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D888C84-B838-4179-B541-AEDA8CB01DC1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E4" i="42" s="1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46" l="1"/>
  <c r="W5" i="42"/>
  <c r="W5" i="76"/>
  <c r="AE4" i="85"/>
  <c r="AG4" i="42"/>
  <c r="AP4" i="42" s="1"/>
  <c r="W5" i="54"/>
  <c r="Y5" i="54" s="1"/>
  <c r="W5" i="80"/>
  <c r="AF4" i="42"/>
  <c r="AO4" i="42" s="1"/>
  <c r="AE4" i="54"/>
  <c r="W5" i="46"/>
  <c r="AF4" i="90"/>
  <c r="AF4" i="76"/>
  <c r="AO4" i="76" s="1"/>
  <c r="AE4" i="91"/>
  <c r="AG4" i="76"/>
  <c r="AG4" i="89"/>
  <c r="AG4" i="34"/>
  <c r="AP4" i="34" s="1"/>
  <c r="AG4" i="64"/>
  <c r="AE4" i="29"/>
  <c r="AI4" i="29" s="1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I4" i="46" s="1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N4" i="29" l="1"/>
  <c r="AI4" i="104"/>
  <c r="AI4" i="76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36"/>
  <c r="U68" i="32"/>
  <c r="U88" i="55"/>
  <c r="U97" i="48"/>
  <c r="U22" i="65"/>
  <c r="U22" i="77"/>
  <c r="U78" i="84"/>
  <c r="U68" i="89"/>
  <c r="U88" i="95"/>
  <c r="U97" i="98"/>
  <c r="U78" i="13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2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87" i="95"/>
  <c r="U21" i="77"/>
  <c r="U87" i="55"/>
  <c r="U77" i="104"/>
  <c r="U96" i="94"/>
  <c r="U21" i="70"/>
  <c r="U87" i="41"/>
  <c r="U67" i="105"/>
  <c r="U87" i="87"/>
  <c r="U67" i="47"/>
  <c r="U87" i="16"/>
  <c r="U67" i="101"/>
  <c r="U87" i="83"/>
  <c r="U67" i="52"/>
  <c r="U87" i="11"/>
  <c r="U21" i="30"/>
  <c r="U96" i="42"/>
  <c r="U77" i="20"/>
  <c r="U77" i="13"/>
  <c r="U67" i="89"/>
  <c r="U21" i="65"/>
  <c r="U67" i="32"/>
  <c r="U87" i="91"/>
  <c r="U77" i="45"/>
  <c r="U67" i="15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96" i="98"/>
  <c r="U77" i="84"/>
  <c r="U76" i="84" s="1"/>
  <c r="U96" i="48"/>
  <c r="U21" i="36"/>
  <c r="U87" i="103"/>
  <c r="U21" i="22"/>
  <c r="U67" i="97"/>
  <c r="U21" i="73"/>
  <c r="U96" i="102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20" i="36"/>
  <c r="U95" i="98"/>
  <c r="U20" i="78"/>
  <c r="U76" i="44"/>
  <c r="U76" i="88"/>
  <c r="U95" i="82"/>
  <c r="U20" i="74"/>
  <c r="U76" i="51"/>
  <c r="U66" i="15"/>
  <c r="U66" i="32"/>
  <c r="U76" i="13"/>
  <c r="U20" i="30"/>
  <c r="U86" i="83"/>
  <c r="U66" i="47"/>
  <c r="U86" i="41"/>
  <c r="U76" i="104"/>
  <c r="U75" i="104" s="1"/>
  <c r="U86" i="95"/>
  <c r="U85" i="95" s="1"/>
  <c r="U84" i="95" s="1"/>
  <c r="U20" i="66"/>
  <c r="U20" i="62"/>
  <c r="U66" i="53"/>
  <c r="U20" i="81"/>
  <c r="U76" i="45"/>
  <c r="U20" i="65"/>
  <c r="U76" i="20"/>
  <c r="U86" i="11"/>
  <c r="U66" i="101"/>
  <c r="U86" i="87"/>
  <c r="U20" i="70"/>
  <c r="U86" i="55"/>
  <c r="U20" i="23"/>
  <c r="U66" i="93"/>
  <c r="U95" i="18"/>
  <c r="U20" i="26"/>
  <c r="U66" i="97"/>
  <c r="U95" i="35"/>
  <c r="U95" i="102"/>
  <c r="U20" i="22"/>
  <c r="U20" i="37"/>
  <c r="U86" i="99"/>
  <c r="U20" i="61"/>
  <c r="U20" i="31"/>
  <c r="U66" i="86"/>
  <c r="U20" i="27"/>
  <c r="U95" i="48"/>
  <c r="U76" i="96"/>
  <c r="U75" i="96" s="1"/>
  <c r="U20" i="17"/>
  <c r="U94" i="85"/>
  <c r="U20" i="69"/>
  <c r="U95" i="50"/>
  <c r="U20" i="73"/>
  <c r="U86" i="103"/>
  <c r="U75" i="84"/>
  <c r="U74" i="84" s="1"/>
  <c r="U86" i="49"/>
  <c r="U20" i="14"/>
  <c r="U76" i="92"/>
  <c r="U95" i="10"/>
  <c r="U76" i="54"/>
  <c r="U20" i="40"/>
  <c r="U76" i="100"/>
  <c r="U86" i="91"/>
  <c r="U66" i="89"/>
  <c r="U95" i="42"/>
  <c r="U66" i="52"/>
  <c r="U86" i="16"/>
  <c r="U66" i="105"/>
  <c r="U95" i="94"/>
  <c r="U20" i="77"/>
  <c r="U66" i="46"/>
  <c r="U86" i="43"/>
  <c r="U94" i="10" l="1"/>
  <c r="U19" i="73"/>
  <c r="U93" i="85"/>
  <c r="U94" i="48"/>
  <c r="U19" i="31"/>
  <c r="U18" i="31" s="1"/>
  <c r="U19" i="37"/>
  <c r="U94" i="35"/>
  <c r="U94" i="18"/>
  <c r="U85" i="55"/>
  <c r="U65" i="101"/>
  <c r="U19" i="65"/>
  <c r="U65" i="53"/>
  <c r="U83" i="95"/>
  <c r="U65" i="47"/>
  <c r="U75" i="13"/>
  <c r="U75" i="51"/>
  <c r="U75" i="88"/>
  <c r="U94" i="98"/>
  <c r="U65" i="105"/>
  <c r="U65" i="46"/>
  <c r="U94" i="42"/>
  <c r="U93" i="42" s="1"/>
  <c r="U85" i="16"/>
  <c r="U19" i="40"/>
  <c r="U75" i="92"/>
  <c r="U73" i="84"/>
  <c r="U94" i="50"/>
  <c r="U19" i="17"/>
  <c r="U19" i="27"/>
  <c r="U19" i="61"/>
  <c r="U19" i="22"/>
  <c r="U65" i="97"/>
  <c r="U65" i="93"/>
  <c r="U64" i="93" s="1"/>
  <c r="U19" i="70"/>
  <c r="U85" i="11"/>
  <c r="U75" i="45"/>
  <c r="U19" i="62"/>
  <c r="U74" i="104"/>
  <c r="U85" i="83"/>
  <c r="U65" i="32"/>
  <c r="U19" i="74"/>
  <c r="U75" i="44"/>
  <c r="U19" i="36"/>
  <c r="U75" i="100"/>
  <c r="U85" i="49"/>
  <c r="U19" i="77"/>
  <c r="U65" i="89"/>
  <c r="U85" i="43"/>
  <c r="U94" i="94"/>
  <c r="U65" i="52"/>
  <c r="U85" i="91"/>
  <c r="U75" i="54"/>
  <c r="U74" i="54" s="1"/>
  <c r="U19" i="14"/>
  <c r="U85" i="103"/>
  <c r="U19" i="69"/>
  <c r="U74" i="96"/>
  <c r="U65" i="86"/>
  <c r="U85" i="99"/>
  <c r="U94" i="102"/>
  <c r="U19" i="26"/>
  <c r="U19" i="23"/>
  <c r="U85" i="87"/>
  <c r="U75" i="20"/>
  <c r="U19" i="81"/>
  <c r="U19" i="66"/>
  <c r="U85" i="41"/>
  <c r="U19" i="30"/>
  <c r="U65" i="15"/>
  <c r="U94" i="82"/>
  <c r="U19" i="78"/>
  <c r="U94" i="90"/>
  <c r="U18" i="30" l="1"/>
  <c r="U18" i="23"/>
  <c r="U84" i="99"/>
  <c r="U18" i="69"/>
  <c r="U17" i="69" s="1"/>
  <c r="U73" i="54"/>
  <c r="U93" i="94"/>
  <c r="U18" i="77"/>
  <c r="U18" i="36"/>
  <c r="U64" i="32"/>
  <c r="U18" i="62"/>
  <c r="U18" i="70"/>
  <c r="U18" i="22"/>
  <c r="U18" i="17"/>
  <c r="U74" i="92"/>
  <c r="U92" i="42"/>
  <c r="U93" i="98"/>
  <c r="U74" i="13"/>
  <c r="U64" i="53"/>
  <c r="U84" i="55"/>
  <c r="U18" i="37"/>
  <c r="U92" i="85"/>
  <c r="U84" i="41"/>
  <c r="U84" i="43"/>
  <c r="U74" i="44"/>
  <c r="U74" i="45"/>
  <c r="U63" i="93"/>
  <c r="U18" i="61"/>
  <c r="U93" i="50"/>
  <c r="U92" i="50" s="1"/>
  <c r="U18" i="40"/>
  <c r="U64" i="46"/>
  <c r="U74" i="88"/>
  <c r="U64" i="47"/>
  <c r="U18" i="65"/>
  <c r="U93" i="18"/>
  <c r="U17" i="31"/>
  <c r="U18" i="73"/>
  <c r="U18" i="81"/>
  <c r="U93" i="82"/>
  <c r="U18" i="26"/>
  <c r="U64" i="86"/>
  <c r="U84" i="91"/>
  <c r="U84" i="49"/>
  <c r="U84" i="83"/>
  <c r="U83" i="83" s="1"/>
  <c r="U18" i="78"/>
  <c r="U74" i="20"/>
  <c r="U73" i="20" s="1"/>
  <c r="U84" i="103"/>
  <c r="U93" i="90"/>
  <c r="U64" i="15"/>
  <c r="U18" i="66"/>
  <c r="U84" i="87"/>
  <c r="U93" i="102"/>
  <c r="U73" i="96"/>
  <c r="U18" i="14"/>
  <c r="U64" i="52"/>
  <c r="U64" i="89"/>
  <c r="U63" i="89" s="1"/>
  <c r="U74" i="100"/>
  <c r="U18" i="74"/>
  <c r="U73" i="104"/>
  <c r="U84" i="11"/>
  <c r="U64" i="97"/>
  <c r="U18" i="27"/>
  <c r="U72" i="84"/>
  <c r="U84" i="16"/>
  <c r="U64" i="105"/>
  <c r="U74" i="51"/>
  <c r="U82" i="95"/>
  <c r="U64" i="101"/>
  <c r="U93" i="35"/>
  <c r="U93" i="48"/>
  <c r="U93" i="10"/>
  <c r="U81" i="95" l="1"/>
  <c r="U17" i="74"/>
  <c r="U63" i="52"/>
  <c r="U92" i="102"/>
  <c r="U63" i="15"/>
  <c r="U72" i="20"/>
  <c r="U83" i="49"/>
  <c r="U17" i="26"/>
  <c r="U17" i="73"/>
  <c r="U17" i="65"/>
  <c r="U63" i="46"/>
  <c r="U17" i="61"/>
  <c r="U73" i="44"/>
  <c r="U91" i="85"/>
  <c r="U63" i="53"/>
  <c r="U91" i="42"/>
  <c r="U17" i="22"/>
  <c r="U63" i="32"/>
  <c r="U92" i="94"/>
  <c r="U83" i="99"/>
  <c r="U73" i="100"/>
  <c r="U17" i="78"/>
  <c r="U16" i="78" s="1"/>
  <c r="U83" i="91"/>
  <c r="U92" i="82"/>
  <c r="U16" i="31"/>
  <c r="U63" i="47"/>
  <c r="U17" i="40"/>
  <c r="U62" i="93"/>
  <c r="U83" i="43"/>
  <c r="U17" i="37"/>
  <c r="U73" i="13"/>
  <c r="U73" i="92"/>
  <c r="U17" i="70"/>
  <c r="U17" i="36"/>
  <c r="U72" i="54"/>
  <c r="U17" i="23"/>
  <c r="U63" i="97"/>
  <c r="U92" i="35"/>
  <c r="U71" i="84"/>
  <c r="U17" i="14"/>
  <c r="U92" i="90"/>
  <c r="U92" i="48"/>
  <c r="U83" i="16"/>
  <c r="U73" i="51"/>
  <c r="U83" i="11"/>
  <c r="U83" i="87"/>
  <c r="U92" i="10"/>
  <c r="U63" i="101"/>
  <c r="U63" i="105"/>
  <c r="U17" i="27"/>
  <c r="U72" i="104"/>
  <c r="U62" i="89"/>
  <c r="U72" i="96"/>
  <c r="U17" i="66"/>
  <c r="U83" i="103"/>
  <c r="U82" i="83"/>
  <c r="U63" i="86"/>
  <c r="U62" i="86" s="1"/>
  <c r="U17" i="81"/>
  <c r="U92" i="18"/>
  <c r="U73" i="88"/>
  <c r="U91" i="50"/>
  <c r="U73" i="45"/>
  <c r="U83" i="41"/>
  <c r="U83" i="55"/>
  <c r="U92" i="98"/>
  <c r="U17" i="17"/>
  <c r="U17" i="62"/>
  <c r="U17" i="77"/>
  <c r="U16" i="69"/>
  <c r="U17" i="30"/>
  <c r="U82" i="41" l="1"/>
  <c r="U16" i="66"/>
  <c r="U71" i="104"/>
  <c r="U62" i="101"/>
  <c r="U82" i="11"/>
  <c r="U91" i="48"/>
  <c r="U70" i="84"/>
  <c r="U16" i="23"/>
  <c r="U16" i="70"/>
  <c r="U16" i="37"/>
  <c r="U16" i="40"/>
  <c r="U91" i="82"/>
  <c r="U72" i="100"/>
  <c r="U62" i="32"/>
  <c r="U62" i="53"/>
  <c r="U16" i="61"/>
  <c r="U16" i="73"/>
  <c r="U71" i="20"/>
  <c r="U62" i="52"/>
  <c r="U91" i="18"/>
  <c r="U90" i="18" s="1"/>
  <c r="U72" i="51"/>
  <c r="U71" i="51" s="1"/>
  <c r="U71" i="54"/>
  <c r="U72" i="92"/>
  <c r="U82" i="43"/>
  <c r="U62" i="47"/>
  <c r="U82" i="91"/>
  <c r="U82" i="99"/>
  <c r="U16" i="22"/>
  <c r="U90" i="85"/>
  <c r="U62" i="46"/>
  <c r="U16" i="26"/>
  <c r="U62" i="15"/>
  <c r="U16" i="74"/>
  <c r="U15" i="69"/>
  <c r="U61" i="86"/>
  <c r="U91" i="98"/>
  <c r="U81" i="83"/>
  <c r="U16" i="27"/>
  <c r="U15" i="27" s="1"/>
  <c r="U91" i="10"/>
  <c r="U91" i="35"/>
  <c r="U16" i="17"/>
  <c r="U72" i="88"/>
  <c r="U16" i="77"/>
  <c r="U72" i="45"/>
  <c r="U71" i="96"/>
  <c r="U91" i="90"/>
  <c r="U16" i="30"/>
  <c r="U16" i="62"/>
  <c r="U82" i="55"/>
  <c r="U90" i="50"/>
  <c r="U16" i="81"/>
  <c r="U82" i="103"/>
  <c r="U61" i="89"/>
  <c r="U62" i="105"/>
  <c r="U82" i="87"/>
  <c r="U82" i="16"/>
  <c r="U16" i="14"/>
  <c r="U62" i="97"/>
  <c r="U16" i="36"/>
  <c r="U72" i="13"/>
  <c r="U61" i="93"/>
  <c r="U15" i="31"/>
  <c r="U15" i="78"/>
  <c r="U91" i="94"/>
  <c r="U90" i="42"/>
  <c r="U72" i="44"/>
  <c r="U16" i="65"/>
  <c r="U82" i="49"/>
  <c r="U91" i="102"/>
  <c r="U80" i="95"/>
  <c r="U71" i="44" l="1"/>
  <c r="U61" i="105"/>
  <c r="U15" i="81"/>
  <c r="U15" i="62"/>
  <c r="U70" i="96"/>
  <c r="U71" i="88"/>
  <c r="U90" i="10"/>
  <c r="U90" i="98"/>
  <c r="U15" i="74"/>
  <c r="U61" i="46"/>
  <c r="U81" i="99"/>
  <c r="U81" i="43"/>
  <c r="U70" i="51"/>
  <c r="U70" i="20"/>
  <c r="U61" i="53"/>
  <c r="U90" i="82"/>
  <c r="U15" i="70"/>
  <c r="U90" i="48"/>
  <c r="U70" i="104"/>
  <c r="U15" i="30"/>
  <c r="U14" i="27"/>
  <c r="U60" i="86"/>
  <c r="U61" i="15"/>
  <c r="U60" i="15" s="1"/>
  <c r="U89" i="85"/>
  <c r="U81" i="91"/>
  <c r="U71" i="92"/>
  <c r="U89" i="18"/>
  <c r="U15" i="73"/>
  <c r="U61" i="32"/>
  <c r="U15" i="40"/>
  <c r="U15" i="23"/>
  <c r="U81" i="11"/>
  <c r="U15" i="66"/>
  <c r="U90" i="102"/>
  <c r="U14" i="78"/>
  <c r="U71" i="13"/>
  <c r="U81" i="49"/>
  <c r="U14" i="31"/>
  <c r="U81" i="16"/>
  <c r="U89" i="50"/>
  <c r="U15" i="17"/>
  <c r="U15" i="14"/>
  <c r="U14" i="14" s="1"/>
  <c r="U89" i="42"/>
  <c r="U15" i="36"/>
  <c r="U60" i="89"/>
  <c r="U71" i="45"/>
  <c r="U79" i="95"/>
  <c r="U15" i="65"/>
  <c r="U90" i="94"/>
  <c r="U60" i="93"/>
  <c r="U61" i="97"/>
  <c r="U81" i="87"/>
  <c r="U81" i="103"/>
  <c r="U81" i="55"/>
  <c r="U90" i="90"/>
  <c r="U15" i="77"/>
  <c r="U90" i="35"/>
  <c r="U80" i="83"/>
  <c r="U14" i="69"/>
  <c r="U15" i="26"/>
  <c r="U15" i="22"/>
  <c r="U61" i="47"/>
  <c r="U70" i="54"/>
  <c r="U61" i="52"/>
  <c r="U15" i="61"/>
  <c r="U71" i="100"/>
  <c r="U15" i="37"/>
  <c r="U69" i="84"/>
  <c r="U61" i="101"/>
  <c r="U81" i="41"/>
  <c r="U14" i="26" l="1"/>
  <c r="U60" i="97"/>
  <c r="U14" i="65"/>
  <c r="U59" i="89"/>
  <c r="U13" i="14"/>
  <c r="U80" i="16"/>
  <c r="U70" i="13"/>
  <c r="U14" i="66"/>
  <c r="U14" i="40"/>
  <c r="U88" i="18"/>
  <c r="U88" i="85"/>
  <c r="U13" i="27"/>
  <c r="U89" i="48"/>
  <c r="U60" i="53"/>
  <c r="U80" i="43"/>
  <c r="U14" i="74"/>
  <c r="U70" i="88"/>
  <c r="U14" i="81"/>
  <c r="U68" i="84"/>
  <c r="U14" i="36"/>
  <c r="U13" i="78"/>
  <c r="U80" i="11"/>
  <c r="U60" i="32"/>
  <c r="U70" i="92"/>
  <c r="U59" i="15"/>
  <c r="U14" i="30"/>
  <c r="U14" i="70"/>
  <c r="U69" i="20"/>
  <c r="U68" i="20" s="1"/>
  <c r="U80" i="99"/>
  <c r="U79" i="99" s="1"/>
  <c r="U89" i="98"/>
  <c r="U69" i="96"/>
  <c r="U60" i="105"/>
  <c r="U70" i="100"/>
  <c r="U80" i="55"/>
  <c r="U60" i="47"/>
  <c r="U13" i="69"/>
  <c r="U80" i="103"/>
  <c r="U78" i="95"/>
  <c r="U14" i="17"/>
  <c r="U60" i="101"/>
  <c r="U69" i="54"/>
  <c r="U89" i="35"/>
  <c r="U14" i="61"/>
  <c r="U14" i="77"/>
  <c r="U59" i="93"/>
  <c r="U13" i="31"/>
  <c r="U80" i="41"/>
  <c r="U14" i="37"/>
  <c r="U60" i="52"/>
  <c r="U14" i="22"/>
  <c r="U13" i="22" s="1"/>
  <c r="U79" i="83"/>
  <c r="U89" i="90"/>
  <c r="U80" i="87"/>
  <c r="U89" i="94"/>
  <c r="U70" i="45"/>
  <c r="U88" i="42"/>
  <c r="U88" i="50"/>
  <c r="U80" i="49"/>
  <c r="U89" i="102"/>
  <c r="U14" i="23"/>
  <c r="U14" i="73"/>
  <c r="U80" i="91"/>
  <c r="U59" i="86"/>
  <c r="U69" i="104"/>
  <c r="U89" i="82"/>
  <c r="U69" i="51"/>
  <c r="U60" i="46"/>
  <c r="U89" i="10"/>
  <c r="U14" i="62"/>
  <c r="U70" i="44"/>
  <c r="U58" i="86" l="1"/>
  <c r="U88" i="94"/>
  <c r="U78" i="83"/>
  <c r="U13" i="37"/>
  <c r="U58" i="93"/>
  <c r="U88" i="35"/>
  <c r="U13" i="17"/>
  <c r="U12" i="69"/>
  <c r="U69" i="100"/>
  <c r="U88" i="98"/>
  <c r="U13" i="70"/>
  <c r="U69" i="92"/>
  <c r="U12" i="78"/>
  <c r="U13" i="81"/>
  <c r="U79" i="43"/>
  <c r="U12" i="27"/>
  <c r="U13" i="40"/>
  <c r="U79" i="16"/>
  <c r="U13" i="65"/>
  <c r="U12" i="22"/>
  <c r="U68" i="54"/>
  <c r="U77" i="95"/>
  <c r="U59" i="47"/>
  <c r="U59" i="105"/>
  <c r="U78" i="99"/>
  <c r="U13" i="30"/>
  <c r="U59" i="32"/>
  <c r="U13" i="36"/>
  <c r="U69" i="88"/>
  <c r="U59" i="53"/>
  <c r="U87" i="85"/>
  <c r="U13" i="66"/>
  <c r="U12" i="14"/>
  <c r="U59" i="97"/>
  <c r="U68" i="51"/>
  <c r="U87" i="50"/>
  <c r="U88" i="10"/>
  <c r="U88" i="102"/>
  <c r="U13" i="77"/>
  <c r="U13" i="62"/>
  <c r="U13" i="23"/>
  <c r="U88" i="82"/>
  <c r="U79" i="91"/>
  <c r="U78" i="91" s="1"/>
  <c r="U87" i="42"/>
  <c r="U79" i="87"/>
  <c r="U79" i="41"/>
  <c r="U69" i="44"/>
  <c r="U59" i="46"/>
  <c r="U68" i="104"/>
  <c r="U13" i="73"/>
  <c r="U79" i="49"/>
  <c r="U69" i="45"/>
  <c r="U88" i="90"/>
  <c r="U59" i="52"/>
  <c r="U12" i="31"/>
  <c r="U13" i="61"/>
  <c r="U59" i="101"/>
  <c r="U79" i="103"/>
  <c r="U78" i="103" s="1"/>
  <c r="U79" i="55"/>
  <c r="U68" i="96"/>
  <c r="U67" i="20"/>
  <c r="U58" i="15"/>
  <c r="U79" i="11"/>
  <c r="U67" i="84"/>
  <c r="U13" i="74"/>
  <c r="U88" i="48"/>
  <c r="U87" i="18"/>
  <c r="U69" i="13"/>
  <c r="U58" i="89"/>
  <c r="U13" i="26"/>
  <c r="U78" i="11" l="1"/>
  <c r="U58" i="52"/>
  <c r="U78" i="49"/>
  <c r="U58" i="46"/>
  <c r="U78" i="87"/>
  <c r="U87" i="82"/>
  <c r="U12" i="77"/>
  <c r="U86" i="50"/>
  <c r="U11" i="14"/>
  <c r="U58" i="53"/>
  <c r="U58" i="32"/>
  <c r="U58" i="105"/>
  <c r="U67" i="54"/>
  <c r="U78" i="16"/>
  <c r="U78" i="43"/>
  <c r="U68" i="92"/>
  <c r="U68" i="100"/>
  <c r="U87" i="35"/>
  <c r="U77" i="83"/>
  <c r="U68" i="13"/>
  <c r="U68" i="44"/>
  <c r="U87" i="102"/>
  <c r="U67" i="51"/>
  <c r="U66" i="51" s="1"/>
  <c r="U12" i="66"/>
  <c r="U68" i="88"/>
  <c r="U12" i="30"/>
  <c r="U58" i="47"/>
  <c r="U11" i="22"/>
  <c r="U12" i="40"/>
  <c r="U12" i="81"/>
  <c r="U12" i="70"/>
  <c r="U11" i="69"/>
  <c r="U57" i="93"/>
  <c r="U87" i="94"/>
  <c r="U57" i="89"/>
  <c r="U67" i="96"/>
  <c r="U12" i="74"/>
  <c r="U12" i="61"/>
  <c r="U12" i="23"/>
  <c r="U87" i="48"/>
  <c r="U58" i="101"/>
  <c r="U57" i="15"/>
  <c r="U56" i="15" s="1"/>
  <c r="U78" i="55"/>
  <c r="U87" i="90"/>
  <c r="U12" i="73"/>
  <c r="U86" i="42"/>
  <c r="U12" i="26"/>
  <c r="U86" i="18"/>
  <c r="U66" i="84"/>
  <c r="U66" i="20"/>
  <c r="U77" i="103"/>
  <c r="U11" i="31"/>
  <c r="U68" i="45"/>
  <c r="U67" i="104"/>
  <c r="U78" i="41"/>
  <c r="U77" i="91"/>
  <c r="U12" i="62"/>
  <c r="U87" i="10"/>
  <c r="U58" i="97"/>
  <c r="U86" i="85"/>
  <c r="U12" i="36"/>
  <c r="U77" i="99"/>
  <c r="U76" i="95"/>
  <c r="U12" i="65"/>
  <c r="U11" i="27"/>
  <c r="U11" i="78"/>
  <c r="U87" i="98"/>
  <c r="U12" i="17"/>
  <c r="U12" i="37"/>
  <c r="U57" i="86"/>
  <c r="U11" i="62" l="1"/>
  <c r="U66" i="104"/>
  <c r="U76" i="103"/>
  <c r="U85" i="18"/>
  <c r="U11" i="73"/>
  <c r="U55" i="15"/>
  <c r="U11" i="23"/>
  <c r="U66" i="96"/>
  <c r="U56" i="93"/>
  <c r="U11" i="81"/>
  <c r="U57" i="47"/>
  <c r="U11" i="66"/>
  <c r="U67" i="44"/>
  <c r="U86" i="35"/>
  <c r="U77" i="43"/>
  <c r="U57" i="105"/>
  <c r="U10" i="14"/>
  <c r="U86" i="82"/>
  <c r="U77" i="49"/>
  <c r="U67" i="45"/>
  <c r="U57" i="101"/>
  <c r="U11" i="61"/>
  <c r="U56" i="89"/>
  <c r="U10" i="69"/>
  <c r="U11" i="40"/>
  <c r="U11" i="30"/>
  <c r="U65" i="51"/>
  <c r="U67" i="13"/>
  <c r="U67" i="100"/>
  <c r="U77" i="16"/>
  <c r="U57" i="32"/>
  <c r="U85" i="50"/>
  <c r="U77" i="87"/>
  <c r="U57" i="52"/>
  <c r="U10" i="78"/>
  <c r="U75" i="95"/>
  <c r="U10" i="27"/>
  <c r="U57" i="97"/>
  <c r="U76" i="91"/>
  <c r="U65" i="20"/>
  <c r="U86" i="90"/>
  <c r="U11" i="37"/>
  <c r="U85" i="85"/>
  <c r="U11" i="17"/>
  <c r="U76" i="99"/>
  <c r="U11" i="26"/>
  <c r="U56" i="86"/>
  <c r="U86" i="98"/>
  <c r="U11" i="65"/>
  <c r="U11" i="36"/>
  <c r="U86" i="10"/>
  <c r="U77" i="41"/>
  <c r="U10" i="31"/>
  <c r="U65" i="84"/>
  <c r="U85" i="42"/>
  <c r="U77" i="55"/>
  <c r="U86" i="48"/>
  <c r="U11" i="74"/>
  <c r="U86" i="94"/>
  <c r="U11" i="70"/>
  <c r="U10" i="22"/>
  <c r="U67" i="88"/>
  <c r="U86" i="102"/>
  <c r="U76" i="83"/>
  <c r="U67" i="92"/>
  <c r="U66" i="54"/>
  <c r="U57" i="53"/>
  <c r="U11" i="77"/>
  <c r="U57" i="46"/>
  <c r="U77" i="11"/>
  <c r="U85" i="102" l="1"/>
  <c r="U85" i="10"/>
  <c r="U85" i="98"/>
  <c r="U84" i="98" s="1"/>
  <c r="U75" i="99"/>
  <c r="U10" i="37"/>
  <c r="U75" i="91"/>
  <c r="U74" i="95"/>
  <c r="U76" i="87"/>
  <c r="U76" i="16"/>
  <c r="U64" i="51"/>
  <c r="U9" i="69"/>
  <c r="U56" i="101"/>
  <c r="U85" i="82"/>
  <c r="U76" i="43"/>
  <c r="U10" i="66"/>
  <c r="U55" i="93"/>
  <c r="U54" i="15"/>
  <c r="U75" i="103"/>
  <c r="U10" i="77"/>
  <c r="U56" i="97"/>
  <c r="U66" i="100"/>
  <c r="U10" i="30"/>
  <c r="U55" i="89"/>
  <c r="U66" i="45"/>
  <c r="U9" i="14"/>
  <c r="U85" i="35"/>
  <c r="U56" i="47"/>
  <c r="U65" i="96"/>
  <c r="U10" i="73"/>
  <c r="U65" i="104"/>
  <c r="U56" i="46"/>
  <c r="U10" i="70"/>
  <c r="U64" i="84"/>
  <c r="U66" i="88"/>
  <c r="U76" i="55"/>
  <c r="U10" i="36"/>
  <c r="U55" i="86"/>
  <c r="U10" i="17"/>
  <c r="U85" i="90"/>
  <c r="U9" i="78"/>
  <c r="U65" i="54"/>
  <c r="U85" i="48"/>
  <c r="U66" i="92"/>
  <c r="U65" i="92" s="1"/>
  <c r="U85" i="94"/>
  <c r="U9" i="31"/>
  <c r="U84" i="50"/>
  <c r="U76" i="11"/>
  <c r="U56" i="53"/>
  <c r="U75" i="83"/>
  <c r="U9" i="22"/>
  <c r="U10" i="74"/>
  <c r="U84" i="42"/>
  <c r="U76" i="41"/>
  <c r="U10" i="65"/>
  <c r="U10" i="26"/>
  <c r="U84" i="85"/>
  <c r="U64" i="20"/>
  <c r="U9" i="27"/>
  <c r="U56" i="52"/>
  <c r="U56" i="32"/>
  <c r="U66" i="13"/>
  <c r="U10" i="40"/>
  <c r="U10" i="61"/>
  <c r="U76" i="49"/>
  <c r="U56" i="105"/>
  <c r="U66" i="44"/>
  <c r="U10" i="81"/>
  <c r="U10" i="23"/>
  <c r="U84" i="18"/>
  <c r="U10" i="62"/>
  <c r="U9" i="61" l="1"/>
  <c r="U9" i="65"/>
  <c r="U9" i="74"/>
  <c r="U55" i="53"/>
  <c r="U8" i="31"/>
  <c r="U84" i="48"/>
  <c r="U84" i="90"/>
  <c r="U9" i="36"/>
  <c r="U63" i="84"/>
  <c r="U64" i="104"/>
  <c r="U55" i="47"/>
  <c r="U65" i="45"/>
  <c r="U65" i="100"/>
  <c r="U74" i="103"/>
  <c r="U9" i="66"/>
  <c r="U55" i="101"/>
  <c r="U75" i="16"/>
  <c r="U74" i="91"/>
  <c r="U83" i="98"/>
  <c r="U8" i="22"/>
  <c r="U64" i="54"/>
  <c r="U9" i="17"/>
  <c r="U75" i="55"/>
  <c r="U74" i="55" s="1"/>
  <c r="U9" i="70"/>
  <c r="U9" i="73"/>
  <c r="U84" i="35"/>
  <c r="U54" i="89"/>
  <c r="U53" i="89" s="1"/>
  <c r="U55" i="97"/>
  <c r="U53" i="15"/>
  <c r="U75" i="43"/>
  <c r="U8" i="69"/>
  <c r="U75" i="87"/>
  <c r="U9" i="37"/>
  <c r="U84" i="10"/>
  <c r="U83" i="18"/>
  <c r="U55" i="32"/>
  <c r="U55" i="105"/>
  <c r="U55" i="52"/>
  <c r="U75" i="41"/>
  <c r="U84" i="94"/>
  <c r="U65" i="44"/>
  <c r="U63" i="20"/>
  <c r="U9" i="23"/>
  <c r="U9" i="40"/>
  <c r="U83" i="85"/>
  <c r="U75" i="11"/>
  <c r="U74" i="11" s="1"/>
  <c r="U73" i="11" s="1"/>
  <c r="U9" i="62"/>
  <c r="U9" i="81"/>
  <c r="U75" i="49"/>
  <c r="U65" i="13"/>
  <c r="U8" i="27"/>
  <c r="U9" i="26"/>
  <c r="U83" i="42"/>
  <c r="U74" i="83"/>
  <c r="U83" i="50"/>
  <c r="U64" i="92"/>
  <c r="U8" i="78"/>
  <c r="U54" i="86"/>
  <c r="U65" i="88"/>
  <c r="U55" i="46"/>
  <c r="U64" i="96"/>
  <c r="U8" i="14"/>
  <c r="U9" i="30"/>
  <c r="U9" i="77"/>
  <c r="U54" i="93"/>
  <c r="U84" i="82"/>
  <c r="U63" i="51"/>
  <c r="U73" i="95"/>
  <c r="U74" i="99"/>
  <c r="U84" i="102"/>
  <c r="U54" i="46" l="1"/>
  <c r="U73" i="83"/>
  <c r="U7" i="27"/>
  <c r="U8" i="81"/>
  <c r="U82" i="85"/>
  <c r="U62" i="20"/>
  <c r="U74" i="41"/>
  <c r="U54" i="32"/>
  <c r="U8" i="37"/>
  <c r="U74" i="43"/>
  <c r="U52" i="89"/>
  <c r="U8" i="70"/>
  <c r="U63" i="54"/>
  <c r="U73" i="91"/>
  <c r="U8" i="66"/>
  <c r="U64" i="45"/>
  <c r="U62" i="84"/>
  <c r="U83" i="48"/>
  <c r="U8" i="74"/>
  <c r="U82" i="42"/>
  <c r="U64" i="44"/>
  <c r="U54" i="52"/>
  <c r="U53" i="52" s="1"/>
  <c r="U82" i="18"/>
  <c r="U74" i="87"/>
  <c r="U52" i="15"/>
  <c r="U83" i="35"/>
  <c r="U73" i="55"/>
  <c r="U7" i="22"/>
  <c r="U74" i="16"/>
  <c r="U73" i="103"/>
  <c r="U54" i="47"/>
  <c r="U53" i="47" s="1"/>
  <c r="U8" i="36"/>
  <c r="U7" i="31"/>
  <c r="U8" i="65"/>
  <c r="U73" i="99"/>
  <c r="U7" i="78"/>
  <c r="U72" i="95"/>
  <c r="U7" i="14"/>
  <c r="U64" i="88"/>
  <c r="U64" i="13"/>
  <c r="U8" i="40"/>
  <c r="U83" i="82"/>
  <c r="U8" i="30"/>
  <c r="U53" i="93"/>
  <c r="U63" i="92"/>
  <c r="U8" i="62"/>
  <c r="U83" i="102"/>
  <c r="U62" i="51"/>
  <c r="U8" i="77"/>
  <c r="U63" i="96"/>
  <c r="U53" i="86"/>
  <c r="U82" i="50"/>
  <c r="U8" i="26"/>
  <c r="U74" i="49"/>
  <c r="U72" i="11"/>
  <c r="U8" i="23"/>
  <c r="U83" i="94"/>
  <c r="U54" i="105"/>
  <c r="U83" i="10"/>
  <c r="U7" i="69"/>
  <c r="U54" i="97"/>
  <c r="U8" i="73"/>
  <c r="U8" i="17"/>
  <c r="U82" i="98"/>
  <c r="U54" i="101"/>
  <c r="U64" i="100"/>
  <c r="U63" i="104"/>
  <c r="U83" i="90"/>
  <c r="U54" i="53"/>
  <c r="U8" i="61"/>
  <c r="U6" i="69" l="1"/>
  <c r="U61" i="51"/>
  <c r="U62" i="92"/>
  <c r="U82" i="82"/>
  <c r="U63" i="88"/>
  <c r="U6" i="78"/>
  <c r="U6" i="31"/>
  <c r="U72" i="103"/>
  <c r="U72" i="55"/>
  <c r="U73" i="87"/>
  <c r="U63" i="44"/>
  <c r="U82" i="48"/>
  <c r="U7" i="66"/>
  <c r="U7" i="70"/>
  <c r="U7" i="37"/>
  <c r="U61" i="20"/>
  <c r="U6" i="27"/>
  <c r="U53" i="101"/>
  <c r="U6" i="14"/>
  <c r="U7" i="36"/>
  <c r="U73" i="16"/>
  <c r="U82" i="35"/>
  <c r="U81" i="18"/>
  <c r="U81" i="42"/>
  <c r="U61" i="84"/>
  <c r="U72" i="91"/>
  <c r="U51" i="89"/>
  <c r="U53" i="32"/>
  <c r="U81" i="85"/>
  <c r="U72" i="83"/>
  <c r="U7" i="17"/>
  <c r="U73" i="49"/>
  <c r="U82" i="90"/>
  <c r="U82" i="10"/>
  <c r="U7" i="26"/>
  <c r="U82" i="102"/>
  <c r="U7" i="40"/>
  <c r="U72" i="99"/>
  <c r="U53" i="53"/>
  <c r="U63" i="100"/>
  <c r="U82" i="94"/>
  <c r="U52" i="86"/>
  <c r="U7" i="73"/>
  <c r="U7" i="23"/>
  <c r="U62" i="96"/>
  <c r="U52" i="93"/>
  <c r="U7" i="61"/>
  <c r="U62" i="104"/>
  <c r="U81" i="98"/>
  <c r="U53" i="97"/>
  <c r="U53" i="105"/>
  <c r="U71" i="11"/>
  <c r="U81" i="50"/>
  <c r="U7" i="77"/>
  <c r="U7" i="62"/>
  <c r="U7" i="30"/>
  <c r="U63" i="13"/>
  <c r="U71" i="95"/>
  <c r="U7" i="65"/>
  <c r="U52" i="47"/>
  <c r="U6" i="22"/>
  <c r="U51" i="15"/>
  <c r="U52" i="52"/>
  <c r="U7" i="74"/>
  <c r="U63" i="45"/>
  <c r="U62" i="54"/>
  <c r="U73" i="43"/>
  <c r="U73" i="41"/>
  <c r="U7" i="81"/>
  <c r="U53" i="46"/>
  <c r="U62" i="13" l="1"/>
  <c r="U6" i="77"/>
  <c r="U52" i="105"/>
  <c r="U61" i="104"/>
  <c r="U61" i="96"/>
  <c r="U51" i="86"/>
  <c r="U52" i="53"/>
  <c r="U81" i="102"/>
  <c r="U81" i="90"/>
  <c r="U71" i="83"/>
  <c r="U50" i="89"/>
  <c r="U80" i="42"/>
  <c r="U72" i="16"/>
  <c r="U52" i="101"/>
  <c r="U6" i="37"/>
  <c r="U81" i="48"/>
  <c r="U71" i="55"/>
  <c r="U5" i="78"/>
  <c r="X5" i="78" s="1"/>
  <c r="U61" i="92"/>
  <c r="U52" i="97"/>
  <c r="U81" i="94"/>
  <c r="U71" i="99"/>
  <c r="U6" i="26"/>
  <c r="U72" i="49"/>
  <c r="U80" i="85"/>
  <c r="U71" i="91"/>
  <c r="U80" i="18"/>
  <c r="U6" i="36"/>
  <c r="U5" i="27"/>
  <c r="X5" i="27" s="1"/>
  <c r="U6" i="70"/>
  <c r="U62" i="44"/>
  <c r="U71" i="103"/>
  <c r="U62" i="88"/>
  <c r="U60" i="51"/>
  <c r="U61" i="54"/>
  <c r="U51" i="47"/>
  <c r="U72" i="41"/>
  <c r="U50" i="15"/>
  <c r="U6" i="30"/>
  <c r="U6" i="23"/>
  <c r="U6" i="81"/>
  <c r="U51" i="52"/>
  <c r="U62" i="45"/>
  <c r="U6" i="65"/>
  <c r="U80" i="50"/>
  <c r="U6" i="61"/>
  <c r="U52" i="46"/>
  <c r="U72" i="43"/>
  <c r="U6" i="74"/>
  <c r="U5" i="22"/>
  <c r="X5" i="22" s="1"/>
  <c r="U70" i="95"/>
  <c r="U6" i="62"/>
  <c r="U70" i="11"/>
  <c r="U80" i="98"/>
  <c r="U51" i="93"/>
  <c r="U6" i="73"/>
  <c r="U62" i="100"/>
  <c r="U6" i="40"/>
  <c r="U81" i="10"/>
  <c r="U6" i="17"/>
  <c r="U52" i="32"/>
  <c r="U60" i="84"/>
  <c r="U81" i="35"/>
  <c r="U5" i="14"/>
  <c r="X5" i="14" s="1"/>
  <c r="U60" i="20"/>
  <c r="U6" i="66"/>
  <c r="U72" i="87"/>
  <c r="U5" i="31"/>
  <c r="X5" i="31" s="1"/>
  <c r="U81" i="82"/>
  <c r="U5" i="69"/>
  <c r="X5" i="69" s="1"/>
  <c r="U5" i="66" l="1"/>
  <c r="X5" i="66" s="1"/>
  <c r="U79" i="98"/>
  <c r="U69" i="95"/>
  <c r="U71" i="43"/>
  <c r="U70" i="43" s="1"/>
  <c r="U79" i="50"/>
  <c r="U50" i="52"/>
  <c r="U5" i="30"/>
  <c r="X5" i="30" s="1"/>
  <c r="U50" i="47"/>
  <c r="U61" i="88"/>
  <c r="U5" i="70"/>
  <c r="X5" i="70" s="1"/>
  <c r="U79" i="18"/>
  <c r="U71" i="49"/>
  <c r="U80" i="94"/>
  <c r="AH5" i="78"/>
  <c r="AQ5" i="78" s="1"/>
  <c r="Z5" i="78"/>
  <c r="U5" i="37"/>
  <c r="X5" i="37" s="1"/>
  <c r="U79" i="42"/>
  <c r="U80" i="90"/>
  <c r="U50" i="86"/>
  <c r="U51" i="105"/>
  <c r="U69" i="11"/>
  <c r="U49" i="15"/>
  <c r="AH5" i="27"/>
  <c r="AQ5" i="27" s="1"/>
  <c r="Z5" i="27"/>
  <c r="U70" i="91"/>
  <c r="U5" i="26"/>
  <c r="X5" i="26" s="1"/>
  <c r="U51" i="97"/>
  <c r="U70" i="55"/>
  <c r="U51" i="101"/>
  <c r="U49" i="89"/>
  <c r="U80" i="102"/>
  <c r="U60" i="96"/>
  <c r="U5" i="77"/>
  <c r="X5" i="77" s="1"/>
  <c r="U80" i="35"/>
  <c r="U61" i="100"/>
  <c r="U59" i="20"/>
  <c r="U59" i="84"/>
  <c r="U80" i="10"/>
  <c r="U23" i="21"/>
  <c r="Z5" i="22"/>
  <c r="AH5" i="22"/>
  <c r="AQ5" i="22" s="1"/>
  <c r="U51" i="46"/>
  <c r="U5" i="65"/>
  <c r="X5" i="65" s="1"/>
  <c r="U5" i="81"/>
  <c r="X5" i="81" s="1"/>
  <c r="U60" i="54"/>
  <c r="U80" i="82"/>
  <c r="U5" i="17"/>
  <c r="X5" i="17" s="1"/>
  <c r="AH5" i="31"/>
  <c r="AQ5" i="31" s="1"/>
  <c r="Z5" i="31"/>
  <c r="U5" i="73"/>
  <c r="X5" i="73" s="1"/>
  <c r="U70" i="103"/>
  <c r="U23" i="68"/>
  <c r="AH5" i="69"/>
  <c r="AQ5" i="69" s="1"/>
  <c r="Z5" i="69"/>
  <c r="U71" i="87"/>
  <c r="U23" i="12"/>
  <c r="U22" i="12" s="1"/>
  <c r="Z5" i="14"/>
  <c r="AH5" i="14"/>
  <c r="AQ5" i="14" s="1"/>
  <c r="U51" i="32"/>
  <c r="U5" i="40"/>
  <c r="X5" i="40" s="1"/>
  <c r="U50" i="93"/>
  <c r="U5" i="62"/>
  <c r="X5" i="62" s="1"/>
  <c r="U5" i="74"/>
  <c r="X5" i="74" s="1"/>
  <c r="U5" i="61"/>
  <c r="X5" i="61" s="1"/>
  <c r="U61" i="45"/>
  <c r="U5" i="23"/>
  <c r="X5" i="23" s="1"/>
  <c r="U71" i="41"/>
  <c r="U59" i="51"/>
  <c r="U61" i="44"/>
  <c r="U5" i="36"/>
  <c r="X5" i="36" s="1"/>
  <c r="U79" i="85"/>
  <c r="U70" i="99"/>
  <c r="U60" i="92"/>
  <c r="U80" i="48"/>
  <c r="U71" i="16"/>
  <c r="U70" i="83"/>
  <c r="U51" i="53"/>
  <c r="U60" i="104"/>
  <c r="U61" i="13"/>
  <c r="U79" i="82" l="1"/>
  <c r="U23" i="64"/>
  <c r="AH5" i="65"/>
  <c r="AQ5" i="65" s="1"/>
  <c r="Z5" i="65"/>
  <c r="AF5" i="22"/>
  <c r="AO5" i="22" s="1"/>
  <c r="AE5" i="22"/>
  <c r="AG5" i="22"/>
  <c r="AP5" i="22" s="1"/>
  <c r="W6" i="22"/>
  <c r="U79" i="48"/>
  <c r="U60" i="45"/>
  <c r="U70" i="87"/>
  <c r="U69" i="87" s="1"/>
  <c r="W6" i="31"/>
  <c r="AE5" i="31"/>
  <c r="AG5" i="31"/>
  <c r="AP5" i="31" s="1"/>
  <c r="AF5" i="31"/>
  <c r="AO5" i="31" s="1"/>
  <c r="U22" i="21"/>
  <c r="U58" i="20"/>
  <c r="U23" i="76"/>
  <c r="AH5" i="77"/>
  <c r="AQ5" i="77" s="1"/>
  <c r="Z5" i="77"/>
  <c r="U48" i="89"/>
  <c r="U50" i="97"/>
  <c r="U68" i="11"/>
  <c r="U79" i="90"/>
  <c r="U70" i="49"/>
  <c r="U60" i="88"/>
  <c r="U49" i="52"/>
  <c r="U68" i="95"/>
  <c r="AH5" i="62"/>
  <c r="AQ5" i="62" s="1"/>
  <c r="Z5" i="62"/>
  <c r="U69" i="103"/>
  <c r="U59" i="54"/>
  <c r="U50" i="46"/>
  <c r="AG5" i="27"/>
  <c r="AP5" i="27" s="1"/>
  <c r="AE5" i="27"/>
  <c r="W6" i="27"/>
  <c r="AF5" i="27"/>
  <c r="AO5" i="27" s="1"/>
  <c r="W6" i="78"/>
  <c r="AG5" i="78"/>
  <c r="AP5" i="78" s="1"/>
  <c r="AF5" i="78"/>
  <c r="AO5" i="78" s="1"/>
  <c r="AE5" i="78"/>
  <c r="U58" i="51"/>
  <c r="U22" i="68"/>
  <c r="U79" i="10"/>
  <c r="U60" i="100"/>
  <c r="U59" i="96"/>
  <c r="U50" i="101"/>
  <c r="U23" i="25"/>
  <c r="AH5" i="26"/>
  <c r="AQ5" i="26" s="1"/>
  <c r="Z5" i="26"/>
  <c r="U50" i="105"/>
  <c r="U78" i="42"/>
  <c r="U78" i="18"/>
  <c r="U49" i="47"/>
  <c r="U78" i="50"/>
  <c r="U78" i="98"/>
  <c r="U78" i="85"/>
  <c r="U50" i="32"/>
  <c r="U69" i="83"/>
  <c r="U59" i="92"/>
  <c r="U70" i="16"/>
  <c r="U69" i="16" s="1"/>
  <c r="U60" i="44"/>
  <c r="AH5" i="23"/>
  <c r="AQ5" i="23" s="1"/>
  <c r="Z5" i="23"/>
  <c r="AH5" i="74"/>
  <c r="AQ5" i="74" s="1"/>
  <c r="Z5" i="74"/>
  <c r="U23" i="39"/>
  <c r="Z5" i="40"/>
  <c r="AH5" i="40"/>
  <c r="AQ5" i="40" s="1"/>
  <c r="AE5" i="14"/>
  <c r="W6" i="14"/>
  <c r="AG5" i="14"/>
  <c r="AP5" i="14" s="1"/>
  <c r="AF5" i="14"/>
  <c r="AO5" i="14" s="1"/>
  <c r="AG5" i="69"/>
  <c r="AP5" i="69" s="1"/>
  <c r="W6" i="69"/>
  <c r="AF5" i="69"/>
  <c r="AO5" i="69" s="1"/>
  <c r="AE5" i="69"/>
  <c r="U23" i="72"/>
  <c r="Z5" i="73"/>
  <c r="AH5" i="73"/>
  <c r="AQ5" i="73" s="1"/>
  <c r="AH5" i="17"/>
  <c r="AQ5" i="17" s="1"/>
  <c r="Z5" i="17"/>
  <c r="U23" i="80"/>
  <c r="AH5" i="81"/>
  <c r="AQ5" i="81" s="1"/>
  <c r="Z5" i="81"/>
  <c r="U50" i="53"/>
  <c r="U60" i="13"/>
  <c r="U23" i="34"/>
  <c r="AH5" i="36"/>
  <c r="AQ5" i="36" s="1"/>
  <c r="Z5" i="36"/>
  <c r="U70" i="41"/>
  <c r="U23" i="60"/>
  <c r="AH5" i="61"/>
  <c r="AQ5" i="61" s="1"/>
  <c r="Z5" i="61"/>
  <c r="U49" i="93"/>
  <c r="U59" i="104"/>
  <c r="U69" i="99"/>
  <c r="U21" i="12"/>
  <c r="U58" i="84"/>
  <c r="U79" i="35"/>
  <c r="U79" i="102"/>
  <c r="U69" i="55"/>
  <c r="U69" i="91"/>
  <c r="U48" i="15"/>
  <c r="U49" i="86"/>
  <c r="AH5" i="37"/>
  <c r="AQ5" i="37" s="1"/>
  <c r="Z5" i="37"/>
  <c r="U79" i="94"/>
  <c r="AH5" i="70"/>
  <c r="AQ5" i="70" s="1"/>
  <c r="Z5" i="70"/>
  <c r="U23" i="29"/>
  <c r="AH5" i="30"/>
  <c r="AQ5" i="30" s="1"/>
  <c r="Z5" i="30"/>
  <c r="U69" i="43"/>
  <c r="Z5" i="66"/>
  <c r="AH5" i="66"/>
  <c r="AQ5" i="66" s="1"/>
  <c r="U69" i="41" l="1"/>
  <c r="AI5" i="69"/>
  <c r="AN5" i="69"/>
  <c r="Y6" i="14"/>
  <c r="Z6" i="14"/>
  <c r="X6" i="14"/>
  <c r="U22" i="39"/>
  <c r="U68" i="16"/>
  <c r="U77" i="50"/>
  <c r="U77" i="42"/>
  <c r="Y6" i="31"/>
  <c r="X6" i="31"/>
  <c r="U59" i="13"/>
  <c r="AI5" i="14"/>
  <c r="AN5" i="14"/>
  <c r="AE5" i="23"/>
  <c r="AF5" i="23"/>
  <c r="AO5" i="23" s="1"/>
  <c r="AG5" i="23"/>
  <c r="AP5" i="23" s="1"/>
  <c r="W6" i="23"/>
  <c r="U22" i="25"/>
  <c r="U59" i="100"/>
  <c r="U57" i="51"/>
  <c r="Y6" i="27"/>
  <c r="X6" i="27"/>
  <c r="U58" i="54"/>
  <c r="U59" i="88"/>
  <c r="U67" i="11"/>
  <c r="Y6" i="22"/>
  <c r="X6" i="22"/>
  <c r="AF5" i="65"/>
  <c r="AO5" i="65" s="1"/>
  <c r="AE5" i="65"/>
  <c r="AG5" i="65"/>
  <c r="AP5" i="65" s="1"/>
  <c r="W6" i="65"/>
  <c r="AE5" i="37"/>
  <c r="AF5" i="37"/>
  <c r="AO5" i="37" s="1"/>
  <c r="AG5" i="37"/>
  <c r="AP5" i="37" s="1"/>
  <c r="W6" i="37"/>
  <c r="U49" i="32"/>
  <c r="AF5" i="62"/>
  <c r="AO5" i="62" s="1"/>
  <c r="AE5" i="62"/>
  <c r="AG5" i="62"/>
  <c r="AP5" i="62" s="1"/>
  <c r="W6" i="62"/>
  <c r="U57" i="20"/>
  <c r="AF5" i="61"/>
  <c r="AO5" i="61" s="1"/>
  <c r="W6" i="61"/>
  <c r="AG5" i="61"/>
  <c r="AP5" i="61" s="1"/>
  <c r="AE5" i="61"/>
  <c r="U58" i="92"/>
  <c r="U77" i="85"/>
  <c r="U48" i="47"/>
  <c r="U49" i="105"/>
  <c r="AN5" i="78"/>
  <c r="AI5" i="78"/>
  <c r="AI5" i="27"/>
  <c r="AN5" i="27"/>
  <c r="AE5" i="77"/>
  <c r="W6" i="77"/>
  <c r="AG5" i="77"/>
  <c r="AP5" i="77" s="1"/>
  <c r="AF5" i="77"/>
  <c r="AO5" i="77" s="1"/>
  <c r="U21" i="21"/>
  <c r="U68" i="87"/>
  <c r="AF5" i="70"/>
  <c r="AO5" i="70" s="1"/>
  <c r="AE5" i="70"/>
  <c r="AG5" i="70"/>
  <c r="AP5" i="70" s="1"/>
  <c r="W6" i="70"/>
  <c r="U22" i="80"/>
  <c r="Y6" i="69"/>
  <c r="X6" i="69"/>
  <c r="U22" i="29"/>
  <c r="U78" i="94"/>
  <c r="U48" i="86"/>
  <c r="U68" i="55"/>
  <c r="U57" i="84"/>
  <c r="U58" i="104"/>
  <c r="U57" i="104" s="1"/>
  <c r="W6" i="36"/>
  <c r="AF5" i="36"/>
  <c r="AO5" i="36" s="1"/>
  <c r="AG5" i="36"/>
  <c r="AP5" i="36" s="1"/>
  <c r="AE5" i="36"/>
  <c r="U49" i="53"/>
  <c r="AF5" i="74"/>
  <c r="AO5" i="74" s="1"/>
  <c r="AG5" i="74"/>
  <c r="AP5" i="74" s="1"/>
  <c r="AE5" i="74"/>
  <c r="W6" i="74"/>
  <c r="U49" i="101"/>
  <c r="U78" i="10"/>
  <c r="U68" i="103"/>
  <c r="U67" i="95"/>
  <c r="U66" i="95" s="1"/>
  <c r="U69" i="49"/>
  <c r="U49" i="97"/>
  <c r="AI5" i="22"/>
  <c r="AN5" i="22"/>
  <c r="U22" i="64"/>
  <c r="AG5" i="30"/>
  <c r="AP5" i="30" s="1"/>
  <c r="AE5" i="30"/>
  <c r="AF5" i="30"/>
  <c r="AO5" i="30" s="1"/>
  <c r="W6" i="30"/>
  <c r="U68" i="91"/>
  <c r="U78" i="35"/>
  <c r="U68" i="99"/>
  <c r="AG5" i="66"/>
  <c r="AP5" i="66" s="1"/>
  <c r="AF5" i="66"/>
  <c r="AO5" i="66" s="1"/>
  <c r="W6" i="66"/>
  <c r="AE5" i="66"/>
  <c r="U68" i="43"/>
  <c r="U22" i="60"/>
  <c r="AF5" i="73"/>
  <c r="AO5" i="73" s="1"/>
  <c r="AE5" i="73"/>
  <c r="W6" i="73"/>
  <c r="AG5" i="73"/>
  <c r="AP5" i="73" s="1"/>
  <c r="U59" i="44"/>
  <c r="U68" i="83"/>
  <c r="U77" i="98"/>
  <c r="U77" i="18"/>
  <c r="U22" i="76"/>
  <c r="U59" i="45"/>
  <c r="AG5" i="81"/>
  <c r="AP5" i="81" s="1"/>
  <c r="AF5" i="81"/>
  <c r="AO5" i="81" s="1"/>
  <c r="AE5" i="81"/>
  <c r="W6" i="81"/>
  <c r="U78" i="48"/>
  <c r="U47" i="15"/>
  <c r="U78" i="102"/>
  <c r="U77" i="102" s="1"/>
  <c r="U20" i="12"/>
  <c r="U48" i="93"/>
  <c r="U22" i="34"/>
  <c r="AG5" i="17"/>
  <c r="AP5" i="17" s="1"/>
  <c r="AF5" i="17"/>
  <c r="AO5" i="17" s="1"/>
  <c r="AE5" i="17"/>
  <c r="W6" i="17"/>
  <c r="U22" i="72"/>
  <c r="W6" i="40"/>
  <c r="AG5" i="40"/>
  <c r="AP5" i="40" s="1"/>
  <c r="AF5" i="40"/>
  <c r="AO5" i="40" s="1"/>
  <c r="AE5" i="40"/>
  <c r="AE5" i="26"/>
  <c r="AF5" i="26"/>
  <c r="AO5" i="26" s="1"/>
  <c r="AG5" i="26"/>
  <c r="AP5" i="26" s="1"/>
  <c r="W6" i="26"/>
  <c r="U58" i="96"/>
  <c r="U21" i="68"/>
  <c r="Y6" i="78"/>
  <c r="X6" i="78"/>
  <c r="U49" i="46"/>
  <c r="U48" i="52"/>
  <c r="U78" i="90"/>
  <c r="U47" i="89"/>
  <c r="AI5" i="31"/>
  <c r="AN5" i="31"/>
  <c r="U78" i="82"/>
  <c r="U20" i="68" l="1"/>
  <c r="U21" i="34"/>
  <c r="U76" i="102"/>
  <c r="AN5" i="81"/>
  <c r="AI5" i="81"/>
  <c r="U21" i="76"/>
  <c r="U67" i="83"/>
  <c r="Y6" i="66"/>
  <c r="X6" i="66"/>
  <c r="U77" i="35"/>
  <c r="U48" i="97"/>
  <c r="U67" i="103"/>
  <c r="AN5" i="74"/>
  <c r="AI5" i="74"/>
  <c r="U56" i="84"/>
  <c r="U77" i="94"/>
  <c r="Y6" i="77"/>
  <c r="X6" i="77"/>
  <c r="Y6" i="65"/>
  <c r="X6" i="65"/>
  <c r="U57" i="54"/>
  <c r="AH6" i="31"/>
  <c r="AQ6" i="31" s="1"/>
  <c r="U76" i="50"/>
  <c r="AE6" i="14"/>
  <c r="AF6" i="14"/>
  <c r="AO6" i="14" s="1"/>
  <c r="W7" i="14"/>
  <c r="AG6" i="14"/>
  <c r="AP6" i="14" s="1"/>
  <c r="U48" i="46"/>
  <c r="Y6" i="17"/>
  <c r="Z6" i="17"/>
  <c r="X6" i="17"/>
  <c r="U21" i="80"/>
  <c r="U67" i="87"/>
  <c r="AN5" i="77"/>
  <c r="AI5" i="77"/>
  <c r="U48" i="105"/>
  <c r="U57" i="92"/>
  <c r="U56" i="20"/>
  <c r="U48" i="32"/>
  <c r="AH6" i="27"/>
  <c r="AQ6" i="27" s="1"/>
  <c r="U58" i="100"/>
  <c r="AI5" i="23"/>
  <c r="AN5" i="23"/>
  <c r="Z6" i="31"/>
  <c r="U46" i="15"/>
  <c r="U58" i="44"/>
  <c r="U21" i="60"/>
  <c r="U67" i="91"/>
  <c r="U21" i="64"/>
  <c r="U68" i="49"/>
  <c r="U77" i="10"/>
  <c r="Y6" i="36"/>
  <c r="X6" i="36"/>
  <c r="U67" i="55"/>
  <c r="U21" i="29"/>
  <c r="Y6" i="70"/>
  <c r="X6" i="70"/>
  <c r="AN5" i="61"/>
  <c r="AI5" i="61"/>
  <c r="Y6" i="62"/>
  <c r="X6" i="62"/>
  <c r="Y6" i="37"/>
  <c r="Z6" i="37"/>
  <c r="X6" i="37"/>
  <c r="AI5" i="65"/>
  <c r="AN5" i="65"/>
  <c r="U66" i="11"/>
  <c r="Z6" i="27"/>
  <c r="U67" i="16"/>
  <c r="Y6" i="26"/>
  <c r="X6" i="26"/>
  <c r="AH6" i="69"/>
  <c r="AQ6" i="69" s="1"/>
  <c r="U20" i="21"/>
  <c r="AR5" i="27"/>
  <c r="U47" i="47"/>
  <c r="U21" i="25"/>
  <c r="AR5" i="14"/>
  <c r="AR5" i="69"/>
  <c r="AI5" i="26"/>
  <c r="AN5" i="26"/>
  <c r="U46" i="89"/>
  <c r="AH6" i="78"/>
  <c r="AQ6" i="78" s="1"/>
  <c r="AI5" i="17"/>
  <c r="AN5" i="17"/>
  <c r="U77" i="82"/>
  <c r="U77" i="90"/>
  <c r="Y6" i="30"/>
  <c r="X6" i="30"/>
  <c r="Y6" i="40"/>
  <c r="X6" i="40"/>
  <c r="U19" i="12"/>
  <c r="U77" i="48"/>
  <c r="U58" i="45"/>
  <c r="U76" i="98"/>
  <c r="Y6" i="73"/>
  <c r="X6" i="73"/>
  <c r="U67" i="43"/>
  <c r="U67" i="99"/>
  <c r="AR5" i="22"/>
  <c r="U65" i="95"/>
  <c r="U48" i="101"/>
  <c r="U48" i="53"/>
  <c r="U56" i="104"/>
  <c r="U47" i="86"/>
  <c r="Z6" i="69"/>
  <c r="AN5" i="70"/>
  <c r="AI5" i="70"/>
  <c r="AR5" i="78"/>
  <c r="Y6" i="61"/>
  <c r="X6" i="61"/>
  <c r="AN5" i="62"/>
  <c r="AI5" i="62"/>
  <c r="AH6" i="22"/>
  <c r="AQ6" i="22" s="1"/>
  <c r="U58" i="88"/>
  <c r="Y6" i="23"/>
  <c r="X6" i="23"/>
  <c r="U76" i="42"/>
  <c r="U21" i="39"/>
  <c r="U21" i="72"/>
  <c r="AN5" i="40"/>
  <c r="AI5" i="40"/>
  <c r="U57" i="96"/>
  <c r="U47" i="93"/>
  <c r="U76" i="18"/>
  <c r="Z6" i="78"/>
  <c r="AR5" i="31"/>
  <c r="U47" i="52"/>
  <c r="Y6" i="81"/>
  <c r="X6" i="81"/>
  <c r="AN5" i="73"/>
  <c r="AI5" i="73"/>
  <c r="AI5" i="66"/>
  <c r="AN5" i="66"/>
  <c r="AI5" i="30"/>
  <c r="AN5" i="30"/>
  <c r="Y6" i="74"/>
  <c r="Z6" i="74"/>
  <c r="X6" i="74"/>
  <c r="AI5" i="36"/>
  <c r="AN5" i="36"/>
  <c r="U76" i="85"/>
  <c r="AN5" i="37"/>
  <c r="AI5" i="37"/>
  <c r="Z6" i="22"/>
  <c r="U56" i="51"/>
  <c r="U58" i="13"/>
  <c r="AH6" i="14"/>
  <c r="AQ6" i="14" s="1"/>
  <c r="U68" i="41"/>
  <c r="AH6" i="23" l="1"/>
  <c r="AQ6" i="23" s="1"/>
  <c r="U76" i="48"/>
  <c r="AH6" i="30"/>
  <c r="AQ6" i="30" s="1"/>
  <c r="U76" i="82"/>
  <c r="AG6" i="27"/>
  <c r="AP6" i="27" s="1"/>
  <c r="AE6" i="27"/>
  <c r="AF6" i="27"/>
  <c r="AO6" i="27" s="1"/>
  <c r="W7" i="27"/>
  <c r="AE6" i="37"/>
  <c r="AG6" i="37"/>
  <c r="AP6" i="37" s="1"/>
  <c r="AF6" i="37"/>
  <c r="AO6" i="37" s="1"/>
  <c r="W7" i="37"/>
  <c r="U76" i="10"/>
  <c r="U66" i="91"/>
  <c r="U45" i="15"/>
  <c r="U55" i="20"/>
  <c r="W7" i="17"/>
  <c r="AE6" i="17"/>
  <c r="AF6" i="17"/>
  <c r="AO6" i="17" s="1"/>
  <c r="AG6" i="17"/>
  <c r="AP6" i="17" s="1"/>
  <c r="AH6" i="77"/>
  <c r="AQ6" i="77" s="1"/>
  <c r="U55" i="84"/>
  <c r="U47" i="97"/>
  <c r="U57" i="13"/>
  <c r="U46" i="93"/>
  <c r="U20" i="72"/>
  <c r="Z6" i="23"/>
  <c r="U46" i="86"/>
  <c r="U47" i="101"/>
  <c r="U66" i="99"/>
  <c r="Z6" i="30"/>
  <c r="U45" i="89"/>
  <c r="AH6" i="26"/>
  <c r="AQ6" i="26" s="1"/>
  <c r="AH6" i="70"/>
  <c r="AQ6" i="70" s="1"/>
  <c r="U66" i="55"/>
  <c r="AF6" i="31"/>
  <c r="AO6" i="31" s="1"/>
  <c r="AE6" i="31"/>
  <c r="W7" i="31"/>
  <c r="AG6" i="31"/>
  <c r="AP6" i="31" s="1"/>
  <c r="AI6" i="14"/>
  <c r="AN6" i="14"/>
  <c r="Z6" i="77"/>
  <c r="AR5" i="74"/>
  <c r="U66" i="83"/>
  <c r="U75" i="102"/>
  <c r="U46" i="52"/>
  <c r="AH6" i="81"/>
  <c r="AQ6" i="81" s="1"/>
  <c r="AR5" i="62"/>
  <c r="U75" i="98"/>
  <c r="U18" i="12"/>
  <c r="AR5" i="17"/>
  <c r="Z6" i="26"/>
  <c r="U65" i="11"/>
  <c r="AH6" i="62"/>
  <c r="AQ6" i="62" s="1"/>
  <c r="Z6" i="70"/>
  <c r="AH6" i="36"/>
  <c r="AQ6" i="36" s="1"/>
  <c r="U67" i="49"/>
  <c r="U20" i="60"/>
  <c r="U56" i="92"/>
  <c r="U66" i="87"/>
  <c r="U56" i="54"/>
  <c r="U76" i="35"/>
  <c r="U75" i="35" s="1"/>
  <c r="AF6" i="74"/>
  <c r="AO6" i="74" s="1"/>
  <c r="AE6" i="74"/>
  <c r="W7" i="74"/>
  <c r="AG6" i="74"/>
  <c r="AP6" i="74" s="1"/>
  <c r="AR5" i="30"/>
  <c r="U56" i="96"/>
  <c r="AR5" i="70"/>
  <c r="U64" i="95"/>
  <c r="U66" i="43"/>
  <c r="U65" i="43" s="1"/>
  <c r="AH6" i="40"/>
  <c r="AQ6" i="40" s="1"/>
  <c r="AR5" i="26"/>
  <c r="U20" i="25"/>
  <c r="U19" i="21"/>
  <c r="Z6" i="62"/>
  <c r="Z6" i="36"/>
  <c r="AR5" i="23"/>
  <c r="U47" i="46"/>
  <c r="U75" i="50"/>
  <c r="AH6" i="65"/>
  <c r="AQ6" i="65" s="1"/>
  <c r="AH6" i="66"/>
  <c r="AQ6" i="66" s="1"/>
  <c r="U20" i="76"/>
  <c r="U20" i="34"/>
  <c r="U55" i="51"/>
  <c r="Z6" i="81"/>
  <c r="U20" i="39"/>
  <c r="U55" i="104"/>
  <c r="AE6" i="22"/>
  <c r="W7" i="22"/>
  <c r="AF6" i="22"/>
  <c r="AO6" i="22" s="1"/>
  <c r="AG6" i="22"/>
  <c r="AP6" i="22" s="1"/>
  <c r="AR5" i="36"/>
  <c r="AR5" i="40"/>
  <c r="U57" i="88"/>
  <c r="AH6" i="61"/>
  <c r="AQ6" i="61" s="1"/>
  <c r="AH6" i="73"/>
  <c r="AQ6" i="73" s="1"/>
  <c r="U57" i="45"/>
  <c r="Z6" i="40"/>
  <c r="U76" i="90"/>
  <c r="AR5" i="65"/>
  <c r="U20" i="64"/>
  <c r="U57" i="44"/>
  <c r="U56" i="44" s="1"/>
  <c r="U55" i="44" s="1"/>
  <c r="U47" i="32"/>
  <c r="U47" i="105"/>
  <c r="U20" i="80"/>
  <c r="Z6" i="65"/>
  <c r="U76" i="94"/>
  <c r="U66" i="103"/>
  <c r="Z6" i="66"/>
  <c r="AR5" i="81"/>
  <c r="AR5" i="73"/>
  <c r="U67" i="41"/>
  <c r="U75" i="85"/>
  <c r="AE6" i="78"/>
  <c r="AG6" i="78"/>
  <c r="AP6" i="78" s="1"/>
  <c r="AF6" i="78"/>
  <c r="AO6" i="78" s="1"/>
  <c r="W7" i="78"/>
  <c r="AR5" i="37"/>
  <c r="AH6" i="74"/>
  <c r="AQ6" i="74" s="1"/>
  <c r="AR5" i="66"/>
  <c r="U75" i="18"/>
  <c r="U75" i="42"/>
  <c r="Z6" i="61"/>
  <c r="AF6" i="69"/>
  <c r="AO6" i="69" s="1"/>
  <c r="AE6" i="69"/>
  <c r="W7" i="69"/>
  <c r="AG6" i="69"/>
  <c r="AP6" i="69" s="1"/>
  <c r="U47" i="53"/>
  <c r="Z6" i="73"/>
  <c r="U46" i="47"/>
  <c r="U66" i="16"/>
  <c r="AH6" i="37"/>
  <c r="AQ6" i="37" s="1"/>
  <c r="AR5" i="61"/>
  <c r="U20" i="29"/>
  <c r="U57" i="100"/>
  <c r="AR5" i="77"/>
  <c r="AH6" i="17"/>
  <c r="AQ6" i="17" s="1"/>
  <c r="Y7" i="14"/>
  <c r="Z7" i="14" s="1"/>
  <c r="X7" i="14"/>
  <c r="U19" i="68"/>
  <c r="AE7" i="14" l="1"/>
  <c r="W8" i="14"/>
  <c r="AF7" i="14"/>
  <c r="AO7" i="14" s="1"/>
  <c r="AG7" i="14"/>
  <c r="AP7" i="14" s="1"/>
  <c r="U45" i="47"/>
  <c r="AN6" i="69"/>
  <c r="AI6" i="69"/>
  <c r="U74" i="18"/>
  <c r="U75" i="94"/>
  <c r="U56" i="45"/>
  <c r="U54" i="104"/>
  <c r="U63" i="95"/>
  <c r="U74" i="35"/>
  <c r="U55" i="92"/>
  <c r="U17" i="12"/>
  <c r="AR6" i="14"/>
  <c r="U65" i="55"/>
  <c r="U19" i="72"/>
  <c r="U46" i="97"/>
  <c r="Y7" i="37"/>
  <c r="X7" i="37"/>
  <c r="AI6" i="27"/>
  <c r="AN6" i="27"/>
  <c r="AE6" i="73"/>
  <c r="AG6" i="73"/>
  <c r="AP6" i="73" s="1"/>
  <c r="AF6" i="73"/>
  <c r="AO6" i="73" s="1"/>
  <c r="W7" i="73"/>
  <c r="U74" i="85"/>
  <c r="AE6" i="65"/>
  <c r="W7" i="65"/>
  <c r="AG6" i="65"/>
  <c r="AP6" i="65" s="1"/>
  <c r="AF6" i="65"/>
  <c r="AO6" i="65" s="1"/>
  <c r="U46" i="32"/>
  <c r="U45" i="32" s="1"/>
  <c r="U19" i="34"/>
  <c r="U46" i="46"/>
  <c r="U18" i="21"/>
  <c r="U64" i="11"/>
  <c r="U65" i="83"/>
  <c r="U46" i="101"/>
  <c r="U44" i="15"/>
  <c r="AF6" i="61"/>
  <c r="AO6" i="61" s="1"/>
  <c r="AE6" i="61"/>
  <c r="W7" i="61"/>
  <c r="AG6" i="61"/>
  <c r="AP6" i="61" s="1"/>
  <c r="Y7" i="78"/>
  <c r="X7" i="78"/>
  <c r="AF6" i="66"/>
  <c r="AO6" i="66" s="1"/>
  <c r="AE6" i="66"/>
  <c r="W7" i="66"/>
  <c r="AG6" i="66"/>
  <c r="AP6" i="66" s="1"/>
  <c r="U56" i="88"/>
  <c r="U19" i="39"/>
  <c r="Y7" i="74"/>
  <c r="X7" i="74"/>
  <c r="U55" i="54"/>
  <c r="U19" i="60"/>
  <c r="AE6" i="70"/>
  <c r="W7" i="70"/>
  <c r="AG6" i="70"/>
  <c r="AP6" i="70" s="1"/>
  <c r="AF6" i="70"/>
  <c r="AO6" i="70" s="1"/>
  <c r="AF6" i="26"/>
  <c r="AO6" i="26" s="1"/>
  <c r="AG6" i="26"/>
  <c r="AP6" i="26" s="1"/>
  <c r="AE6" i="26"/>
  <c r="W7" i="26"/>
  <c r="U74" i="98"/>
  <c r="Y7" i="31"/>
  <c r="X7" i="31"/>
  <c r="U44" i="89"/>
  <c r="U45" i="93"/>
  <c r="U44" i="93" s="1"/>
  <c r="U54" i="84"/>
  <c r="AI6" i="17"/>
  <c r="AN6" i="17"/>
  <c r="U75" i="48"/>
  <c r="U18" i="68"/>
  <c r="U66" i="41"/>
  <c r="U19" i="80"/>
  <c r="U54" i="44"/>
  <c r="U53" i="44" s="1"/>
  <c r="U52" i="44" s="1"/>
  <c r="U75" i="90"/>
  <c r="Y7" i="22"/>
  <c r="Z7" i="22"/>
  <c r="X7" i="22"/>
  <c r="W7" i="81"/>
  <c r="AF6" i="81"/>
  <c r="AO6" i="81" s="1"/>
  <c r="AE6" i="81"/>
  <c r="AG6" i="81"/>
  <c r="AP6" i="81" s="1"/>
  <c r="U19" i="76"/>
  <c r="U19" i="25"/>
  <c r="AN6" i="74"/>
  <c r="AI6" i="74"/>
  <c r="U45" i="52"/>
  <c r="AN6" i="31"/>
  <c r="AI6" i="31"/>
  <c r="W7" i="30"/>
  <c r="AE6" i="30"/>
  <c r="AF6" i="30"/>
  <c r="AO6" i="30" s="1"/>
  <c r="AG6" i="30"/>
  <c r="AP6" i="30" s="1"/>
  <c r="U45" i="86"/>
  <c r="Y7" i="17"/>
  <c r="X7" i="17"/>
  <c r="U65" i="91"/>
  <c r="AN6" i="37"/>
  <c r="AI6" i="37"/>
  <c r="U75" i="82"/>
  <c r="U56" i="100"/>
  <c r="U19" i="29"/>
  <c r="U46" i="53"/>
  <c r="AH7" i="14"/>
  <c r="AQ7" i="14" s="1"/>
  <c r="U65" i="16"/>
  <c r="U74" i="42"/>
  <c r="U65" i="103"/>
  <c r="AE6" i="40"/>
  <c r="AF6" i="40"/>
  <c r="AO6" i="40" s="1"/>
  <c r="AG6" i="40"/>
  <c r="AP6" i="40" s="1"/>
  <c r="W7" i="40"/>
  <c r="AN6" i="22"/>
  <c r="AI6" i="22"/>
  <c r="AG6" i="36"/>
  <c r="AP6" i="36" s="1"/>
  <c r="W7" i="36"/>
  <c r="AE6" i="36"/>
  <c r="AF6" i="36"/>
  <c r="AO6" i="36" s="1"/>
  <c r="U64" i="43"/>
  <c r="U55" i="96"/>
  <c r="U65" i="87"/>
  <c r="U66" i="49"/>
  <c r="AG6" i="77"/>
  <c r="AP6" i="77" s="1"/>
  <c r="AE6" i="77"/>
  <c r="W7" i="77"/>
  <c r="AF6" i="77"/>
  <c r="AO6" i="77" s="1"/>
  <c r="W7" i="23"/>
  <c r="AF6" i="23"/>
  <c r="AO6" i="23" s="1"/>
  <c r="AG6" i="23"/>
  <c r="AP6" i="23" s="1"/>
  <c r="AE6" i="23"/>
  <c r="U56" i="13"/>
  <c r="Y7" i="27"/>
  <c r="X7" i="27"/>
  <c r="Y7" i="69"/>
  <c r="Z7" i="69"/>
  <c r="X7" i="69"/>
  <c r="AN6" i="78"/>
  <c r="AI6" i="78"/>
  <c r="U46" i="105"/>
  <c r="U45" i="105" s="1"/>
  <c r="U19" i="64"/>
  <c r="U54" i="51"/>
  <c r="U74" i="50"/>
  <c r="AF6" i="62"/>
  <c r="AO6" i="62" s="1"/>
  <c r="AG6" i="62"/>
  <c r="AP6" i="62" s="1"/>
  <c r="AE6" i="62"/>
  <c r="W7" i="62"/>
  <c r="U74" i="102"/>
  <c r="U65" i="99"/>
  <c r="U54" i="20"/>
  <c r="U75" i="10"/>
  <c r="U18" i="64" l="1"/>
  <c r="U64" i="87"/>
  <c r="AI6" i="36"/>
  <c r="AN6" i="36"/>
  <c r="U73" i="42"/>
  <c r="AH7" i="17"/>
  <c r="AQ7" i="17" s="1"/>
  <c r="U44" i="52"/>
  <c r="U18" i="76"/>
  <c r="AG7" i="22"/>
  <c r="AP7" i="22" s="1"/>
  <c r="AE7" i="22"/>
  <c r="AF7" i="22"/>
  <c r="AO7" i="22" s="1"/>
  <c r="W8" i="22"/>
  <c r="U18" i="60"/>
  <c r="AN6" i="66"/>
  <c r="AI6" i="66"/>
  <c r="Y7" i="61"/>
  <c r="X7" i="61"/>
  <c r="U45" i="101"/>
  <c r="U17" i="21"/>
  <c r="U44" i="32"/>
  <c r="U73" i="85"/>
  <c r="AR6" i="27"/>
  <c r="AN6" i="77"/>
  <c r="AI6" i="77"/>
  <c r="Y7" i="36"/>
  <c r="X7" i="36"/>
  <c r="U45" i="53"/>
  <c r="U74" i="82"/>
  <c r="Z7" i="17"/>
  <c r="AN6" i="30"/>
  <c r="AI6" i="30"/>
  <c r="AR6" i="74"/>
  <c r="U18" i="80"/>
  <c r="U74" i="48"/>
  <c r="U43" i="93"/>
  <c r="U18" i="39"/>
  <c r="AN6" i="61"/>
  <c r="AI6" i="61"/>
  <c r="Y7" i="73"/>
  <c r="X7" i="73"/>
  <c r="AH7" i="37"/>
  <c r="AQ7" i="37" s="1"/>
  <c r="U18" i="72"/>
  <c r="U16" i="12"/>
  <c r="U62" i="95"/>
  <c r="U61" i="95" s="1"/>
  <c r="U74" i="94"/>
  <c r="U44" i="47"/>
  <c r="AN6" i="40"/>
  <c r="AI6" i="40"/>
  <c r="U64" i="16"/>
  <c r="U63" i="16" s="1"/>
  <c r="AR6" i="37"/>
  <c r="Y7" i="30"/>
  <c r="X7" i="30"/>
  <c r="AN6" i="81"/>
  <c r="AI6" i="81"/>
  <c r="U73" i="98"/>
  <c r="U54" i="54"/>
  <c r="AH7" i="78"/>
  <c r="AQ7" i="78" s="1"/>
  <c r="U64" i="83"/>
  <c r="U45" i="46"/>
  <c r="Z7" i="37"/>
  <c r="U74" i="90"/>
  <c r="U65" i="41"/>
  <c r="AR6" i="17"/>
  <c r="U43" i="89"/>
  <c r="Y7" i="26"/>
  <c r="Z7" i="26"/>
  <c r="X7" i="26"/>
  <c r="Y7" i="70"/>
  <c r="Z7" i="70"/>
  <c r="X7" i="70"/>
  <c r="AH7" i="74"/>
  <c r="AQ7" i="74" s="1"/>
  <c r="U55" i="88"/>
  <c r="Z7" i="78"/>
  <c r="Y7" i="65"/>
  <c r="Z7" i="65"/>
  <c r="X7" i="65"/>
  <c r="U64" i="55"/>
  <c r="U54" i="92"/>
  <c r="U53" i="104"/>
  <c r="U73" i="18"/>
  <c r="W8" i="69"/>
  <c r="AG7" i="69"/>
  <c r="AP7" i="69" s="1"/>
  <c r="AF7" i="69"/>
  <c r="AO7" i="69" s="1"/>
  <c r="AE7" i="69"/>
  <c r="Y7" i="77"/>
  <c r="Z7" i="77"/>
  <c r="X7" i="77"/>
  <c r="U74" i="10"/>
  <c r="U44" i="105"/>
  <c r="Y7" i="62"/>
  <c r="X7" i="62"/>
  <c r="AR6" i="78"/>
  <c r="AR6" i="22"/>
  <c r="U18" i="29"/>
  <c r="AR6" i="31"/>
  <c r="U53" i="20"/>
  <c r="AI6" i="62"/>
  <c r="AN6" i="62"/>
  <c r="U53" i="51"/>
  <c r="Y7" i="23"/>
  <c r="X7" i="23"/>
  <c r="U65" i="49"/>
  <c r="U63" i="43"/>
  <c r="U64" i="103"/>
  <c r="U44" i="86"/>
  <c r="U18" i="25"/>
  <c r="Y7" i="81"/>
  <c r="X7" i="81"/>
  <c r="AH7" i="31"/>
  <c r="AQ7" i="31" s="1"/>
  <c r="AI6" i="26"/>
  <c r="AN6" i="26"/>
  <c r="AN6" i="70"/>
  <c r="AI6" i="70"/>
  <c r="Z7" i="74"/>
  <c r="U43" i="15"/>
  <c r="U63" i="11"/>
  <c r="U18" i="34"/>
  <c r="AN6" i="65"/>
  <c r="AI6" i="65"/>
  <c r="AI6" i="73"/>
  <c r="AN6" i="73"/>
  <c r="AR6" i="69"/>
  <c r="Y8" i="14"/>
  <c r="X8" i="14"/>
  <c r="U64" i="99"/>
  <c r="U55" i="13"/>
  <c r="AN6" i="23"/>
  <c r="AI6" i="23"/>
  <c r="U73" i="102"/>
  <c r="U73" i="50"/>
  <c r="AH7" i="27"/>
  <c r="AQ7" i="27" s="1"/>
  <c r="U54" i="96"/>
  <c r="Z7" i="27"/>
  <c r="AH7" i="69"/>
  <c r="AQ7" i="69" s="1"/>
  <c r="Y7" i="40"/>
  <c r="Z7" i="40" s="1"/>
  <c r="X7" i="40"/>
  <c r="U55" i="100"/>
  <c r="U64" i="91"/>
  <c r="AH7" i="22"/>
  <c r="AQ7" i="22" s="1"/>
  <c r="U51" i="44"/>
  <c r="U17" i="68"/>
  <c r="U53" i="84"/>
  <c r="Z7" i="31"/>
  <c r="Y7" i="66"/>
  <c r="Z7" i="66"/>
  <c r="X7" i="66"/>
  <c r="U45" i="97"/>
  <c r="U73" i="35"/>
  <c r="U55" i="45"/>
  <c r="U54" i="45" s="1"/>
  <c r="AI7" i="14"/>
  <c r="AN7" i="14"/>
  <c r="AG7" i="40" l="1"/>
  <c r="AP7" i="40" s="1"/>
  <c r="AF7" i="40"/>
  <c r="AO7" i="40" s="1"/>
  <c r="W8" i="40"/>
  <c r="AE7" i="40"/>
  <c r="U17" i="34"/>
  <c r="AR6" i="70"/>
  <c r="U52" i="51"/>
  <c r="U52" i="104"/>
  <c r="W8" i="65"/>
  <c r="AF7" i="65"/>
  <c r="AO7" i="65" s="1"/>
  <c r="AG7" i="65"/>
  <c r="AP7" i="65" s="1"/>
  <c r="AE7" i="65"/>
  <c r="AF7" i="26"/>
  <c r="AO7" i="26" s="1"/>
  <c r="W8" i="26"/>
  <c r="AE7" i="26"/>
  <c r="AG7" i="26"/>
  <c r="AP7" i="26" s="1"/>
  <c r="U44" i="46"/>
  <c r="AH7" i="30"/>
  <c r="AQ7" i="30" s="1"/>
  <c r="U62" i="16"/>
  <c r="U73" i="94"/>
  <c r="U17" i="72"/>
  <c r="U42" i="93"/>
  <c r="U43" i="32"/>
  <c r="U43" i="52"/>
  <c r="U16" i="68"/>
  <c r="U72" i="102"/>
  <c r="U63" i="99"/>
  <c r="AH7" i="81"/>
  <c r="AQ7" i="81" s="1"/>
  <c r="U43" i="86"/>
  <c r="U64" i="49"/>
  <c r="AH7" i="62"/>
  <c r="AQ7" i="62" s="1"/>
  <c r="U73" i="10"/>
  <c r="U64" i="41"/>
  <c r="U53" i="54"/>
  <c r="Z7" i="30"/>
  <c r="AR6" i="40"/>
  <c r="AR6" i="61"/>
  <c r="AR6" i="30"/>
  <c r="U44" i="53"/>
  <c r="AR6" i="66"/>
  <c r="AI7" i="22"/>
  <c r="AN7" i="22"/>
  <c r="AR6" i="36"/>
  <c r="AH8" i="14"/>
  <c r="AQ8" i="14" s="1"/>
  <c r="AR6" i="73"/>
  <c r="U62" i="11"/>
  <c r="Z7" i="81"/>
  <c r="AH7" i="23"/>
  <c r="AQ7" i="23" s="1"/>
  <c r="AR6" i="62"/>
  <c r="U17" i="29"/>
  <c r="Z7" i="62"/>
  <c r="AH7" i="77"/>
  <c r="AQ7" i="77" s="1"/>
  <c r="Y8" i="69"/>
  <c r="X8" i="69"/>
  <c r="U53" i="92"/>
  <c r="AF7" i="78"/>
  <c r="AO7" i="78" s="1"/>
  <c r="AG7" i="78"/>
  <c r="AP7" i="78" s="1"/>
  <c r="W8" i="78"/>
  <c r="AE7" i="78"/>
  <c r="AH7" i="70"/>
  <c r="AQ7" i="70" s="1"/>
  <c r="U63" i="83"/>
  <c r="U60" i="95"/>
  <c r="U73" i="48"/>
  <c r="AH7" i="36"/>
  <c r="AQ7" i="36" s="1"/>
  <c r="U16" i="21"/>
  <c r="U53" i="45"/>
  <c r="AR6" i="26"/>
  <c r="Z7" i="23"/>
  <c r="AF7" i="77"/>
  <c r="AO7" i="77" s="1"/>
  <c r="AG7" i="77"/>
  <c r="AP7" i="77" s="1"/>
  <c r="AE7" i="77"/>
  <c r="W8" i="77"/>
  <c r="AE7" i="70"/>
  <c r="W8" i="70"/>
  <c r="AF7" i="70"/>
  <c r="AO7" i="70" s="1"/>
  <c r="AG7" i="70"/>
  <c r="AP7" i="70" s="1"/>
  <c r="U42" i="89"/>
  <c r="U73" i="90"/>
  <c r="U72" i="98"/>
  <c r="W8" i="17"/>
  <c r="AG7" i="17"/>
  <c r="AP7" i="17" s="1"/>
  <c r="AF7" i="17"/>
  <c r="AO7" i="17" s="1"/>
  <c r="AE7" i="17"/>
  <c r="Z7" i="36"/>
  <c r="U63" i="87"/>
  <c r="U53" i="96"/>
  <c r="U63" i="91"/>
  <c r="AG7" i="31"/>
  <c r="AP7" i="31" s="1"/>
  <c r="AF7" i="31"/>
  <c r="AO7" i="31" s="1"/>
  <c r="W8" i="31"/>
  <c r="AE7" i="31"/>
  <c r="Z8" i="14"/>
  <c r="AR6" i="65"/>
  <c r="AR7" i="14"/>
  <c r="U44" i="97"/>
  <c r="U43" i="97" s="1"/>
  <c r="U52" i="84"/>
  <c r="AH7" i="40"/>
  <c r="AQ7" i="40" s="1"/>
  <c r="AE7" i="27"/>
  <c r="AG7" i="27"/>
  <c r="AP7" i="27" s="1"/>
  <c r="W8" i="27"/>
  <c r="AF7" i="27"/>
  <c r="AO7" i="27" s="1"/>
  <c r="U42" i="15"/>
  <c r="U52" i="20"/>
  <c r="U72" i="18"/>
  <c r="U63" i="55"/>
  <c r="U54" i="88"/>
  <c r="W8" i="37"/>
  <c r="AF7" i="37"/>
  <c r="AO7" i="37" s="1"/>
  <c r="AG7" i="37"/>
  <c r="AP7" i="37" s="1"/>
  <c r="AE7" i="37"/>
  <c r="AR6" i="81"/>
  <c r="U43" i="47"/>
  <c r="U15" i="12"/>
  <c r="AH7" i="73"/>
  <c r="AQ7" i="73" s="1"/>
  <c r="U17" i="39"/>
  <c r="U16" i="39" s="1"/>
  <c r="U17" i="80"/>
  <c r="U72" i="85"/>
  <c r="U44" i="101"/>
  <c r="U17" i="60"/>
  <c r="U16" i="60" s="1"/>
  <c r="U17" i="76"/>
  <c r="W8" i="66"/>
  <c r="AG7" i="66"/>
  <c r="AP7" i="66" s="1"/>
  <c r="AF7" i="66"/>
  <c r="AO7" i="66" s="1"/>
  <c r="AE7" i="66"/>
  <c r="U72" i="35"/>
  <c r="U50" i="44"/>
  <c r="AR6" i="23"/>
  <c r="U54" i="100"/>
  <c r="U63" i="103"/>
  <c r="AH7" i="66"/>
  <c r="AQ7" i="66" s="1"/>
  <c r="U72" i="50"/>
  <c r="U54" i="13"/>
  <c r="AF7" i="74"/>
  <c r="AO7" i="74" s="1"/>
  <c r="W8" i="74"/>
  <c r="AE7" i="74"/>
  <c r="AG7" i="74"/>
  <c r="AP7" i="74" s="1"/>
  <c r="U17" i="25"/>
  <c r="U62" i="43"/>
  <c r="U43" i="105"/>
  <c r="AN7" i="69"/>
  <c r="AI7" i="69"/>
  <c r="AH7" i="65"/>
  <c r="AQ7" i="65" s="1"/>
  <c r="AH7" i="26"/>
  <c r="AQ7" i="26" s="1"/>
  <c r="Z7" i="73"/>
  <c r="U73" i="82"/>
  <c r="AR6" i="77"/>
  <c r="Z7" i="61"/>
  <c r="AH7" i="61"/>
  <c r="AQ7" i="61" s="1"/>
  <c r="Y8" i="22"/>
  <c r="X8" i="22"/>
  <c r="U72" i="42"/>
  <c r="U17" i="64"/>
  <c r="AH8" i="22" l="1"/>
  <c r="AQ8" i="22" s="1"/>
  <c r="AR7" i="69"/>
  <c r="U15" i="60"/>
  <c r="U16" i="80"/>
  <c r="AN7" i="37"/>
  <c r="AI7" i="37"/>
  <c r="U42" i="97"/>
  <c r="AI7" i="31"/>
  <c r="AN7" i="31"/>
  <c r="U72" i="90"/>
  <c r="AN7" i="70"/>
  <c r="AI7" i="70"/>
  <c r="U59" i="95"/>
  <c r="AN7" i="78"/>
  <c r="AI7" i="78"/>
  <c r="AH8" i="69"/>
  <c r="AQ8" i="69" s="1"/>
  <c r="AF7" i="62"/>
  <c r="AO7" i="62" s="1"/>
  <c r="AG7" i="62"/>
  <c r="AP7" i="62" s="1"/>
  <c r="W8" i="62"/>
  <c r="AE7" i="62"/>
  <c r="W8" i="30"/>
  <c r="AF7" i="30"/>
  <c r="AO7" i="30" s="1"/>
  <c r="AE7" i="30"/>
  <c r="AG7" i="30"/>
  <c r="AP7" i="30" s="1"/>
  <c r="U72" i="10"/>
  <c r="U62" i="99"/>
  <c r="U42" i="52"/>
  <c r="U16" i="72"/>
  <c r="Y8" i="26"/>
  <c r="X8" i="26"/>
  <c r="U16" i="25"/>
  <c r="U15" i="25" s="1"/>
  <c r="U53" i="13"/>
  <c r="U14" i="12"/>
  <c r="U62" i="55"/>
  <c r="U41" i="15"/>
  <c r="U40" i="15" s="1"/>
  <c r="Y8" i="31"/>
  <c r="X8" i="31"/>
  <c r="U52" i="96"/>
  <c r="Y8" i="77"/>
  <c r="X8" i="77"/>
  <c r="Y8" i="78"/>
  <c r="X8" i="78"/>
  <c r="Z8" i="69"/>
  <c r="AR7" i="22"/>
  <c r="U42" i="86"/>
  <c r="U51" i="104"/>
  <c r="U16" i="34"/>
  <c r="U49" i="44"/>
  <c r="Y8" i="66"/>
  <c r="X8" i="66"/>
  <c r="U43" i="101"/>
  <c r="U15" i="39"/>
  <c r="Y8" i="17"/>
  <c r="X8" i="17"/>
  <c r="U41" i="89"/>
  <c r="AI7" i="77"/>
  <c r="AN7" i="77"/>
  <c r="U62" i="83"/>
  <c r="U16" i="29"/>
  <c r="W8" i="81"/>
  <c r="AG7" i="81"/>
  <c r="AP7" i="81" s="1"/>
  <c r="AF7" i="81"/>
  <c r="AO7" i="81" s="1"/>
  <c r="AE7" i="81"/>
  <c r="U52" i="54"/>
  <c r="U71" i="102"/>
  <c r="U42" i="32"/>
  <c r="U72" i="94"/>
  <c r="AI7" i="65"/>
  <c r="AN7" i="65"/>
  <c r="AN7" i="40"/>
  <c r="AI7" i="40"/>
  <c r="U16" i="64"/>
  <c r="U15" i="64" s="1"/>
  <c r="U71" i="18"/>
  <c r="U62" i="87"/>
  <c r="U52" i="45"/>
  <c r="U43" i="46"/>
  <c r="U51" i="51"/>
  <c r="Y8" i="40"/>
  <c r="X8" i="40"/>
  <c r="Z8" i="22"/>
  <c r="U62" i="103"/>
  <c r="AI7" i="74"/>
  <c r="AN7" i="74"/>
  <c r="U71" i="50"/>
  <c r="Y8" i="37"/>
  <c r="X8" i="37"/>
  <c r="Y8" i="27"/>
  <c r="Z8" i="27"/>
  <c r="X8" i="27"/>
  <c r="U72" i="82"/>
  <c r="Y8" i="74"/>
  <c r="X8" i="74"/>
  <c r="U53" i="100"/>
  <c r="U71" i="35"/>
  <c r="U16" i="76"/>
  <c r="U71" i="85"/>
  <c r="U51" i="84"/>
  <c r="AF7" i="36"/>
  <c r="AO7" i="36" s="1"/>
  <c r="W8" i="36"/>
  <c r="AG7" i="36"/>
  <c r="AP7" i="36" s="1"/>
  <c r="AE7" i="36"/>
  <c r="U71" i="98"/>
  <c r="U72" i="48"/>
  <c r="U61" i="11"/>
  <c r="U63" i="41"/>
  <c r="U15" i="68"/>
  <c r="U41" i="93"/>
  <c r="U61" i="16"/>
  <c r="U60" i="16" s="1"/>
  <c r="AE7" i="61"/>
  <c r="AG7" i="61"/>
  <c r="AP7" i="61" s="1"/>
  <c r="W8" i="61"/>
  <c r="AF7" i="61"/>
  <c r="AO7" i="61" s="1"/>
  <c r="U42" i="105"/>
  <c r="U42" i="47"/>
  <c r="U71" i="42"/>
  <c r="AG7" i="73"/>
  <c r="AP7" i="73" s="1"/>
  <c r="AE7" i="73"/>
  <c r="AF7" i="73"/>
  <c r="AO7" i="73" s="1"/>
  <c r="W8" i="73"/>
  <c r="U61" i="43"/>
  <c r="AI7" i="66"/>
  <c r="AN7" i="66"/>
  <c r="U53" i="88"/>
  <c r="U51" i="20"/>
  <c r="AI7" i="27"/>
  <c r="AN7" i="27"/>
  <c r="AG8" i="14"/>
  <c r="AP8" i="14" s="1"/>
  <c r="AF8" i="14"/>
  <c r="AO8" i="14" s="1"/>
  <c r="W9" i="14"/>
  <c r="AE8" i="14"/>
  <c r="U62" i="91"/>
  <c r="AI7" i="17"/>
  <c r="AN7" i="17"/>
  <c r="Y8" i="70"/>
  <c r="X8" i="70"/>
  <c r="Z8" i="70" s="1"/>
  <c r="W8" i="23"/>
  <c r="AE7" i="23"/>
  <c r="AF7" i="23"/>
  <c r="AO7" i="23" s="1"/>
  <c r="AG7" i="23"/>
  <c r="AP7" i="23" s="1"/>
  <c r="U15" i="21"/>
  <c r="U52" i="92"/>
  <c r="U43" i="53"/>
  <c r="U63" i="49"/>
  <c r="AI7" i="26"/>
  <c r="AN7" i="26"/>
  <c r="Y8" i="65"/>
  <c r="X8" i="65"/>
  <c r="AG8" i="70" l="1"/>
  <c r="AP8" i="70" s="1"/>
  <c r="AF8" i="70"/>
  <c r="AO8" i="70" s="1"/>
  <c r="AE8" i="70"/>
  <c r="W9" i="70"/>
  <c r="Y8" i="36"/>
  <c r="Z8" i="36"/>
  <c r="X8" i="36"/>
  <c r="AH8" i="74"/>
  <c r="AQ8" i="74" s="1"/>
  <c r="AE8" i="27"/>
  <c r="W9" i="27"/>
  <c r="AF8" i="27"/>
  <c r="AO8" i="27" s="1"/>
  <c r="AG8" i="27"/>
  <c r="AP8" i="27" s="1"/>
  <c r="U70" i="50"/>
  <c r="AH8" i="40"/>
  <c r="AQ8" i="40" s="1"/>
  <c r="U42" i="46"/>
  <c r="U70" i="18"/>
  <c r="AR7" i="65"/>
  <c r="U70" i="102"/>
  <c r="U69" i="102" s="1"/>
  <c r="Y8" i="81"/>
  <c r="X8" i="81"/>
  <c r="AR7" i="77"/>
  <c r="U50" i="104"/>
  <c r="AH8" i="78"/>
  <c r="AQ8" i="78" s="1"/>
  <c r="U39" i="15"/>
  <c r="U52" i="13"/>
  <c r="AN7" i="62"/>
  <c r="AI7" i="62"/>
  <c r="U41" i="97"/>
  <c r="U14" i="60"/>
  <c r="AR7" i="17"/>
  <c r="U41" i="47"/>
  <c r="AN7" i="61"/>
  <c r="AI7" i="61"/>
  <c r="U14" i="68"/>
  <c r="U71" i="48"/>
  <c r="U15" i="76"/>
  <c r="Z8" i="74"/>
  <c r="Z8" i="40"/>
  <c r="U14" i="39"/>
  <c r="Z8" i="78"/>
  <c r="U51" i="96"/>
  <c r="U15" i="72"/>
  <c r="U71" i="10"/>
  <c r="Y8" i="62"/>
  <c r="Z8" i="62"/>
  <c r="X8" i="62"/>
  <c r="AR7" i="78"/>
  <c r="AR7" i="37"/>
  <c r="AH8" i="37"/>
  <c r="AQ8" i="37" s="1"/>
  <c r="AR7" i="74"/>
  <c r="U51" i="45"/>
  <c r="U14" i="64"/>
  <c r="U71" i="94"/>
  <c r="U51" i="54"/>
  <c r="U15" i="29"/>
  <c r="U14" i="29" s="1"/>
  <c r="U40" i="89"/>
  <c r="U39" i="89" s="1"/>
  <c r="U48" i="44"/>
  <c r="U41" i="86"/>
  <c r="AH8" i="31"/>
  <c r="AQ8" i="31" s="1"/>
  <c r="U61" i="55"/>
  <c r="U14" i="25"/>
  <c r="U71" i="90"/>
  <c r="U62" i="41"/>
  <c r="U70" i="35"/>
  <c r="Z8" i="37"/>
  <c r="AR7" i="40"/>
  <c r="AN7" i="81"/>
  <c r="AI7" i="81"/>
  <c r="AH8" i="17"/>
  <c r="AQ8" i="17" s="1"/>
  <c r="U42" i="101"/>
  <c r="AH8" i="77"/>
  <c r="AQ8" i="77" s="1"/>
  <c r="Z8" i="31"/>
  <c r="AH8" i="26"/>
  <c r="AQ8" i="26" s="1"/>
  <c r="U41" i="52"/>
  <c r="AI7" i="30"/>
  <c r="AN7" i="30"/>
  <c r="U42" i="53"/>
  <c r="U51" i="92"/>
  <c r="U50" i="92" s="1"/>
  <c r="AN7" i="73"/>
  <c r="AI7" i="73"/>
  <c r="U61" i="91"/>
  <c r="U59" i="16"/>
  <c r="U50" i="84"/>
  <c r="AH8" i="65"/>
  <c r="AQ8" i="65" s="1"/>
  <c r="U62" i="49"/>
  <c r="U14" i="21"/>
  <c r="AI8" i="14"/>
  <c r="AN8" i="14"/>
  <c r="AI7" i="36"/>
  <c r="AN7" i="36"/>
  <c r="U71" i="82"/>
  <c r="U61" i="103"/>
  <c r="U50" i="51"/>
  <c r="U61" i="87"/>
  <c r="U41" i="32"/>
  <c r="U61" i="83"/>
  <c r="Z8" i="17"/>
  <c r="AH8" i="66"/>
  <c r="AQ8" i="66" s="1"/>
  <c r="U15" i="34"/>
  <c r="Z8" i="77"/>
  <c r="U13" i="12"/>
  <c r="Z8" i="26"/>
  <c r="U58" i="95"/>
  <c r="AR7" i="31"/>
  <c r="U15" i="80"/>
  <c r="U14" i="80" s="1"/>
  <c r="Y8" i="73"/>
  <c r="Z8" i="73" s="1"/>
  <c r="X8" i="73"/>
  <c r="AI7" i="23"/>
  <c r="AN7" i="23"/>
  <c r="U52" i="88"/>
  <c r="AR7" i="26"/>
  <c r="Y8" i="23"/>
  <c r="X8" i="23"/>
  <c r="AH8" i="70"/>
  <c r="AQ8" i="70" s="1"/>
  <c r="AR7" i="27"/>
  <c r="AR7" i="66"/>
  <c r="U41" i="105"/>
  <c r="U70" i="98"/>
  <c r="Z8" i="65"/>
  <c r="Y9" i="14"/>
  <c r="Z9" i="14"/>
  <c r="X9" i="14"/>
  <c r="U50" i="20"/>
  <c r="U60" i="43"/>
  <c r="U70" i="42"/>
  <c r="Y8" i="61"/>
  <c r="X8" i="61"/>
  <c r="Z8" i="61" s="1"/>
  <c r="U40" i="93"/>
  <c r="U60" i="11"/>
  <c r="U70" i="85"/>
  <c r="U52" i="100"/>
  <c r="AH8" i="27"/>
  <c r="AQ8" i="27" s="1"/>
  <c r="AG8" i="22"/>
  <c r="AP8" i="22" s="1"/>
  <c r="W9" i="22"/>
  <c r="AE8" i="22"/>
  <c r="AF8" i="22"/>
  <c r="AO8" i="22" s="1"/>
  <c r="Z8" i="66"/>
  <c r="W9" i="69"/>
  <c r="AE8" i="69"/>
  <c r="AG8" i="69"/>
  <c r="AP8" i="69" s="1"/>
  <c r="AF8" i="69"/>
  <c r="AO8" i="69" s="1"/>
  <c r="U61" i="99"/>
  <c r="Y8" i="30"/>
  <c r="X8" i="30"/>
  <c r="AR7" i="70"/>
  <c r="AG8" i="73" l="1"/>
  <c r="AP8" i="73" s="1"/>
  <c r="W9" i="73"/>
  <c r="AE8" i="73"/>
  <c r="AF8" i="73"/>
  <c r="AO8" i="73" s="1"/>
  <c r="AE8" i="61"/>
  <c r="AF8" i="61"/>
  <c r="AO8" i="61" s="1"/>
  <c r="AG8" i="61"/>
  <c r="AP8" i="61" s="1"/>
  <c r="W9" i="61"/>
  <c r="U59" i="11"/>
  <c r="AH9" i="14"/>
  <c r="AQ9" i="14" s="1"/>
  <c r="AH8" i="73"/>
  <c r="AQ8" i="73" s="1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0" i="87"/>
  <c r="U70" i="82"/>
  <c r="U13" i="21"/>
  <c r="AR7" i="73"/>
  <c r="U41" i="101"/>
  <c r="U40" i="101" s="1"/>
  <c r="U61" i="41"/>
  <c r="U60" i="55"/>
  <c r="AF8" i="62"/>
  <c r="AO8" i="62" s="1"/>
  <c r="AE8" i="62"/>
  <c r="W9" i="62"/>
  <c r="AG8" i="62"/>
  <c r="AP8" i="62" s="1"/>
  <c r="AG8" i="74"/>
  <c r="AP8" i="74" s="1"/>
  <c r="AF8" i="74"/>
  <c r="AO8" i="74" s="1"/>
  <c r="W9" i="74"/>
  <c r="AE8" i="74"/>
  <c r="U13" i="68"/>
  <c r="AH8" i="81"/>
  <c r="AQ8" i="81" s="1"/>
  <c r="Y9" i="27"/>
  <c r="X9" i="27"/>
  <c r="AF8" i="36"/>
  <c r="AO8" i="36" s="1"/>
  <c r="W9" i="36"/>
  <c r="AE8" i="36"/>
  <c r="AG8" i="36"/>
  <c r="AP8" i="36" s="1"/>
  <c r="U69" i="42"/>
  <c r="U40" i="105"/>
  <c r="U49" i="84"/>
  <c r="AR7" i="30"/>
  <c r="W9" i="31"/>
  <c r="AE8" i="31"/>
  <c r="AG8" i="31"/>
  <c r="AP8" i="31" s="1"/>
  <c r="AF8" i="31"/>
  <c r="AO8" i="31" s="1"/>
  <c r="U47" i="44"/>
  <c r="U50" i="54"/>
  <c r="U50" i="45"/>
  <c r="U50" i="96"/>
  <c r="AR7" i="61"/>
  <c r="Z8" i="81"/>
  <c r="AN8" i="27"/>
  <c r="AI8" i="27"/>
  <c r="U57" i="95"/>
  <c r="U14" i="34"/>
  <c r="U60" i="83"/>
  <c r="U49" i="51"/>
  <c r="AR7" i="36"/>
  <c r="U61" i="49"/>
  <c r="AE8" i="37"/>
  <c r="W9" i="37"/>
  <c r="AF8" i="37"/>
  <c r="AO8" i="37" s="1"/>
  <c r="AG8" i="37"/>
  <c r="AP8" i="37" s="1"/>
  <c r="U70" i="90"/>
  <c r="W9" i="78"/>
  <c r="AG8" i="78"/>
  <c r="AP8" i="78" s="1"/>
  <c r="AF8" i="78"/>
  <c r="AO8" i="78" s="1"/>
  <c r="AE8" i="78"/>
  <c r="U14" i="76"/>
  <c r="U13" i="60"/>
  <c r="U51" i="13"/>
  <c r="U50" i="13" s="1"/>
  <c r="U69" i="18"/>
  <c r="U68" i="18" s="1"/>
  <c r="Y9" i="70"/>
  <c r="Z9" i="70"/>
  <c r="X9" i="70"/>
  <c r="U49" i="92"/>
  <c r="U40" i="52"/>
  <c r="U38" i="89"/>
  <c r="U37" i="89" s="1"/>
  <c r="U70" i="94"/>
  <c r="U70" i="10"/>
  <c r="U49" i="104"/>
  <c r="U69" i="50"/>
  <c r="AN8" i="70"/>
  <c r="AI8" i="70"/>
  <c r="U39" i="93"/>
  <c r="AF8" i="65"/>
  <c r="AO8" i="65" s="1"/>
  <c r="W9" i="65"/>
  <c r="AE8" i="65"/>
  <c r="AG8" i="65"/>
  <c r="AP8" i="65" s="1"/>
  <c r="AH8" i="23"/>
  <c r="AQ8" i="23" s="1"/>
  <c r="U51" i="88"/>
  <c r="W9" i="26"/>
  <c r="AE8" i="26"/>
  <c r="AG8" i="26"/>
  <c r="AP8" i="26" s="1"/>
  <c r="AF8" i="26"/>
  <c r="AO8" i="26" s="1"/>
  <c r="U58" i="16"/>
  <c r="Y9" i="69"/>
  <c r="Z9" i="69"/>
  <c r="X9" i="69"/>
  <c r="U69" i="85"/>
  <c r="Z8" i="23"/>
  <c r="U13" i="80"/>
  <c r="U40" i="32"/>
  <c r="U60" i="103"/>
  <c r="AR8" i="14"/>
  <c r="AR7" i="81"/>
  <c r="U69" i="35"/>
  <c r="U13" i="25"/>
  <c r="U13" i="39"/>
  <c r="U70" i="48"/>
  <c r="U40" i="47"/>
  <c r="U40" i="97"/>
  <c r="U39" i="97" s="1"/>
  <c r="U38" i="15"/>
  <c r="U68" i="102"/>
  <c r="U41" i="46"/>
  <c r="U60" i="99"/>
  <c r="AI8" i="22"/>
  <c r="AN8" i="22"/>
  <c r="W10" i="14"/>
  <c r="AG9" i="14"/>
  <c r="AP9" i="14" s="1"/>
  <c r="AE9" i="14"/>
  <c r="AF9" i="14"/>
  <c r="AO9" i="14" s="1"/>
  <c r="AH8" i="30"/>
  <c r="AQ8" i="30" s="1"/>
  <c r="Y9" i="22"/>
  <c r="X9" i="22"/>
  <c r="U51" i="100"/>
  <c r="Z8" i="30"/>
  <c r="AI8" i="69"/>
  <c r="AN8" i="69"/>
  <c r="AH8" i="61"/>
  <c r="AQ8" i="61" s="1"/>
  <c r="U59" i="43"/>
  <c r="W9" i="66"/>
  <c r="AG8" i="66"/>
  <c r="AP8" i="66" s="1"/>
  <c r="AF8" i="66"/>
  <c r="AO8" i="66" s="1"/>
  <c r="AE8" i="66"/>
  <c r="U49" i="20"/>
  <c r="U69" i="98"/>
  <c r="AR7" i="23"/>
  <c r="U12" i="12"/>
  <c r="U60" i="91"/>
  <c r="U41" i="53"/>
  <c r="U40" i="86"/>
  <c r="U13" i="29"/>
  <c r="U13" i="64"/>
  <c r="AH8" i="62"/>
  <c r="AQ8" i="62" s="1"/>
  <c r="U14" i="72"/>
  <c r="AF8" i="40"/>
  <c r="AO8" i="40" s="1"/>
  <c r="W9" i="40"/>
  <c r="AE8" i="40"/>
  <c r="AG8" i="40"/>
  <c r="AP8" i="40" s="1"/>
  <c r="AR7" i="62"/>
  <c r="AH8" i="36"/>
  <c r="AQ8" i="36" s="1"/>
  <c r="AN8" i="26" l="1"/>
  <c r="AI8" i="26"/>
  <c r="U38" i="93"/>
  <c r="AF9" i="70"/>
  <c r="AO9" i="70" s="1"/>
  <c r="AE9" i="70"/>
  <c r="W10" i="70"/>
  <c r="AG9" i="70"/>
  <c r="AP9" i="70" s="1"/>
  <c r="U49" i="54"/>
  <c r="U50" i="100"/>
  <c r="AR8" i="22"/>
  <c r="U67" i="102"/>
  <c r="U39" i="47"/>
  <c r="U12" i="25"/>
  <c r="U12" i="80"/>
  <c r="Y9" i="26"/>
  <c r="Z9" i="26"/>
  <c r="X9" i="26"/>
  <c r="AR8" i="70"/>
  <c r="U12" i="60"/>
  <c r="Y9" i="78"/>
  <c r="X9" i="78"/>
  <c r="AN8" i="37"/>
  <c r="AI8" i="37"/>
  <c r="U48" i="51"/>
  <c r="U56" i="95"/>
  <c r="AH9" i="27"/>
  <c r="AQ9" i="27" s="1"/>
  <c r="AI8" i="66"/>
  <c r="AN8" i="66"/>
  <c r="U13" i="72"/>
  <c r="AH9" i="22"/>
  <c r="AQ9" i="22" s="1"/>
  <c r="AG8" i="23"/>
  <c r="AP8" i="23" s="1"/>
  <c r="W9" i="23"/>
  <c r="AF8" i="23"/>
  <c r="AO8" i="23" s="1"/>
  <c r="AE8" i="23"/>
  <c r="AN8" i="65"/>
  <c r="AI8" i="65"/>
  <c r="U69" i="10"/>
  <c r="U39" i="52"/>
  <c r="AR8" i="27"/>
  <c r="U49" i="96"/>
  <c r="U46" i="44"/>
  <c r="U68" i="42"/>
  <c r="Z9" i="27"/>
  <c r="U12" i="68"/>
  <c r="Y9" i="62"/>
  <c r="X9" i="62"/>
  <c r="U60" i="41"/>
  <c r="U12" i="21"/>
  <c r="AN8" i="61"/>
  <c r="AI8" i="61"/>
  <c r="U59" i="91"/>
  <c r="U68" i="98"/>
  <c r="Y9" i="66"/>
  <c r="Z9" i="66"/>
  <c r="X9" i="66"/>
  <c r="Z9" i="22"/>
  <c r="AN9" i="14"/>
  <c r="AI9" i="14"/>
  <c r="U59" i="99"/>
  <c r="U37" i="15"/>
  <c r="U69" i="48"/>
  <c r="U68" i="35"/>
  <c r="U59" i="103"/>
  <c r="U57" i="16"/>
  <c r="U50" i="88"/>
  <c r="Y9" i="65"/>
  <c r="X9" i="65"/>
  <c r="U67" i="18"/>
  <c r="U13" i="76"/>
  <c r="U69" i="90"/>
  <c r="U60" i="49"/>
  <c r="U59" i="83"/>
  <c r="AN8" i="74"/>
  <c r="AI8" i="74"/>
  <c r="AN8" i="62"/>
  <c r="AI8" i="62"/>
  <c r="AI8" i="17"/>
  <c r="AN8" i="17"/>
  <c r="U40" i="53"/>
  <c r="U68" i="85"/>
  <c r="U68" i="50"/>
  <c r="U69" i="94"/>
  <c r="U48" i="92"/>
  <c r="AN8" i="78"/>
  <c r="AI8" i="78"/>
  <c r="W9" i="81"/>
  <c r="AE8" i="81"/>
  <c r="AF8" i="81"/>
  <c r="AO8" i="81" s="1"/>
  <c r="AG8" i="81"/>
  <c r="AP8" i="81" s="1"/>
  <c r="U49" i="45"/>
  <c r="U48" i="84"/>
  <c r="AI8" i="36"/>
  <c r="AN8" i="36"/>
  <c r="Y9" i="74"/>
  <c r="Z9" i="74" s="1"/>
  <c r="X9" i="74"/>
  <c r="U39" i="101"/>
  <c r="U69" i="82"/>
  <c r="Y9" i="17"/>
  <c r="X9" i="17"/>
  <c r="U58" i="11"/>
  <c r="AI8" i="73"/>
  <c r="AN8" i="73"/>
  <c r="AG9" i="69"/>
  <c r="AP9" i="69" s="1"/>
  <c r="AF9" i="69"/>
  <c r="AO9" i="69" s="1"/>
  <c r="AE9" i="69"/>
  <c r="W10" i="69"/>
  <c r="U48" i="104"/>
  <c r="U12" i="64"/>
  <c r="U12" i="29"/>
  <c r="AN8" i="40"/>
  <c r="AI8" i="40"/>
  <c r="AR8" i="69"/>
  <c r="Y9" i="40"/>
  <c r="X9" i="40"/>
  <c r="Z9" i="40" s="1"/>
  <c r="U39" i="86"/>
  <c r="U11" i="12"/>
  <c r="U48" i="20"/>
  <c r="U58" i="43"/>
  <c r="AF8" i="30"/>
  <c r="AO8" i="30" s="1"/>
  <c r="W9" i="30"/>
  <c r="AG8" i="30"/>
  <c r="AP8" i="30" s="1"/>
  <c r="AE8" i="30"/>
  <c r="Y10" i="14"/>
  <c r="X10" i="14"/>
  <c r="U40" i="46"/>
  <c r="U38" i="97"/>
  <c r="U12" i="39"/>
  <c r="U39" i="32"/>
  <c r="AH9" i="69"/>
  <c r="AQ9" i="69" s="1"/>
  <c r="AH9" i="70"/>
  <c r="AQ9" i="70" s="1"/>
  <c r="U49" i="13"/>
  <c r="U13" i="34"/>
  <c r="AN8" i="31"/>
  <c r="AI8" i="31"/>
  <c r="Y9" i="36"/>
  <c r="Z9" i="36" s="1"/>
  <c r="X9" i="36"/>
  <c r="Y9" i="77"/>
  <c r="X9" i="77"/>
  <c r="Y9" i="61"/>
  <c r="Z9" i="61" s="1"/>
  <c r="X9" i="61"/>
  <c r="Y9" i="73"/>
  <c r="X9" i="73"/>
  <c r="U36" i="89"/>
  <c r="Y9" i="37"/>
  <c r="X9" i="37"/>
  <c r="Z9" i="37" s="1"/>
  <c r="Y9" i="31"/>
  <c r="Z9" i="31"/>
  <c r="X9" i="31"/>
  <c r="U39" i="105"/>
  <c r="U59" i="55"/>
  <c r="U59" i="87"/>
  <c r="AN8" i="77"/>
  <c r="AI8" i="77"/>
  <c r="AG9" i="37" l="1"/>
  <c r="AP9" i="37" s="1"/>
  <c r="W10" i="37"/>
  <c r="AF9" i="37"/>
  <c r="AO9" i="37" s="1"/>
  <c r="AE9" i="37"/>
  <c r="AF9" i="61"/>
  <c r="AO9" i="61" s="1"/>
  <c r="AE9" i="61"/>
  <c r="AG9" i="61"/>
  <c r="AP9" i="61" s="1"/>
  <c r="W10" i="61"/>
  <c r="W10" i="40"/>
  <c r="AF9" i="40"/>
  <c r="AO9" i="40" s="1"/>
  <c r="AE9" i="40"/>
  <c r="AG9" i="40"/>
  <c r="AP9" i="40" s="1"/>
  <c r="AF9" i="74"/>
  <c r="AO9" i="74" s="1"/>
  <c r="AE9" i="74"/>
  <c r="W10" i="74"/>
  <c r="AG9" i="74"/>
  <c r="AP9" i="74" s="1"/>
  <c r="AG9" i="36"/>
  <c r="AP9" i="36" s="1"/>
  <c r="W10" i="36"/>
  <c r="AF9" i="36"/>
  <c r="AO9" i="36" s="1"/>
  <c r="AE9" i="36"/>
  <c r="U58" i="87"/>
  <c r="AN8" i="30"/>
  <c r="AI8" i="30"/>
  <c r="U47" i="104"/>
  <c r="AR8" i="73"/>
  <c r="U48" i="45"/>
  <c r="U67" i="50"/>
  <c r="AR8" i="17"/>
  <c r="U58" i="83"/>
  <c r="U12" i="76"/>
  <c r="AF9" i="66"/>
  <c r="AO9" i="66" s="1"/>
  <c r="AE9" i="66"/>
  <c r="AG9" i="66"/>
  <c r="AP9" i="66" s="1"/>
  <c r="W10" i="66"/>
  <c r="AR8" i="61"/>
  <c r="AH9" i="62"/>
  <c r="AQ9" i="62" s="1"/>
  <c r="AR8" i="65"/>
  <c r="AR8" i="66"/>
  <c r="AG9" i="26"/>
  <c r="AP9" i="26" s="1"/>
  <c r="W10" i="26"/>
  <c r="AE9" i="26"/>
  <c r="AF9" i="26"/>
  <c r="AO9" i="26" s="1"/>
  <c r="AN9" i="70"/>
  <c r="AI9" i="70"/>
  <c r="AF9" i="31"/>
  <c r="AO9" i="31" s="1"/>
  <c r="AG9" i="31"/>
  <c r="AP9" i="31" s="1"/>
  <c r="W10" i="31"/>
  <c r="AE9" i="31"/>
  <c r="AH9" i="77"/>
  <c r="AQ9" i="77" s="1"/>
  <c r="U47" i="20"/>
  <c r="Y10" i="69"/>
  <c r="X10" i="69"/>
  <c r="U68" i="82"/>
  <c r="AR8" i="62"/>
  <c r="U49" i="88"/>
  <c r="U67" i="35"/>
  <c r="U58" i="99"/>
  <c r="Z9" i="62"/>
  <c r="U67" i="42"/>
  <c r="U47" i="51"/>
  <c r="U38" i="47"/>
  <c r="U49" i="100"/>
  <c r="U48" i="13"/>
  <c r="Z9" i="77"/>
  <c r="Y9" i="30"/>
  <c r="X9" i="30"/>
  <c r="U11" i="29"/>
  <c r="AN9" i="69"/>
  <c r="AI9" i="69"/>
  <c r="U57" i="11"/>
  <c r="AR8" i="36"/>
  <c r="U47" i="92"/>
  <c r="U67" i="85"/>
  <c r="U59" i="49"/>
  <c r="U66" i="18"/>
  <c r="AR9" i="14"/>
  <c r="AI8" i="23"/>
  <c r="AN8" i="23"/>
  <c r="AR8" i="37"/>
  <c r="U11" i="60"/>
  <c r="AH9" i="40"/>
  <c r="AQ9" i="40" s="1"/>
  <c r="AH10" i="14"/>
  <c r="AQ10" i="14" s="1"/>
  <c r="AH9" i="17"/>
  <c r="AQ9" i="17" s="1"/>
  <c r="AN8" i="81"/>
  <c r="AI8" i="81"/>
  <c r="AR8" i="74"/>
  <c r="AH9" i="65"/>
  <c r="AQ9" i="65" s="1"/>
  <c r="U56" i="16"/>
  <c r="U68" i="48"/>
  <c r="U67" i="98"/>
  <c r="U11" i="21"/>
  <c r="U45" i="44"/>
  <c r="U38" i="52"/>
  <c r="U11" i="80"/>
  <c r="U66" i="102"/>
  <c r="U48" i="54"/>
  <c r="U37" i="93"/>
  <c r="U58" i="55"/>
  <c r="U39" i="46"/>
  <c r="AR8" i="77"/>
  <c r="U38" i="105"/>
  <c r="AH9" i="61"/>
  <c r="AQ9" i="61" s="1"/>
  <c r="AH9" i="36"/>
  <c r="AQ9" i="36" s="1"/>
  <c r="U12" i="34"/>
  <c r="U11" i="39"/>
  <c r="Z10" i="14"/>
  <c r="U11" i="64"/>
  <c r="Z9" i="17"/>
  <c r="AH9" i="74"/>
  <c r="AQ9" i="74" s="1"/>
  <c r="U47" i="84"/>
  <c r="Y9" i="81"/>
  <c r="Z9" i="81" s="1"/>
  <c r="X9" i="81"/>
  <c r="U68" i="94"/>
  <c r="U39" i="53"/>
  <c r="U68" i="90"/>
  <c r="Z9" i="65"/>
  <c r="W10" i="22"/>
  <c r="AE9" i="22"/>
  <c r="AF9" i="22"/>
  <c r="AO9" i="22" s="1"/>
  <c r="AG9" i="22"/>
  <c r="AP9" i="22" s="1"/>
  <c r="U11" i="68"/>
  <c r="Y9" i="23"/>
  <c r="Z9" i="23"/>
  <c r="X9" i="23"/>
  <c r="U12" i="72"/>
  <c r="AH9" i="78"/>
  <c r="AQ9" i="78" s="1"/>
  <c r="AR8" i="26"/>
  <c r="U35" i="89"/>
  <c r="U37" i="97"/>
  <c r="AH9" i="73"/>
  <c r="AQ9" i="73" s="1"/>
  <c r="AR8" i="31"/>
  <c r="AH9" i="37"/>
  <c r="AQ9" i="37" s="1"/>
  <c r="Z9" i="73"/>
  <c r="U38" i="32"/>
  <c r="U10" i="12"/>
  <c r="U38" i="101"/>
  <c r="AH9" i="31"/>
  <c r="AQ9" i="31" s="1"/>
  <c r="U57" i="43"/>
  <c r="U38" i="86"/>
  <c r="AR8" i="40"/>
  <c r="AR8" i="78"/>
  <c r="U58" i="103"/>
  <c r="U36" i="15"/>
  <c r="AH9" i="66"/>
  <c r="AQ9" i="66" s="1"/>
  <c r="U58" i="91"/>
  <c r="U59" i="41"/>
  <c r="AG9" i="27"/>
  <c r="AP9" i="27" s="1"/>
  <c r="AE9" i="27"/>
  <c r="W10" i="27"/>
  <c r="AF9" i="27"/>
  <c r="AO9" i="27" s="1"/>
  <c r="U48" i="96"/>
  <c r="U68" i="10"/>
  <c r="U55" i="95"/>
  <c r="Z9" i="78"/>
  <c r="AH9" i="26"/>
  <c r="AQ9" i="26" s="1"/>
  <c r="U11" i="25"/>
  <c r="Y10" i="70"/>
  <c r="X10" i="70"/>
  <c r="AG9" i="81" l="1"/>
  <c r="AP9" i="81" s="1"/>
  <c r="AF9" i="81"/>
  <c r="AO9" i="81" s="1"/>
  <c r="AE9" i="81"/>
  <c r="W10" i="81"/>
  <c r="AI9" i="22"/>
  <c r="AN9" i="22"/>
  <c r="U47" i="54"/>
  <c r="U37" i="52"/>
  <c r="U66" i="98"/>
  <c r="Y10" i="31"/>
  <c r="X10" i="31"/>
  <c r="AR8" i="30"/>
  <c r="AR8" i="23"/>
  <c r="U58" i="49"/>
  <c r="U10" i="29"/>
  <c r="U47" i="13"/>
  <c r="U46" i="13" s="1"/>
  <c r="U46" i="51"/>
  <c r="U46" i="20"/>
  <c r="Y10" i="26"/>
  <c r="Z10" i="26" s="1"/>
  <c r="X10" i="26"/>
  <c r="U57" i="83"/>
  <c r="U47" i="45"/>
  <c r="AN9" i="40"/>
  <c r="AI9" i="40"/>
  <c r="U38" i="53"/>
  <c r="U57" i="99"/>
  <c r="AI9" i="26"/>
  <c r="AN9" i="26"/>
  <c r="Y10" i="66"/>
  <c r="Z10" i="66"/>
  <c r="X10" i="66"/>
  <c r="W11" i="14"/>
  <c r="AE10" i="14"/>
  <c r="AG10" i="14"/>
  <c r="AP10" i="14" s="1"/>
  <c r="AF10" i="14"/>
  <c r="AO10" i="14" s="1"/>
  <c r="U37" i="105"/>
  <c r="U57" i="55"/>
  <c r="U65" i="102"/>
  <c r="U44" i="44"/>
  <c r="U67" i="48"/>
  <c r="AH9" i="30"/>
  <c r="AQ9" i="30" s="1"/>
  <c r="U66" i="35"/>
  <c r="U67" i="82"/>
  <c r="AN9" i="66"/>
  <c r="AI9" i="66"/>
  <c r="AN9" i="37"/>
  <c r="AI9" i="37"/>
  <c r="AG9" i="78"/>
  <c r="AP9" i="78" s="1"/>
  <c r="AE9" i="78"/>
  <c r="W10" i="78"/>
  <c r="AF9" i="78"/>
  <c r="AO9" i="78" s="1"/>
  <c r="U58" i="41"/>
  <c r="U57" i="41" s="1"/>
  <c r="AN9" i="61"/>
  <c r="AI9" i="61"/>
  <c r="U35" i="15"/>
  <c r="U36" i="97"/>
  <c r="U10" i="64"/>
  <c r="Y10" i="27"/>
  <c r="Z10" i="27"/>
  <c r="X10" i="27"/>
  <c r="AG9" i="65"/>
  <c r="AP9" i="65" s="1"/>
  <c r="AE9" i="65"/>
  <c r="W10" i="65"/>
  <c r="AF9" i="65"/>
  <c r="AO9" i="65" s="1"/>
  <c r="AI9" i="27"/>
  <c r="AN9" i="27"/>
  <c r="U57" i="103"/>
  <c r="U37" i="86"/>
  <c r="U36" i="86" s="1"/>
  <c r="W10" i="73"/>
  <c r="AE9" i="73"/>
  <c r="AF9" i="73"/>
  <c r="AO9" i="73" s="1"/>
  <c r="AG9" i="73"/>
  <c r="AP9" i="73" s="1"/>
  <c r="U34" i="89"/>
  <c r="U10" i="68"/>
  <c r="AH9" i="81"/>
  <c r="AQ9" i="81" s="1"/>
  <c r="U10" i="60"/>
  <c r="U66" i="85"/>
  <c r="U56" i="11"/>
  <c r="Z9" i="30"/>
  <c r="U48" i="100"/>
  <c r="U66" i="42"/>
  <c r="AH10" i="69"/>
  <c r="AQ10" i="69" s="1"/>
  <c r="AR9" i="70"/>
  <c r="U57" i="87"/>
  <c r="Y10" i="74"/>
  <c r="X10" i="74"/>
  <c r="Y10" i="40"/>
  <c r="Z10" i="40"/>
  <c r="X10" i="40"/>
  <c r="U11" i="34"/>
  <c r="U10" i="25"/>
  <c r="U57" i="91"/>
  <c r="U67" i="10"/>
  <c r="U37" i="101"/>
  <c r="U11" i="72"/>
  <c r="U67" i="90"/>
  <c r="U10" i="39"/>
  <c r="U36" i="93"/>
  <c r="U10" i="80"/>
  <c r="U10" i="21"/>
  <c r="U55" i="16"/>
  <c r="AR8" i="81"/>
  <c r="AR9" i="69"/>
  <c r="AF9" i="62"/>
  <c r="AO9" i="62" s="1"/>
  <c r="AE9" i="62"/>
  <c r="AG9" i="62"/>
  <c r="AP9" i="62" s="1"/>
  <c r="W10" i="62"/>
  <c r="U48" i="88"/>
  <c r="U47" i="88" s="1"/>
  <c r="Z10" i="69"/>
  <c r="AN9" i="36"/>
  <c r="AI9" i="36"/>
  <c r="AN9" i="74"/>
  <c r="AI9" i="74"/>
  <c r="Y10" i="61"/>
  <c r="Z10" i="61"/>
  <c r="X10" i="61"/>
  <c r="Y10" i="37"/>
  <c r="X10" i="37"/>
  <c r="Z10" i="37" s="1"/>
  <c r="U47" i="96"/>
  <c r="U9" i="12"/>
  <c r="AF9" i="23"/>
  <c r="AO9" i="23" s="1"/>
  <c r="AG9" i="23"/>
  <c r="AP9" i="23" s="1"/>
  <c r="W10" i="23"/>
  <c r="AE9" i="23"/>
  <c r="U38" i="46"/>
  <c r="Y10" i="36"/>
  <c r="X10" i="36"/>
  <c r="Y10" i="22"/>
  <c r="Z10" i="22"/>
  <c r="X10" i="22"/>
  <c r="U46" i="84"/>
  <c r="U54" i="95"/>
  <c r="U37" i="32"/>
  <c r="U67" i="94"/>
  <c r="AH10" i="70"/>
  <c r="AQ10" i="70" s="1"/>
  <c r="Z10" i="70"/>
  <c r="U56" i="43"/>
  <c r="AH9" i="23"/>
  <c r="AQ9" i="23" s="1"/>
  <c r="AE9" i="17"/>
  <c r="W10" i="17"/>
  <c r="AG9" i="17"/>
  <c r="AP9" i="17" s="1"/>
  <c r="AF9" i="17"/>
  <c r="AO9" i="17" s="1"/>
  <c r="U65" i="18"/>
  <c r="U64" i="18" s="1"/>
  <c r="U46" i="92"/>
  <c r="AG9" i="77"/>
  <c r="AP9" i="77" s="1"/>
  <c r="W10" i="77"/>
  <c r="AF9" i="77"/>
  <c r="AO9" i="77" s="1"/>
  <c r="AE9" i="77"/>
  <c r="U37" i="47"/>
  <c r="AI9" i="31"/>
  <c r="AN9" i="31"/>
  <c r="U11" i="76"/>
  <c r="U66" i="50"/>
  <c r="U46" i="104"/>
  <c r="AF10" i="37" l="1"/>
  <c r="AO10" i="37" s="1"/>
  <c r="AG10" i="37"/>
  <c r="AP10" i="37" s="1"/>
  <c r="W11" i="37"/>
  <c r="AE10" i="37"/>
  <c r="W11" i="26"/>
  <c r="AE10" i="26"/>
  <c r="AF10" i="26"/>
  <c r="AO10" i="26" s="1"/>
  <c r="AG10" i="26"/>
  <c r="AP10" i="26" s="1"/>
  <c r="U36" i="47"/>
  <c r="U36" i="32"/>
  <c r="W11" i="22"/>
  <c r="AE10" i="22"/>
  <c r="AF10" i="22"/>
  <c r="AO10" i="22" s="1"/>
  <c r="AG10" i="22"/>
  <c r="AP10" i="22" s="1"/>
  <c r="AN9" i="23"/>
  <c r="AI9" i="23"/>
  <c r="AE10" i="61"/>
  <c r="W11" i="61"/>
  <c r="AG10" i="61"/>
  <c r="AP10" i="61" s="1"/>
  <c r="AF10" i="61"/>
  <c r="AO10" i="61" s="1"/>
  <c r="AE10" i="69"/>
  <c r="W11" i="69"/>
  <c r="AG10" i="69"/>
  <c r="AP10" i="69" s="1"/>
  <c r="AF10" i="69"/>
  <c r="AO10" i="69" s="1"/>
  <c r="U54" i="16"/>
  <c r="U35" i="93"/>
  <c r="U10" i="72"/>
  <c r="U56" i="91"/>
  <c r="W11" i="40"/>
  <c r="AE10" i="40"/>
  <c r="AF10" i="40"/>
  <c r="AO10" i="40" s="1"/>
  <c r="AG10" i="40"/>
  <c r="AP10" i="40" s="1"/>
  <c r="U56" i="87"/>
  <c r="U65" i="42"/>
  <c r="U56" i="103"/>
  <c r="AR9" i="37"/>
  <c r="U66" i="48"/>
  <c r="U56" i="55"/>
  <c r="Y11" i="14"/>
  <c r="Z11" i="14"/>
  <c r="X11" i="14"/>
  <c r="U45" i="13"/>
  <c r="U65" i="50"/>
  <c r="Y10" i="23"/>
  <c r="X10" i="23"/>
  <c r="U46" i="96"/>
  <c r="U65" i="85"/>
  <c r="AN9" i="73"/>
  <c r="AI9" i="73"/>
  <c r="AH10" i="27"/>
  <c r="AQ10" i="27" s="1"/>
  <c r="U35" i="97"/>
  <c r="U56" i="41"/>
  <c r="U65" i="35"/>
  <c r="AH10" i="66"/>
  <c r="AQ10" i="66" s="1"/>
  <c r="U56" i="99"/>
  <c r="U46" i="45"/>
  <c r="U65" i="98"/>
  <c r="AR9" i="22"/>
  <c r="U46" i="88"/>
  <c r="U9" i="39"/>
  <c r="U36" i="101"/>
  <c r="U9" i="25"/>
  <c r="AH10" i="74"/>
  <c r="AQ10" i="74" s="1"/>
  <c r="U47" i="100"/>
  <c r="U9" i="68"/>
  <c r="Y10" i="73"/>
  <c r="Z10" i="73"/>
  <c r="X10" i="73"/>
  <c r="AR9" i="27"/>
  <c r="AF10" i="27"/>
  <c r="AO10" i="27" s="1"/>
  <c r="AE10" i="27"/>
  <c r="W11" i="27"/>
  <c r="AG10" i="27"/>
  <c r="AP10" i="27" s="1"/>
  <c r="AR9" i="66"/>
  <c r="U43" i="44"/>
  <c r="U36" i="105"/>
  <c r="W11" i="66"/>
  <c r="AG10" i="66"/>
  <c r="AP10" i="66" s="1"/>
  <c r="AF10" i="66"/>
  <c r="AO10" i="66" s="1"/>
  <c r="AE10" i="66"/>
  <c r="U45" i="20"/>
  <c r="U9" i="29"/>
  <c r="Y10" i="81"/>
  <c r="X10" i="81"/>
  <c r="U45" i="92"/>
  <c r="AN9" i="77"/>
  <c r="AI9" i="77"/>
  <c r="U10" i="76"/>
  <c r="Y10" i="62"/>
  <c r="Z10" i="62"/>
  <c r="X10" i="62"/>
  <c r="Z10" i="74"/>
  <c r="AG9" i="30"/>
  <c r="AP9" i="30" s="1"/>
  <c r="W10" i="30"/>
  <c r="AE9" i="30"/>
  <c r="AF9" i="30"/>
  <c r="AO9" i="30" s="1"/>
  <c r="U9" i="60"/>
  <c r="U34" i="15"/>
  <c r="Y10" i="78"/>
  <c r="Z10" i="78"/>
  <c r="X10" i="78"/>
  <c r="U37" i="53"/>
  <c r="U56" i="83"/>
  <c r="AH10" i="31"/>
  <c r="AQ10" i="31" s="1"/>
  <c r="U36" i="52"/>
  <c r="AN9" i="81"/>
  <c r="AI9" i="81"/>
  <c r="AG10" i="70"/>
  <c r="AP10" i="70" s="1"/>
  <c r="AE10" i="70"/>
  <c r="AF10" i="70"/>
  <c r="AO10" i="70" s="1"/>
  <c r="W11" i="70"/>
  <c r="U63" i="18"/>
  <c r="U53" i="95"/>
  <c r="AH10" i="37"/>
  <c r="AQ10" i="37" s="1"/>
  <c r="U9" i="21"/>
  <c r="Y10" i="77"/>
  <c r="Z10" i="77" s="1"/>
  <c r="X10" i="77"/>
  <c r="U45" i="104"/>
  <c r="AR9" i="31"/>
  <c r="U66" i="94"/>
  <c r="U45" i="84"/>
  <c r="AR9" i="36"/>
  <c r="U9" i="80"/>
  <c r="U66" i="90"/>
  <c r="U66" i="10"/>
  <c r="U10" i="34"/>
  <c r="U33" i="89"/>
  <c r="U32" i="89" s="1"/>
  <c r="U31" i="89" s="1"/>
  <c r="U35" i="86"/>
  <c r="Y10" i="65"/>
  <c r="X10" i="65"/>
  <c r="AR9" i="61"/>
  <c r="AN9" i="78"/>
  <c r="AI9" i="78"/>
  <c r="U64" i="102"/>
  <c r="AR9" i="40"/>
  <c r="AH10" i="26"/>
  <c r="AQ10" i="26" s="1"/>
  <c r="U45" i="51"/>
  <c r="U57" i="49"/>
  <c r="Z10" i="31"/>
  <c r="AI9" i="17"/>
  <c r="AN9" i="17"/>
  <c r="Z10" i="36"/>
  <c r="AH10" i="36"/>
  <c r="AQ10" i="36" s="1"/>
  <c r="AR9" i="74"/>
  <c r="Y10" i="17"/>
  <c r="X10" i="17"/>
  <c r="U55" i="43"/>
  <c r="AH10" i="22"/>
  <c r="AQ10" i="22" s="1"/>
  <c r="U37" i="46"/>
  <c r="U8" i="12"/>
  <c r="AH10" i="61"/>
  <c r="AQ10" i="61" s="1"/>
  <c r="AN9" i="62"/>
  <c r="AI9" i="62"/>
  <c r="AH10" i="40"/>
  <c r="AQ10" i="40" s="1"/>
  <c r="U55" i="11"/>
  <c r="AN9" i="65"/>
  <c r="AI9" i="65"/>
  <c r="U9" i="64"/>
  <c r="U66" i="82"/>
  <c r="U65" i="82" s="1"/>
  <c r="AI10" i="14"/>
  <c r="AN10" i="14"/>
  <c r="AR9" i="26"/>
  <c r="U46" i="54"/>
  <c r="AE10" i="77" l="1"/>
  <c r="AF10" i="77"/>
  <c r="AO10" i="77" s="1"/>
  <c r="W11" i="77"/>
  <c r="AG10" i="77"/>
  <c r="AP10" i="77" s="1"/>
  <c r="AE10" i="31"/>
  <c r="W11" i="31"/>
  <c r="AG10" i="31"/>
  <c r="AP10" i="31" s="1"/>
  <c r="AF10" i="31"/>
  <c r="AO10" i="31" s="1"/>
  <c r="U52" i="95"/>
  <c r="U51" i="95" s="1"/>
  <c r="AG10" i="78"/>
  <c r="AP10" i="78" s="1"/>
  <c r="AF10" i="78"/>
  <c r="AO10" i="78" s="1"/>
  <c r="AE10" i="78"/>
  <c r="W11" i="78"/>
  <c r="AF10" i="62"/>
  <c r="AO10" i="62" s="1"/>
  <c r="AE10" i="62"/>
  <c r="AG10" i="62"/>
  <c r="AP10" i="62" s="1"/>
  <c r="W11" i="62"/>
  <c r="U8" i="29"/>
  <c r="Y11" i="66"/>
  <c r="X11" i="66"/>
  <c r="AR9" i="73"/>
  <c r="AH10" i="23"/>
  <c r="AQ10" i="23" s="1"/>
  <c r="U44" i="13"/>
  <c r="AI10" i="40"/>
  <c r="AN10" i="40"/>
  <c r="Y11" i="69"/>
  <c r="Z11" i="69"/>
  <c r="X11" i="69"/>
  <c r="AR9" i="23"/>
  <c r="AN10" i="26"/>
  <c r="AI10" i="26"/>
  <c r="U34" i="86"/>
  <c r="U65" i="10"/>
  <c r="AR9" i="81"/>
  <c r="AI9" i="30"/>
  <c r="AN9" i="30"/>
  <c r="U44" i="92"/>
  <c r="AH10" i="73"/>
  <c r="AQ10" i="73" s="1"/>
  <c r="U46" i="100"/>
  <c r="U45" i="100" s="1"/>
  <c r="U35" i="101"/>
  <c r="U55" i="99"/>
  <c r="U55" i="41"/>
  <c r="Z10" i="23"/>
  <c r="AH11" i="14"/>
  <c r="AQ11" i="14" s="1"/>
  <c r="U65" i="48"/>
  <c r="U64" i="42"/>
  <c r="Y11" i="40"/>
  <c r="X11" i="40"/>
  <c r="U34" i="93"/>
  <c r="AN10" i="69"/>
  <c r="AI10" i="69"/>
  <c r="U35" i="32"/>
  <c r="Y11" i="26"/>
  <c r="X11" i="26"/>
  <c r="AR9" i="65"/>
  <c r="AH10" i="17"/>
  <c r="AQ10" i="17" s="1"/>
  <c r="U8" i="21"/>
  <c r="U62" i="18"/>
  <c r="U55" i="83"/>
  <c r="Y10" i="30"/>
  <c r="X10" i="30"/>
  <c r="AH10" i="81"/>
  <c r="AQ10" i="81" s="1"/>
  <c r="U44" i="20"/>
  <c r="U35" i="105"/>
  <c r="Y11" i="27"/>
  <c r="X11" i="27"/>
  <c r="W11" i="73"/>
  <c r="AG10" i="73"/>
  <c r="AP10" i="73" s="1"/>
  <c r="AF10" i="73"/>
  <c r="AO10" i="73" s="1"/>
  <c r="AE10" i="73"/>
  <c r="AE11" i="14"/>
  <c r="W12" i="14"/>
  <c r="AF11" i="14"/>
  <c r="AO11" i="14" s="1"/>
  <c r="AG11" i="14"/>
  <c r="AP11" i="14" s="1"/>
  <c r="AI10" i="37"/>
  <c r="AN10" i="37"/>
  <c r="AH10" i="65"/>
  <c r="AQ10" i="65" s="1"/>
  <c r="Y11" i="70"/>
  <c r="X11" i="70"/>
  <c r="U33" i="15"/>
  <c r="U9" i="76"/>
  <c r="Z10" i="81"/>
  <c r="AI10" i="66"/>
  <c r="AN10" i="66"/>
  <c r="AI10" i="27"/>
  <c r="AN10" i="27"/>
  <c r="U8" i="39"/>
  <c r="U64" i="98"/>
  <c r="U34" i="97"/>
  <c r="U64" i="85"/>
  <c r="U55" i="87"/>
  <c r="U55" i="91"/>
  <c r="U53" i="16"/>
  <c r="U35" i="47"/>
  <c r="Y11" i="37"/>
  <c r="X11" i="37"/>
  <c r="U7" i="12"/>
  <c r="U56" i="49"/>
  <c r="W11" i="36"/>
  <c r="AE10" i="36"/>
  <c r="AF10" i="36"/>
  <c r="AO10" i="36" s="1"/>
  <c r="AG10" i="36"/>
  <c r="AP10" i="36" s="1"/>
  <c r="U30" i="89"/>
  <c r="U65" i="90"/>
  <c r="U44" i="84"/>
  <c r="U44" i="104"/>
  <c r="U44" i="51"/>
  <c r="U63" i="102"/>
  <c r="Z10" i="65"/>
  <c r="AH10" i="77"/>
  <c r="AQ10" i="77" s="1"/>
  <c r="U35" i="52"/>
  <c r="U36" i="53"/>
  <c r="W11" i="74"/>
  <c r="AF10" i="74"/>
  <c r="AO10" i="74" s="1"/>
  <c r="AG10" i="74"/>
  <c r="AP10" i="74" s="1"/>
  <c r="AE10" i="74"/>
  <c r="AR9" i="77"/>
  <c r="U42" i="44"/>
  <c r="U64" i="50"/>
  <c r="Y11" i="61"/>
  <c r="Z11" i="61" s="1"/>
  <c r="X11" i="61"/>
  <c r="AN10" i="22"/>
  <c r="AI10" i="22"/>
  <c r="U8" i="64"/>
  <c r="U54" i="43"/>
  <c r="AR9" i="62"/>
  <c r="AR10" i="14"/>
  <c r="U36" i="46"/>
  <c r="Z10" i="17"/>
  <c r="U45" i="54"/>
  <c r="U64" i="82"/>
  <c r="U54" i="11"/>
  <c r="AR9" i="17"/>
  <c r="AR9" i="78"/>
  <c r="U9" i="34"/>
  <c r="U8" i="80"/>
  <c r="U65" i="94"/>
  <c r="AI10" i="70"/>
  <c r="AN10" i="70"/>
  <c r="AH10" i="78"/>
  <c r="AQ10" i="78" s="1"/>
  <c r="U8" i="60"/>
  <c r="AH10" i="62"/>
  <c r="AQ10" i="62" s="1"/>
  <c r="U8" i="68"/>
  <c r="U8" i="25"/>
  <c r="U45" i="88"/>
  <c r="U45" i="45"/>
  <c r="U64" i="35"/>
  <c r="U45" i="96"/>
  <c r="U55" i="55"/>
  <c r="U55" i="103"/>
  <c r="U9" i="72"/>
  <c r="AN10" i="61"/>
  <c r="AI10" i="61"/>
  <c r="Y11" i="22"/>
  <c r="Z11" i="22" s="1"/>
  <c r="X11" i="22"/>
  <c r="W12" i="22" l="1"/>
  <c r="AF11" i="22"/>
  <c r="AO11" i="22" s="1"/>
  <c r="AG11" i="22"/>
  <c r="AP11" i="22" s="1"/>
  <c r="AE11" i="22"/>
  <c r="AE11" i="61"/>
  <c r="W12" i="61"/>
  <c r="AG11" i="61"/>
  <c r="AP11" i="61" s="1"/>
  <c r="AF11" i="61"/>
  <c r="AO11" i="61" s="1"/>
  <c r="U54" i="103"/>
  <c r="U7" i="25"/>
  <c r="U44" i="45"/>
  <c r="U7" i="80"/>
  <c r="U35" i="46"/>
  <c r="U53" i="43"/>
  <c r="AG10" i="65"/>
  <c r="AP10" i="65" s="1"/>
  <c r="AF10" i="65"/>
  <c r="AO10" i="65" s="1"/>
  <c r="AE10" i="65"/>
  <c r="W11" i="65"/>
  <c r="U43" i="104"/>
  <c r="U29" i="89"/>
  <c r="U55" i="49"/>
  <c r="U32" i="15"/>
  <c r="AI10" i="73"/>
  <c r="AN10" i="73"/>
  <c r="AH10" i="30"/>
  <c r="AQ10" i="30" s="1"/>
  <c r="U61" i="18"/>
  <c r="AR10" i="69"/>
  <c r="AR10" i="40"/>
  <c r="Y11" i="62"/>
  <c r="X11" i="62"/>
  <c r="Y11" i="31"/>
  <c r="X11" i="31"/>
  <c r="U63" i="35"/>
  <c r="U63" i="82"/>
  <c r="U35" i="53"/>
  <c r="U34" i="47"/>
  <c r="U33" i="47" s="1"/>
  <c r="U32" i="47" s="1"/>
  <c r="U31" i="47" s="1"/>
  <c r="U54" i="87"/>
  <c r="U63" i="98"/>
  <c r="AR10" i="66"/>
  <c r="AH11" i="70"/>
  <c r="AQ11" i="70" s="1"/>
  <c r="AR10" i="37"/>
  <c r="U34" i="105"/>
  <c r="Z10" i="30"/>
  <c r="AH11" i="26"/>
  <c r="AQ11" i="26" s="1"/>
  <c r="W11" i="23"/>
  <c r="AF10" i="23"/>
  <c r="AO10" i="23" s="1"/>
  <c r="AG10" i="23"/>
  <c r="AP10" i="23" s="1"/>
  <c r="AE10" i="23"/>
  <c r="U34" i="101"/>
  <c r="U43" i="92"/>
  <c r="U64" i="10"/>
  <c r="AH11" i="66"/>
  <c r="AQ11" i="66" s="1"/>
  <c r="AN10" i="31"/>
  <c r="AI10" i="31"/>
  <c r="U7" i="64"/>
  <c r="AI10" i="74"/>
  <c r="AN10" i="74"/>
  <c r="U62" i="102"/>
  <c r="U43" i="84"/>
  <c r="U6" i="12"/>
  <c r="AF10" i="81"/>
  <c r="AO10" i="81" s="1"/>
  <c r="AG10" i="81"/>
  <c r="AP10" i="81" s="1"/>
  <c r="AE10" i="81"/>
  <c r="W11" i="81"/>
  <c r="Z11" i="70"/>
  <c r="U7" i="21"/>
  <c r="Z11" i="26"/>
  <c r="U63" i="42"/>
  <c r="AH11" i="69"/>
  <c r="AQ11" i="69" s="1"/>
  <c r="U43" i="13"/>
  <c r="Z11" i="66"/>
  <c r="AI10" i="62"/>
  <c r="AN10" i="62"/>
  <c r="U63" i="50"/>
  <c r="AI10" i="36"/>
  <c r="AN10" i="36"/>
  <c r="AH11" i="37"/>
  <c r="AQ11" i="37" s="1"/>
  <c r="U52" i="16"/>
  <c r="U63" i="85"/>
  <c r="U7" i="39"/>
  <c r="Y11" i="73"/>
  <c r="Z11" i="73"/>
  <c r="X11" i="73"/>
  <c r="U43" i="20"/>
  <c r="U33" i="93"/>
  <c r="U54" i="41"/>
  <c r="U44" i="100"/>
  <c r="AR9" i="30"/>
  <c r="U33" i="86"/>
  <c r="W12" i="69"/>
  <c r="AG11" i="69"/>
  <c r="AP11" i="69" s="1"/>
  <c r="AF11" i="69"/>
  <c r="AO11" i="69" s="1"/>
  <c r="AE11" i="69"/>
  <c r="U50" i="95"/>
  <c r="Y11" i="77"/>
  <c r="X11" i="77"/>
  <c r="U7" i="60"/>
  <c r="AR10" i="61"/>
  <c r="U54" i="55"/>
  <c r="U7" i="68"/>
  <c r="U44" i="54"/>
  <c r="AR10" i="22"/>
  <c r="W11" i="17"/>
  <c r="AE10" i="17"/>
  <c r="AF10" i="17"/>
  <c r="AO10" i="17" s="1"/>
  <c r="AG10" i="17"/>
  <c r="AP10" i="17" s="1"/>
  <c r="U43" i="51"/>
  <c r="U64" i="90"/>
  <c r="Y11" i="36"/>
  <c r="X11" i="36"/>
  <c r="Z11" i="37"/>
  <c r="U8" i="76"/>
  <c r="Y12" i="14"/>
  <c r="X12" i="14"/>
  <c r="Z12" i="14" s="1"/>
  <c r="Z11" i="27"/>
  <c r="AH11" i="27"/>
  <c r="AQ11" i="27" s="1"/>
  <c r="U54" i="83"/>
  <c r="AH11" i="40"/>
  <c r="AQ11" i="40" s="1"/>
  <c r="U64" i="48"/>
  <c r="U63" i="48" s="1"/>
  <c r="AR10" i="26"/>
  <c r="Y11" i="78"/>
  <c r="X11" i="78"/>
  <c r="U64" i="94"/>
  <c r="U34" i="52"/>
  <c r="AH11" i="22"/>
  <c r="AQ11" i="22" s="1"/>
  <c r="U8" i="72"/>
  <c r="U44" i="96"/>
  <c r="U44" i="88"/>
  <c r="AR10" i="70"/>
  <c r="U8" i="34"/>
  <c r="U53" i="11"/>
  <c r="AH11" i="61"/>
  <c r="AQ11" i="61" s="1"/>
  <c r="U41" i="44"/>
  <c r="Y11" i="74"/>
  <c r="X11" i="74"/>
  <c r="U54" i="91"/>
  <c r="U33" i="97"/>
  <c r="AR10" i="27"/>
  <c r="AI11" i="14"/>
  <c r="AN11" i="14"/>
  <c r="U34" i="32"/>
  <c r="Z11" i="40"/>
  <c r="U54" i="99"/>
  <c r="U7" i="29"/>
  <c r="AN10" i="78"/>
  <c r="AI10" i="78"/>
  <c r="AN10" i="77"/>
  <c r="AI10" i="77"/>
  <c r="W13" i="14" l="1"/>
  <c r="AF12" i="14"/>
  <c r="AO12" i="14" s="1"/>
  <c r="AG12" i="14"/>
  <c r="AP12" i="14" s="1"/>
  <c r="AE12" i="14"/>
  <c r="AI10" i="17"/>
  <c r="AN10" i="17"/>
  <c r="U49" i="95"/>
  <c r="U32" i="86"/>
  <c r="U53" i="41"/>
  <c r="AF11" i="73"/>
  <c r="AO11" i="73" s="1"/>
  <c r="AG11" i="73"/>
  <c r="AP11" i="73" s="1"/>
  <c r="AE11" i="73"/>
  <c r="W12" i="73"/>
  <c r="U42" i="13"/>
  <c r="U61" i="102"/>
  <c r="U42" i="92"/>
  <c r="Y11" i="23"/>
  <c r="Z11" i="23"/>
  <c r="X11" i="23"/>
  <c r="AH11" i="31"/>
  <c r="AQ11" i="31" s="1"/>
  <c r="Y11" i="65"/>
  <c r="X11" i="65"/>
  <c r="Y12" i="61"/>
  <c r="X12" i="61"/>
  <c r="U53" i="99"/>
  <c r="AR10" i="78"/>
  <c r="AH11" i="78"/>
  <c r="AQ11" i="78" s="1"/>
  <c r="U62" i="48"/>
  <c r="U61" i="48" s="1"/>
  <c r="U7" i="76"/>
  <c r="U63" i="90"/>
  <c r="Y11" i="17"/>
  <c r="X11" i="17"/>
  <c r="U6" i="68"/>
  <c r="U6" i="60"/>
  <c r="AN11" i="69"/>
  <c r="AI11" i="69"/>
  <c r="U51" i="16"/>
  <c r="U62" i="50"/>
  <c r="U6" i="21"/>
  <c r="U62" i="98"/>
  <c r="U34" i="53"/>
  <c r="Z11" i="31"/>
  <c r="U54" i="49"/>
  <c r="AN10" i="65"/>
  <c r="AI10" i="65"/>
  <c r="U34" i="46"/>
  <c r="U6" i="25"/>
  <c r="AN11" i="61"/>
  <c r="AI11" i="61"/>
  <c r="U52" i="11"/>
  <c r="AH11" i="77"/>
  <c r="AQ11" i="77" s="1"/>
  <c r="U32" i="93"/>
  <c r="AE11" i="70"/>
  <c r="W12" i="70"/>
  <c r="AG11" i="70"/>
  <c r="AP11" i="70" s="1"/>
  <c r="AF11" i="70"/>
  <c r="AO11" i="70" s="1"/>
  <c r="U5" i="12"/>
  <c r="X5" i="12" s="1"/>
  <c r="AR10" i="74"/>
  <c r="U33" i="101"/>
  <c r="AN11" i="22"/>
  <c r="AI11" i="22"/>
  <c r="U7" i="72"/>
  <c r="Z11" i="77"/>
  <c r="AR10" i="62"/>
  <c r="Y11" i="81"/>
  <c r="X11" i="81"/>
  <c r="AI10" i="23"/>
  <c r="AN10" i="23"/>
  <c r="AE10" i="30"/>
  <c r="AG10" i="30"/>
  <c r="AP10" i="30" s="1"/>
  <c r="W11" i="30"/>
  <c r="AF10" i="30"/>
  <c r="AO10" i="30" s="1"/>
  <c r="U53" i="87"/>
  <c r="U62" i="82"/>
  <c r="AH11" i="62"/>
  <c r="AQ11" i="62" s="1"/>
  <c r="AR10" i="73"/>
  <c r="U28" i="89"/>
  <c r="U6" i="80"/>
  <c r="U53" i="103"/>
  <c r="AH11" i="74"/>
  <c r="AQ11" i="74" s="1"/>
  <c r="U63" i="94"/>
  <c r="W12" i="40"/>
  <c r="AE11" i="40"/>
  <c r="AG11" i="40"/>
  <c r="AP11" i="40" s="1"/>
  <c r="AF11" i="40"/>
  <c r="AO11" i="40" s="1"/>
  <c r="Z11" i="74"/>
  <c r="U43" i="88"/>
  <c r="Z11" i="78"/>
  <c r="AF11" i="37"/>
  <c r="AO11" i="37" s="1"/>
  <c r="AG11" i="37"/>
  <c r="AP11" i="37" s="1"/>
  <c r="AE11" i="37"/>
  <c r="W12" i="37"/>
  <c r="U32" i="97"/>
  <c r="AH11" i="36"/>
  <c r="AQ11" i="36" s="1"/>
  <c r="U42" i="51"/>
  <c r="U53" i="55"/>
  <c r="U6" i="39"/>
  <c r="U6" i="29"/>
  <c r="U40" i="44"/>
  <c r="U7" i="34"/>
  <c r="U43" i="96"/>
  <c r="U33" i="52"/>
  <c r="Z11" i="36"/>
  <c r="Y12" i="69"/>
  <c r="X12" i="69"/>
  <c r="U43" i="100"/>
  <c r="U42" i="20"/>
  <c r="W12" i="66"/>
  <c r="AG11" i="66"/>
  <c r="AP11" i="66" s="1"/>
  <c r="AF11" i="66"/>
  <c r="AO11" i="66" s="1"/>
  <c r="AE11" i="66"/>
  <c r="U62" i="42"/>
  <c r="AI10" i="81"/>
  <c r="AN10" i="81"/>
  <c r="U42" i="84"/>
  <c r="U6" i="64"/>
  <c r="U63" i="10"/>
  <c r="U62" i="10" s="1"/>
  <c r="Z11" i="62"/>
  <c r="W12" i="27"/>
  <c r="AE11" i="27"/>
  <c r="AF11" i="27"/>
  <c r="AO11" i="27" s="1"/>
  <c r="AG11" i="27"/>
  <c r="AP11" i="27" s="1"/>
  <c r="U33" i="32"/>
  <c r="AH12" i="14"/>
  <c r="AQ12" i="14" s="1"/>
  <c r="AR10" i="77"/>
  <c r="AR11" i="14"/>
  <c r="U53" i="91"/>
  <c r="U53" i="83"/>
  <c r="U43" i="54"/>
  <c r="AH11" i="73"/>
  <c r="AQ11" i="73" s="1"/>
  <c r="U62" i="85"/>
  <c r="AR10" i="36"/>
  <c r="AG11" i="26"/>
  <c r="AP11" i="26" s="1"/>
  <c r="AF11" i="26"/>
  <c r="AO11" i="26" s="1"/>
  <c r="W12" i="26"/>
  <c r="AE11" i="26"/>
  <c r="AR10" i="31"/>
  <c r="U33" i="105"/>
  <c r="U30" i="47"/>
  <c r="U62" i="35"/>
  <c r="U60" i="18"/>
  <c r="U31" i="15"/>
  <c r="U42" i="104"/>
  <c r="U52" i="43"/>
  <c r="U43" i="45"/>
  <c r="Y12" i="22"/>
  <c r="Z12" i="22"/>
  <c r="X12" i="22"/>
  <c r="AF11" i="62" l="1"/>
  <c r="AO11" i="62" s="1"/>
  <c r="W12" i="62"/>
  <c r="AG11" i="62"/>
  <c r="AP11" i="62" s="1"/>
  <c r="AE11" i="62"/>
  <c r="U41" i="84"/>
  <c r="U42" i="100"/>
  <c r="U32" i="52"/>
  <c r="U39" i="44"/>
  <c r="U52" i="55"/>
  <c r="U31" i="97"/>
  <c r="U30" i="97" s="1"/>
  <c r="U29" i="97" s="1"/>
  <c r="Y12" i="40"/>
  <c r="Z12" i="40"/>
  <c r="X12" i="40"/>
  <c r="U52" i="103"/>
  <c r="U52" i="87"/>
  <c r="AR10" i="23"/>
  <c r="AF11" i="77"/>
  <c r="AO11" i="77" s="1"/>
  <c r="W12" i="77"/>
  <c r="AG11" i="77"/>
  <c r="AP11" i="77" s="1"/>
  <c r="AE11" i="77"/>
  <c r="U32" i="101"/>
  <c r="U5" i="25"/>
  <c r="X5" i="25" s="1"/>
  <c r="U53" i="49"/>
  <c r="AR11" i="69"/>
  <c r="AH11" i="17"/>
  <c r="AQ11" i="17" s="1"/>
  <c r="U6" i="76"/>
  <c r="AH11" i="65"/>
  <c r="AQ11" i="65" s="1"/>
  <c r="W12" i="23"/>
  <c r="AE11" i="23"/>
  <c r="AF11" i="23"/>
  <c r="AO11" i="23" s="1"/>
  <c r="AG11" i="23"/>
  <c r="AP11" i="23" s="1"/>
  <c r="U41" i="104"/>
  <c r="U42" i="54"/>
  <c r="U32" i="32"/>
  <c r="AH12" i="69"/>
  <c r="AQ12" i="69" s="1"/>
  <c r="Y12" i="37"/>
  <c r="Z12" i="37"/>
  <c r="X12" i="37"/>
  <c r="U42" i="88"/>
  <c r="AH11" i="81"/>
  <c r="AQ11" i="81" s="1"/>
  <c r="Y12" i="70"/>
  <c r="X12" i="70"/>
  <c r="AE11" i="31"/>
  <c r="AF11" i="31"/>
  <c r="AO11" i="31" s="1"/>
  <c r="AG11" i="31"/>
  <c r="AP11" i="31" s="1"/>
  <c r="W12" i="31"/>
  <c r="U5" i="21"/>
  <c r="X5" i="21" s="1"/>
  <c r="Z11" i="17"/>
  <c r="Z11" i="65"/>
  <c r="U41" i="13"/>
  <c r="U52" i="41"/>
  <c r="AR10" i="17"/>
  <c r="U61" i="10"/>
  <c r="AR10" i="81"/>
  <c r="Y12" i="66"/>
  <c r="Z12" i="66" s="1"/>
  <c r="X12" i="66"/>
  <c r="Z12" i="69"/>
  <c r="U42" i="96"/>
  <c r="U5" i="29"/>
  <c r="X5" i="29" s="1"/>
  <c r="U41" i="51"/>
  <c r="AN11" i="37"/>
  <c r="AI11" i="37"/>
  <c r="AE11" i="74"/>
  <c r="W12" i="74"/>
  <c r="AG11" i="74"/>
  <c r="AP11" i="74" s="1"/>
  <c r="AF11" i="74"/>
  <c r="AO11" i="74" s="1"/>
  <c r="U62" i="94"/>
  <c r="U5" i="80"/>
  <c r="X5" i="80" s="1"/>
  <c r="Y11" i="30"/>
  <c r="Z11" i="30"/>
  <c r="X11" i="30"/>
  <c r="Z11" i="81"/>
  <c r="U6" i="72"/>
  <c r="AN11" i="70"/>
  <c r="AI11" i="70"/>
  <c r="U51" i="11"/>
  <c r="U33" i="46"/>
  <c r="U60" i="48"/>
  <c r="U52" i="99"/>
  <c r="Y12" i="73"/>
  <c r="Z12" i="73" s="1"/>
  <c r="X12" i="73"/>
  <c r="AI12" i="14"/>
  <c r="AN12" i="14"/>
  <c r="U61" i="85"/>
  <c r="AR11" i="22"/>
  <c r="AR11" i="61"/>
  <c r="AR10" i="65"/>
  <c r="U33" i="53"/>
  <c r="U32" i="53" s="1"/>
  <c r="U61" i="50"/>
  <c r="U5" i="60"/>
  <c r="X5" i="60" s="1"/>
  <c r="AH12" i="61"/>
  <c r="AQ12" i="61" s="1"/>
  <c r="U41" i="92"/>
  <c r="AN11" i="73"/>
  <c r="AI11" i="73"/>
  <c r="U31" i="86"/>
  <c r="U61" i="35"/>
  <c r="AI11" i="26"/>
  <c r="AN11" i="26"/>
  <c r="U30" i="15"/>
  <c r="AI11" i="27"/>
  <c r="AN11" i="27"/>
  <c r="U5" i="64"/>
  <c r="X5" i="64" s="1"/>
  <c r="U61" i="42"/>
  <c r="U60" i="42" s="1"/>
  <c r="U41" i="20"/>
  <c r="AE11" i="36"/>
  <c r="AG11" i="36"/>
  <c r="AP11" i="36" s="1"/>
  <c r="AF11" i="36"/>
  <c r="AO11" i="36" s="1"/>
  <c r="W12" i="36"/>
  <c r="U6" i="34"/>
  <c r="U5" i="39"/>
  <c r="X5" i="39" s="1"/>
  <c r="U27" i="89"/>
  <c r="U61" i="82"/>
  <c r="AN10" i="30"/>
  <c r="AI10" i="30"/>
  <c r="U23" i="2"/>
  <c r="Z5" i="12"/>
  <c r="AH5" i="12"/>
  <c r="AQ5" i="12" s="1"/>
  <c r="U31" i="93"/>
  <c r="U62" i="90"/>
  <c r="Z12" i="61"/>
  <c r="AE12" i="22"/>
  <c r="AF12" i="22"/>
  <c r="AO12" i="22" s="1"/>
  <c r="AG12" i="22"/>
  <c r="AP12" i="22" s="1"/>
  <c r="W13" i="22"/>
  <c r="U42" i="45"/>
  <c r="U29" i="47"/>
  <c r="Y12" i="26"/>
  <c r="X12" i="26"/>
  <c r="U52" i="83"/>
  <c r="AH12" i="22"/>
  <c r="AQ12" i="22" s="1"/>
  <c r="U51" i="43"/>
  <c r="U59" i="18"/>
  <c r="U32" i="105"/>
  <c r="U52" i="91"/>
  <c r="Y12" i="27"/>
  <c r="X12" i="27"/>
  <c r="AI11" i="66"/>
  <c r="AN11" i="66"/>
  <c r="W12" i="78"/>
  <c r="AG11" i="78"/>
  <c r="AP11" i="78" s="1"/>
  <c r="AF11" i="78"/>
  <c r="AO11" i="78" s="1"/>
  <c r="AE11" i="78"/>
  <c r="AN11" i="40"/>
  <c r="AI11" i="40"/>
  <c r="U61" i="98"/>
  <c r="U50" i="16"/>
  <c r="U5" i="68"/>
  <c r="X5" i="68" s="1"/>
  <c r="AH11" i="23"/>
  <c r="AQ11" i="23" s="1"/>
  <c r="U60" i="102"/>
  <c r="U48" i="95"/>
  <c r="Y13" i="14"/>
  <c r="X13" i="14"/>
  <c r="W13" i="73" l="1"/>
  <c r="AG12" i="73"/>
  <c r="AP12" i="73" s="1"/>
  <c r="AF12" i="73"/>
  <c r="AO12" i="73" s="1"/>
  <c r="AE12" i="73"/>
  <c r="AG12" i="66"/>
  <c r="AP12" i="66" s="1"/>
  <c r="AF12" i="66"/>
  <c r="AO12" i="66" s="1"/>
  <c r="AE12" i="66"/>
  <c r="W13" i="66"/>
  <c r="AN11" i="78"/>
  <c r="AI11" i="78"/>
  <c r="U30" i="93"/>
  <c r="AR10" i="30"/>
  <c r="AR11" i="73"/>
  <c r="U32" i="46"/>
  <c r="U5" i="72"/>
  <c r="X5" i="72" s="1"/>
  <c r="U23" i="79"/>
  <c r="Z5" i="80"/>
  <c r="AH5" i="80"/>
  <c r="AQ5" i="80" s="1"/>
  <c r="AN11" i="74"/>
  <c r="AI11" i="74"/>
  <c r="U23" i="28"/>
  <c r="AH5" i="29"/>
  <c r="AQ5" i="29" s="1"/>
  <c r="Z5" i="29"/>
  <c r="W12" i="17"/>
  <c r="AG11" i="17"/>
  <c r="AP11" i="17" s="1"/>
  <c r="AF11" i="17"/>
  <c r="AO11" i="17" s="1"/>
  <c r="AE11" i="17"/>
  <c r="AI11" i="31"/>
  <c r="AN11" i="31"/>
  <c r="U40" i="104"/>
  <c r="U31" i="101"/>
  <c r="AG12" i="40"/>
  <c r="AP12" i="40" s="1"/>
  <c r="W13" i="40"/>
  <c r="AE12" i="40"/>
  <c r="AF12" i="40"/>
  <c r="AO12" i="40" s="1"/>
  <c r="U28" i="47"/>
  <c r="AI12" i="22"/>
  <c r="AN12" i="22"/>
  <c r="U23" i="38"/>
  <c r="AH5" i="39"/>
  <c r="AQ5" i="39" s="1"/>
  <c r="Z5" i="39"/>
  <c r="AN11" i="36"/>
  <c r="AI11" i="36"/>
  <c r="U23" i="63"/>
  <c r="AH5" i="64"/>
  <c r="AQ5" i="64" s="1"/>
  <c r="Z5" i="64"/>
  <c r="AR11" i="26"/>
  <c r="U23" i="59"/>
  <c r="AH5" i="60"/>
  <c r="AQ5" i="60" s="1"/>
  <c r="Z5" i="60"/>
  <c r="U60" i="85"/>
  <c r="AF11" i="81"/>
  <c r="AO11" i="81" s="1"/>
  <c r="AE11" i="81"/>
  <c r="W12" i="81"/>
  <c r="AG11" i="81"/>
  <c r="AP11" i="81" s="1"/>
  <c r="AR11" i="37"/>
  <c r="AH12" i="70"/>
  <c r="AQ12" i="70" s="1"/>
  <c r="U41" i="88"/>
  <c r="AN11" i="77"/>
  <c r="AI11" i="77"/>
  <c r="U38" i="44"/>
  <c r="U40" i="84"/>
  <c r="U31" i="105"/>
  <c r="U51" i="99"/>
  <c r="U50" i="11"/>
  <c r="AH11" i="30"/>
  <c r="AQ11" i="30" s="1"/>
  <c r="U61" i="94"/>
  <c r="U41" i="96"/>
  <c r="U51" i="41"/>
  <c r="U23" i="19"/>
  <c r="AH5" i="21"/>
  <c r="AQ5" i="21" s="1"/>
  <c r="Z5" i="21"/>
  <c r="Z12" i="70"/>
  <c r="AH12" i="37"/>
  <c r="AQ12" i="37" s="1"/>
  <c r="U31" i="32"/>
  <c r="U5" i="76"/>
  <c r="X5" i="76" s="1"/>
  <c r="U52" i="49"/>
  <c r="U51" i="87"/>
  <c r="AN11" i="62"/>
  <c r="AI11" i="62"/>
  <c r="U59" i="102"/>
  <c r="U40" i="20"/>
  <c r="U60" i="35"/>
  <c r="U60" i="50"/>
  <c r="AR12" i="14"/>
  <c r="AR11" i="70"/>
  <c r="AE11" i="30"/>
  <c r="AF11" i="30"/>
  <c r="AO11" i="30" s="1"/>
  <c r="AG11" i="30"/>
  <c r="AP11" i="30" s="1"/>
  <c r="W12" i="30"/>
  <c r="AF12" i="69"/>
  <c r="AO12" i="69" s="1"/>
  <c r="AE12" i="69"/>
  <c r="W13" i="69"/>
  <c r="AG12" i="69"/>
  <c r="AP12" i="69" s="1"/>
  <c r="Y12" i="31"/>
  <c r="Z12" i="31"/>
  <c r="X12" i="31"/>
  <c r="W13" i="37"/>
  <c r="AE12" i="37"/>
  <c r="AF12" i="37"/>
  <c r="AO12" i="37" s="1"/>
  <c r="AG12" i="37"/>
  <c r="AP12" i="37" s="1"/>
  <c r="AN11" i="23"/>
  <c r="AI11" i="23"/>
  <c r="Y12" i="77"/>
  <c r="X12" i="77"/>
  <c r="Z12" i="77" s="1"/>
  <c r="U28" i="97"/>
  <c r="U27" i="97" s="1"/>
  <c r="U31" i="52"/>
  <c r="AH12" i="27"/>
  <c r="AQ12" i="27" s="1"/>
  <c r="U49" i="16"/>
  <c r="U51" i="83"/>
  <c r="W13" i="61"/>
  <c r="AE12" i="61"/>
  <c r="AG12" i="61"/>
  <c r="AP12" i="61" s="1"/>
  <c r="AF12" i="61"/>
  <c r="AO12" i="61" s="1"/>
  <c r="U60" i="98"/>
  <c r="AH12" i="26"/>
  <c r="AQ12" i="26" s="1"/>
  <c r="U41" i="45"/>
  <c r="U60" i="82"/>
  <c r="U5" i="34"/>
  <c r="X5" i="34" s="1"/>
  <c r="AR11" i="27"/>
  <c r="U40" i="92"/>
  <c r="AR11" i="40"/>
  <c r="U51" i="91"/>
  <c r="U50" i="91" s="1"/>
  <c r="U50" i="43"/>
  <c r="U49" i="43" s="1"/>
  <c r="Z12" i="26"/>
  <c r="Y13" i="22"/>
  <c r="X13" i="22"/>
  <c r="U61" i="90"/>
  <c r="AE5" i="12"/>
  <c r="W6" i="12"/>
  <c r="AF5" i="12"/>
  <c r="AO5" i="12" s="1"/>
  <c r="AG5" i="12"/>
  <c r="AP5" i="12" s="1"/>
  <c r="Y12" i="36"/>
  <c r="X12" i="36"/>
  <c r="AH12" i="73"/>
  <c r="AQ12" i="73" s="1"/>
  <c r="U59" i="48"/>
  <c r="U40" i="51"/>
  <c r="AH12" i="66"/>
  <c r="AQ12" i="66" s="1"/>
  <c r="U60" i="10"/>
  <c r="U59" i="10" s="1"/>
  <c r="U40" i="13"/>
  <c r="U41" i="54"/>
  <c r="Y12" i="23"/>
  <c r="X12" i="23"/>
  <c r="U23" i="24"/>
  <c r="AH5" i="25"/>
  <c r="AQ5" i="25" s="1"/>
  <c r="Z5" i="25"/>
  <c r="U51" i="103"/>
  <c r="Y12" i="62"/>
  <c r="X12" i="62"/>
  <c r="AH13" i="14"/>
  <c r="AQ13" i="14" s="1"/>
  <c r="Z12" i="27"/>
  <c r="Z13" i="14"/>
  <c r="U58" i="18"/>
  <c r="Y12" i="78"/>
  <c r="X12" i="78"/>
  <c r="U47" i="95"/>
  <c r="U23" i="67"/>
  <c r="AH5" i="68"/>
  <c r="AQ5" i="68" s="1"/>
  <c r="Z5" i="68"/>
  <c r="AR11" i="66"/>
  <c r="U22" i="2"/>
  <c r="U26" i="89"/>
  <c r="U59" i="42"/>
  <c r="U29" i="15"/>
  <c r="U30" i="86"/>
  <c r="U31" i="53"/>
  <c r="Y12" i="74"/>
  <c r="X12" i="74"/>
  <c r="Z12" i="74" s="1"/>
  <c r="AE11" i="65"/>
  <c r="W12" i="65"/>
  <c r="AF11" i="65"/>
  <c r="AO11" i="65" s="1"/>
  <c r="AG11" i="65"/>
  <c r="AP11" i="65" s="1"/>
  <c r="AH12" i="40"/>
  <c r="AQ12" i="40" s="1"/>
  <c r="U51" i="55"/>
  <c r="U41" i="100"/>
  <c r="AF12" i="74" l="1"/>
  <c r="AO12" i="74" s="1"/>
  <c r="AG12" i="74"/>
  <c r="AP12" i="74" s="1"/>
  <c r="W13" i="74"/>
  <c r="AE12" i="74"/>
  <c r="AF12" i="77"/>
  <c r="AO12" i="77" s="1"/>
  <c r="AE12" i="77"/>
  <c r="AG12" i="77"/>
  <c r="AP12" i="77" s="1"/>
  <c r="W13" i="77"/>
  <c r="U25" i="89"/>
  <c r="AE12" i="27"/>
  <c r="W13" i="27"/>
  <c r="AF12" i="27"/>
  <c r="AO12" i="27" s="1"/>
  <c r="AG12" i="27"/>
  <c r="AP12" i="27" s="1"/>
  <c r="U22" i="24"/>
  <c r="AH12" i="36"/>
  <c r="AQ12" i="36" s="1"/>
  <c r="AN5" i="12"/>
  <c r="AI5" i="12"/>
  <c r="AG12" i="26"/>
  <c r="AP12" i="26" s="1"/>
  <c r="W13" i="26"/>
  <c r="AE12" i="26"/>
  <c r="AF12" i="26"/>
  <c r="AO12" i="26" s="1"/>
  <c r="U23" i="33"/>
  <c r="AH5" i="34"/>
  <c r="AQ5" i="34" s="1"/>
  <c r="Z5" i="34"/>
  <c r="Y13" i="61"/>
  <c r="X13" i="61"/>
  <c r="AI12" i="37"/>
  <c r="AN12" i="37"/>
  <c r="Y13" i="69"/>
  <c r="Z13" i="69" s="1"/>
  <c r="X13" i="69"/>
  <c r="AN11" i="30"/>
  <c r="AI11" i="30"/>
  <c r="U59" i="50"/>
  <c r="U58" i="102"/>
  <c r="U51" i="49"/>
  <c r="U22" i="19"/>
  <c r="U60" i="94"/>
  <c r="U50" i="99"/>
  <c r="U37" i="44"/>
  <c r="W6" i="64"/>
  <c r="AG5" i="64"/>
  <c r="AP5" i="64" s="1"/>
  <c r="AF5" i="64"/>
  <c r="AO5" i="64" s="1"/>
  <c r="AE5" i="64"/>
  <c r="AI11" i="17"/>
  <c r="AN11" i="17"/>
  <c r="AE5" i="29"/>
  <c r="AF5" i="29"/>
  <c r="AO5" i="29" s="1"/>
  <c r="W6" i="29"/>
  <c r="AG5" i="29"/>
  <c r="AP5" i="29" s="1"/>
  <c r="AH12" i="78"/>
  <c r="AQ12" i="78" s="1"/>
  <c r="AG5" i="68"/>
  <c r="AP5" i="68" s="1"/>
  <c r="AE5" i="68"/>
  <c r="W6" i="68"/>
  <c r="AF5" i="68"/>
  <c r="AO5" i="68" s="1"/>
  <c r="Z12" i="78"/>
  <c r="U50" i="103"/>
  <c r="AH12" i="23"/>
  <c r="AQ12" i="23" s="1"/>
  <c r="U39" i="13"/>
  <c r="U39" i="51"/>
  <c r="Z12" i="36"/>
  <c r="Y13" i="37"/>
  <c r="X13" i="37"/>
  <c r="AN12" i="69"/>
  <c r="AI12" i="69"/>
  <c r="AR11" i="62"/>
  <c r="AG12" i="70"/>
  <c r="AP12" i="70" s="1"/>
  <c r="AE12" i="70"/>
  <c r="AF12" i="70"/>
  <c r="AO12" i="70" s="1"/>
  <c r="W13" i="70"/>
  <c r="AR11" i="77"/>
  <c r="U22" i="59"/>
  <c r="W6" i="39"/>
  <c r="AE5" i="39"/>
  <c r="AG5" i="39"/>
  <c r="AP5" i="39" s="1"/>
  <c r="AF5" i="39"/>
  <c r="AO5" i="39" s="1"/>
  <c r="U27" i="47"/>
  <c r="U30" i="101"/>
  <c r="U31" i="46"/>
  <c r="U29" i="93"/>
  <c r="U50" i="55"/>
  <c r="U29" i="86"/>
  <c r="U21" i="2"/>
  <c r="Z12" i="23"/>
  <c r="U60" i="90"/>
  <c r="U48" i="43"/>
  <c r="U39" i="92"/>
  <c r="U59" i="82"/>
  <c r="U59" i="98"/>
  <c r="U50" i="83"/>
  <c r="U30" i="52"/>
  <c r="AR11" i="23"/>
  <c r="AH12" i="31"/>
  <c r="AQ12" i="31" s="1"/>
  <c r="U59" i="35"/>
  <c r="U23" i="75"/>
  <c r="AH5" i="76"/>
  <c r="AQ5" i="76" s="1"/>
  <c r="Z5" i="76"/>
  <c r="U50" i="41"/>
  <c r="U30" i="105"/>
  <c r="U59" i="85"/>
  <c r="U22" i="63"/>
  <c r="U22" i="28"/>
  <c r="AF5" i="80"/>
  <c r="AO5" i="80" s="1"/>
  <c r="AE5" i="80"/>
  <c r="W6" i="80"/>
  <c r="AG5" i="80"/>
  <c r="AP5" i="80" s="1"/>
  <c r="AR11" i="78"/>
  <c r="AN12" i="73"/>
  <c r="AI12" i="73"/>
  <c r="AN11" i="65"/>
  <c r="AI11" i="65"/>
  <c r="AH12" i="74"/>
  <c r="AQ12" i="74" s="1"/>
  <c r="U28" i="15"/>
  <c r="U22" i="67"/>
  <c r="AH12" i="62"/>
  <c r="AQ12" i="62" s="1"/>
  <c r="U58" i="48"/>
  <c r="AH13" i="22"/>
  <c r="AQ13" i="22" s="1"/>
  <c r="AG12" i="31"/>
  <c r="AP12" i="31" s="1"/>
  <c r="AE12" i="31"/>
  <c r="AF12" i="31"/>
  <c r="AO12" i="31" s="1"/>
  <c r="W13" i="31"/>
  <c r="Y12" i="30"/>
  <c r="X12" i="30"/>
  <c r="Z12" i="30" s="1"/>
  <c r="AR11" i="36"/>
  <c r="U22" i="38"/>
  <c r="AN12" i="40"/>
  <c r="AI12" i="40"/>
  <c r="U39" i="104"/>
  <c r="Y12" i="17"/>
  <c r="X12" i="17"/>
  <c r="AR11" i="74"/>
  <c r="U22" i="79"/>
  <c r="U40" i="100"/>
  <c r="U58" i="10"/>
  <c r="Y12" i="65"/>
  <c r="Z12" i="65"/>
  <c r="X12" i="65"/>
  <c r="U30" i="53"/>
  <c r="U58" i="42"/>
  <c r="U57" i="18"/>
  <c r="Z12" i="62"/>
  <c r="W6" i="25"/>
  <c r="AE5" i="25"/>
  <c r="AF5" i="25"/>
  <c r="AO5" i="25" s="1"/>
  <c r="AG5" i="25"/>
  <c r="AP5" i="25" s="1"/>
  <c r="Z13" i="22"/>
  <c r="U49" i="91"/>
  <c r="U40" i="45"/>
  <c r="U48" i="16"/>
  <c r="U26" i="97"/>
  <c r="U25" i="97" s="1"/>
  <c r="U39" i="20"/>
  <c r="U50" i="87"/>
  <c r="U30" i="32"/>
  <c r="AG5" i="21"/>
  <c r="AP5" i="21" s="1"/>
  <c r="W6" i="21"/>
  <c r="AF5" i="21"/>
  <c r="AO5" i="21" s="1"/>
  <c r="AE5" i="21"/>
  <c r="U40" i="96"/>
  <c r="U49" i="11"/>
  <c r="U39" i="84"/>
  <c r="U40" i="88"/>
  <c r="Y12" i="81"/>
  <c r="X12" i="81"/>
  <c r="Y13" i="40"/>
  <c r="X13" i="40"/>
  <c r="Z13" i="40" s="1"/>
  <c r="Y13" i="66"/>
  <c r="X13" i="66"/>
  <c r="U46" i="95"/>
  <c r="W14" i="14"/>
  <c r="AG13" i="14"/>
  <c r="AP13" i="14" s="1"/>
  <c r="AF13" i="14"/>
  <c r="AO13" i="14" s="1"/>
  <c r="AE13" i="14"/>
  <c r="U40" i="54"/>
  <c r="Y6" i="12"/>
  <c r="X6" i="12"/>
  <c r="Z6" i="12" s="1"/>
  <c r="AI12" i="61"/>
  <c r="AN12" i="61"/>
  <c r="AH12" i="77"/>
  <c r="AQ12" i="77" s="1"/>
  <c r="AN11" i="81"/>
  <c r="AI11" i="81"/>
  <c r="AF5" i="60"/>
  <c r="AO5" i="60" s="1"/>
  <c r="AE5" i="60"/>
  <c r="W6" i="60"/>
  <c r="AG5" i="60"/>
  <c r="AP5" i="60" s="1"/>
  <c r="AR12" i="22"/>
  <c r="AR11" i="31"/>
  <c r="U23" i="71"/>
  <c r="AH5" i="72"/>
  <c r="AQ5" i="72" s="1"/>
  <c r="Z5" i="72"/>
  <c r="AN12" i="66"/>
  <c r="AI12" i="66"/>
  <c r="Y13" i="73"/>
  <c r="X13" i="73"/>
  <c r="AE6" i="12" l="1"/>
  <c r="AG6" i="12"/>
  <c r="AP6" i="12" s="1"/>
  <c r="AF6" i="12"/>
  <c r="AO6" i="12" s="1"/>
  <c r="W7" i="12"/>
  <c r="AF13" i="69"/>
  <c r="AO13" i="69" s="1"/>
  <c r="AG13" i="69"/>
  <c r="AP13" i="69" s="1"/>
  <c r="W14" i="69"/>
  <c r="AE13" i="69"/>
  <c r="AE13" i="40"/>
  <c r="W14" i="40"/>
  <c r="AG13" i="40"/>
  <c r="AP13" i="40" s="1"/>
  <c r="AF13" i="40"/>
  <c r="AO13" i="40" s="1"/>
  <c r="W13" i="30"/>
  <c r="AE12" i="30"/>
  <c r="AF12" i="30"/>
  <c r="AO12" i="30" s="1"/>
  <c r="AG12" i="30"/>
  <c r="AP12" i="30" s="1"/>
  <c r="AH13" i="66"/>
  <c r="AQ13" i="66" s="1"/>
  <c r="U49" i="87"/>
  <c r="U56" i="18"/>
  <c r="AE12" i="65"/>
  <c r="AF12" i="65"/>
  <c r="AO12" i="65" s="1"/>
  <c r="W13" i="65"/>
  <c r="AG12" i="65"/>
  <c r="AP12" i="65" s="1"/>
  <c r="U21" i="38"/>
  <c r="Y13" i="31"/>
  <c r="Z13" i="31"/>
  <c r="X13" i="31"/>
  <c r="AR12" i="73"/>
  <c r="AN5" i="80"/>
  <c r="AI5" i="80"/>
  <c r="U58" i="35"/>
  <c r="U29" i="52"/>
  <c r="U58" i="82"/>
  <c r="U59" i="90"/>
  <c r="AN5" i="39"/>
  <c r="AI5" i="39"/>
  <c r="Y13" i="70"/>
  <c r="X13" i="70"/>
  <c r="AR12" i="69"/>
  <c r="AI5" i="29"/>
  <c r="AN5" i="29"/>
  <c r="Y6" i="64"/>
  <c r="Z6" i="64"/>
  <c r="X6" i="64"/>
  <c r="U59" i="94"/>
  <c r="U57" i="102"/>
  <c r="Y13" i="27"/>
  <c r="X13" i="27"/>
  <c r="AI12" i="77"/>
  <c r="AN12" i="77"/>
  <c r="AR12" i="61"/>
  <c r="AR11" i="81"/>
  <c r="Z13" i="66"/>
  <c r="Y6" i="21"/>
  <c r="X6" i="21"/>
  <c r="U21" i="79"/>
  <c r="U57" i="48"/>
  <c r="U27" i="15"/>
  <c r="U58" i="85"/>
  <c r="AF12" i="23"/>
  <c r="AO12" i="23" s="1"/>
  <c r="AE12" i="23"/>
  <c r="W13" i="23"/>
  <c r="AG12" i="23"/>
  <c r="AP12" i="23" s="1"/>
  <c r="U49" i="55"/>
  <c r="U48" i="55" s="1"/>
  <c r="U29" i="101"/>
  <c r="Y6" i="39"/>
  <c r="Z6" i="39"/>
  <c r="X6" i="39"/>
  <c r="U38" i="51"/>
  <c r="U49" i="103"/>
  <c r="AI12" i="26"/>
  <c r="AN12" i="26"/>
  <c r="AI12" i="27"/>
  <c r="AN12" i="27"/>
  <c r="AN13" i="14"/>
  <c r="AI13" i="14"/>
  <c r="U48" i="11"/>
  <c r="U38" i="20"/>
  <c r="U39" i="45"/>
  <c r="AN5" i="25"/>
  <c r="AI5" i="25"/>
  <c r="U57" i="42"/>
  <c r="U38" i="104"/>
  <c r="AI12" i="31"/>
  <c r="AN12" i="31"/>
  <c r="W6" i="76"/>
  <c r="AG5" i="76"/>
  <c r="AP5" i="76" s="1"/>
  <c r="AF5" i="76"/>
  <c r="AO5" i="76" s="1"/>
  <c r="AE5" i="76"/>
  <c r="U49" i="83"/>
  <c r="U38" i="92"/>
  <c r="AN12" i="70"/>
  <c r="AI12" i="70"/>
  <c r="AH13" i="37"/>
  <c r="AQ13" i="37" s="1"/>
  <c r="AF12" i="78"/>
  <c r="AO12" i="78" s="1"/>
  <c r="AE12" i="78"/>
  <c r="W13" i="78"/>
  <c r="AG12" i="78"/>
  <c r="AP12" i="78" s="1"/>
  <c r="AR11" i="17"/>
  <c r="U36" i="44"/>
  <c r="U21" i="19"/>
  <c r="U58" i="50"/>
  <c r="Y13" i="26"/>
  <c r="X13" i="26"/>
  <c r="AN12" i="74"/>
  <c r="AI12" i="74"/>
  <c r="AR12" i="40"/>
  <c r="U21" i="28"/>
  <c r="U29" i="105"/>
  <c r="U20" i="2"/>
  <c r="U19" i="2" s="1"/>
  <c r="U28" i="93"/>
  <c r="U26" i="47"/>
  <c r="U21" i="59"/>
  <c r="Z13" i="37"/>
  <c r="U38" i="13"/>
  <c r="U37" i="13" s="1"/>
  <c r="AN5" i="64"/>
  <c r="AI5" i="64"/>
  <c r="AR11" i="30"/>
  <c r="AR12" i="37"/>
  <c r="AF5" i="34"/>
  <c r="AO5" i="34" s="1"/>
  <c r="AG5" i="34"/>
  <c r="AP5" i="34" s="1"/>
  <c r="W6" i="34"/>
  <c r="AE5" i="34"/>
  <c r="U21" i="24"/>
  <c r="U24" i="89"/>
  <c r="Y13" i="74"/>
  <c r="X13" i="74"/>
  <c r="AH12" i="81"/>
  <c r="AQ12" i="81" s="1"/>
  <c r="U47" i="16"/>
  <c r="Z12" i="81"/>
  <c r="W6" i="72"/>
  <c r="AG5" i="72"/>
  <c r="AP5" i="72" s="1"/>
  <c r="AF5" i="72"/>
  <c r="AO5" i="72" s="1"/>
  <c r="AE5" i="72"/>
  <c r="Y14" i="14"/>
  <c r="X14" i="14"/>
  <c r="Y6" i="25"/>
  <c r="Z6" i="25"/>
  <c r="X6" i="25"/>
  <c r="U57" i="10"/>
  <c r="AR12" i="66"/>
  <c r="U22" i="71"/>
  <c r="Y6" i="60"/>
  <c r="X6" i="60"/>
  <c r="U39" i="88"/>
  <c r="U39" i="96"/>
  <c r="U29" i="32"/>
  <c r="U24" i="97"/>
  <c r="U48" i="91"/>
  <c r="AE12" i="62"/>
  <c r="AG12" i="62"/>
  <c r="AP12" i="62" s="1"/>
  <c r="AF12" i="62"/>
  <c r="AO12" i="62" s="1"/>
  <c r="W13" i="62"/>
  <c r="U29" i="53"/>
  <c r="AH12" i="17"/>
  <c r="AQ12" i="17" s="1"/>
  <c r="AR11" i="65"/>
  <c r="U22" i="75"/>
  <c r="U58" i="98"/>
  <c r="U47" i="43"/>
  <c r="Y6" i="68"/>
  <c r="X6" i="68"/>
  <c r="Y6" i="29"/>
  <c r="X6" i="29"/>
  <c r="U49" i="99"/>
  <c r="U50" i="49"/>
  <c r="AH13" i="61"/>
  <c r="AQ13" i="61" s="1"/>
  <c r="AR5" i="12"/>
  <c r="Y13" i="77"/>
  <c r="X13" i="77"/>
  <c r="U38" i="84"/>
  <c r="AH13" i="73"/>
  <c r="AQ13" i="73" s="1"/>
  <c r="AH6" i="12"/>
  <c r="AQ6" i="12" s="1"/>
  <c r="Z13" i="73"/>
  <c r="AH13" i="40"/>
  <c r="AQ13" i="40" s="1"/>
  <c r="AH12" i="30"/>
  <c r="AQ12" i="30" s="1"/>
  <c r="AN5" i="60"/>
  <c r="AI5" i="60"/>
  <c r="U39" i="54"/>
  <c r="U45" i="95"/>
  <c r="AI5" i="21"/>
  <c r="AN5" i="21"/>
  <c r="AG13" i="22"/>
  <c r="AP13" i="22" s="1"/>
  <c r="AE13" i="22"/>
  <c r="W14" i="22"/>
  <c r="AF13" i="22"/>
  <c r="AO13" i="22" s="1"/>
  <c r="AH12" i="65"/>
  <c r="AQ12" i="65" s="1"/>
  <c r="U39" i="100"/>
  <c r="Z12" i="17"/>
  <c r="U21" i="67"/>
  <c r="Y6" i="80"/>
  <c r="X6" i="80"/>
  <c r="U21" i="63"/>
  <c r="U49" i="41"/>
  <c r="U28" i="86"/>
  <c r="U30" i="46"/>
  <c r="U29" i="46" s="1"/>
  <c r="AG12" i="36"/>
  <c r="AP12" i="36" s="1"/>
  <c r="W13" i="36"/>
  <c r="AE12" i="36"/>
  <c r="AF12" i="36"/>
  <c r="AO12" i="36" s="1"/>
  <c r="AI5" i="68"/>
  <c r="AN5" i="68"/>
  <c r="AH13" i="69"/>
  <c r="AQ13" i="69" s="1"/>
  <c r="Z13" i="61"/>
  <c r="U22" i="33"/>
  <c r="AR5" i="21" l="1"/>
  <c r="AH6" i="29"/>
  <c r="AQ6" i="29" s="1"/>
  <c r="Y13" i="62"/>
  <c r="Z13" i="62"/>
  <c r="X13" i="62"/>
  <c r="U21" i="71"/>
  <c r="AE6" i="25"/>
  <c r="AF6" i="25"/>
  <c r="AO6" i="25" s="1"/>
  <c r="AG6" i="25"/>
  <c r="AP6" i="25" s="1"/>
  <c r="W7" i="25"/>
  <c r="U23" i="89"/>
  <c r="AR12" i="74"/>
  <c r="U57" i="50"/>
  <c r="U48" i="83"/>
  <c r="U47" i="83" s="1"/>
  <c r="AR12" i="31"/>
  <c r="U47" i="11"/>
  <c r="AR12" i="26"/>
  <c r="AE6" i="39"/>
  <c r="AF6" i="39"/>
  <c r="AO6" i="39" s="1"/>
  <c r="AG6" i="39"/>
  <c r="AP6" i="39" s="1"/>
  <c r="W7" i="39"/>
  <c r="AH6" i="21"/>
  <c r="AQ6" i="21" s="1"/>
  <c r="AE6" i="64"/>
  <c r="AG6" i="64"/>
  <c r="AP6" i="64" s="1"/>
  <c r="AF6" i="64"/>
  <c r="AO6" i="64" s="1"/>
  <c r="W7" i="64"/>
  <c r="AH13" i="70"/>
  <c r="AQ13" i="70" s="1"/>
  <c r="U58" i="90"/>
  <c r="U57" i="35"/>
  <c r="AE13" i="31"/>
  <c r="AG13" i="31"/>
  <c r="AP13" i="31" s="1"/>
  <c r="AF13" i="31"/>
  <c r="AO13" i="31" s="1"/>
  <c r="W14" i="31"/>
  <c r="Z6" i="29"/>
  <c r="U46" i="43"/>
  <c r="U23" i="97"/>
  <c r="U22" i="97" s="1"/>
  <c r="U38" i="88"/>
  <c r="U25" i="47"/>
  <c r="U28" i="105"/>
  <c r="AR12" i="70"/>
  <c r="AN5" i="76"/>
  <c r="AI5" i="76"/>
  <c r="AR13" i="14"/>
  <c r="Y13" i="23"/>
  <c r="Z13" i="23" s="1"/>
  <c r="X13" i="23"/>
  <c r="U26" i="15"/>
  <c r="Z6" i="21"/>
  <c r="Z13" i="70"/>
  <c r="AR5" i="80"/>
  <c r="AN12" i="65"/>
  <c r="AI12" i="65"/>
  <c r="AH6" i="60"/>
  <c r="AQ6" i="60" s="1"/>
  <c r="AH14" i="14"/>
  <c r="AQ14" i="14" s="1"/>
  <c r="Y6" i="72"/>
  <c r="X6" i="72"/>
  <c r="Z6" i="72" s="1"/>
  <c r="AH13" i="74"/>
  <c r="AQ13" i="74" s="1"/>
  <c r="U20" i="24"/>
  <c r="U36" i="13"/>
  <c r="AH13" i="26"/>
  <c r="AQ13" i="26" s="1"/>
  <c r="U20" i="19"/>
  <c r="Y13" i="78"/>
  <c r="X13" i="78"/>
  <c r="U37" i="104"/>
  <c r="U38" i="45"/>
  <c r="U48" i="103"/>
  <c r="AN12" i="23"/>
  <c r="AI12" i="23"/>
  <c r="U56" i="102"/>
  <c r="U57" i="82"/>
  <c r="Y14" i="40"/>
  <c r="Z14" i="40"/>
  <c r="X14" i="40"/>
  <c r="Y7" i="12"/>
  <c r="X7" i="12"/>
  <c r="U48" i="41"/>
  <c r="U37" i="84"/>
  <c r="U20" i="67"/>
  <c r="AH13" i="77"/>
  <c r="AQ13" i="77" s="1"/>
  <c r="AR5" i="68"/>
  <c r="AE12" i="17"/>
  <c r="AF12" i="17"/>
  <c r="AO12" i="17" s="1"/>
  <c r="AG12" i="17"/>
  <c r="AP12" i="17" s="1"/>
  <c r="W13" i="17"/>
  <c r="U21" i="33"/>
  <c r="U49" i="49"/>
  <c r="AH6" i="68"/>
  <c r="AQ6" i="68" s="1"/>
  <c r="U57" i="98"/>
  <c r="U56" i="98" s="1"/>
  <c r="AN12" i="62"/>
  <c r="AI12" i="62"/>
  <c r="U28" i="32"/>
  <c r="Z6" i="60"/>
  <c r="Z14" i="14"/>
  <c r="AG12" i="81"/>
  <c r="AP12" i="81" s="1"/>
  <c r="W13" i="81"/>
  <c r="AF12" i="81"/>
  <c r="AO12" i="81" s="1"/>
  <c r="AE12" i="81"/>
  <c r="Z13" i="74"/>
  <c r="AI5" i="34"/>
  <c r="AN5" i="34"/>
  <c r="W14" i="37"/>
  <c r="AF13" i="37"/>
  <c r="AO13" i="37" s="1"/>
  <c r="AE13" i="37"/>
  <c r="AG13" i="37"/>
  <c r="AP13" i="37" s="1"/>
  <c r="U27" i="93"/>
  <c r="U20" i="28"/>
  <c r="Z13" i="26"/>
  <c r="AI12" i="78"/>
  <c r="AN12" i="78"/>
  <c r="U28" i="101"/>
  <c r="U56" i="48"/>
  <c r="AF13" i="66"/>
  <c r="AO13" i="66" s="1"/>
  <c r="AE13" i="66"/>
  <c r="AG13" i="66"/>
  <c r="AP13" i="66" s="1"/>
  <c r="W14" i="66"/>
  <c r="AR12" i="77"/>
  <c r="AR5" i="29"/>
  <c r="AR5" i="39"/>
  <c r="U20" i="38"/>
  <c r="U55" i="18"/>
  <c r="AN13" i="40"/>
  <c r="AI13" i="40"/>
  <c r="U20" i="63"/>
  <c r="X14" i="22"/>
  <c r="Y14" i="22"/>
  <c r="Z14" i="22"/>
  <c r="AH6" i="80"/>
  <c r="AQ6" i="80" s="1"/>
  <c r="AN13" i="22"/>
  <c r="AI13" i="22"/>
  <c r="U27" i="86"/>
  <c r="Z6" i="68"/>
  <c r="U56" i="10"/>
  <c r="Y6" i="34"/>
  <c r="Z6" i="34"/>
  <c r="X6" i="34"/>
  <c r="U35" i="44"/>
  <c r="U37" i="92"/>
  <c r="Y6" i="76"/>
  <c r="Z6" i="76" s="1"/>
  <c r="X6" i="76"/>
  <c r="U56" i="42"/>
  <c r="U37" i="20"/>
  <c r="AR12" i="27"/>
  <c r="U37" i="51"/>
  <c r="AH13" i="27"/>
  <c r="AQ13" i="27" s="1"/>
  <c r="U58" i="94"/>
  <c r="U28" i="52"/>
  <c r="AI12" i="30"/>
  <c r="AN12" i="30"/>
  <c r="AI13" i="69"/>
  <c r="AN13" i="69"/>
  <c r="U28" i="46"/>
  <c r="U44" i="95"/>
  <c r="Z13" i="77"/>
  <c r="W14" i="61"/>
  <c r="AG13" i="61"/>
  <c r="AP13" i="61" s="1"/>
  <c r="AF13" i="61"/>
  <c r="AO13" i="61" s="1"/>
  <c r="AE13" i="61"/>
  <c r="AI12" i="36"/>
  <c r="AN12" i="36"/>
  <c r="Z6" i="80"/>
  <c r="U38" i="100"/>
  <c r="U38" i="54"/>
  <c r="Y13" i="36"/>
  <c r="X13" i="36"/>
  <c r="AR5" i="60"/>
  <c r="AG13" i="73"/>
  <c r="AP13" i="73" s="1"/>
  <c r="AE13" i="73"/>
  <c r="AF13" i="73"/>
  <c r="AO13" i="73" s="1"/>
  <c r="W14" i="73"/>
  <c r="U48" i="99"/>
  <c r="U21" i="75"/>
  <c r="U28" i="53"/>
  <c r="U47" i="91"/>
  <c r="U38" i="96"/>
  <c r="AH6" i="25"/>
  <c r="AQ6" i="25" s="1"/>
  <c r="AN5" i="72"/>
  <c r="AI5" i="72"/>
  <c r="U46" i="16"/>
  <c r="AR5" i="64"/>
  <c r="U20" i="59"/>
  <c r="U18" i="2"/>
  <c r="AR5" i="25"/>
  <c r="AH6" i="39"/>
  <c r="AQ6" i="39" s="1"/>
  <c r="U47" i="55"/>
  <c r="U57" i="85"/>
  <c r="U20" i="79"/>
  <c r="Z13" i="27"/>
  <c r="AH6" i="64"/>
  <c r="AQ6" i="64" s="1"/>
  <c r="AH13" i="31"/>
  <c r="AQ13" i="31" s="1"/>
  <c r="Y13" i="65"/>
  <c r="Z13" i="65"/>
  <c r="X13" i="65"/>
  <c r="U48" i="87"/>
  <c r="Y13" i="30"/>
  <c r="X13" i="30"/>
  <c r="Z13" i="30" s="1"/>
  <c r="Y14" i="69"/>
  <c r="X14" i="69"/>
  <c r="AN6" i="12"/>
  <c r="AI6" i="12"/>
  <c r="AE13" i="30" l="1"/>
  <c r="AF13" i="30"/>
  <c r="AO13" i="30" s="1"/>
  <c r="AG13" i="30"/>
  <c r="AP13" i="30" s="1"/>
  <c r="W14" i="30"/>
  <c r="AF6" i="76"/>
  <c r="AO6" i="76" s="1"/>
  <c r="W7" i="76"/>
  <c r="AE6" i="76"/>
  <c r="AG6" i="76"/>
  <c r="AP6" i="76" s="1"/>
  <c r="AF13" i="23"/>
  <c r="AO13" i="23" s="1"/>
  <c r="AG13" i="23"/>
  <c r="AP13" i="23" s="1"/>
  <c r="W14" i="23"/>
  <c r="AE13" i="23"/>
  <c r="AG6" i="72"/>
  <c r="AP6" i="72" s="1"/>
  <c r="AF6" i="72"/>
  <c r="AO6" i="72" s="1"/>
  <c r="AE6" i="72"/>
  <c r="W7" i="72"/>
  <c r="AH13" i="36"/>
  <c r="AQ13" i="36" s="1"/>
  <c r="AR5" i="72"/>
  <c r="U20" i="75"/>
  <c r="W7" i="34"/>
  <c r="AF6" i="34"/>
  <c r="AO6" i="34" s="1"/>
  <c r="AE6" i="34"/>
  <c r="AG6" i="34"/>
  <c r="AP6" i="34" s="1"/>
  <c r="AE14" i="22"/>
  <c r="AF14" i="22"/>
  <c r="AO14" i="22" s="1"/>
  <c r="W15" i="22"/>
  <c r="AG14" i="22"/>
  <c r="AP14" i="22" s="1"/>
  <c r="Z14" i="69"/>
  <c r="AH14" i="69"/>
  <c r="AQ14" i="69" s="1"/>
  <c r="U47" i="87"/>
  <c r="U19" i="59"/>
  <c r="U18" i="59" s="1"/>
  <c r="U37" i="54"/>
  <c r="AN13" i="61"/>
  <c r="AI13" i="61"/>
  <c r="U43" i="95"/>
  <c r="AR12" i="30"/>
  <c r="U36" i="20"/>
  <c r="AR13" i="22"/>
  <c r="AN13" i="66"/>
  <c r="AI13" i="66"/>
  <c r="U26" i="93"/>
  <c r="AR5" i="34"/>
  <c r="AG14" i="14"/>
  <c r="AP14" i="14" s="1"/>
  <c r="AE14" i="14"/>
  <c r="W15" i="14"/>
  <c r="AF14" i="14"/>
  <c r="AO14" i="14" s="1"/>
  <c r="U48" i="49"/>
  <c r="AN12" i="17"/>
  <c r="AI12" i="17"/>
  <c r="U19" i="67"/>
  <c r="U35" i="13"/>
  <c r="W7" i="21"/>
  <c r="AE6" i="21"/>
  <c r="AF6" i="21"/>
  <c r="AO6" i="21" s="1"/>
  <c r="AG6" i="21"/>
  <c r="AP6" i="21" s="1"/>
  <c r="U57" i="90"/>
  <c r="AN6" i="64"/>
  <c r="AI6" i="64"/>
  <c r="U37" i="100"/>
  <c r="U19" i="79"/>
  <c r="U37" i="96"/>
  <c r="AR12" i="36"/>
  <c r="U26" i="86"/>
  <c r="U27" i="101"/>
  <c r="AH13" i="65"/>
  <c r="AQ13" i="65" s="1"/>
  <c r="U56" i="85"/>
  <c r="U46" i="91"/>
  <c r="U47" i="99"/>
  <c r="U36" i="92"/>
  <c r="AH14" i="22"/>
  <c r="AQ14" i="22" s="1"/>
  <c r="U54" i="18"/>
  <c r="AR12" i="78"/>
  <c r="AE13" i="74"/>
  <c r="W14" i="74"/>
  <c r="AG13" i="74"/>
  <c r="AP13" i="74" s="1"/>
  <c r="AF13" i="74"/>
  <c r="AO13" i="74" s="1"/>
  <c r="AF6" i="60"/>
  <c r="AO6" i="60" s="1"/>
  <c r="W7" i="60"/>
  <c r="AE6" i="60"/>
  <c r="AG6" i="60"/>
  <c r="AP6" i="60" s="1"/>
  <c r="U55" i="98"/>
  <c r="AH14" i="40"/>
  <c r="AQ14" i="40" s="1"/>
  <c r="U55" i="102"/>
  <c r="U37" i="45"/>
  <c r="AR12" i="65"/>
  <c r="U27" i="105"/>
  <c r="U21" i="97"/>
  <c r="AI6" i="39"/>
  <c r="AN6" i="39"/>
  <c r="AI6" i="25"/>
  <c r="AN6" i="25"/>
  <c r="U20" i="33"/>
  <c r="W15" i="40"/>
  <c r="AE14" i="40"/>
  <c r="AG14" i="40"/>
  <c r="AP14" i="40" s="1"/>
  <c r="AF14" i="40"/>
  <c r="AO14" i="40" s="1"/>
  <c r="AR12" i="23"/>
  <c r="U19" i="19"/>
  <c r="U19" i="24"/>
  <c r="U25" i="15"/>
  <c r="AR5" i="76"/>
  <c r="AI13" i="31"/>
  <c r="AN13" i="31"/>
  <c r="AG13" i="65"/>
  <c r="AP13" i="65" s="1"/>
  <c r="AF13" i="65"/>
  <c r="AO13" i="65" s="1"/>
  <c r="AE13" i="65"/>
  <c r="W14" i="65"/>
  <c r="U27" i="46"/>
  <c r="U27" i="52"/>
  <c r="U26" i="52" s="1"/>
  <c r="U36" i="51"/>
  <c r="U55" i="42"/>
  <c r="W14" i="26"/>
  <c r="AF13" i="26"/>
  <c r="AO13" i="26" s="1"/>
  <c r="AG13" i="26"/>
  <c r="AP13" i="26" s="1"/>
  <c r="AE13" i="26"/>
  <c r="AI13" i="37"/>
  <c r="AN13" i="37"/>
  <c r="AN12" i="81"/>
  <c r="AI12" i="81"/>
  <c r="U36" i="84"/>
  <c r="W14" i="27"/>
  <c r="AE13" i="27"/>
  <c r="AF13" i="27"/>
  <c r="AO13" i="27" s="1"/>
  <c r="AG13" i="27"/>
  <c r="AP13" i="27" s="1"/>
  <c r="U46" i="55"/>
  <c r="U27" i="53"/>
  <c r="Z13" i="36"/>
  <c r="W7" i="80"/>
  <c r="AE6" i="80"/>
  <c r="AG6" i="80"/>
  <c r="AP6" i="80" s="1"/>
  <c r="AF6" i="80"/>
  <c r="AO6" i="80" s="1"/>
  <c r="Y14" i="61"/>
  <c r="X14" i="61"/>
  <c r="AH6" i="76"/>
  <c r="AQ6" i="76" s="1"/>
  <c r="U34" i="44"/>
  <c r="AF6" i="68"/>
  <c r="AO6" i="68" s="1"/>
  <c r="AE6" i="68"/>
  <c r="W7" i="68"/>
  <c r="AG6" i="68"/>
  <c r="AP6" i="68" s="1"/>
  <c r="U19" i="63"/>
  <c r="U19" i="38"/>
  <c r="U55" i="48"/>
  <c r="U27" i="32"/>
  <c r="Y13" i="17"/>
  <c r="X13" i="17"/>
  <c r="Z13" i="17" s="1"/>
  <c r="U36" i="104"/>
  <c r="AH13" i="23"/>
  <c r="AQ13" i="23" s="1"/>
  <c r="U24" i="47"/>
  <c r="U23" i="47" s="1"/>
  <c r="U45" i="43"/>
  <c r="Y7" i="64"/>
  <c r="Z7" i="64"/>
  <c r="X7" i="64"/>
  <c r="U46" i="83"/>
  <c r="U22" i="89"/>
  <c r="U20" i="71"/>
  <c r="AH13" i="30"/>
  <c r="AQ13" i="30" s="1"/>
  <c r="Y14" i="73"/>
  <c r="X14" i="73"/>
  <c r="U55" i="10"/>
  <c r="U54" i="10" s="1"/>
  <c r="AR6" i="12"/>
  <c r="U17" i="2"/>
  <c r="U45" i="16"/>
  <c r="AN13" i="73"/>
  <c r="AI13" i="73"/>
  <c r="AG13" i="77"/>
  <c r="AP13" i="77" s="1"/>
  <c r="AE13" i="77"/>
  <c r="W14" i="77"/>
  <c r="AF13" i="77"/>
  <c r="AO13" i="77" s="1"/>
  <c r="AR13" i="69"/>
  <c r="U57" i="94"/>
  <c r="AH6" i="34"/>
  <c r="AQ6" i="34" s="1"/>
  <c r="AR13" i="40"/>
  <c r="Y14" i="66"/>
  <c r="X14" i="66"/>
  <c r="U19" i="28"/>
  <c r="Y14" i="37"/>
  <c r="Z14" i="37"/>
  <c r="X14" i="37"/>
  <c r="Y13" i="81"/>
  <c r="Z13" i="81" s="1"/>
  <c r="X13" i="81"/>
  <c r="AR12" i="62"/>
  <c r="U47" i="41"/>
  <c r="AH13" i="78"/>
  <c r="AQ13" i="78" s="1"/>
  <c r="AG6" i="29"/>
  <c r="AP6" i="29" s="1"/>
  <c r="AF6" i="29"/>
  <c r="AO6" i="29" s="1"/>
  <c r="W7" i="29"/>
  <c r="AE6" i="29"/>
  <c r="U56" i="35"/>
  <c r="Y7" i="39"/>
  <c r="Z7" i="39"/>
  <c r="X7" i="39"/>
  <c r="Y7" i="25"/>
  <c r="Z7" i="25" s="1"/>
  <c r="X7" i="25"/>
  <c r="AH13" i="62"/>
  <c r="AQ13" i="62" s="1"/>
  <c r="Z7" i="12"/>
  <c r="AH7" i="12"/>
  <c r="AQ7" i="12" s="1"/>
  <c r="U56" i="82"/>
  <c r="U47" i="103"/>
  <c r="Z13" i="78"/>
  <c r="AH6" i="72"/>
  <c r="AQ6" i="72" s="1"/>
  <c r="AE13" i="70"/>
  <c r="AF13" i="70"/>
  <c r="AO13" i="70" s="1"/>
  <c r="AG13" i="70"/>
  <c r="AP13" i="70" s="1"/>
  <c r="W14" i="70"/>
  <c r="U37" i="88"/>
  <c r="Y14" i="31"/>
  <c r="X14" i="31"/>
  <c r="Z14" i="31" s="1"/>
  <c r="U46" i="11"/>
  <c r="U56" i="50"/>
  <c r="W14" i="62"/>
  <c r="AF13" i="62"/>
  <c r="AO13" i="62" s="1"/>
  <c r="AG13" i="62"/>
  <c r="AP13" i="62" s="1"/>
  <c r="AE13" i="62"/>
  <c r="AG13" i="81" l="1"/>
  <c r="AP13" i="81" s="1"/>
  <c r="W14" i="81"/>
  <c r="AF13" i="81"/>
  <c r="AO13" i="81" s="1"/>
  <c r="AE13" i="81"/>
  <c r="AF7" i="25"/>
  <c r="AO7" i="25" s="1"/>
  <c r="W8" i="25"/>
  <c r="AE7" i="25"/>
  <c r="AG7" i="25"/>
  <c r="AP7" i="25" s="1"/>
  <c r="AF14" i="31"/>
  <c r="AO14" i="31" s="1"/>
  <c r="W15" i="31"/>
  <c r="AE14" i="31"/>
  <c r="AG14" i="31"/>
  <c r="AP14" i="31" s="1"/>
  <c r="AF13" i="17"/>
  <c r="AO13" i="17" s="1"/>
  <c r="AE13" i="17"/>
  <c r="W14" i="17"/>
  <c r="AG13" i="17"/>
  <c r="AP13" i="17" s="1"/>
  <c r="Y14" i="62"/>
  <c r="Z14" i="62"/>
  <c r="X14" i="62"/>
  <c r="AI6" i="29"/>
  <c r="AN6" i="29"/>
  <c r="AH14" i="66"/>
  <c r="AQ14" i="66" s="1"/>
  <c r="AN13" i="70"/>
  <c r="AI13" i="70"/>
  <c r="U46" i="103"/>
  <c r="W8" i="12"/>
  <c r="AG7" i="12"/>
  <c r="AP7" i="12" s="1"/>
  <c r="AF7" i="12"/>
  <c r="AO7" i="12" s="1"/>
  <c r="AE7" i="12"/>
  <c r="AH7" i="39"/>
  <c r="AQ7" i="39" s="1"/>
  <c r="Y7" i="29"/>
  <c r="Z7" i="29"/>
  <c r="X7" i="29"/>
  <c r="U46" i="41"/>
  <c r="AH14" i="37"/>
  <c r="AQ14" i="37" s="1"/>
  <c r="Z14" i="66"/>
  <c r="Y14" i="77"/>
  <c r="X14" i="77"/>
  <c r="U44" i="16"/>
  <c r="U53" i="10"/>
  <c r="AH7" i="64"/>
  <c r="AQ7" i="64" s="1"/>
  <c r="U22" i="47"/>
  <c r="AI6" i="68"/>
  <c r="AN6" i="68"/>
  <c r="AN6" i="80"/>
  <c r="AI6" i="80"/>
  <c r="U45" i="55"/>
  <c r="U35" i="84"/>
  <c r="U35" i="51"/>
  <c r="AN13" i="65"/>
  <c r="AI13" i="65"/>
  <c r="U18" i="19"/>
  <c r="Y15" i="40"/>
  <c r="Z15" i="40"/>
  <c r="X15" i="40"/>
  <c r="AR6" i="39"/>
  <c r="U35" i="92"/>
  <c r="U55" i="85"/>
  <c r="U25" i="86"/>
  <c r="U18" i="79"/>
  <c r="U56" i="90"/>
  <c r="U34" i="13"/>
  <c r="U47" i="49"/>
  <c r="U42" i="95"/>
  <c r="U17" i="59"/>
  <c r="AN13" i="23"/>
  <c r="AI13" i="23"/>
  <c r="Y7" i="76"/>
  <c r="X7" i="76"/>
  <c r="U55" i="50"/>
  <c r="W15" i="37"/>
  <c r="AG14" i="37"/>
  <c r="AP14" i="37" s="1"/>
  <c r="AE14" i="37"/>
  <c r="AF14" i="37"/>
  <c r="AO14" i="37" s="1"/>
  <c r="AN13" i="77"/>
  <c r="AI13" i="77"/>
  <c r="AH14" i="73"/>
  <c r="AQ14" i="73" s="1"/>
  <c r="U19" i="71"/>
  <c r="W8" i="64"/>
  <c r="AG7" i="64"/>
  <c r="AP7" i="64" s="1"/>
  <c r="AF7" i="64"/>
  <c r="AO7" i="64" s="1"/>
  <c r="AE7" i="64"/>
  <c r="U18" i="38"/>
  <c r="AH14" i="61"/>
  <c r="AQ14" i="61" s="1"/>
  <c r="Y7" i="80"/>
  <c r="Z7" i="80"/>
  <c r="X7" i="80"/>
  <c r="AR12" i="81"/>
  <c r="AR13" i="61"/>
  <c r="Y15" i="22"/>
  <c r="X15" i="22"/>
  <c r="Y7" i="34"/>
  <c r="X7" i="34"/>
  <c r="Y14" i="23"/>
  <c r="X14" i="23"/>
  <c r="AN13" i="62"/>
  <c r="AI13" i="62"/>
  <c r="U55" i="82"/>
  <c r="U56" i="94"/>
  <c r="U16" i="2"/>
  <c r="Z14" i="73"/>
  <c r="Z14" i="61"/>
  <c r="AE13" i="36"/>
  <c r="AF13" i="36"/>
  <c r="AO13" i="36" s="1"/>
  <c r="AG13" i="36"/>
  <c r="AP13" i="36" s="1"/>
  <c r="W14" i="36"/>
  <c r="Y14" i="26"/>
  <c r="Z14" i="26"/>
  <c r="X14" i="26"/>
  <c r="U25" i="52"/>
  <c r="U24" i="15"/>
  <c r="U19" i="33"/>
  <c r="U20" i="97"/>
  <c r="U36" i="45"/>
  <c r="U54" i="98"/>
  <c r="U53" i="18"/>
  <c r="U46" i="99"/>
  <c r="U36" i="100"/>
  <c r="U18" i="67"/>
  <c r="X15" i="14"/>
  <c r="Y15" i="14"/>
  <c r="Z15" i="14" s="1"/>
  <c r="U25" i="93"/>
  <c r="U35" i="20"/>
  <c r="U46" i="87"/>
  <c r="Y7" i="72"/>
  <c r="X7" i="72"/>
  <c r="Y14" i="30"/>
  <c r="X14" i="30"/>
  <c r="U45" i="11"/>
  <c r="Y14" i="70"/>
  <c r="Z14" i="70"/>
  <c r="X14" i="70"/>
  <c r="AH7" i="25"/>
  <c r="AQ7" i="25" s="1"/>
  <c r="AH13" i="81"/>
  <c r="AQ13" i="81" s="1"/>
  <c r="AR13" i="73"/>
  <c r="U21" i="89"/>
  <c r="U26" i="32"/>
  <c r="U18" i="63"/>
  <c r="U33" i="44"/>
  <c r="AI13" i="27"/>
  <c r="AN13" i="27"/>
  <c r="Y14" i="74"/>
  <c r="X14" i="74"/>
  <c r="AR6" i="64"/>
  <c r="AN6" i="21"/>
  <c r="AI6" i="21"/>
  <c r="AR12" i="17"/>
  <c r="AN14" i="14"/>
  <c r="AI14" i="14"/>
  <c r="AR13" i="66"/>
  <c r="AN14" i="22"/>
  <c r="AI14" i="22"/>
  <c r="U19" i="75"/>
  <c r="AN6" i="72"/>
  <c r="AI6" i="72"/>
  <c r="AE7" i="39"/>
  <c r="W8" i="39"/>
  <c r="AG7" i="39"/>
  <c r="AP7" i="39" s="1"/>
  <c r="AF7" i="39"/>
  <c r="AO7" i="39" s="1"/>
  <c r="U36" i="88"/>
  <c r="AH14" i="31"/>
  <c r="AQ14" i="31" s="1"/>
  <c r="W14" i="78"/>
  <c r="AG13" i="78"/>
  <c r="AP13" i="78" s="1"/>
  <c r="AF13" i="78"/>
  <c r="AO13" i="78" s="1"/>
  <c r="AE13" i="78"/>
  <c r="U55" i="35"/>
  <c r="U18" i="28"/>
  <c r="U44" i="43"/>
  <c r="U35" i="104"/>
  <c r="U26" i="53"/>
  <c r="Y14" i="27"/>
  <c r="X14" i="27"/>
  <c r="AR13" i="37"/>
  <c r="U54" i="42"/>
  <c r="U53" i="42" s="1"/>
  <c r="U26" i="46"/>
  <c r="AR13" i="31"/>
  <c r="U18" i="24"/>
  <c r="AR6" i="25"/>
  <c r="U26" i="105"/>
  <c r="U54" i="102"/>
  <c r="AN6" i="60"/>
  <c r="AI6" i="60"/>
  <c r="AN13" i="74"/>
  <c r="AI13" i="74"/>
  <c r="U45" i="91"/>
  <c r="U26" i="101"/>
  <c r="U36" i="96"/>
  <c r="Y7" i="21"/>
  <c r="Z7" i="21"/>
  <c r="X7" i="21"/>
  <c r="U36" i="54"/>
  <c r="U45" i="83"/>
  <c r="AH13" i="17"/>
  <c r="AQ13" i="17" s="1"/>
  <c r="U54" i="48"/>
  <c r="Y7" i="68"/>
  <c r="X7" i="68"/>
  <c r="Z7" i="68" s="1"/>
  <c r="AI13" i="26"/>
  <c r="AN13" i="26"/>
  <c r="Y14" i="65"/>
  <c r="X14" i="65"/>
  <c r="Z14" i="65" s="1"/>
  <c r="AN14" i="40"/>
  <c r="AI14" i="40"/>
  <c r="Y7" i="60"/>
  <c r="Z7" i="60"/>
  <c r="X7" i="60"/>
  <c r="W15" i="69"/>
  <c r="AG14" i="69"/>
  <c r="AP14" i="69" s="1"/>
  <c r="AF14" i="69"/>
  <c r="AO14" i="69" s="1"/>
  <c r="AE14" i="69"/>
  <c r="AN6" i="34"/>
  <c r="AI6" i="34"/>
  <c r="AN6" i="76"/>
  <c r="AI6" i="76"/>
  <c r="AN13" i="30"/>
  <c r="AI13" i="30"/>
  <c r="AG7" i="68" l="1"/>
  <c r="AP7" i="68" s="1"/>
  <c r="AF7" i="68"/>
  <c r="AO7" i="68" s="1"/>
  <c r="AE7" i="68"/>
  <c r="W8" i="68"/>
  <c r="AF14" i="65"/>
  <c r="AO14" i="65" s="1"/>
  <c r="AE14" i="65"/>
  <c r="W15" i="65"/>
  <c r="AG14" i="65"/>
  <c r="AP14" i="65" s="1"/>
  <c r="U15" i="2"/>
  <c r="AE14" i="66"/>
  <c r="W15" i="66"/>
  <c r="AG14" i="66"/>
  <c r="AP14" i="66" s="1"/>
  <c r="AF14" i="66"/>
  <c r="AO14" i="66" s="1"/>
  <c r="AG7" i="29"/>
  <c r="AP7" i="29" s="1"/>
  <c r="W8" i="29"/>
  <c r="AE7" i="29"/>
  <c r="AF7" i="29"/>
  <c r="AO7" i="29" s="1"/>
  <c r="AR13" i="27"/>
  <c r="U25" i="32"/>
  <c r="AH7" i="72"/>
  <c r="AQ7" i="72" s="1"/>
  <c r="U34" i="20"/>
  <c r="U17" i="67"/>
  <c r="U52" i="18"/>
  <c r="U51" i="18" s="1"/>
  <c r="U50" i="18" s="1"/>
  <c r="U19" i="97"/>
  <c r="U24" i="52"/>
  <c r="AH14" i="23"/>
  <c r="AQ14" i="23" s="1"/>
  <c r="AH15" i="22"/>
  <c r="AQ15" i="22" s="1"/>
  <c r="AH7" i="76"/>
  <c r="AQ7" i="76" s="1"/>
  <c r="U16" i="59"/>
  <c r="U33" i="13"/>
  <c r="U24" i="86"/>
  <c r="AR13" i="65"/>
  <c r="U52" i="10"/>
  <c r="AN14" i="31"/>
  <c r="AI14" i="31"/>
  <c r="AR14" i="31" s="1"/>
  <c r="AR6" i="76"/>
  <c r="AE7" i="21"/>
  <c r="AF7" i="21"/>
  <c r="AO7" i="21" s="1"/>
  <c r="AG7" i="21"/>
  <c r="AP7" i="21" s="1"/>
  <c r="W8" i="21"/>
  <c r="W15" i="70"/>
  <c r="AF14" i="70"/>
  <c r="AO14" i="70" s="1"/>
  <c r="AE14" i="70"/>
  <c r="AG14" i="70"/>
  <c r="AP14" i="70" s="1"/>
  <c r="U17" i="19"/>
  <c r="AE14" i="62"/>
  <c r="AG14" i="62"/>
  <c r="AP14" i="62" s="1"/>
  <c r="W15" i="62"/>
  <c r="AF14" i="62"/>
  <c r="AO14" i="62" s="1"/>
  <c r="U53" i="102"/>
  <c r="AR6" i="34"/>
  <c r="AH7" i="60"/>
  <c r="AQ7" i="60" s="1"/>
  <c r="U44" i="83"/>
  <c r="AR13" i="74"/>
  <c r="U25" i="53"/>
  <c r="U17" i="28"/>
  <c r="Y14" i="78"/>
  <c r="X14" i="78"/>
  <c r="U18" i="75"/>
  <c r="Z7" i="72"/>
  <c r="AH14" i="26"/>
  <c r="AQ14" i="26" s="1"/>
  <c r="AI13" i="36"/>
  <c r="AN13" i="36"/>
  <c r="U55" i="94"/>
  <c r="Z14" i="23"/>
  <c r="Z15" i="22"/>
  <c r="AH7" i="80"/>
  <c r="AQ7" i="80" s="1"/>
  <c r="U17" i="38"/>
  <c r="U18" i="71"/>
  <c r="AN14" i="37"/>
  <c r="AI14" i="37"/>
  <c r="Z7" i="76"/>
  <c r="AH15" i="40"/>
  <c r="AQ15" i="40" s="1"/>
  <c r="U44" i="55"/>
  <c r="U21" i="47"/>
  <c r="Y8" i="12"/>
  <c r="X8" i="12"/>
  <c r="Y15" i="31"/>
  <c r="Z15" i="31"/>
  <c r="X15" i="31"/>
  <c r="AI13" i="81"/>
  <c r="AN13" i="81"/>
  <c r="AR6" i="68"/>
  <c r="Y8" i="25"/>
  <c r="Z8" i="25" s="1"/>
  <c r="X8" i="25"/>
  <c r="Y15" i="69"/>
  <c r="X15" i="69"/>
  <c r="U17" i="24"/>
  <c r="AF7" i="60"/>
  <c r="AO7" i="60" s="1"/>
  <c r="AE7" i="60"/>
  <c r="AG7" i="60"/>
  <c r="AP7" i="60" s="1"/>
  <c r="W8" i="60"/>
  <c r="U35" i="96"/>
  <c r="U25" i="105"/>
  <c r="Y8" i="39"/>
  <c r="X8" i="39"/>
  <c r="AR14" i="22"/>
  <c r="AH14" i="74"/>
  <c r="AQ14" i="74" s="1"/>
  <c r="U32" i="44"/>
  <c r="U20" i="89"/>
  <c r="U44" i="11"/>
  <c r="U24" i="93"/>
  <c r="U35" i="100"/>
  <c r="U53" i="98"/>
  <c r="U18" i="33"/>
  <c r="AG14" i="26"/>
  <c r="AP14" i="26" s="1"/>
  <c r="AF14" i="26"/>
  <c r="AO14" i="26" s="1"/>
  <c r="W15" i="26"/>
  <c r="AE14" i="26"/>
  <c r="W15" i="61"/>
  <c r="AE14" i="61"/>
  <c r="AG14" i="61"/>
  <c r="AP14" i="61" s="1"/>
  <c r="AF14" i="61"/>
  <c r="AO14" i="61" s="1"/>
  <c r="AF7" i="80"/>
  <c r="AO7" i="80" s="1"/>
  <c r="AE7" i="80"/>
  <c r="W8" i="80"/>
  <c r="AG7" i="80"/>
  <c r="AP7" i="80" s="1"/>
  <c r="AN7" i="64"/>
  <c r="AI7" i="64"/>
  <c r="U41" i="95"/>
  <c r="U55" i="90"/>
  <c r="U54" i="85"/>
  <c r="W16" i="40"/>
  <c r="AG15" i="40"/>
  <c r="AP15" i="40" s="1"/>
  <c r="AE15" i="40"/>
  <c r="AF15" i="40"/>
  <c r="AO15" i="40" s="1"/>
  <c r="AR6" i="80"/>
  <c r="U43" i="16"/>
  <c r="Y14" i="17"/>
  <c r="Z14" i="17"/>
  <c r="X14" i="17"/>
  <c r="U54" i="50"/>
  <c r="U34" i="84"/>
  <c r="AH14" i="65"/>
  <c r="AQ14" i="65" s="1"/>
  <c r="U44" i="91"/>
  <c r="U52" i="42"/>
  <c r="AR14" i="14"/>
  <c r="U35" i="54"/>
  <c r="AH14" i="27"/>
  <c r="AQ14" i="27" s="1"/>
  <c r="Z14" i="74"/>
  <c r="AH14" i="30"/>
  <c r="AQ14" i="30" s="1"/>
  <c r="AG15" i="14"/>
  <c r="AP15" i="14" s="1"/>
  <c r="W16" i="14"/>
  <c r="AE15" i="14"/>
  <c r="AF15" i="14"/>
  <c r="AO15" i="14" s="1"/>
  <c r="AG14" i="73"/>
  <c r="AP14" i="73" s="1"/>
  <c r="AF14" i="73"/>
  <c r="AO14" i="73" s="1"/>
  <c r="W15" i="73"/>
  <c r="AE14" i="73"/>
  <c r="U54" i="82"/>
  <c r="AH7" i="34"/>
  <c r="AQ7" i="34" s="1"/>
  <c r="Y15" i="37"/>
  <c r="X15" i="37"/>
  <c r="AR13" i="23"/>
  <c r="U34" i="51"/>
  <c r="Z14" i="77"/>
  <c r="AH14" i="77"/>
  <c r="AQ14" i="77" s="1"/>
  <c r="U45" i="41"/>
  <c r="U45" i="103"/>
  <c r="AR6" i="29"/>
  <c r="AN13" i="17"/>
  <c r="AI13" i="17"/>
  <c r="Y14" i="81"/>
  <c r="X14" i="81"/>
  <c r="Z14" i="81" s="1"/>
  <c r="AH7" i="68"/>
  <c r="AQ7" i="68" s="1"/>
  <c r="U43" i="43"/>
  <c r="U35" i="88"/>
  <c r="Y8" i="64"/>
  <c r="X8" i="64"/>
  <c r="AR13" i="30"/>
  <c r="AI14" i="69"/>
  <c r="AN14" i="69"/>
  <c r="U53" i="48"/>
  <c r="AR6" i="60"/>
  <c r="U34" i="104"/>
  <c r="U54" i="35"/>
  <c r="AN7" i="39"/>
  <c r="AI7" i="39"/>
  <c r="AR14" i="40"/>
  <c r="AR13" i="26"/>
  <c r="AH7" i="21"/>
  <c r="AQ7" i="21" s="1"/>
  <c r="U25" i="101"/>
  <c r="U25" i="46"/>
  <c r="Z14" i="27"/>
  <c r="AN13" i="78"/>
  <c r="AI13" i="78"/>
  <c r="AR6" i="72"/>
  <c r="AR6" i="21"/>
  <c r="U17" i="63"/>
  <c r="AH14" i="70"/>
  <c r="AQ14" i="70" s="1"/>
  <c r="Z14" i="30"/>
  <c r="U45" i="87"/>
  <c r="AH15" i="14"/>
  <c r="AQ15" i="14" s="1"/>
  <c r="U45" i="99"/>
  <c r="U35" i="45"/>
  <c r="U23" i="15"/>
  <c r="Y14" i="36"/>
  <c r="X14" i="36"/>
  <c r="AR13" i="62"/>
  <c r="Z7" i="34"/>
  <c r="AR13" i="77"/>
  <c r="U46" i="49"/>
  <c r="U17" i="79"/>
  <c r="U34" i="92"/>
  <c r="AH7" i="29"/>
  <c r="AQ7" i="29" s="1"/>
  <c r="AI7" i="12"/>
  <c r="AN7" i="12"/>
  <c r="AR13" i="70"/>
  <c r="AH14" i="62"/>
  <c r="AQ14" i="62" s="1"/>
  <c r="AN7" i="25"/>
  <c r="AI7" i="25"/>
  <c r="AG8" i="25" l="1"/>
  <c r="AP8" i="25" s="1"/>
  <c r="W9" i="25"/>
  <c r="AF8" i="25"/>
  <c r="AO8" i="25" s="1"/>
  <c r="AE8" i="25"/>
  <c r="W15" i="81"/>
  <c r="AG14" i="81"/>
  <c r="AP14" i="81" s="1"/>
  <c r="AF14" i="81"/>
  <c r="AO14" i="81" s="1"/>
  <c r="AE14" i="81"/>
  <c r="U34" i="45"/>
  <c r="AR7" i="39"/>
  <c r="U34" i="88"/>
  <c r="AH15" i="37"/>
  <c r="AQ15" i="37" s="1"/>
  <c r="AF14" i="74"/>
  <c r="AO14" i="74" s="1"/>
  <c r="AE14" i="74"/>
  <c r="W15" i="74"/>
  <c r="AG14" i="74"/>
  <c r="AP14" i="74" s="1"/>
  <c r="W15" i="17"/>
  <c r="AE14" i="17"/>
  <c r="AF14" i="17"/>
  <c r="AO14" i="17" s="1"/>
  <c r="AG14" i="17"/>
  <c r="AP14" i="17" s="1"/>
  <c r="AI14" i="61"/>
  <c r="AN14" i="61"/>
  <c r="AH8" i="39"/>
  <c r="AQ8" i="39" s="1"/>
  <c r="U34" i="96"/>
  <c r="U16" i="24"/>
  <c r="AF15" i="31"/>
  <c r="AO15" i="31" s="1"/>
  <c r="AE15" i="31"/>
  <c r="W16" i="31"/>
  <c r="AG15" i="31"/>
  <c r="AP15" i="31" s="1"/>
  <c r="U20" i="47"/>
  <c r="AR14" i="37"/>
  <c r="U54" i="94"/>
  <c r="U16" i="28"/>
  <c r="U43" i="83"/>
  <c r="Y8" i="21"/>
  <c r="Z8" i="21" s="1"/>
  <c r="X8" i="21"/>
  <c r="U49" i="18"/>
  <c r="Y15" i="66"/>
  <c r="Z15" i="66" s="1"/>
  <c r="X15" i="66"/>
  <c r="AN14" i="65"/>
  <c r="AI14" i="65"/>
  <c r="AH14" i="36"/>
  <c r="AQ14" i="36" s="1"/>
  <c r="AE14" i="30"/>
  <c r="AG14" i="30"/>
  <c r="AP14" i="30" s="1"/>
  <c r="W15" i="30"/>
  <c r="AF14" i="30"/>
  <c r="AO14" i="30" s="1"/>
  <c r="AG14" i="77"/>
  <c r="AP14" i="77" s="1"/>
  <c r="AF14" i="77"/>
  <c r="AO14" i="77" s="1"/>
  <c r="AE14" i="77"/>
  <c r="W15" i="77"/>
  <c r="Z15" i="37"/>
  <c r="U53" i="82"/>
  <c r="AN15" i="14"/>
  <c r="AI15" i="14"/>
  <c r="AN15" i="40"/>
  <c r="AI15" i="40"/>
  <c r="U54" i="90"/>
  <c r="Y8" i="80"/>
  <c r="Z8" i="80" s="1"/>
  <c r="X8" i="80"/>
  <c r="Y15" i="61"/>
  <c r="X15" i="61"/>
  <c r="U17" i="33"/>
  <c r="U23" i="93"/>
  <c r="U22" i="93" s="1"/>
  <c r="U31" i="44"/>
  <c r="Z8" i="39"/>
  <c r="Y8" i="60"/>
  <c r="Z8" i="60" s="1"/>
  <c r="X8" i="60"/>
  <c r="AH15" i="69"/>
  <c r="AQ15" i="69" s="1"/>
  <c r="U17" i="75"/>
  <c r="U52" i="102"/>
  <c r="U16" i="19"/>
  <c r="U23" i="86"/>
  <c r="AN7" i="29"/>
  <c r="AI7" i="29"/>
  <c r="AN14" i="66"/>
  <c r="AI14" i="66"/>
  <c r="U45" i="49"/>
  <c r="U44" i="87"/>
  <c r="U42" i="43"/>
  <c r="U44" i="103"/>
  <c r="AI14" i="73"/>
  <c r="AN14" i="73"/>
  <c r="Y16" i="14"/>
  <c r="X16" i="14"/>
  <c r="U51" i="42"/>
  <c r="U33" i="84"/>
  <c r="AI7" i="80"/>
  <c r="AN7" i="80"/>
  <c r="AN14" i="26"/>
  <c r="AI14" i="26"/>
  <c r="Z15" i="69"/>
  <c r="AH8" i="12"/>
  <c r="AQ8" i="12" s="1"/>
  <c r="U43" i="55"/>
  <c r="AR13" i="36"/>
  <c r="AH14" i="78"/>
  <c r="AQ14" i="78" s="1"/>
  <c r="U24" i="53"/>
  <c r="U23" i="53" s="1"/>
  <c r="U22" i="53" s="1"/>
  <c r="U23" i="52"/>
  <c r="U16" i="67"/>
  <c r="Y8" i="29"/>
  <c r="Z8" i="29" s="1"/>
  <c r="X8" i="29"/>
  <c r="Y8" i="68"/>
  <c r="X8" i="68"/>
  <c r="W15" i="27"/>
  <c r="AE14" i="27"/>
  <c r="AG14" i="27"/>
  <c r="AP14" i="27" s="1"/>
  <c r="AF14" i="27"/>
  <c r="AO14" i="27" s="1"/>
  <c r="AH14" i="81"/>
  <c r="AQ14" i="81" s="1"/>
  <c r="AH8" i="64"/>
  <c r="AQ8" i="64" s="1"/>
  <c r="AR7" i="12"/>
  <c r="AE7" i="34"/>
  <c r="AF7" i="34"/>
  <c r="AO7" i="34" s="1"/>
  <c r="AG7" i="34"/>
  <c r="AP7" i="34" s="1"/>
  <c r="W8" i="34"/>
  <c r="U53" i="35"/>
  <c r="U52" i="48"/>
  <c r="Z8" i="64"/>
  <c r="AR13" i="17"/>
  <c r="U33" i="51"/>
  <c r="Y15" i="73"/>
  <c r="Z15" i="73"/>
  <c r="X15" i="73"/>
  <c r="U42" i="16"/>
  <c r="Y16" i="40"/>
  <c r="X16" i="40"/>
  <c r="Z16" i="40" s="1"/>
  <c r="U40" i="95"/>
  <c r="Y15" i="26"/>
  <c r="Z15" i="26"/>
  <c r="X15" i="26"/>
  <c r="U52" i="98"/>
  <c r="U51" i="98" s="1"/>
  <c r="U43" i="11"/>
  <c r="AN7" i="60"/>
  <c r="AI7" i="60"/>
  <c r="Z8" i="12"/>
  <c r="U17" i="71"/>
  <c r="W16" i="22"/>
  <c r="AE15" i="22"/>
  <c r="AF15" i="22"/>
  <c r="AO15" i="22" s="1"/>
  <c r="AG15" i="22"/>
  <c r="AP15" i="22" s="1"/>
  <c r="Z14" i="78"/>
  <c r="Y15" i="62"/>
  <c r="X15" i="62"/>
  <c r="AN14" i="70"/>
  <c r="AI14" i="70"/>
  <c r="AR14" i="70" s="1"/>
  <c r="AN7" i="21"/>
  <c r="AI7" i="21"/>
  <c r="U51" i="10"/>
  <c r="U32" i="13"/>
  <c r="U24" i="32"/>
  <c r="U14" i="2"/>
  <c r="AI7" i="68"/>
  <c r="AN7" i="68"/>
  <c r="Z14" i="36"/>
  <c r="AR7" i="25"/>
  <c r="U33" i="92"/>
  <c r="U44" i="99"/>
  <c r="U24" i="46"/>
  <c r="U16" i="79"/>
  <c r="U22" i="15"/>
  <c r="AR13" i="78"/>
  <c r="U24" i="101"/>
  <c r="U44" i="41"/>
  <c r="U34" i="54"/>
  <c r="U43" i="91"/>
  <c r="U53" i="50"/>
  <c r="AR7" i="64"/>
  <c r="U24" i="105"/>
  <c r="AH8" i="25"/>
  <c r="AQ8" i="25" s="1"/>
  <c r="AR13" i="81"/>
  <c r="AF14" i="23"/>
  <c r="AO14" i="23" s="1"/>
  <c r="AG14" i="23"/>
  <c r="AP14" i="23" s="1"/>
  <c r="W15" i="23"/>
  <c r="AE14" i="23"/>
  <c r="U18" i="97"/>
  <c r="U33" i="20"/>
  <c r="U16" i="63"/>
  <c r="U33" i="104"/>
  <c r="AR14" i="69"/>
  <c r="AH14" i="17"/>
  <c r="AQ14" i="17" s="1"/>
  <c r="U53" i="85"/>
  <c r="U34" i="100"/>
  <c r="U19" i="89"/>
  <c r="AH15" i="31"/>
  <c r="AQ15" i="31" s="1"/>
  <c r="AF7" i="76"/>
  <c r="AO7" i="76" s="1"/>
  <c r="AG7" i="76"/>
  <c r="AP7" i="76" s="1"/>
  <c r="AE7" i="76"/>
  <c r="W8" i="76"/>
  <c r="U16" i="38"/>
  <c r="AE7" i="72"/>
  <c r="W8" i="72"/>
  <c r="AG7" i="72"/>
  <c r="AP7" i="72" s="1"/>
  <c r="AF7" i="72"/>
  <c r="AO7" i="72" s="1"/>
  <c r="AN14" i="62"/>
  <c r="AI14" i="62"/>
  <c r="Y15" i="70"/>
  <c r="Z15" i="70"/>
  <c r="X15" i="70"/>
  <c r="U15" i="59"/>
  <c r="Y15" i="65"/>
  <c r="X15" i="65"/>
  <c r="Z15" i="65" s="1"/>
  <c r="AF8" i="60" l="1"/>
  <c r="AO8" i="60" s="1"/>
  <c r="AG8" i="60"/>
  <c r="AP8" i="60" s="1"/>
  <c r="W9" i="60"/>
  <c r="AE8" i="60"/>
  <c r="AG8" i="21"/>
  <c r="AP8" i="21" s="1"/>
  <c r="AE8" i="21"/>
  <c r="AF8" i="21"/>
  <c r="AO8" i="21" s="1"/>
  <c r="W9" i="21"/>
  <c r="AG16" i="40"/>
  <c r="AP16" i="40" s="1"/>
  <c r="W17" i="40"/>
  <c r="AE16" i="40"/>
  <c r="AF16" i="40"/>
  <c r="AO16" i="40" s="1"/>
  <c r="AF8" i="80"/>
  <c r="AO8" i="80" s="1"/>
  <c r="AE8" i="80"/>
  <c r="W9" i="80"/>
  <c r="AG8" i="80"/>
  <c r="AP8" i="80" s="1"/>
  <c r="W16" i="66"/>
  <c r="AG15" i="66"/>
  <c r="AP15" i="66" s="1"/>
  <c r="AF15" i="66"/>
  <c r="AO15" i="66" s="1"/>
  <c r="AE15" i="66"/>
  <c r="AG8" i="29"/>
  <c r="AP8" i="29" s="1"/>
  <c r="W9" i="29"/>
  <c r="AE8" i="29"/>
  <c r="AF8" i="29"/>
  <c r="AO8" i="29" s="1"/>
  <c r="AF15" i="65"/>
  <c r="AO15" i="65" s="1"/>
  <c r="AG15" i="65"/>
  <c r="AP15" i="65" s="1"/>
  <c r="AE15" i="65"/>
  <c r="W16" i="65"/>
  <c r="AG15" i="70"/>
  <c r="AP15" i="70" s="1"/>
  <c r="AF15" i="70"/>
  <c r="AO15" i="70" s="1"/>
  <c r="W16" i="70"/>
  <c r="AE15" i="70"/>
  <c r="AN7" i="72"/>
  <c r="AI7" i="72"/>
  <c r="U33" i="100"/>
  <c r="U32" i="20"/>
  <c r="AR7" i="68"/>
  <c r="U31" i="13"/>
  <c r="AR7" i="60"/>
  <c r="AH15" i="26"/>
  <c r="AQ15" i="26" s="1"/>
  <c r="Y15" i="27"/>
  <c r="Z15" i="27"/>
  <c r="X15" i="27"/>
  <c r="U21" i="53"/>
  <c r="U42" i="55"/>
  <c r="U50" i="42"/>
  <c r="AR15" i="14"/>
  <c r="AN14" i="77"/>
  <c r="AI14" i="77"/>
  <c r="AN14" i="30"/>
  <c r="AI14" i="30"/>
  <c r="U53" i="94"/>
  <c r="U52" i="94" s="1"/>
  <c r="Y16" i="31"/>
  <c r="X16" i="31"/>
  <c r="U33" i="96"/>
  <c r="AI14" i="74"/>
  <c r="AN14" i="74"/>
  <c r="U23" i="105"/>
  <c r="U42" i="91"/>
  <c r="U32" i="92"/>
  <c r="AH15" i="62"/>
  <c r="AQ15" i="62" s="1"/>
  <c r="AI15" i="22"/>
  <c r="AN15" i="22"/>
  <c r="W16" i="26"/>
  <c r="AF15" i="26"/>
  <c r="AO15" i="26" s="1"/>
  <c r="AE15" i="26"/>
  <c r="AG15" i="26"/>
  <c r="AP15" i="26" s="1"/>
  <c r="U51" i="48"/>
  <c r="AN7" i="34"/>
  <c r="AI7" i="34"/>
  <c r="AH8" i="68"/>
  <c r="AQ8" i="68" s="1"/>
  <c r="AH16" i="14"/>
  <c r="AQ16" i="14" s="1"/>
  <c r="U43" i="103"/>
  <c r="U44" i="49"/>
  <c r="U22" i="86"/>
  <c r="U16" i="75"/>
  <c r="AF8" i="39"/>
  <c r="AO8" i="39" s="1"/>
  <c r="AE8" i="39"/>
  <c r="W9" i="39"/>
  <c r="AG8" i="39"/>
  <c r="AP8" i="39" s="1"/>
  <c r="U16" i="33"/>
  <c r="AN15" i="31"/>
  <c r="AI15" i="31"/>
  <c r="Y15" i="81"/>
  <c r="Z15" i="81"/>
  <c r="X15" i="81"/>
  <c r="AR14" i="62"/>
  <c r="U13" i="2"/>
  <c r="U50" i="10"/>
  <c r="Z15" i="62"/>
  <c r="Y16" i="22"/>
  <c r="Z16" i="22"/>
  <c r="X16" i="22"/>
  <c r="U32" i="51"/>
  <c r="Z8" i="68"/>
  <c r="U15" i="67"/>
  <c r="U14" i="67" s="1"/>
  <c r="AR7" i="80"/>
  <c r="Z16" i="14"/>
  <c r="AR14" i="66"/>
  <c r="AH15" i="61"/>
  <c r="AQ15" i="61" s="1"/>
  <c r="U42" i="83"/>
  <c r="AN14" i="17"/>
  <c r="AI14" i="17"/>
  <c r="AI8" i="25"/>
  <c r="AN8" i="25"/>
  <c r="U23" i="101"/>
  <c r="U32" i="104"/>
  <c r="U31" i="104" s="1"/>
  <c r="U30" i="104" s="1"/>
  <c r="Y8" i="76"/>
  <c r="Z8" i="76" s="1"/>
  <c r="X8" i="76"/>
  <c r="AN14" i="23"/>
  <c r="AI14" i="23"/>
  <c r="AR14" i="23" s="1"/>
  <c r="U33" i="54"/>
  <c r="U23" i="46"/>
  <c r="AR7" i="21"/>
  <c r="U42" i="11"/>
  <c r="U41" i="16"/>
  <c r="U52" i="35"/>
  <c r="U41" i="43"/>
  <c r="U15" i="19"/>
  <c r="U30" i="44"/>
  <c r="Z15" i="61"/>
  <c r="U53" i="90"/>
  <c r="U52" i="82"/>
  <c r="AR14" i="65"/>
  <c r="U48" i="18"/>
  <c r="Y15" i="17"/>
  <c r="X15" i="17"/>
  <c r="U33" i="45"/>
  <c r="U15" i="79"/>
  <c r="U15" i="38"/>
  <c r="U52" i="85"/>
  <c r="U17" i="97"/>
  <c r="U14" i="59"/>
  <c r="AH15" i="70"/>
  <c r="AQ15" i="70" s="1"/>
  <c r="AN7" i="76"/>
  <c r="AI7" i="76"/>
  <c r="U18" i="89"/>
  <c r="U15" i="63"/>
  <c r="Y15" i="23"/>
  <c r="Z15" i="23"/>
  <c r="X15" i="23"/>
  <c r="AE14" i="36"/>
  <c r="AF14" i="36"/>
  <c r="AO14" i="36" s="1"/>
  <c r="W15" i="36"/>
  <c r="AG14" i="36"/>
  <c r="AP14" i="36" s="1"/>
  <c r="U23" i="32"/>
  <c r="W15" i="78"/>
  <c r="AG14" i="78"/>
  <c r="AP14" i="78" s="1"/>
  <c r="AF14" i="78"/>
  <c r="AO14" i="78" s="1"/>
  <c r="AE14" i="78"/>
  <c r="U16" i="71"/>
  <c r="U39" i="95"/>
  <c r="AH15" i="73"/>
  <c r="AQ15" i="73" s="1"/>
  <c r="Y8" i="34"/>
  <c r="X8" i="34"/>
  <c r="AH8" i="29"/>
  <c r="AQ8" i="29" s="1"/>
  <c r="U22" i="52"/>
  <c r="AG15" i="69"/>
  <c r="AP15" i="69" s="1"/>
  <c r="AF15" i="69"/>
  <c r="AO15" i="69" s="1"/>
  <c r="AE15" i="69"/>
  <c r="W16" i="69"/>
  <c r="U32" i="84"/>
  <c r="AR7" i="29"/>
  <c r="AH8" i="60"/>
  <c r="AQ8" i="60" s="1"/>
  <c r="AR15" i="40"/>
  <c r="AG15" i="37"/>
  <c r="AP15" i="37" s="1"/>
  <c r="AE15" i="37"/>
  <c r="W16" i="37"/>
  <c r="AF15" i="37"/>
  <c r="AO15" i="37" s="1"/>
  <c r="Y15" i="30"/>
  <c r="X15" i="30"/>
  <c r="Z15" i="30" s="1"/>
  <c r="AH8" i="21"/>
  <c r="AQ8" i="21" s="1"/>
  <c r="U15" i="28"/>
  <c r="U19" i="47"/>
  <c r="U15" i="24"/>
  <c r="U14" i="24" s="1"/>
  <c r="AI14" i="81"/>
  <c r="AN14" i="81"/>
  <c r="Y9" i="25"/>
  <c r="X9" i="25"/>
  <c r="Z9" i="25" s="1"/>
  <c r="AH15" i="65"/>
  <c r="AQ15" i="65" s="1"/>
  <c r="Y8" i="72"/>
  <c r="X8" i="72"/>
  <c r="U52" i="50"/>
  <c r="U43" i="41"/>
  <c r="U21" i="15"/>
  <c r="U43" i="99"/>
  <c r="W9" i="12"/>
  <c r="AG8" i="12"/>
  <c r="AP8" i="12" s="1"/>
  <c r="AE8" i="12"/>
  <c r="AF8" i="12"/>
  <c r="AO8" i="12" s="1"/>
  <c r="U50" i="98"/>
  <c r="AH16" i="40"/>
  <c r="AQ16" i="40" s="1"/>
  <c r="AF15" i="73"/>
  <c r="AO15" i="73" s="1"/>
  <c r="AE15" i="73"/>
  <c r="W16" i="73"/>
  <c r="AG15" i="73"/>
  <c r="AP15" i="73" s="1"/>
  <c r="AF8" i="64"/>
  <c r="AO8" i="64" s="1"/>
  <c r="AG8" i="64"/>
  <c r="AP8" i="64" s="1"/>
  <c r="W9" i="64"/>
  <c r="AE8" i="64"/>
  <c r="AN14" i="27"/>
  <c r="AI14" i="27"/>
  <c r="AR14" i="27" s="1"/>
  <c r="AR14" i="26"/>
  <c r="AR14" i="73"/>
  <c r="U43" i="87"/>
  <c r="U51" i="102"/>
  <c r="U21" i="93"/>
  <c r="AH8" i="80"/>
  <c r="AQ8" i="80" s="1"/>
  <c r="Y15" i="77"/>
  <c r="X15" i="77"/>
  <c r="AH15" i="66"/>
  <c r="AQ15" i="66" s="1"/>
  <c r="AR14" i="61"/>
  <c r="Y15" i="74"/>
  <c r="X15" i="74"/>
  <c r="U33" i="88"/>
  <c r="AG9" i="25" l="1"/>
  <c r="AP9" i="25" s="1"/>
  <c r="W10" i="25"/>
  <c r="AE9" i="25"/>
  <c r="AF9" i="25"/>
  <c r="AO9" i="25" s="1"/>
  <c r="W9" i="76"/>
  <c r="AG8" i="76"/>
  <c r="AP8" i="76" s="1"/>
  <c r="AE8" i="76"/>
  <c r="AF8" i="76"/>
  <c r="AO8" i="76" s="1"/>
  <c r="AE15" i="30"/>
  <c r="W16" i="30"/>
  <c r="AF15" i="30"/>
  <c r="AO15" i="30" s="1"/>
  <c r="AG15" i="30"/>
  <c r="AP15" i="30" s="1"/>
  <c r="AR15" i="22"/>
  <c r="U32" i="96"/>
  <c r="AF15" i="27"/>
  <c r="AO15" i="27" s="1"/>
  <c r="AG15" i="27"/>
  <c r="AP15" i="27" s="1"/>
  <c r="W16" i="27"/>
  <c r="AE15" i="27"/>
  <c r="AH15" i="77"/>
  <c r="AQ15" i="77" s="1"/>
  <c r="AN15" i="69"/>
  <c r="AI15" i="69"/>
  <c r="U14" i="63"/>
  <c r="U51" i="85"/>
  <c r="U32" i="45"/>
  <c r="W16" i="61"/>
  <c r="AF15" i="61"/>
  <c r="AO15" i="61" s="1"/>
  <c r="AE15" i="61"/>
  <c r="AG15" i="61"/>
  <c r="AP15" i="61" s="1"/>
  <c r="U40" i="43"/>
  <c r="U41" i="11"/>
  <c r="U32" i="54"/>
  <c r="AR14" i="17"/>
  <c r="U13" i="67"/>
  <c r="U43" i="49"/>
  <c r="Z16" i="31"/>
  <c r="AH16" i="31"/>
  <c r="AQ16" i="31" s="1"/>
  <c r="AR14" i="77"/>
  <c r="U30" i="13"/>
  <c r="U32" i="100"/>
  <c r="AN8" i="29"/>
  <c r="AI8" i="29"/>
  <c r="Y16" i="66"/>
  <c r="X16" i="66"/>
  <c r="AI16" i="40"/>
  <c r="AN16" i="40"/>
  <c r="U49" i="98"/>
  <c r="U52" i="90"/>
  <c r="AR8" i="25"/>
  <c r="AR15" i="31"/>
  <c r="AN8" i="39"/>
  <c r="AI8" i="39"/>
  <c r="U50" i="48"/>
  <c r="U41" i="91"/>
  <c r="U49" i="42"/>
  <c r="U38" i="95"/>
  <c r="Y15" i="78"/>
  <c r="Z15" i="78"/>
  <c r="X15" i="78"/>
  <c r="AH15" i="17"/>
  <c r="AQ15" i="17" s="1"/>
  <c r="U29" i="104"/>
  <c r="AF8" i="68"/>
  <c r="AO8" i="68" s="1"/>
  <c r="AE8" i="68"/>
  <c r="W9" i="68"/>
  <c r="AG8" i="68"/>
  <c r="AP8" i="68" s="1"/>
  <c r="AG15" i="62"/>
  <c r="AP15" i="62" s="1"/>
  <c r="AF15" i="62"/>
  <c r="AO15" i="62" s="1"/>
  <c r="AE15" i="62"/>
  <c r="W16" i="62"/>
  <c r="AN15" i="26"/>
  <c r="AI15" i="26"/>
  <c r="U22" i="105"/>
  <c r="U41" i="55"/>
  <c r="AR7" i="72"/>
  <c r="Y16" i="65"/>
  <c r="X16" i="65"/>
  <c r="Y9" i="29"/>
  <c r="Z9" i="29"/>
  <c r="X9" i="29"/>
  <c r="Y17" i="40"/>
  <c r="X17" i="40"/>
  <c r="AI8" i="60"/>
  <c r="AN8" i="60"/>
  <c r="AH15" i="74"/>
  <c r="AQ15" i="74" s="1"/>
  <c r="U42" i="99"/>
  <c r="AH9" i="25"/>
  <c r="AQ9" i="25" s="1"/>
  <c r="Y16" i="37"/>
  <c r="X16" i="37"/>
  <c r="U12" i="2"/>
  <c r="Z15" i="74"/>
  <c r="AN8" i="64"/>
  <c r="AI8" i="64"/>
  <c r="AH8" i="72"/>
  <c r="AQ8" i="72" s="1"/>
  <c r="AN15" i="37"/>
  <c r="AI15" i="37"/>
  <c r="U20" i="93"/>
  <c r="AI8" i="12"/>
  <c r="AN8" i="12"/>
  <c r="U18" i="47"/>
  <c r="AN14" i="36"/>
  <c r="AI14" i="36"/>
  <c r="Z8" i="34"/>
  <c r="AH8" i="34"/>
  <c r="AQ8" i="34" s="1"/>
  <c r="AH15" i="23"/>
  <c r="AQ15" i="23" s="1"/>
  <c r="U17" i="89"/>
  <c r="U13" i="59"/>
  <c r="U14" i="38"/>
  <c r="Z15" i="17"/>
  <c r="U29" i="44"/>
  <c r="U51" i="35"/>
  <c r="AE16" i="14"/>
  <c r="W17" i="14"/>
  <c r="AF16" i="14"/>
  <c r="AO16" i="14" s="1"/>
  <c r="AG16" i="14"/>
  <c r="AP16" i="14" s="1"/>
  <c r="AH15" i="81"/>
  <c r="AQ15" i="81" s="1"/>
  <c r="U15" i="33"/>
  <c r="U15" i="75"/>
  <c r="U42" i="103"/>
  <c r="AR7" i="34"/>
  <c r="AN15" i="65"/>
  <c r="AI15" i="65"/>
  <c r="Y9" i="80"/>
  <c r="X9" i="80"/>
  <c r="Y9" i="60"/>
  <c r="Z9" i="60"/>
  <c r="X9" i="60"/>
  <c r="U42" i="87"/>
  <c r="Z15" i="77"/>
  <c r="Y9" i="64"/>
  <c r="Z9" i="64"/>
  <c r="X9" i="64"/>
  <c r="Z8" i="72"/>
  <c r="AH15" i="30"/>
  <c r="AQ15" i="30" s="1"/>
  <c r="U50" i="102"/>
  <c r="U49" i="102" s="1"/>
  <c r="Y9" i="12"/>
  <c r="X9" i="12"/>
  <c r="U42" i="41"/>
  <c r="AR14" i="81"/>
  <c r="U14" i="28"/>
  <c r="U15" i="71"/>
  <c r="U22" i="32"/>
  <c r="AG15" i="23"/>
  <c r="AP15" i="23" s="1"/>
  <c r="AE15" i="23"/>
  <c r="AF15" i="23"/>
  <c r="AO15" i="23" s="1"/>
  <c r="W16" i="23"/>
  <c r="AR7" i="76"/>
  <c r="U51" i="82"/>
  <c r="AH8" i="76"/>
  <c r="AQ8" i="76" s="1"/>
  <c r="U22" i="101"/>
  <c r="U41" i="83"/>
  <c r="U31" i="51"/>
  <c r="U49" i="10"/>
  <c r="AF15" i="81"/>
  <c r="AO15" i="81" s="1"/>
  <c r="AE15" i="81"/>
  <c r="W16" i="81"/>
  <c r="AG15" i="81"/>
  <c r="AP15" i="81" s="1"/>
  <c r="Y16" i="26"/>
  <c r="X16" i="26"/>
  <c r="U31" i="92"/>
  <c r="AR14" i="74"/>
  <c r="U51" i="94"/>
  <c r="U20" i="53"/>
  <c r="AN15" i="70"/>
  <c r="AI15" i="70"/>
  <c r="AR15" i="70" s="1"/>
  <c r="AN15" i="66"/>
  <c r="AI15" i="66"/>
  <c r="AN8" i="80"/>
  <c r="AI8" i="80"/>
  <c r="Y9" i="21"/>
  <c r="Z9" i="21" s="1"/>
  <c r="X9" i="21"/>
  <c r="Y16" i="73"/>
  <c r="X16" i="73"/>
  <c r="U51" i="50"/>
  <c r="U13" i="24"/>
  <c r="Y16" i="69"/>
  <c r="X16" i="69"/>
  <c r="Z16" i="69" s="1"/>
  <c r="Y15" i="36"/>
  <c r="X15" i="36"/>
  <c r="U47" i="18"/>
  <c r="AG16" i="22"/>
  <c r="AP16" i="22" s="1"/>
  <c r="AE16" i="22"/>
  <c r="W17" i="22"/>
  <c r="AF16" i="22"/>
  <c r="AO16" i="22" s="1"/>
  <c r="AI8" i="21"/>
  <c r="AN8" i="21"/>
  <c r="AN15" i="73"/>
  <c r="AI15" i="73"/>
  <c r="U20" i="15"/>
  <c r="U32" i="88"/>
  <c r="U31" i="84"/>
  <c r="U21" i="52"/>
  <c r="AN14" i="78"/>
  <c r="AI14" i="78"/>
  <c r="U16" i="97"/>
  <c r="U14" i="79"/>
  <c r="U14" i="19"/>
  <c r="U40" i="16"/>
  <c r="U22" i="46"/>
  <c r="AH16" i="22"/>
  <c r="AQ16" i="22" s="1"/>
  <c r="Y9" i="39"/>
  <c r="Z9" i="39" s="1"/>
  <c r="X9" i="39"/>
  <c r="U21" i="86"/>
  <c r="AR14" i="30"/>
  <c r="AH15" i="27"/>
  <c r="AQ15" i="27" s="1"/>
  <c r="U31" i="20"/>
  <c r="Y16" i="70"/>
  <c r="Z16" i="70"/>
  <c r="X16" i="70"/>
  <c r="W10" i="21" l="1"/>
  <c r="AE9" i="21"/>
  <c r="AF9" i="21"/>
  <c r="AO9" i="21" s="1"/>
  <c r="AG9" i="21"/>
  <c r="AP9" i="21" s="1"/>
  <c r="AE9" i="39"/>
  <c r="W10" i="39"/>
  <c r="AF9" i="39"/>
  <c r="AO9" i="39" s="1"/>
  <c r="AG9" i="39"/>
  <c r="AP9" i="39" s="1"/>
  <c r="W17" i="69"/>
  <c r="AF16" i="69"/>
  <c r="AO16" i="69" s="1"/>
  <c r="AG16" i="69"/>
  <c r="AP16" i="69" s="1"/>
  <c r="AE16" i="69"/>
  <c r="AF16" i="70"/>
  <c r="AO16" i="70" s="1"/>
  <c r="AE16" i="70"/>
  <c r="W17" i="70"/>
  <c r="AG16" i="70"/>
  <c r="AP16" i="70" s="1"/>
  <c r="U21" i="32"/>
  <c r="AF9" i="64"/>
  <c r="AO9" i="64" s="1"/>
  <c r="AE9" i="64"/>
  <c r="W10" i="64"/>
  <c r="AG9" i="64"/>
  <c r="AP9" i="64" s="1"/>
  <c r="W10" i="60"/>
  <c r="AG9" i="60"/>
  <c r="AP9" i="60" s="1"/>
  <c r="AE9" i="60"/>
  <c r="AF9" i="60"/>
  <c r="AO9" i="60" s="1"/>
  <c r="U14" i="75"/>
  <c r="U28" i="44"/>
  <c r="W10" i="29"/>
  <c r="AG9" i="29"/>
  <c r="AP9" i="29" s="1"/>
  <c r="AE9" i="29"/>
  <c r="AF9" i="29"/>
  <c r="AO9" i="29" s="1"/>
  <c r="Y9" i="68"/>
  <c r="Z9" i="68"/>
  <c r="X9" i="68"/>
  <c r="AR8" i="39"/>
  <c r="AH16" i="66"/>
  <c r="AQ16" i="66" s="1"/>
  <c r="U31" i="100"/>
  <c r="AR15" i="69"/>
  <c r="U15" i="97"/>
  <c r="U50" i="50"/>
  <c r="AH16" i="73"/>
  <c r="AQ16" i="73" s="1"/>
  <c r="AR8" i="80"/>
  <c r="Y16" i="81"/>
  <c r="X16" i="81"/>
  <c r="U30" i="51"/>
  <c r="Y16" i="23"/>
  <c r="Z16" i="23"/>
  <c r="X16" i="23"/>
  <c r="U48" i="102"/>
  <c r="Y17" i="14"/>
  <c r="X17" i="14"/>
  <c r="AG15" i="17"/>
  <c r="AP15" i="17" s="1"/>
  <c r="AF15" i="17"/>
  <c r="AO15" i="17" s="1"/>
  <c r="AE15" i="17"/>
  <c r="W16" i="17"/>
  <c r="U16" i="89"/>
  <c r="AF8" i="34"/>
  <c r="AO8" i="34" s="1"/>
  <c r="W9" i="34"/>
  <c r="AG8" i="34"/>
  <c r="AP8" i="34" s="1"/>
  <c r="AE8" i="34"/>
  <c r="AR8" i="12"/>
  <c r="U11" i="2"/>
  <c r="AR8" i="60"/>
  <c r="Y16" i="62"/>
  <c r="Z16" i="62"/>
  <c r="X16" i="62"/>
  <c r="AI8" i="68"/>
  <c r="AN8" i="68"/>
  <c r="AH15" i="78"/>
  <c r="AQ15" i="78" s="1"/>
  <c r="U48" i="42"/>
  <c r="U51" i="90"/>
  <c r="Z16" i="66"/>
  <c r="AE16" i="31"/>
  <c r="AF16" i="31"/>
  <c r="AO16" i="31" s="1"/>
  <c r="W17" i="31"/>
  <c r="AG16" i="31"/>
  <c r="AP16" i="31" s="1"/>
  <c r="U39" i="43"/>
  <c r="U31" i="45"/>
  <c r="Y9" i="76"/>
  <c r="X9" i="76"/>
  <c r="U30" i="84"/>
  <c r="AH16" i="69"/>
  <c r="AQ16" i="69" s="1"/>
  <c r="U31" i="88"/>
  <c r="Z16" i="73"/>
  <c r="U19" i="53"/>
  <c r="U30" i="92"/>
  <c r="AN15" i="81"/>
  <c r="AI15" i="81"/>
  <c r="U14" i="71"/>
  <c r="U41" i="41"/>
  <c r="AF15" i="77"/>
  <c r="AO15" i="77" s="1"/>
  <c r="AG15" i="77"/>
  <c r="AP15" i="77" s="1"/>
  <c r="AE15" i="77"/>
  <c r="W16" i="77"/>
  <c r="AH9" i="80"/>
  <c r="AQ9" i="80" s="1"/>
  <c r="U14" i="33"/>
  <c r="AI16" i="14"/>
  <c r="AN16" i="14"/>
  <c r="AR14" i="36"/>
  <c r="AH16" i="37"/>
  <c r="AQ16" i="37" s="1"/>
  <c r="AH17" i="40"/>
  <c r="AQ17" i="40" s="1"/>
  <c r="AH16" i="65"/>
  <c r="AQ16" i="65" s="1"/>
  <c r="U40" i="55"/>
  <c r="AN15" i="62"/>
  <c r="AI15" i="62"/>
  <c r="AF15" i="78"/>
  <c r="AO15" i="78" s="1"/>
  <c r="W16" i="78"/>
  <c r="AG15" i="78"/>
  <c r="AP15" i="78" s="1"/>
  <c r="AE15" i="78"/>
  <c r="U29" i="13"/>
  <c r="Y16" i="30"/>
  <c r="X16" i="30"/>
  <c r="U39" i="16"/>
  <c r="AR8" i="21"/>
  <c r="U30" i="20"/>
  <c r="U20" i="86"/>
  <c r="AH15" i="36"/>
  <c r="AQ15" i="36" s="1"/>
  <c r="AR15" i="66"/>
  <c r="AH16" i="26"/>
  <c r="AQ16" i="26" s="1"/>
  <c r="U40" i="83"/>
  <c r="AN15" i="23"/>
  <c r="AI15" i="23"/>
  <c r="AH9" i="12"/>
  <c r="AQ9" i="12" s="1"/>
  <c r="Z9" i="80"/>
  <c r="U13" i="38"/>
  <c r="U19" i="93"/>
  <c r="AR8" i="64"/>
  <c r="Z16" i="37"/>
  <c r="U41" i="99"/>
  <c r="Z17" i="40"/>
  <c r="Z16" i="65"/>
  <c r="U40" i="91"/>
  <c r="U48" i="98"/>
  <c r="AR8" i="29"/>
  <c r="U42" i="49"/>
  <c r="U31" i="54"/>
  <c r="AN15" i="61"/>
  <c r="AI15" i="61"/>
  <c r="U50" i="85"/>
  <c r="U31" i="96"/>
  <c r="AN15" i="30"/>
  <c r="AI15" i="30"/>
  <c r="AN9" i="25"/>
  <c r="AI9" i="25"/>
  <c r="AR14" i="78"/>
  <c r="U13" i="19"/>
  <c r="U46" i="18"/>
  <c r="AH9" i="39"/>
  <c r="AQ9" i="39" s="1"/>
  <c r="U21" i="46"/>
  <c r="U13" i="79"/>
  <c r="U20" i="52"/>
  <c r="U19" i="15"/>
  <c r="Y17" i="22"/>
  <c r="X17" i="22"/>
  <c r="Z15" i="36"/>
  <c r="U12" i="24"/>
  <c r="AH9" i="21"/>
  <c r="AQ9" i="21" s="1"/>
  <c r="U50" i="94"/>
  <c r="Z16" i="26"/>
  <c r="U50" i="82"/>
  <c r="U13" i="28"/>
  <c r="Z9" i="12"/>
  <c r="AE8" i="72"/>
  <c r="W9" i="72"/>
  <c r="AG8" i="72"/>
  <c r="AP8" i="72" s="1"/>
  <c r="AF8" i="72"/>
  <c r="AO8" i="72" s="1"/>
  <c r="U41" i="87"/>
  <c r="U41" i="103"/>
  <c r="U50" i="35"/>
  <c r="U49" i="35" s="1"/>
  <c r="AR15" i="37"/>
  <c r="U21" i="105"/>
  <c r="U28" i="104"/>
  <c r="AI15" i="27"/>
  <c r="AN15" i="27"/>
  <c r="Y10" i="25"/>
  <c r="X10" i="25"/>
  <c r="Z10" i="25" s="1"/>
  <c r="AH16" i="70"/>
  <c r="AQ16" i="70" s="1"/>
  <c r="AR15" i="73"/>
  <c r="AI16" i="22"/>
  <c r="AN16" i="22"/>
  <c r="U48" i="10"/>
  <c r="U21" i="101"/>
  <c r="AH9" i="64"/>
  <c r="AQ9" i="64" s="1"/>
  <c r="AH9" i="60"/>
  <c r="AQ9" i="60" s="1"/>
  <c r="AR15" i="65"/>
  <c r="U12" i="59"/>
  <c r="U17" i="47"/>
  <c r="W16" i="74"/>
  <c r="AF15" i="74"/>
  <c r="AO15" i="74" s="1"/>
  <c r="AG15" i="74"/>
  <c r="AP15" i="74" s="1"/>
  <c r="AE15" i="74"/>
  <c r="AH9" i="29"/>
  <c r="AQ9" i="29" s="1"/>
  <c r="AR15" i="26"/>
  <c r="U37" i="95"/>
  <c r="U49" i="48"/>
  <c r="AR16" i="40"/>
  <c r="U12" i="67"/>
  <c r="U40" i="11"/>
  <c r="Y16" i="61"/>
  <c r="X16" i="61"/>
  <c r="U13" i="63"/>
  <c r="X16" i="27"/>
  <c r="Y16" i="27"/>
  <c r="Z16" i="27"/>
  <c r="AN8" i="76"/>
  <c r="AI8" i="76"/>
  <c r="AE10" i="25" l="1"/>
  <c r="AF10" i="25"/>
  <c r="AO10" i="25" s="1"/>
  <c r="W11" i="25"/>
  <c r="AG10" i="25"/>
  <c r="AP10" i="25" s="1"/>
  <c r="U40" i="87"/>
  <c r="AE16" i="62"/>
  <c r="AF16" i="62"/>
  <c r="AO16" i="62" s="1"/>
  <c r="W17" i="62"/>
  <c r="AG16" i="62"/>
  <c r="AP16" i="62" s="1"/>
  <c r="AH17" i="14"/>
  <c r="AQ17" i="14" s="1"/>
  <c r="U30" i="100"/>
  <c r="AH17" i="22"/>
  <c r="AQ17" i="22" s="1"/>
  <c r="U19" i="52"/>
  <c r="U18" i="93"/>
  <c r="U19" i="86"/>
  <c r="U38" i="16"/>
  <c r="AN15" i="78"/>
  <c r="AI15" i="78"/>
  <c r="AI15" i="77"/>
  <c r="AN15" i="77"/>
  <c r="U13" i="71"/>
  <c r="U18" i="53"/>
  <c r="U30" i="45"/>
  <c r="AI16" i="31"/>
  <c r="AR16" i="31" s="1"/>
  <c r="AN16" i="31"/>
  <c r="U15" i="89"/>
  <c r="Z17" i="14"/>
  <c r="U27" i="44"/>
  <c r="Y10" i="60"/>
  <c r="X10" i="60"/>
  <c r="U20" i="32"/>
  <c r="AN9" i="39"/>
  <c r="AI9" i="39"/>
  <c r="AH16" i="61"/>
  <c r="AQ16" i="61" s="1"/>
  <c r="W16" i="36"/>
  <c r="AG15" i="36"/>
  <c r="AP15" i="36" s="1"/>
  <c r="AF15" i="36"/>
  <c r="AO15" i="36" s="1"/>
  <c r="AE15" i="36"/>
  <c r="AR16" i="14"/>
  <c r="U47" i="42"/>
  <c r="AF16" i="23"/>
  <c r="AO16" i="23" s="1"/>
  <c r="AG16" i="23"/>
  <c r="AP16" i="23" s="1"/>
  <c r="AE16" i="23"/>
  <c r="W17" i="23"/>
  <c r="U49" i="50"/>
  <c r="AF9" i="68"/>
  <c r="AO9" i="68" s="1"/>
  <c r="W10" i="68"/>
  <c r="AG9" i="68"/>
  <c r="AP9" i="68" s="1"/>
  <c r="AE9" i="68"/>
  <c r="U30" i="96"/>
  <c r="U30" i="54"/>
  <c r="U47" i="98"/>
  <c r="U40" i="99"/>
  <c r="AR15" i="23"/>
  <c r="AH16" i="30"/>
  <c r="AQ16" i="30" s="1"/>
  <c r="U39" i="55"/>
  <c r="U13" i="33"/>
  <c r="AR15" i="81"/>
  <c r="AG16" i="73"/>
  <c r="AP16" i="73" s="1"/>
  <c r="AE16" i="73"/>
  <c r="W17" i="73"/>
  <c r="AF16" i="73"/>
  <c r="AO16" i="73" s="1"/>
  <c r="U29" i="84"/>
  <c r="U28" i="84" s="1"/>
  <c r="W17" i="66"/>
  <c r="AG16" i="66"/>
  <c r="AP16" i="66" s="1"/>
  <c r="AF16" i="66"/>
  <c r="AO16" i="66" s="1"/>
  <c r="AE16" i="66"/>
  <c r="AN8" i="34"/>
  <c r="AI8" i="34"/>
  <c r="Y16" i="17"/>
  <c r="X16" i="17"/>
  <c r="U14" i="97"/>
  <c r="U36" i="95"/>
  <c r="U35" i="95" s="1"/>
  <c r="AI15" i="74"/>
  <c r="AN15" i="74"/>
  <c r="U12" i="19"/>
  <c r="Y10" i="39"/>
  <c r="X10" i="39"/>
  <c r="Z16" i="61"/>
  <c r="U11" i="59"/>
  <c r="U47" i="10"/>
  <c r="U48" i="35"/>
  <c r="Z17" i="22"/>
  <c r="AH16" i="27"/>
  <c r="AQ16" i="27" s="1"/>
  <c r="Y16" i="74"/>
  <c r="X16" i="74"/>
  <c r="AR16" i="22"/>
  <c r="Y9" i="72"/>
  <c r="X9" i="72"/>
  <c r="U49" i="82"/>
  <c r="U12" i="79"/>
  <c r="AR9" i="25"/>
  <c r="AE16" i="37"/>
  <c r="AG16" i="37"/>
  <c r="AP16" i="37" s="1"/>
  <c r="W17" i="37"/>
  <c r="AF16" i="37"/>
  <c r="AO16" i="37" s="1"/>
  <c r="U12" i="38"/>
  <c r="U29" i="20"/>
  <c r="Z16" i="30"/>
  <c r="Y16" i="78"/>
  <c r="X16" i="78"/>
  <c r="AH9" i="76"/>
  <c r="AQ9" i="76" s="1"/>
  <c r="U38" i="43"/>
  <c r="AI15" i="17"/>
  <c r="AN15" i="17"/>
  <c r="U29" i="51"/>
  <c r="AI9" i="29"/>
  <c r="AN9" i="29"/>
  <c r="U13" i="75"/>
  <c r="Y10" i="64"/>
  <c r="Z10" i="64"/>
  <c r="X10" i="64"/>
  <c r="Y17" i="70"/>
  <c r="X17" i="70"/>
  <c r="Y17" i="69"/>
  <c r="Z17" i="69"/>
  <c r="X17" i="69"/>
  <c r="U11" i="67"/>
  <c r="AR15" i="27"/>
  <c r="U49" i="94"/>
  <c r="Y16" i="77"/>
  <c r="X16" i="77"/>
  <c r="Z16" i="77" s="1"/>
  <c r="U48" i="48"/>
  <c r="U20" i="105"/>
  <c r="U40" i="103"/>
  <c r="AN8" i="72"/>
  <c r="AI8" i="72"/>
  <c r="AG16" i="26"/>
  <c r="AP16" i="26" s="1"/>
  <c r="AF16" i="26"/>
  <c r="AO16" i="26" s="1"/>
  <c r="AE16" i="26"/>
  <c r="W17" i="26"/>
  <c r="U45" i="18"/>
  <c r="U49" i="85"/>
  <c r="U41" i="49"/>
  <c r="U39" i="91"/>
  <c r="AG9" i="80"/>
  <c r="AP9" i="80" s="1"/>
  <c r="AF9" i="80"/>
  <c r="AO9" i="80" s="1"/>
  <c r="AE9" i="80"/>
  <c r="W10" i="80"/>
  <c r="U30" i="88"/>
  <c r="Z9" i="76"/>
  <c r="U50" i="90"/>
  <c r="AR8" i="68"/>
  <c r="Y9" i="34"/>
  <c r="X9" i="34"/>
  <c r="U47" i="102"/>
  <c r="AH16" i="81"/>
  <c r="AQ16" i="81" s="1"/>
  <c r="AN9" i="64"/>
  <c r="AI9" i="64"/>
  <c r="AN16" i="70"/>
  <c r="AI16" i="70"/>
  <c r="AI9" i="21"/>
  <c r="AN9" i="21"/>
  <c r="AE17" i="40"/>
  <c r="AG17" i="40"/>
  <c r="AP17" i="40" s="1"/>
  <c r="W18" i="40"/>
  <c r="AF17" i="40"/>
  <c r="AO17" i="40" s="1"/>
  <c r="U28" i="13"/>
  <c r="AN16" i="69"/>
  <c r="AI16" i="69"/>
  <c r="AG16" i="27"/>
  <c r="AP16" i="27" s="1"/>
  <c r="AE16" i="27"/>
  <c r="AF16" i="27"/>
  <c r="AO16" i="27" s="1"/>
  <c r="W17" i="27"/>
  <c r="U12" i="28"/>
  <c r="AH10" i="25"/>
  <c r="AQ10" i="25" s="1"/>
  <c r="U27" i="104"/>
  <c r="U39" i="11"/>
  <c r="AR8" i="76"/>
  <c r="U12" i="63"/>
  <c r="U16" i="47"/>
  <c r="U20" i="101"/>
  <c r="AF9" i="12"/>
  <c r="AO9" i="12" s="1"/>
  <c r="AG9" i="12"/>
  <c r="AP9" i="12" s="1"/>
  <c r="W10" i="12"/>
  <c r="AE9" i="12"/>
  <c r="U11" i="24"/>
  <c r="U18" i="15"/>
  <c r="U20" i="46"/>
  <c r="AR15" i="30"/>
  <c r="AR15" i="61"/>
  <c r="AF16" i="65"/>
  <c r="AO16" i="65" s="1"/>
  <c r="AG16" i="65"/>
  <c r="AP16" i="65" s="1"/>
  <c r="AE16" i="65"/>
  <c r="W17" i="65"/>
  <c r="U39" i="83"/>
  <c r="AR15" i="62"/>
  <c r="U40" i="41"/>
  <c r="U29" i="92"/>
  <c r="Y17" i="31"/>
  <c r="X17" i="31"/>
  <c r="AH16" i="62"/>
  <c r="AQ16" i="62" s="1"/>
  <c r="U10" i="2"/>
  <c r="AH16" i="23"/>
  <c r="AQ16" i="23" s="1"/>
  <c r="Z16" i="81"/>
  <c r="AH9" i="68"/>
  <c r="AQ9" i="68" s="1"/>
  <c r="Y10" i="29"/>
  <c r="X10" i="29"/>
  <c r="AI9" i="60"/>
  <c r="AN9" i="60"/>
  <c r="Y10" i="21"/>
  <c r="X10" i="21"/>
  <c r="AF16" i="77" l="1"/>
  <c r="AO16" i="77" s="1"/>
  <c r="AG16" i="77"/>
  <c r="AP16" i="77" s="1"/>
  <c r="AE16" i="77"/>
  <c r="W17" i="77"/>
  <c r="AH10" i="29"/>
  <c r="AQ10" i="29" s="1"/>
  <c r="AH17" i="70"/>
  <c r="AQ17" i="70" s="1"/>
  <c r="AN16" i="37"/>
  <c r="AI16" i="37"/>
  <c r="U12" i="71"/>
  <c r="U37" i="16"/>
  <c r="U39" i="87"/>
  <c r="AH10" i="21"/>
  <c r="AQ10" i="21" s="1"/>
  <c r="Z10" i="29"/>
  <c r="AH17" i="31"/>
  <c r="AQ17" i="31" s="1"/>
  <c r="U46" i="102"/>
  <c r="U40" i="49"/>
  <c r="Z17" i="70"/>
  <c r="AH16" i="78"/>
  <c r="AQ16" i="78" s="1"/>
  <c r="AH9" i="72"/>
  <c r="AQ9" i="72" s="1"/>
  <c r="AH10" i="39"/>
  <c r="AQ10" i="39" s="1"/>
  <c r="AR15" i="74"/>
  <c r="AN16" i="73"/>
  <c r="AI16" i="73"/>
  <c r="U26" i="44"/>
  <c r="AR16" i="69"/>
  <c r="AH9" i="34"/>
  <c r="AQ9" i="34" s="1"/>
  <c r="Z16" i="78"/>
  <c r="U11" i="38"/>
  <c r="U9" i="2"/>
  <c r="AR9" i="60"/>
  <c r="U28" i="92"/>
  <c r="U38" i="83"/>
  <c r="U17" i="15"/>
  <c r="U11" i="63"/>
  <c r="U26" i="104"/>
  <c r="U27" i="13"/>
  <c r="AR9" i="21"/>
  <c r="U29" i="88"/>
  <c r="U38" i="91"/>
  <c r="U44" i="18"/>
  <c r="U47" i="48"/>
  <c r="U28" i="51"/>
  <c r="AE17" i="22"/>
  <c r="AG17" i="22"/>
  <c r="AP17" i="22" s="1"/>
  <c r="AF17" i="22"/>
  <c r="AO17" i="22" s="1"/>
  <c r="W18" i="22"/>
  <c r="U10" i="59"/>
  <c r="U11" i="19"/>
  <c r="U13" i="97"/>
  <c r="AN16" i="66"/>
  <c r="AI16" i="66"/>
  <c r="Y10" i="68"/>
  <c r="Z10" i="68"/>
  <c r="X10" i="68"/>
  <c r="AI15" i="36"/>
  <c r="AN15" i="36"/>
  <c r="AR9" i="39"/>
  <c r="Z10" i="39"/>
  <c r="Y17" i="66"/>
  <c r="X17" i="66"/>
  <c r="U38" i="55"/>
  <c r="U39" i="99"/>
  <c r="U29" i="96"/>
  <c r="U48" i="50"/>
  <c r="U46" i="42"/>
  <c r="Y16" i="36"/>
  <c r="X16" i="36"/>
  <c r="U19" i="32"/>
  <c r="W18" i="14"/>
  <c r="AE17" i="14"/>
  <c r="AF17" i="14"/>
  <c r="AO17" i="14" s="1"/>
  <c r="AG17" i="14"/>
  <c r="AP17" i="14" s="1"/>
  <c r="U29" i="45"/>
  <c r="AR15" i="77"/>
  <c r="U18" i="86"/>
  <c r="Y17" i="62"/>
  <c r="Z17" i="62"/>
  <c r="X17" i="62"/>
  <c r="Y11" i="25"/>
  <c r="X11" i="25"/>
  <c r="Y10" i="80"/>
  <c r="Z10" i="80"/>
  <c r="X10" i="80"/>
  <c r="Y17" i="26"/>
  <c r="X17" i="26"/>
  <c r="U48" i="82"/>
  <c r="AH16" i="74"/>
  <c r="AQ16" i="74" s="1"/>
  <c r="AH16" i="17"/>
  <c r="AQ16" i="17" s="1"/>
  <c r="Y17" i="73"/>
  <c r="Z17" i="73"/>
  <c r="X17" i="73"/>
  <c r="U29" i="54"/>
  <c r="U39" i="41"/>
  <c r="AI16" i="65"/>
  <c r="AN16" i="65"/>
  <c r="U10" i="24"/>
  <c r="Y18" i="40"/>
  <c r="X18" i="40"/>
  <c r="U39" i="103"/>
  <c r="U12" i="75"/>
  <c r="U47" i="35"/>
  <c r="AI9" i="12"/>
  <c r="AN9" i="12"/>
  <c r="AR9" i="64"/>
  <c r="Z9" i="72"/>
  <c r="U19" i="46"/>
  <c r="Y10" i="12"/>
  <c r="X10" i="12"/>
  <c r="U15" i="47"/>
  <c r="U38" i="11"/>
  <c r="U37" i="11" s="1"/>
  <c r="U11" i="28"/>
  <c r="AN17" i="40"/>
  <c r="AI17" i="40"/>
  <c r="Z9" i="34"/>
  <c r="W10" i="76"/>
  <c r="AG9" i="76"/>
  <c r="AP9" i="76" s="1"/>
  <c r="AE9" i="76"/>
  <c r="AF9" i="76"/>
  <c r="AO9" i="76" s="1"/>
  <c r="U48" i="85"/>
  <c r="U19" i="105"/>
  <c r="AH17" i="69"/>
  <c r="AQ17" i="69" s="1"/>
  <c r="AH10" i="64"/>
  <c r="AQ10" i="64" s="1"/>
  <c r="AR9" i="29"/>
  <c r="U37" i="43"/>
  <c r="U46" i="10"/>
  <c r="U34" i="95"/>
  <c r="AR8" i="34"/>
  <c r="AN9" i="68"/>
  <c r="AI9" i="68"/>
  <c r="Y17" i="23"/>
  <c r="X17" i="23"/>
  <c r="AH10" i="60"/>
  <c r="AQ10" i="60" s="1"/>
  <c r="AR15" i="78"/>
  <c r="W17" i="81"/>
  <c r="AG16" i="81"/>
  <c r="AP16" i="81" s="1"/>
  <c r="AF16" i="81"/>
  <c r="AO16" i="81" s="1"/>
  <c r="AE16" i="81"/>
  <c r="Y17" i="65"/>
  <c r="X17" i="65"/>
  <c r="AI16" i="27"/>
  <c r="AN16" i="27"/>
  <c r="AR16" i="70"/>
  <c r="AH16" i="77"/>
  <c r="AQ16" i="77" s="1"/>
  <c r="U28" i="20"/>
  <c r="W17" i="61"/>
  <c r="AF16" i="61"/>
  <c r="AO16" i="61" s="1"/>
  <c r="AG16" i="61"/>
  <c r="AP16" i="61" s="1"/>
  <c r="AE16" i="61"/>
  <c r="U12" i="33"/>
  <c r="U18" i="52"/>
  <c r="U19" i="101"/>
  <c r="AN9" i="80"/>
  <c r="AI9" i="80"/>
  <c r="AN16" i="26"/>
  <c r="AI16" i="26"/>
  <c r="AR15" i="17"/>
  <c r="Z16" i="74"/>
  <c r="Z16" i="17"/>
  <c r="Z10" i="21"/>
  <c r="Z17" i="31"/>
  <c r="U49" i="90"/>
  <c r="U10" i="67"/>
  <c r="Y17" i="27"/>
  <c r="Z17" i="27" s="1"/>
  <c r="X17" i="27"/>
  <c r="AR8" i="72"/>
  <c r="U48" i="94"/>
  <c r="AF17" i="69"/>
  <c r="AO17" i="69" s="1"/>
  <c r="AG17" i="69"/>
  <c r="AP17" i="69" s="1"/>
  <c r="W18" i="69"/>
  <c r="AE17" i="69"/>
  <c r="AG10" i="64"/>
  <c r="AP10" i="64" s="1"/>
  <c r="AF10" i="64"/>
  <c r="AO10" i="64" s="1"/>
  <c r="AE10" i="64"/>
  <c r="W11" i="64"/>
  <c r="W17" i="30"/>
  <c r="AE16" i="30"/>
  <c r="AF16" i="30"/>
  <c r="AO16" i="30" s="1"/>
  <c r="AG16" i="30"/>
  <c r="AP16" i="30" s="1"/>
  <c r="Y17" i="37"/>
  <c r="X17" i="37"/>
  <c r="U11" i="79"/>
  <c r="U27" i="84"/>
  <c r="U46" i="98"/>
  <c r="AI16" i="23"/>
  <c r="AN16" i="23"/>
  <c r="Z10" i="60"/>
  <c r="U14" i="89"/>
  <c r="U17" i="53"/>
  <c r="U17" i="93"/>
  <c r="U29" i="100"/>
  <c r="AN16" i="62"/>
  <c r="AI16" i="62"/>
  <c r="AN10" i="25"/>
  <c r="AI10" i="25"/>
  <c r="AE17" i="27" l="1"/>
  <c r="AG17" i="27"/>
  <c r="AP17" i="27" s="1"/>
  <c r="AF17" i="27"/>
  <c r="AO17" i="27" s="1"/>
  <c r="W18" i="27"/>
  <c r="W11" i="60"/>
  <c r="AE10" i="60"/>
  <c r="AF10" i="60"/>
  <c r="AO10" i="60" s="1"/>
  <c r="AG10" i="60"/>
  <c r="AP10" i="60" s="1"/>
  <c r="AF10" i="21"/>
  <c r="AO10" i="21" s="1"/>
  <c r="AE10" i="21"/>
  <c r="AG10" i="21"/>
  <c r="AP10" i="21" s="1"/>
  <c r="W11" i="21"/>
  <c r="AG16" i="17"/>
  <c r="AP16" i="17" s="1"/>
  <c r="W17" i="17"/>
  <c r="AE16" i="17"/>
  <c r="AF16" i="17"/>
  <c r="AO16" i="17" s="1"/>
  <c r="AI16" i="30"/>
  <c r="AN16" i="30"/>
  <c r="W17" i="74"/>
  <c r="AF16" i="74"/>
  <c r="AO16" i="74" s="1"/>
  <c r="AG16" i="74"/>
  <c r="AP16" i="74" s="1"/>
  <c r="AE16" i="74"/>
  <c r="U28" i="100"/>
  <c r="U13" i="89"/>
  <c r="AI10" i="64"/>
  <c r="AN10" i="64"/>
  <c r="W18" i="31"/>
  <c r="AG17" i="31"/>
  <c r="AP17" i="31" s="1"/>
  <c r="AF17" i="31"/>
  <c r="AO17" i="31" s="1"/>
  <c r="AE17" i="31"/>
  <c r="AR16" i="26"/>
  <c r="AR9" i="68"/>
  <c r="W10" i="34"/>
  <c r="AG9" i="34"/>
  <c r="AP9" i="34" s="1"/>
  <c r="AE9" i="34"/>
  <c r="AF9" i="34"/>
  <c r="AO9" i="34" s="1"/>
  <c r="U36" i="11"/>
  <c r="AR9" i="12"/>
  <c r="U38" i="103"/>
  <c r="AH17" i="73"/>
  <c r="AQ17" i="73" s="1"/>
  <c r="AH10" i="80"/>
  <c r="AQ10" i="80" s="1"/>
  <c r="AH17" i="62"/>
  <c r="AQ17" i="62" s="1"/>
  <c r="Y18" i="14"/>
  <c r="Z18" i="14" s="1"/>
  <c r="X18" i="14"/>
  <c r="AH10" i="68"/>
  <c r="AQ10" i="68" s="1"/>
  <c r="U12" i="97"/>
  <c r="U46" i="48"/>
  <c r="U45" i="48" s="1"/>
  <c r="U28" i="88"/>
  <c r="U25" i="104"/>
  <c r="U24" i="104" s="1"/>
  <c r="U37" i="83"/>
  <c r="U8" i="2"/>
  <c r="U39" i="49"/>
  <c r="U17" i="52"/>
  <c r="Y17" i="61"/>
  <c r="X17" i="61"/>
  <c r="Z17" i="61" s="1"/>
  <c r="AN16" i="81"/>
  <c r="AI16" i="81"/>
  <c r="U45" i="10"/>
  <c r="U47" i="85"/>
  <c r="AR17" i="40"/>
  <c r="U18" i="46"/>
  <c r="AH18" i="40"/>
  <c r="AQ18" i="40" s="1"/>
  <c r="AR16" i="65"/>
  <c r="W18" i="73"/>
  <c r="AE17" i="73"/>
  <c r="AF17" i="73"/>
  <c r="AO17" i="73" s="1"/>
  <c r="AG17" i="73"/>
  <c r="AP17" i="73" s="1"/>
  <c r="AF10" i="80"/>
  <c r="AO10" i="80" s="1"/>
  <c r="AG10" i="80"/>
  <c r="AP10" i="80" s="1"/>
  <c r="AE10" i="80"/>
  <c r="W11" i="80"/>
  <c r="W18" i="62"/>
  <c r="AF17" i="62"/>
  <c r="AO17" i="62" s="1"/>
  <c r="AE17" i="62"/>
  <c r="AG17" i="62"/>
  <c r="AP17" i="62" s="1"/>
  <c r="U45" i="42"/>
  <c r="U38" i="99"/>
  <c r="AG10" i="39"/>
  <c r="AP10" i="39" s="1"/>
  <c r="AE10" i="39"/>
  <c r="AF10" i="39"/>
  <c r="AO10" i="39" s="1"/>
  <c r="W11" i="39"/>
  <c r="AG10" i="68"/>
  <c r="AP10" i="68" s="1"/>
  <c r="W11" i="68"/>
  <c r="AF10" i="68"/>
  <c r="AO10" i="68" s="1"/>
  <c r="AE10" i="68"/>
  <c r="U11" i="71"/>
  <c r="AR9" i="80"/>
  <c r="U14" i="47"/>
  <c r="W10" i="72"/>
  <c r="AG9" i="72"/>
  <c r="AP9" i="72" s="1"/>
  <c r="AF9" i="72"/>
  <c r="AO9" i="72" s="1"/>
  <c r="AE9" i="72"/>
  <c r="U46" i="35"/>
  <c r="Z18" i="40"/>
  <c r="U47" i="82"/>
  <c r="U28" i="45"/>
  <c r="U18" i="32"/>
  <c r="U10" i="19"/>
  <c r="AN17" i="22"/>
  <c r="AI17" i="22"/>
  <c r="U43" i="18"/>
  <c r="U10" i="63"/>
  <c r="U27" i="92"/>
  <c r="U10" i="38"/>
  <c r="U45" i="102"/>
  <c r="AR16" i="37"/>
  <c r="Y17" i="77"/>
  <c r="X17" i="77"/>
  <c r="U27" i="20"/>
  <c r="AN9" i="76"/>
  <c r="AI9" i="76"/>
  <c r="AH10" i="12"/>
  <c r="AQ10" i="12" s="1"/>
  <c r="U38" i="41"/>
  <c r="AH17" i="26"/>
  <c r="AQ17" i="26" s="1"/>
  <c r="AH11" i="25"/>
  <c r="AQ11" i="25" s="1"/>
  <c r="AH16" i="36"/>
  <c r="AQ16" i="36" s="1"/>
  <c r="U47" i="50"/>
  <c r="U37" i="55"/>
  <c r="AR16" i="66"/>
  <c r="AG16" i="78"/>
  <c r="AP16" i="78" s="1"/>
  <c r="AF16" i="78"/>
  <c r="AO16" i="78" s="1"/>
  <c r="AE16" i="78"/>
  <c r="W17" i="78"/>
  <c r="U38" i="87"/>
  <c r="AN16" i="77"/>
  <c r="AI16" i="77"/>
  <c r="AR10" i="25"/>
  <c r="U26" i="84"/>
  <c r="U16" i="93"/>
  <c r="U47" i="94"/>
  <c r="AR16" i="62"/>
  <c r="AR16" i="23"/>
  <c r="AN17" i="69"/>
  <c r="AI17" i="69"/>
  <c r="U9" i="67"/>
  <c r="U11" i="33"/>
  <c r="AR16" i="27"/>
  <c r="AH17" i="23"/>
  <c r="AQ17" i="23" s="1"/>
  <c r="Y17" i="30"/>
  <c r="Z17" i="30" s="1"/>
  <c r="X17" i="30"/>
  <c r="AN16" i="61"/>
  <c r="AI16" i="61"/>
  <c r="AH17" i="65"/>
  <c r="AQ17" i="65" s="1"/>
  <c r="Y17" i="81"/>
  <c r="X17" i="81"/>
  <c r="Z17" i="23"/>
  <c r="U10" i="28"/>
  <c r="Z10" i="12"/>
  <c r="U11" i="75"/>
  <c r="Z17" i="26"/>
  <c r="Z11" i="25"/>
  <c r="U17" i="86"/>
  <c r="Z16" i="36"/>
  <c r="AH17" i="66"/>
  <c r="AQ17" i="66" s="1"/>
  <c r="U9" i="59"/>
  <c r="U27" i="51"/>
  <c r="U37" i="91"/>
  <c r="U26" i="13"/>
  <c r="U16" i="15"/>
  <c r="U25" i="44"/>
  <c r="AG17" i="70"/>
  <c r="AP17" i="70" s="1"/>
  <c r="AF17" i="70"/>
  <c r="AO17" i="70" s="1"/>
  <c r="W18" i="70"/>
  <c r="AE17" i="70"/>
  <c r="U10" i="79"/>
  <c r="U36" i="43"/>
  <c r="U16" i="53"/>
  <c r="AH17" i="37"/>
  <c r="AQ17" i="37" s="1"/>
  <c r="X18" i="69"/>
  <c r="Z18" i="69" s="1"/>
  <c r="Y18" i="69"/>
  <c r="U45" i="98"/>
  <c r="Z17" i="37"/>
  <c r="Y11" i="64"/>
  <c r="Z11" i="64"/>
  <c r="X11" i="64"/>
  <c r="AH17" i="27"/>
  <c r="AQ17" i="27" s="1"/>
  <c r="U48" i="90"/>
  <c r="U18" i="101"/>
  <c r="Z17" i="65"/>
  <c r="U33" i="95"/>
  <c r="U18" i="105"/>
  <c r="Y10" i="76"/>
  <c r="X10" i="76"/>
  <c r="U9" i="24"/>
  <c r="U28" i="54"/>
  <c r="AN17" i="14"/>
  <c r="AI17" i="14"/>
  <c r="U28" i="96"/>
  <c r="Z17" i="66"/>
  <c r="AR15" i="36"/>
  <c r="Y18" i="22"/>
  <c r="X18" i="22"/>
  <c r="Z18" i="22" s="1"/>
  <c r="AR16" i="73"/>
  <c r="AF10" i="29"/>
  <c r="AO10" i="29" s="1"/>
  <c r="AG10" i="29"/>
  <c r="AP10" i="29" s="1"/>
  <c r="W11" i="29"/>
  <c r="AE10" i="29"/>
  <c r="U36" i="16"/>
  <c r="AF18" i="22" l="1"/>
  <c r="AO18" i="22" s="1"/>
  <c r="AE18" i="22"/>
  <c r="AG18" i="22"/>
  <c r="AP18" i="22" s="1"/>
  <c r="W19" i="22"/>
  <c r="W19" i="69"/>
  <c r="AF18" i="69"/>
  <c r="AO18" i="69" s="1"/>
  <c r="AG18" i="69"/>
  <c r="AP18" i="69" s="1"/>
  <c r="AE18" i="69"/>
  <c r="W18" i="30"/>
  <c r="AE17" i="30"/>
  <c r="AG17" i="30"/>
  <c r="AP17" i="30" s="1"/>
  <c r="AF17" i="30"/>
  <c r="AO17" i="30" s="1"/>
  <c r="AF17" i="61"/>
  <c r="AO17" i="61" s="1"/>
  <c r="AE17" i="61"/>
  <c r="W18" i="61"/>
  <c r="AG17" i="61"/>
  <c r="AP17" i="61" s="1"/>
  <c r="AE18" i="14"/>
  <c r="W19" i="14"/>
  <c r="AF18" i="14"/>
  <c r="AO18" i="14" s="1"/>
  <c r="AG18" i="14"/>
  <c r="AP18" i="14" s="1"/>
  <c r="U27" i="100"/>
  <c r="AI10" i="29"/>
  <c r="AN10" i="29"/>
  <c r="U17" i="105"/>
  <c r="U35" i="43"/>
  <c r="U9" i="28"/>
  <c r="AH11" i="64"/>
  <c r="AQ11" i="64" s="1"/>
  <c r="U15" i="53"/>
  <c r="Y18" i="70"/>
  <c r="Z18" i="70"/>
  <c r="X18" i="70"/>
  <c r="U15" i="15"/>
  <c r="U26" i="51"/>
  <c r="AF10" i="12"/>
  <c r="AO10" i="12" s="1"/>
  <c r="AG10" i="12"/>
  <c r="AP10" i="12" s="1"/>
  <c r="W11" i="12"/>
  <c r="AE10" i="12"/>
  <c r="AR16" i="77"/>
  <c r="AR9" i="76"/>
  <c r="U9" i="38"/>
  <c r="U42" i="18"/>
  <c r="U41" i="18" s="1"/>
  <c r="U17" i="32"/>
  <c r="AN10" i="68"/>
  <c r="AI10" i="68"/>
  <c r="AI10" i="39"/>
  <c r="AN10" i="39"/>
  <c r="AR16" i="81"/>
  <c r="U16" i="52"/>
  <c r="U36" i="83"/>
  <c r="U44" i="48"/>
  <c r="Y11" i="21"/>
  <c r="X11" i="21"/>
  <c r="AN10" i="60"/>
  <c r="AI10" i="60"/>
  <c r="U46" i="50"/>
  <c r="U45" i="35"/>
  <c r="AR16" i="30"/>
  <c r="AH18" i="69"/>
  <c r="AQ18" i="69" s="1"/>
  <c r="U8" i="59"/>
  <c r="AN9" i="72"/>
  <c r="AI9" i="72"/>
  <c r="Y11" i="68"/>
  <c r="X11" i="68"/>
  <c r="U23" i="104"/>
  <c r="Y18" i="27"/>
  <c r="Z18" i="27" s="1"/>
  <c r="X18" i="27"/>
  <c r="Y11" i="29"/>
  <c r="Z11" i="29"/>
  <c r="X11" i="29"/>
  <c r="U27" i="96"/>
  <c r="U8" i="24"/>
  <c r="U47" i="90"/>
  <c r="AE17" i="37"/>
  <c r="AG17" i="37"/>
  <c r="AP17" i="37" s="1"/>
  <c r="W18" i="37"/>
  <c r="AF17" i="37"/>
  <c r="AO17" i="37" s="1"/>
  <c r="W18" i="26"/>
  <c r="AG17" i="26"/>
  <c r="AP17" i="26" s="1"/>
  <c r="AF17" i="26"/>
  <c r="AO17" i="26" s="1"/>
  <c r="AE17" i="26"/>
  <c r="AG17" i="23"/>
  <c r="AP17" i="23" s="1"/>
  <c r="AE17" i="23"/>
  <c r="AF17" i="23"/>
  <c r="AO17" i="23" s="1"/>
  <c r="W18" i="23"/>
  <c r="AR16" i="61"/>
  <c r="U8" i="67"/>
  <c r="U25" i="84"/>
  <c r="U37" i="87"/>
  <c r="U37" i="41"/>
  <c r="U26" i="20"/>
  <c r="U37" i="99"/>
  <c r="Y18" i="62"/>
  <c r="X18" i="62"/>
  <c r="U46" i="85"/>
  <c r="U37" i="103"/>
  <c r="AN9" i="34"/>
  <c r="AI9" i="34"/>
  <c r="AR10" i="64"/>
  <c r="AN16" i="17"/>
  <c r="AI16" i="17"/>
  <c r="W18" i="66"/>
  <c r="AG17" i="66"/>
  <c r="AP17" i="66" s="1"/>
  <c r="AF17" i="66"/>
  <c r="AO17" i="66" s="1"/>
  <c r="AE17" i="66"/>
  <c r="U17" i="101"/>
  <c r="U10" i="33"/>
  <c r="AR17" i="22"/>
  <c r="AN17" i="62"/>
  <c r="AI17" i="62"/>
  <c r="U35" i="11"/>
  <c r="U25" i="13"/>
  <c r="U26" i="92"/>
  <c r="U25" i="92" s="1"/>
  <c r="AH17" i="61"/>
  <c r="AQ17" i="61" s="1"/>
  <c r="AN16" i="74"/>
  <c r="AI16" i="74"/>
  <c r="AR17" i="14"/>
  <c r="AH10" i="76"/>
  <c r="AQ10" i="76" s="1"/>
  <c r="U32" i="95"/>
  <c r="U9" i="79"/>
  <c r="U24" i="44"/>
  <c r="U36" i="91"/>
  <c r="AH17" i="81"/>
  <c r="AQ17" i="81" s="1"/>
  <c r="AR17" i="69"/>
  <c r="X17" i="78"/>
  <c r="Y17" i="78"/>
  <c r="AH17" i="77"/>
  <c r="AQ17" i="77" s="1"/>
  <c r="U44" i="102"/>
  <c r="U9" i="63"/>
  <c r="U9" i="19"/>
  <c r="U46" i="82"/>
  <c r="Y11" i="39"/>
  <c r="Z11" i="39" s="1"/>
  <c r="X11" i="39"/>
  <c r="Y11" i="80"/>
  <c r="Z11" i="80"/>
  <c r="X11" i="80"/>
  <c r="AI17" i="73"/>
  <c r="AN17" i="73"/>
  <c r="U7" i="2"/>
  <c r="U27" i="88"/>
  <c r="AI17" i="31"/>
  <c r="AN17" i="31"/>
  <c r="Y17" i="17"/>
  <c r="X17" i="17"/>
  <c r="U35" i="16"/>
  <c r="U27" i="54"/>
  <c r="AE11" i="64"/>
  <c r="W12" i="64"/>
  <c r="AF11" i="64"/>
  <c r="AO11" i="64" s="1"/>
  <c r="AG11" i="64"/>
  <c r="AP11" i="64" s="1"/>
  <c r="U16" i="86"/>
  <c r="U15" i="93"/>
  <c r="U13" i="47"/>
  <c r="Y18" i="31"/>
  <c r="X18" i="31"/>
  <c r="Z18" i="31" s="1"/>
  <c r="Y11" i="60"/>
  <c r="X11" i="60"/>
  <c r="AH18" i="22"/>
  <c r="AQ18" i="22" s="1"/>
  <c r="AE11" i="25"/>
  <c r="AF11" i="25"/>
  <c r="AO11" i="25" s="1"/>
  <c r="AG11" i="25"/>
  <c r="AP11" i="25" s="1"/>
  <c r="W12" i="25"/>
  <c r="U27" i="45"/>
  <c r="U38" i="49"/>
  <c r="U11" i="97"/>
  <c r="AN10" i="21"/>
  <c r="AI10" i="21"/>
  <c r="Z10" i="76"/>
  <c r="AF17" i="65"/>
  <c r="AO17" i="65" s="1"/>
  <c r="AE17" i="65"/>
  <c r="AG17" i="65"/>
  <c r="AP17" i="65" s="1"/>
  <c r="W18" i="65"/>
  <c r="U44" i="98"/>
  <c r="AI17" i="70"/>
  <c r="AN17" i="70"/>
  <c r="AF16" i="36"/>
  <c r="AO16" i="36" s="1"/>
  <c r="AE16" i="36"/>
  <c r="AG16" i="36"/>
  <c r="AP16" i="36" s="1"/>
  <c r="W17" i="36"/>
  <c r="U10" i="75"/>
  <c r="Z17" i="81"/>
  <c r="AH17" i="30"/>
  <c r="AQ17" i="30" s="1"/>
  <c r="U46" i="94"/>
  <c r="AN16" i="78"/>
  <c r="AI16" i="78"/>
  <c r="U36" i="55"/>
  <c r="Z17" i="77"/>
  <c r="AE18" i="40"/>
  <c r="AF18" i="40"/>
  <c r="AO18" i="40" s="1"/>
  <c r="W19" i="40"/>
  <c r="AG18" i="40"/>
  <c r="AP18" i="40" s="1"/>
  <c r="Y10" i="72"/>
  <c r="X10" i="72"/>
  <c r="U10" i="71"/>
  <c r="U9" i="71" s="1"/>
  <c r="U44" i="42"/>
  <c r="AI10" i="80"/>
  <c r="AN10" i="80"/>
  <c r="Y18" i="73"/>
  <c r="Z18" i="73"/>
  <c r="X18" i="73"/>
  <c r="U17" i="46"/>
  <c r="U44" i="10"/>
  <c r="AH18" i="14"/>
  <c r="AQ18" i="14" s="1"/>
  <c r="Y10" i="34"/>
  <c r="X10" i="34"/>
  <c r="U12" i="89"/>
  <c r="Y17" i="74"/>
  <c r="X17" i="74"/>
  <c r="AN17" i="27"/>
  <c r="AI17" i="27"/>
  <c r="W12" i="39" l="1"/>
  <c r="AG11" i="39"/>
  <c r="AP11" i="39" s="1"/>
  <c r="AE11" i="39"/>
  <c r="AF11" i="39"/>
  <c r="AO11" i="39" s="1"/>
  <c r="W19" i="27"/>
  <c r="AE18" i="27"/>
  <c r="AF18" i="27"/>
  <c r="AO18" i="27" s="1"/>
  <c r="AG18" i="27"/>
  <c r="AP18" i="27" s="1"/>
  <c r="AF18" i="31"/>
  <c r="AO18" i="31" s="1"/>
  <c r="AE18" i="31"/>
  <c r="AG18" i="31"/>
  <c r="AP18" i="31" s="1"/>
  <c r="W19" i="31"/>
  <c r="Y19" i="40"/>
  <c r="X19" i="40"/>
  <c r="AR16" i="78"/>
  <c r="Y12" i="25"/>
  <c r="X12" i="25"/>
  <c r="AH11" i="60"/>
  <c r="AQ11" i="60" s="1"/>
  <c r="AR17" i="31"/>
  <c r="AR17" i="73"/>
  <c r="U8" i="63"/>
  <c r="AR16" i="74"/>
  <c r="AN17" i="66"/>
  <c r="AI17" i="66"/>
  <c r="AR17" i="66" s="1"/>
  <c r="U36" i="99"/>
  <c r="U36" i="87"/>
  <c r="AN17" i="37"/>
  <c r="AI17" i="37"/>
  <c r="U26" i="96"/>
  <c r="AR9" i="72"/>
  <c r="AR10" i="60"/>
  <c r="U43" i="48"/>
  <c r="U16" i="32"/>
  <c r="AF18" i="70"/>
  <c r="AO18" i="70" s="1"/>
  <c r="AE18" i="70"/>
  <c r="W19" i="70"/>
  <c r="AG18" i="70"/>
  <c r="AP18" i="70" s="1"/>
  <c r="Y19" i="14"/>
  <c r="Z19" i="14"/>
  <c r="X19" i="14"/>
  <c r="AG17" i="81"/>
  <c r="AP17" i="81" s="1"/>
  <c r="W18" i="81"/>
  <c r="AF17" i="81"/>
  <c r="AO17" i="81" s="1"/>
  <c r="AE17" i="81"/>
  <c r="AR17" i="27"/>
  <c r="U11" i="89"/>
  <c r="U8" i="71"/>
  <c r="AN17" i="65"/>
  <c r="AI17" i="65"/>
  <c r="U10" i="97"/>
  <c r="Z11" i="60"/>
  <c r="U12" i="47"/>
  <c r="U34" i="16"/>
  <c r="AH11" i="80"/>
  <c r="AQ11" i="80" s="1"/>
  <c r="AH17" i="78"/>
  <c r="AQ17" i="78" s="1"/>
  <c r="U35" i="91"/>
  <c r="U34" i="91" s="1"/>
  <c r="U31" i="95"/>
  <c r="U24" i="13"/>
  <c r="U45" i="85"/>
  <c r="Y18" i="23"/>
  <c r="X18" i="23"/>
  <c r="AH11" i="29"/>
  <c r="AQ11" i="29" s="1"/>
  <c r="U8" i="28"/>
  <c r="AR10" i="29"/>
  <c r="AI18" i="14"/>
  <c r="AN18" i="14"/>
  <c r="Y19" i="69"/>
  <c r="X19" i="69"/>
  <c r="U43" i="10"/>
  <c r="AN18" i="40"/>
  <c r="AI18" i="40"/>
  <c r="AR17" i="70"/>
  <c r="Y12" i="64"/>
  <c r="Z12" i="64"/>
  <c r="X12" i="64"/>
  <c r="AH17" i="17"/>
  <c r="AQ17" i="17" s="1"/>
  <c r="U26" i="88"/>
  <c r="AF11" i="80"/>
  <c r="AO11" i="80" s="1"/>
  <c r="AE11" i="80"/>
  <c r="W12" i="80"/>
  <c r="AG11" i="80"/>
  <c r="AP11" i="80" s="1"/>
  <c r="U45" i="82"/>
  <c r="U43" i="102"/>
  <c r="AR9" i="34"/>
  <c r="AH18" i="62"/>
  <c r="AQ18" i="62" s="1"/>
  <c r="U25" i="20"/>
  <c r="U24" i="84"/>
  <c r="Y18" i="26"/>
  <c r="X18" i="26"/>
  <c r="Z18" i="26" s="1"/>
  <c r="U46" i="90"/>
  <c r="AG11" i="29"/>
  <c r="AP11" i="29" s="1"/>
  <c r="AE11" i="29"/>
  <c r="W12" i="29"/>
  <c r="AF11" i="29"/>
  <c r="AO11" i="29" s="1"/>
  <c r="U22" i="104"/>
  <c r="AH11" i="21"/>
  <c r="AQ11" i="21" s="1"/>
  <c r="U35" i="83"/>
  <c r="AR10" i="39"/>
  <c r="U40" i="18"/>
  <c r="U25" i="51"/>
  <c r="AI17" i="30"/>
  <c r="AN17" i="30"/>
  <c r="Y19" i="22"/>
  <c r="X19" i="22"/>
  <c r="Y17" i="36"/>
  <c r="X17" i="36"/>
  <c r="AN11" i="64"/>
  <c r="AI11" i="64"/>
  <c r="U23" i="44"/>
  <c r="U34" i="11"/>
  <c r="U33" i="11" s="1"/>
  <c r="U32" i="11" s="1"/>
  <c r="U9" i="33"/>
  <c r="Y18" i="66"/>
  <c r="Z18" i="66"/>
  <c r="X18" i="66"/>
  <c r="Z18" i="62"/>
  <c r="AN17" i="23"/>
  <c r="AI17" i="23"/>
  <c r="AH11" i="68"/>
  <c r="AQ11" i="68" s="1"/>
  <c r="U7" i="59"/>
  <c r="U44" i="35"/>
  <c r="Z11" i="21"/>
  <c r="AR10" i="68"/>
  <c r="AI10" i="12"/>
  <c r="AN10" i="12"/>
  <c r="U14" i="53"/>
  <c r="U34" i="43"/>
  <c r="U26" i="100"/>
  <c r="Y18" i="61"/>
  <c r="X18" i="61"/>
  <c r="Z18" i="61" s="1"/>
  <c r="Y18" i="30"/>
  <c r="X18" i="30"/>
  <c r="AF18" i="73"/>
  <c r="AO18" i="73" s="1"/>
  <c r="AG18" i="73"/>
  <c r="AP18" i="73" s="1"/>
  <c r="AE18" i="73"/>
  <c r="W19" i="73"/>
  <c r="AH10" i="34"/>
  <c r="AQ10" i="34" s="1"/>
  <c r="AH10" i="72"/>
  <c r="AQ10" i="72" s="1"/>
  <c r="AH17" i="74"/>
  <c r="AQ17" i="74" s="1"/>
  <c r="Z10" i="34"/>
  <c r="AR10" i="80"/>
  <c r="Z10" i="72"/>
  <c r="U45" i="94"/>
  <c r="U37" i="49"/>
  <c r="AN11" i="25"/>
  <c r="AI11" i="25"/>
  <c r="U14" i="93"/>
  <c r="Z17" i="17"/>
  <c r="Z17" i="74"/>
  <c r="U16" i="46"/>
  <c r="U43" i="98"/>
  <c r="U42" i="98" s="1"/>
  <c r="AR10" i="21"/>
  <c r="U6" i="2"/>
  <c r="AH11" i="39"/>
  <c r="AQ11" i="39" s="1"/>
  <c r="U8" i="19"/>
  <c r="AR17" i="62"/>
  <c r="AR16" i="17"/>
  <c r="U36" i="41"/>
  <c r="U7" i="67"/>
  <c r="Y18" i="37"/>
  <c r="X18" i="37"/>
  <c r="U7" i="24"/>
  <c r="AH18" i="27"/>
  <c r="AQ18" i="27" s="1"/>
  <c r="Z11" i="68"/>
  <c r="U15" i="52"/>
  <c r="U8" i="38"/>
  <c r="Y11" i="12"/>
  <c r="X11" i="12"/>
  <c r="U14" i="15"/>
  <c r="AN17" i="61"/>
  <c r="AI17" i="61"/>
  <c r="AN18" i="69"/>
  <c r="AI18" i="69"/>
  <c r="AN18" i="22"/>
  <c r="AI18" i="22"/>
  <c r="U9" i="75"/>
  <c r="U8" i="75" s="1"/>
  <c r="AG17" i="77"/>
  <c r="AP17" i="77" s="1"/>
  <c r="AE17" i="77"/>
  <c r="AF17" i="77"/>
  <c r="AO17" i="77" s="1"/>
  <c r="W18" i="77"/>
  <c r="W11" i="76"/>
  <c r="AG10" i="76"/>
  <c r="AP10" i="76" s="1"/>
  <c r="AF10" i="76"/>
  <c r="AO10" i="76" s="1"/>
  <c r="AE10" i="76"/>
  <c r="AH18" i="31"/>
  <c r="AQ18" i="31" s="1"/>
  <c r="AH18" i="73"/>
  <c r="AQ18" i="73" s="1"/>
  <c r="U43" i="42"/>
  <c r="U35" i="55"/>
  <c r="AN16" i="36"/>
  <c r="AI16" i="36"/>
  <c r="Y18" i="65"/>
  <c r="X18" i="65"/>
  <c r="U26" i="45"/>
  <c r="U15" i="86"/>
  <c r="U26" i="54"/>
  <c r="Z17" i="78"/>
  <c r="U8" i="79"/>
  <c r="U24" i="92"/>
  <c r="U16" i="101"/>
  <c r="U36" i="103"/>
  <c r="AN17" i="26"/>
  <c r="AI17" i="26"/>
  <c r="U45" i="50"/>
  <c r="AH18" i="70"/>
  <c r="AQ18" i="70" s="1"/>
  <c r="U16" i="105"/>
  <c r="AE18" i="26" l="1"/>
  <c r="W19" i="26"/>
  <c r="AF18" i="26"/>
  <c r="AO18" i="26" s="1"/>
  <c r="AG18" i="26"/>
  <c r="AP18" i="26" s="1"/>
  <c r="AG18" i="61"/>
  <c r="AP18" i="61" s="1"/>
  <c r="AF18" i="61"/>
  <c r="AO18" i="61" s="1"/>
  <c r="AE18" i="61"/>
  <c r="W19" i="61"/>
  <c r="U14" i="86"/>
  <c r="AR17" i="61"/>
  <c r="U44" i="94"/>
  <c r="AE18" i="66"/>
  <c r="W19" i="66"/>
  <c r="AG18" i="66"/>
  <c r="AP18" i="66" s="1"/>
  <c r="AF18" i="66"/>
  <c r="AO18" i="66" s="1"/>
  <c r="U42" i="102"/>
  <c r="AF19" i="14"/>
  <c r="AO19" i="14" s="1"/>
  <c r="AE19" i="14"/>
  <c r="AG19" i="14"/>
  <c r="AP19" i="14" s="1"/>
  <c r="W20" i="14"/>
  <c r="AR11" i="25"/>
  <c r="AG10" i="72"/>
  <c r="AP10" i="72" s="1"/>
  <c r="AF10" i="72"/>
  <c r="AO10" i="72" s="1"/>
  <c r="AE10" i="72"/>
  <c r="W11" i="72"/>
  <c r="AE11" i="21"/>
  <c r="AF11" i="21"/>
  <c r="AO11" i="21" s="1"/>
  <c r="W12" i="21"/>
  <c r="AG11" i="21"/>
  <c r="AP11" i="21" s="1"/>
  <c r="U22" i="44"/>
  <c r="AH19" i="22"/>
  <c r="AQ19" i="22" s="1"/>
  <c r="U24" i="51"/>
  <c r="U34" i="83"/>
  <c r="Y12" i="29"/>
  <c r="Z12" i="29"/>
  <c r="X12" i="29"/>
  <c r="U42" i="10"/>
  <c r="AH18" i="23"/>
  <c r="AQ18" i="23" s="1"/>
  <c r="U23" i="13"/>
  <c r="U11" i="47"/>
  <c r="AN17" i="81"/>
  <c r="AI17" i="81"/>
  <c r="U15" i="32"/>
  <c r="U35" i="87"/>
  <c r="Y19" i="27"/>
  <c r="X19" i="27"/>
  <c r="U41" i="98"/>
  <c r="AN18" i="73"/>
  <c r="AI18" i="73"/>
  <c r="X19" i="31"/>
  <c r="Y19" i="31"/>
  <c r="Z19" i="31" s="1"/>
  <c r="W18" i="78"/>
  <c r="AG17" i="78"/>
  <c r="AP17" i="78" s="1"/>
  <c r="AF17" i="78"/>
  <c r="AO17" i="78" s="1"/>
  <c r="AE17" i="78"/>
  <c r="U25" i="45"/>
  <c r="Y18" i="77"/>
  <c r="X18" i="77"/>
  <c r="Z18" i="77" s="1"/>
  <c r="AR18" i="22"/>
  <c r="U7" i="38"/>
  <c r="U6" i="67"/>
  <c r="U5" i="2"/>
  <c r="X5" i="2" s="1"/>
  <c r="U15" i="46"/>
  <c r="U14" i="46" s="1"/>
  <c r="U13" i="53"/>
  <c r="AR17" i="23"/>
  <c r="AR11" i="64"/>
  <c r="Z19" i="22"/>
  <c r="AI11" i="29"/>
  <c r="AN11" i="29"/>
  <c r="U44" i="82"/>
  <c r="U43" i="82" s="1"/>
  <c r="U25" i="88"/>
  <c r="AH19" i="69"/>
  <c r="AQ19" i="69" s="1"/>
  <c r="Z18" i="23"/>
  <c r="W12" i="60"/>
  <c r="AG11" i="60"/>
  <c r="AP11" i="60" s="1"/>
  <c r="AF11" i="60"/>
  <c r="AO11" i="60" s="1"/>
  <c r="AE11" i="60"/>
  <c r="U7" i="71"/>
  <c r="AN18" i="31"/>
  <c r="AI18" i="31"/>
  <c r="AR16" i="36"/>
  <c r="AH18" i="61"/>
  <c r="AQ18" i="61" s="1"/>
  <c r="W13" i="64"/>
  <c r="AE12" i="64"/>
  <c r="AG12" i="64"/>
  <c r="AP12" i="64" s="1"/>
  <c r="AF12" i="64"/>
  <c r="AO12" i="64" s="1"/>
  <c r="U35" i="103"/>
  <c r="U7" i="75"/>
  <c r="U15" i="101"/>
  <c r="AH18" i="65"/>
  <c r="AQ18" i="65" s="1"/>
  <c r="U34" i="55"/>
  <c r="U13" i="15"/>
  <c r="U6" i="24"/>
  <c r="AF17" i="74"/>
  <c r="AO17" i="74" s="1"/>
  <c r="AE17" i="74"/>
  <c r="W18" i="74"/>
  <c r="AG17" i="74"/>
  <c r="AP17" i="74" s="1"/>
  <c r="AH18" i="30"/>
  <c r="AQ18" i="30" s="1"/>
  <c r="U43" i="35"/>
  <c r="U8" i="33"/>
  <c r="U39" i="18"/>
  <c r="Z19" i="69"/>
  <c r="U30" i="95"/>
  <c r="Y18" i="81"/>
  <c r="X18" i="81"/>
  <c r="Y19" i="70"/>
  <c r="X19" i="70"/>
  <c r="U42" i="48"/>
  <c r="U25" i="96"/>
  <c r="U35" i="99"/>
  <c r="U7" i="63"/>
  <c r="AH19" i="40"/>
  <c r="AQ19" i="40" s="1"/>
  <c r="AI11" i="39"/>
  <c r="AN11" i="39"/>
  <c r="U13" i="93"/>
  <c r="U33" i="43"/>
  <c r="AI18" i="27"/>
  <c r="AN18" i="27"/>
  <c r="U7" i="79"/>
  <c r="Y11" i="76"/>
  <c r="Z11" i="76"/>
  <c r="X11" i="76"/>
  <c r="Z18" i="65"/>
  <c r="AH11" i="12"/>
  <c r="AQ11" i="12" s="1"/>
  <c r="U7" i="19"/>
  <c r="AE17" i="17"/>
  <c r="AG17" i="17"/>
  <c r="AP17" i="17" s="1"/>
  <c r="W18" i="17"/>
  <c r="AF17" i="17"/>
  <c r="AO17" i="17" s="1"/>
  <c r="U36" i="49"/>
  <c r="W11" i="34"/>
  <c r="AG10" i="34"/>
  <c r="AP10" i="34" s="1"/>
  <c r="AE10" i="34"/>
  <c r="AF10" i="34"/>
  <c r="AO10" i="34" s="1"/>
  <c r="Z18" i="30"/>
  <c r="U25" i="100"/>
  <c r="AR10" i="12"/>
  <c r="W19" i="62"/>
  <c r="AE18" i="62"/>
  <c r="AG18" i="62"/>
  <c r="AP18" i="62" s="1"/>
  <c r="AF18" i="62"/>
  <c r="AO18" i="62" s="1"/>
  <c r="AH17" i="36"/>
  <c r="AQ17" i="36" s="1"/>
  <c r="U23" i="84"/>
  <c r="Y12" i="80"/>
  <c r="X12" i="80"/>
  <c r="AR18" i="40"/>
  <c r="U7" i="28"/>
  <c r="U9" i="97"/>
  <c r="U10" i="89"/>
  <c r="AN18" i="70"/>
  <c r="AI18" i="70"/>
  <c r="AR17" i="37"/>
  <c r="AH12" i="25"/>
  <c r="AQ12" i="25" s="1"/>
  <c r="Z19" i="40"/>
  <c r="AH18" i="26"/>
  <c r="AQ18" i="26" s="1"/>
  <c r="U24" i="20"/>
  <c r="AR18" i="14"/>
  <c r="U44" i="50"/>
  <c r="AR17" i="26"/>
  <c r="U25" i="54"/>
  <c r="AI10" i="76"/>
  <c r="AN10" i="76"/>
  <c r="AN17" i="77"/>
  <c r="AI17" i="77"/>
  <c r="AR18" i="69"/>
  <c r="U14" i="52"/>
  <c r="AH18" i="37"/>
  <c r="AQ18" i="37" s="1"/>
  <c r="U35" i="41"/>
  <c r="U15" i="105"/>
  <c r="U23" i="92"/>
  <c r="U42" i="42"/>
  <c r="Z11" i="12"/>
  <c r="AG11" i="68"/>
  <c r="AP11" i="68" s="1"/>
  <c r="AF11" i="68"/>
  <c r="AO11" i="68" s="1"/>
  <c r="AE11" i="68"/>
  <c r="W12" i="68"/>
  <c r="Z18" i="37"/>
  <c r="Y19" i="73"/>
  <c r="X19" i="73"/>
  <c r="U6" i="59"/>
  <c r="AH18" i="66"/>
  <c r="AQ18" i="66" s="1"/>
  <c r="U31" i="11"/>
  <c r="Z17" i="36"/>
  <c r="AR17" i="30"/>
  <c r="U21" i="104"/>
  <c r="U45" i="90"/>
  <c r="AN11" i="80"/>
  <c r="AI11" i="80"/>
  <c r="AH12" i="64"/>
  <c r="AQ12" i="64" s="1"/>
  <c r="U44" i="85"/>
  <c r="U33" i="91"/>
  <c r="U33" i="16"/>
  <c r="AR17" i="65"/>
  <c r="AH19" i="14"/>
  <c r="AQ19" i="14" s="1"/>
  <c r="Z12" i="25"/>
  <c r="Y12" i="39"/>
  <c r="X12" i="39"/>
  <c r="AF18" i="77" l="1"/>
  <c r="AO18" i="77" s="1"/>
  <c r="AE18" i="77"/>
  <c r="W19" i="77"/>
  <c r="AG18" i="77"/>
  <c r="AP18" i="77" s="1"/>
  <c r="AF19" i="31"/>
  <c r="AO19" i="31" s="1"/>
  <c r="AG19" i="31"/>
  <c r="AP19" i="31" s="1"/>
  <c r="AE19" i="31"/>
  <c r="W20" i="31"/>
  <c r="AH12" i="39"/>
  <c r="AQ12" i="39" s="1"/>
  <c r="U5" i="59"/>
  <c r="X5" i="59" s="1"/>
  <c r="U9" i="89"/>
  <c r="U8" i="89" s="1"/>
  <c r="U6" i="63"/>
  <c r="AI11" i="60"/>
  <c r="AN11" i="60"/>
  <c r="AR11" i="29"/>
  <c r="AR18" i="73"/>
  <c r="Y11" i="72"/>
  <c r="Z11" i="72"/>
  <c r="X11" i="72"/>
  <c r="AH19" i="73"/>
  <c r="AQ19" i="73" s="1"/>
  <c r="U23" i="20"/>
  <c r="AH12" i="80"/>
  <c r="AQ12" i="80" s="1"/>
  <c r="AE18" i="65"/>
  <c r="AG18" i="65"/>
  <c r="AP18" i="65" s="1"/>
  <c r="AF18" i="65"/>
  <c r="AO18" i="65" s="1"/>
  <c r="W19" i="65"/>
  <c r="AH19" i="70"/>
  <c r="AQ19" i="70" s="1"/>
  <c r="U7" i="33"/>
  <c r="Y18" i="74"/>
  <c r="X18" i="74"/>
  <c r="U12" i="15"/>
  <c r="U14" i="101"/>
  <c r="AG19" i="22"/>
  <c r="AP19" i="22" s="1"/>
  <c r="AF19" i="22"/>
  <c r="AO19" i="22" s="1"/>
  <c r="AE19" i="22"/>
  <c r="W20" i="22"/>
  <c r="U12" i="53"/>
  <c r="U5" i="67"/>
  <c r="X5" i="67" s="1"/>
  <c r="U33" i="83"/>
  <c r="U21" i="44"/>
  <c r="AN10" i="72"/>
  <c r="AI10" i="72"/>
  <c r="AR17" i="77"/>
  <c r="AN10" i="34"/>
  <c r="AI10" i="34"/>
  <c r="U44" i="90"/>
  <c r="U30" i="11"/>
  <c r="Z19" i="73"/>
  <c r="U8" i="97"/>
  <c r="Z12" i="80"/>
  <c r="Y11" i="34"/>
  <c r="X11" i="34"/>
  <c r="AN17" i="17"/>
  <c r="AI17" i="17"/>
  <c r="AH11" i="76"/>
  <c r="AQ11" i="76" s="1"/>
  <c r="AR18" i="27"/>
  <c r="AR11" i="39"/>
  <c r="U34" i="99"/>
  <c r="Z19" i="70"/>
  <c r="U29" i="95"/>
  <c r="AN17" i="74"/>
  <c r="AI17" i="74"/>
  <c r="AN12" i="64"/>
  <c r="AI12" i="64"/>
  <c r="AR18" i="31"/>
  <c r="U24" i="88"/>
  <c r="Y18" i="78"/>
  <c r="X18" i="78"/>
  <c r="U34" i="87"/>
  <c r="U10" i="47"/>
  <c r="U41" i="10"/>
  <c r="AN19" i="14"/>
  <c r="AI19" i="14"/>
  <c r="Y19" i="66"/>
  <c r="X19" i="66"/>
  <c r="Y18" i="17"/>
  <c r="X18" i="17"/>
  <c r="Z12" i="39"/>
  <c r="U22" i="92"/>
  <c r="U32" i="16"/>
  <c r="U20" i="104"/>
  <c r="AF11" i="12"/>
  <c r="AO11" i="12" s="1"/>
  <c r="W12" i="12"/>
  <c r="AG11" i="12"/>
  <c r="AP11" i="12" s="1"/>
  <c r="AE11" i="12"/>
  <c r="U14" i="105"/>
  <c r="U13" i="52"/>
  <c r="AR10" i="76"/>
  <c r="U43" i="50"/>
  <c r="AR18" i="70"/>
  <c r="U24" i="100"/>
  <c r="AG11" i="76"/>
  <c r="AP11" i="76" s="1"/>
  <c r="W12" i="76"/>
  <c r="AF11" i="76"/>
  <c r="AO11" i="76" s="1"/>
  <c r="AE11" i="76"/>
  <c r="AF19" i="69"/>
  <c r="AO19" i="69" s="1"/>
  <c r="AE19" i="69"/>
  <c r="W20" i="69"/>
  <c r="AG19" i="69"/>
  <c r="AP19" i="69" s="1"/>
  <c r="U42" i="35"/>
  <c r="U33" i="55"/>
  <c r="U6" i="75"/>
  <c r="Y13" i="64"/>
  <c r="X13" i="64"/>
  <c r="Y12" i="60"/>
  <c r="X12" i="60"/>
  <c r="U13" i="46"/>
  <c r="U6" i="38"/>
  <c r="U40" i="98"/>
  <c r="AH12" i="29"/>
  <c r="AQ12" i="29" s="1"/>
  <c r="U23" i="51"/>
  <c r="Y12" i="21"/>
  <c r="Z12" i="21"/>
  <c r="X12" i="21"/>
  <c r="AN18" i="66"/>
  <c r="AI18" i="66"/>
  <c r="U13" i="86"/>
  <c r="U6" i="79"/>
  <c r="U43" i="85"/>
  <c r="AG12" i="25"/>
  <c r="AP12" i="25" s="1"/>
  <c r="AE12" i="25"/>
  <c r="AF12" i="25"/>
  <c r="AO12" i="25" s="1"/>
  <c r="W13" i="25"/>
  <c r="AE18" i="37"/>
  <c r="W19" i="37"/>
  <c r="AF18" i="37"/>
  <c r="AO18" i="37" s="1"/>
  <c r="AG18" i="37"/>
  <c r="AP18" i="37" s="1"/>
  <c r="AF18" i="30"/>
  <c r="AO18" i="30" s="1"/>
  <c r="AG18" i="30"/>
  <c r="AP18" i="30" s="1"/>
  <c r="W19" i="30"/>
  <c r="AE18" i="30"/>
  <c r="U35" i="49"/>
  <c r="U6" i="19"/>
  <c r="U32" i="43"/>
  <c r="U24" i="96"/>
  <c r="AH18" i="81"/>
  <c r="AQ18" i="81" s="1"/>
  <c r="AG18" i="23"/>
  <c r="AP18" i="23" s="1"/>
  <c r="W19" i="23"/>
  <c r="AE18" i="23"/>
  <c r="AF18" i="23"/>
  <c r="AO18" i="23" s="1"/>
  <c r="U42" i="82"/>
  <c r="U24" i="45"/>
  <c r="AH19" i="27"/>
  <c r="AQ19" i="27" s="1"/>
  <c r="U14" i="32"/>
  <c r="U22" i="13"/>
  <c r="AF12" i="29"/>
  <c r="AO12" i="29" s="1"/>
  <c r="AG12" i="29"/>
  <c r="AP12" i="29" s="1"/>
  <c r="W13" i="29"/>
  <c r="AE12" i="29"/>
  <c r="Y19" i="61"/>
  <c r="X19" i="61"/>
  <c r="Y19" i="26"/>
  <c r="Z19" i="26" s="1"/>
  <c r="X19" i="26"/>
  <c r="W18" i="36"/>
  <c r="AE17" i="36"/>
  <c r="AF17" i="36"/>
  <c r="AO17" i="36" s="1"/>
  <c r="AG17" i="36"/>
  <c r="AP17" i="36" s="1"/>
  <c r="AN11" i="68"/>
  <c r="AI11" i="68"/>
  <c r="U12" i="93"/>
  <c r="U41" i="48"/>
  <c r="AH18" i="77"/>
  <c r="AQ18" i="77" s="1"/>
  <c r="Y20" i="14"/>
  <c r="X20" i="14"/>
  <c r="AR11" i="80"/>
  <c r="AE19" i="40"/>
  <c r="AF19" i="40"/>
  <c r="AO19" i="40" s="1"/>
  <c r="AG19" i="40"/>
  <c r="AP19" i="40" s="1"/>
  <c r="W20" i="40"/>
  <c r="U6" i="28"/>
  <c r="AN18" i="62"/>
  <c r="AI18" i="62"/>
  <c r="U32" i="91"/>
  <c r="Y12" i="68"/>
  <c r="Z12" i="68" s="1"/>
  <c r="X12" i="68"/>
  <c r="U41" i="42"/>
  <c r="U34" i="41"/>
  <c r="U24" i="54"/>
  <c r="U22" i="84"/>
  <c r="Y19" i="62"/>
  <c r="Z19" i="62"/>
  <c r="X19" i="62"/>
  <c r="Z18" i="81"/>
  <c r="U38" i="18"/>
  <c r="U5" i="24"/>
  <c r="X5" i="24" s="1"/>
  <c r="U34" i="103"/>
  <c r="U6" i="71"/>
  <c r="U23" i="9"/>
  <c r="Z5" i="2"/>
  <c r="AH5" i="2"/>
  <c r="AQ5" i="2" s="1"/>
  <c r="AN17" i="78"/>
  <c r="AI17" i="78"/>
  <c r="AH19" i="31"/>
  <c r="AQ19" i="31" s="1"/>
  <c r="Z19" i="27"/>
  <c r="AR17" i="81"/>
  <c r="AI11" i="21"/>
  <c r="AN11" i="21"/>
  <c r="U41" i="102"/>
  <c r="U43" i="94"/>
  <c r="AN18" i="61"/>
  <c r="AI18" i="61"/>
  <c r="AI18" i="26"/>
  <c r="AN18" i="26"/>
  <c r="AG12" i="68" l="1"/>
  <c r="AP12" i="68" s="1"/>
  <c r="W13" i="68"/>
  <c r="AF12" i="68"/>
  <c r="AO12" i="68" s="1"/>
  <c r="AE12" i="68"/>
  <c r="AF19" i="26"/>
  <c r="AO19" i="26" s="1"/>
  <c r="AG19" i="26"/>
  <c r="AP19" i="26" s="1"/>
  <c r="W20" i="26"/>
  <c r="AE19" i="26"/>
  <c r="U40" i="102"/>
  <c r="U33" i="103"/>
  <c r="AH19" i="62"/>
  <c r="AQ19" i="62" s="1"/>
  <c r="U23" i="54"/>
  <c r="Y13" i="29"/>
  <c r="Z13" i="29"/>
  <c r="X13" i="29"/>
  <c r="U13" i="32"/>
  <c r="U41" i="82"/>
  <c r="U5" i="19"/>
  <c r="X5" i="19" s="1"/>
  <c r="U5" i="79"/>
  <c r="X5" i="79" s="1"/>
  <c r="W13" i="21"/>
  <c r="AG12" i="21"/>
  <c r="AP12" i="21" s="1"/>
  <c r="AE12" i="21"/>
  <c r="AF12" i="21"/>
  <c r="AO12" i="21" s="1"/>
  <c r="AH12" i="60"/>
  <c r="AQ12" i="60" s="1"/>
  <c r="Y12" i="76"/>
  <c r="X12" i="76"/>
  <c r="AF12" i="39"/>
  <c r="AO12" i="39" s="1"/>
  <c r="W13" i="39"/>
  <c r="AG12" i="39"/>
  <c r="AP12" i="39" s="1"/>
  <c r="AE12" i="39"/>
  <c r="U9" i="47"/>
  <c r="AR17" i="74"/>
  <c r="U33" i="99"/>
  <c r="AF12" i="80"/>
  <c r="AO12" i="80" s="1"/>
  <c r="AG12" i="80"/>
  <c r="AP12" i="80" s="1"/>
  <c r="AE12" i="80"/>
  <c r="W13" i="80"/>
  <c r="AR10" i="72"/>
  <c r="AH18" i="74"/>
  <c r="AQ18" i="74" s="1"/>
  <c r="AF11" i="72"/>
  <c r="AO11" i="72" s="1"/>
  <c r="AG11" i="72"/>
  <c r="AP11" i="72" s="1"/>
  <c r="AE11" i="72"/>
  <c r="W12" i="72"/>
  <c r="U5" i="28"/>
  <c r="X5" i="28" s="1"/>
  <c r="AN12" i="25"/>
  <c r="AI12" i="25"/>
  <c r="U39" i="98"/>
  <c r="Z12" i="60"/>
  <c r="U5" i="75"/>
  <c r="X5" i="75" s="1"/>
  <c r="Y20" i="69"/>
  <c r="X20" i="69"/>
  <c r="U42" i="50"/>
  <c r="U13" i="105"/>
  <c r="U19" i="104"/>
  <c r="AH18" i="17"/>
  <c r="AQ18" i="17" s="1"/>
  <c r="AR19" i="14"/>
  <c r="U23" i="88"/>
  <c r="AR17" i="17"/>
  <c r="U43" i="90"/>
  <c r="AH5" i="67"/>
  <c r="AQ5" i="67" s="1"/>
  <c r="Z5" i="67"/>
  <c r="Z18" i="74"/>
  <c r="Y19" i="65"/>
  <c r="X19" i="65"/>
  <c r="AR11" i="60"/>
  <c r="U23" i="58"/>
  <c r="AH5" i="59"/>
  <c r="AQ5" i="59" s="1"/>
  <c r="Z5" i="59"/>
  <c r="AR18" i="26"/>
  <c r="U33" i="41"/>
  <c r="AH20" i="14"/>
  <c r="AQ20" i="14" s="1"/>
  <c r="U40" i="48"/>
  <c r="AH19" i="61"/>
  <c r="AQ19" i="61" s="1"/>
  <c r="AN18" i="23"/>
  <c r="AI18" i="23"/>
  <c r="U23" i="96"/>
  <c r="U34" i="49"/>
  <c r="U12" i="86"/>
  <c r="AN19" i="69"/>
  <c r="AI19" i="69"/>
  <c r="AI11" i="12"/>
  <c r="AN11" i="12"/>
  <c r="Z18" i="17"/>
  <c r="U33" i="87"/>
  <c r="U7" i="97"/>
  <c r="AR10" i="34"/>
  <c r="U22" i="20"/>
  <c r="AR18" i="61"/>
  <c r="W20" i="62"/>
  <c r="AG19" i="62"/>
  <c r="AP19" i="62" s="1"/>
  <c r="AF19" i="62"/>
  <c r="AO19" i="62" s="1"/>
  <c r="AE19" i="62"/>
  <c r="U22" i="9"/>
  <c r="U31" i="91"/>
  <c r="Z20" i="14"/>
  <c r="AI17" i="36"/>
  <c r="AN17" i="36"/>
  <c r="Z19" i="61"/>
  <c r="Y19" i="23"/>
  <c r="X19" i="23"/>
  <c r="AI18" i="30"/>
  <c r="AN18" i="30"/>
  <c r="Y19" i="37"/>
  <c r="X19" i="37"/>
  <c r="AR18" i="66"/>
  <c r="U22" i="51"/>
  <c r="U5" i="38"/>
  <c r="X5" i="38" s="1"/>
  <c r="AH13" i="64"/>
  <c r="AQ13" i="64" s="1"/>
  <c r="U32" i="55"/>
  <c r="U23" i="100"/>
  <c r="U31" i="16"/>
  <c r="AH18" i="78"/>
  <c r="AQ18" i="78" s="1"/>
  <c r="U28" i="95"/>
  <c r="AH11" i="34"/>
  <c r="AQ11" i="34" s="1"/>
  <c r="AE19" i="73"/>
  <c r="AF19" i="73"/>
  <c r="AO19" i="73" s="1"/>
  <c r="W20" i="73"/>
  <c r="AG19" i="73"/>
  <c r="AP19" i="73" s="1"/>
  <c r="U20" i="44"/>
  <c r="U11" i="53"/>
  <c r="U13" i="101"/>
  <c r="U5" i="63"/>
  <c r="X5" i="63" s="1"/>
  <c r="Y19" i="77"/>
  <c r="Z19" i="77"/>
  <c r="X19" i="77"/>
  <c r="AG5" i="2"/>
  <c r="AP5" i="2" s="1"/>
  <c r="AE5" i="2"/>
  <c r="AF5" i="2"/>
  <c r="AO5" i="2" s="1"/>
  <c r="W6" i="2"/>
  <c r="AR17" i="78"/>
  <c r="AH5" i="24"/>
  <c r="AQ5" i="24" s="1"/>
  <c r="Z5" i="24"/>
  <c r="Y20" i="40"/>
  <c r="X20" i="40"/>
  <c r="U5" i="71"/>
  <c r="X5" i="71" s="1"/>
  <c r="U37" i="18"/>
  <c r="U21" i="84"/>
  <c r="U40" i="42"/>
  <c r="AR18" i="62"/>
  <c r="U11" i="93"/>
  <c r="U10" i="93" s="1"/>
  <c r="Y18" i="36"/>
  <c r="Z18" i="36"/>
  <c r="X18" i="36"/>
  <c r="U21" i="13"/>
  <c r="U23" i="45"/>
  <c r="U31" i="43"/>
  <c r="Y19" i="30"/>
  <c r="X19" i="30"/>
  <c r="Z19" i="30" s="1"/>
  <c r="AN18" i="37"/>
  <c r="AI18" i="37"/>
  <c r="U42" i="85"/>
  <c r="Z13" i="64"/>
  <c r="AN11" i="76"/>
  <c r="AI11" i="76"/>
  <c r="Y12" i="12"/>
  <c r="Z12" i="12" s="1"/>
  <c r="X12" i="12"/>
  <c r="AH19" i="66"/>
  <c r="AQ19" i="66" s="1"/>
  <c r="U40" i="10"/>
  <c r="Z18" i="78"/>
  <c r="AR12" i="64"/>
  <c r="W20" i="70"/>
  <c r="AF19" i="70"/>
  <c r="AO19" i="70" s="1"/>
  <c r="AE19" i="70"/>
  <c r="AG19" i="70"/>
  <c r="AP19" i="70" s="1"/>
  <c r="Z11" i="34"/>
  <c r="Y20" i="22"/>
  <c r="X20" i="22"/>
  <c r="Z20" i="22" s="1"/>
  <c r="U6" i="33"/>
  <c r="AN18" i="65"/>
  <c r="AI18" i="65"/>
  <c r="Y20" i="31"/>
  <c r="X20" i="31"/>
  <c r="AI18" i="77"/>
  <c r="AN18" i="77"/>
  <c r="AR11" i="21"/>
  <c r="U42" i="94"/>
  <c r="W20" i="27"/>
  <c r="AE19" i="27"/>
  <c r="AF19" i="27"/>
  <c r="AO19" i="27" s="1"/>
  <c r="AG19" i="27"/>
  <c r="AP19" i="27" s="1"/>
  <c r="AE18" i="81"/>
  <c r="W19" i="81"/>
  <c r="AG18" i="81"/>
  <c r="AP18" i="81" s="1"/>
  <c r="AF18" i="81"/>
  <c r="AO18" i="81" s="1"/>
  <c r="AH12" i="68"/>
  <c r="AQ12" i="68" s="1"/>
  <c r="AN19" i="40"/>
  <c r="AI19" i="40"/>
  <c r="AR11" i="68"/>
  <c r="AH19" i="26"/>
  <c r="AQ19" i="26" s="1"/>
  <c r="AI12" i="29"/>
  <c r="AN12" i="29"/>
  <c r="Y13" i="25"/>
  <c r="X13" i="25"/>
  <c r="AH12" i="21"/>
  <c r="AQ12" i="21" s="1"/>
  <c r="U12" i="46"/>
  <c r="U41" i="35"/>
  <c r="U40" i="35" s="1"/>
  <c r="U12" i="52"/>
  <c r="U21" i="92"/>
  <c r="Z19" i="66"/>
  <c r="U29" i="11"/>
  <c r="U32" i="83"/>
  <c r="AN19" i="22"/>
  <c r="AI19" i="22"/>
  <c r="U11" i="15"/>
  <c r="AH11" i="72"/>
  <c r="AQ11" i="72" s="1"/>
  <c r="U7" i="89"/>
  <c r="AI19" i="31"/>
  <c r="AR19" i="31" s="1"/>
  <c r="AN19" i="31"/>
  <c r="AG20" i="22" l="1"/>
  <c r="AP20" i="22" s="1"/>
  <c r="AF20" i="22"/>
  <c r="AO20" i="22" s="1"/>
  <c r="AE20" i="22"/>
  <c r="W21" i="22"/>
  <c r="AF12" i="12"/>
  <c r="AO12" i="12" s="1"/>
  <c r="AG12" i="12"/>
  <c r="AP12" i="12" s="1"/>
  <c r="W13" i="12"/>
  <c r="AE12" i="12"/>
  <c r="AF19" i="30"/>
  <c r="AO19" i="30" s="1"/>
  <c r="AG19" i="30"/>
  <c r="AP19" i="30" s="1"/>
  <c r="W20" i="30"/>
  <c r="AE19" i="30"/>
  <c r="AR18" i="30"/>
  <c r="AH12" i="76"/>
  <c r="AQ12" i="76" s="1"/>
  <c r="AI12" i="21"/>
  <c r="AN12" i="21"/>
  <c r="U41" i="94"/>
  <c r="U39" i="10"/>
  <c r="AR11" i="76"/>
  <c r="U39" i="42"/>
  <c r="AH5" i="71"/>
  <c r="AQ5" i="71" s="1"/>
  <c r="Z5" i="71"/>
  <c r="AE5" i="24"/>
  <c r="AF5" i="24"/>
  <c r="AO5" i="24" s="1"/>
  <c r="AG5" i="24"/>
  <c r="AP5" i="24" s="1"/>
  <c r="W6" i="24"/>
  <c r="AI5" i="2"/>
  <c r="AN5" i="2"/>
  <c r="AH5" i="63"/>
  <c r="AQ5" i="63" s="1"/>
  <c r="Z5" i="63"/>
  <c r="U19" i="44"/>
  <c r="U18" i="44" s="1"/>
  <c r="U30" i="16"/>
  <c r="AH19" i="23"/>
  <c r="AQ19" i="23" s="1"/>
  <c r="AE20" i="14"/>
  <c r="AF20" i="14"/>
  <c r="AO20" i="14" s="1"/>
  <c r="AG20" i="14"/>
  <c r="AP20" i="14" s="1"/>
  <c r="W21" i="14"/>
  <c r="U21" i="20"/>
  <c r="U32" i="87"/>
  <c r="AR18" i="23"/>
  <c r="U41" i="50"/>
  <c r="AE12" i="60"/>
  <c r="AG12" i="60"/>
  <c r="AP12" i="60" s="1"/>
  <c r="AF12" i="60"/>
  <c r="AO12" i="60" s="1"/>
  <c r="W13" i="60"/>
  <c r="AH5" i="28"/>
  <c r="AQ5" i="28" s="1"/>
  <c r="Z5" i="28"/>
  <c r="U8" i="47"/>
  <c r="Z12" i="76"/>
  <c r="U32" i="103"/>
  <c r="U6" i="89"/>
  <c r="AR19" i="40"/>
  <c r="AN19" i="70"/>
  <c r="AI19" i="70"/>
  <c r="AE18" i="36"/>
  <c r="W19" i="36"/>
  <c r="AG18" i="36"/>
  <c r="AP18" i="36" s="1"/>
  <c r="AF18" i="36"/>
  <c r="AO18" i="36" s="1"/>
  <c r="AN19" i="62"/>
  <c r="AI19" i="62"/>
  <c r="U22" i="96"/>
  <c r="AH5" i="75"/>
  <c r="AQ5" i="75" s="1"/>
  <c r="Z5" i="75"/>
  <c r="AH5" i="19"/>
  <c r="AQ5" i="19" s="1"/>
  <c r="Z5" i="19"/>
  <c r="U31" i="83"/>
  <c r="Y20" i="70"/>
  <c r="X20" i="70"/>
  <c r="AH20" i="40"/>
  <c r="AQ20" i="40" s="1"/>
  <c r="AH19" i="37"/>
  <c r="AQ19" i="37" s="1"/>
  <c r="Z19" i="23"/>
  <c r="AF18" i="17"/>
  <c r="AO18" i="17" s="1"/>
  <c r="AE18" i="17"/>
  <c r="AG18" i="17"/>
  <c r="AP18" i="17" s="1"/>
  <c r="W19" i="17"/>
  <c r="U11" i="86"/>
  <c r="AH19" i="65"/>
  <c r="AQ19" i="65" s="1"/>
  <c r="W6" i="67"/>
  <c r="AG5" i="67"/>
  <c r="AP5" i="67" s="1"/>
  <c r="AF5" i="67"/>
  <c r="AO5" i="67" s="1"/>
  <c r="AE5" i="67"/>
  <c r="AH20" i="69"/>
  <c r="AQ20" i="69" s="1"/>
  <c r="Y12" i="72"/>
  <c r="Z12" i="72"/>
  <c r="X12" i="72"/>
  <c r="AN12" i="39"/>
  <c r="AI12" i="39"/>
  <c r="Y13" i="21"/>
  <c r="X13" i="21"/>
  <c r="U40" i="82"/>
  <c r="AN12" i="68"/>
  <c r="AI12" i="68"/>
  <c r="AH20" i="31"/>
  <c r="AQ20" i="31" s="1"/>
  <c r="U30" i="43"/>
  <c r="AR17" i="36"/>
  <c r="U39" i="48"/>
  <c r="U11" i="46"/>
  <c r="AN18" i="81"/>
  <c r="AI18" i="81"/>
  <c r="U11" i="52"/>
  <c r="U10" i="52" s="1"/>
  <c r="AR18" i="65"/>
  <c r="AE13" i="64"/>
  <c r="W14" i="64"/>
  <c r="AG13" i="64"/>
  <c r="AP13" i="64" s="1"/>
  <c r="AF13" i="64"/>
  <c r="AO13" i="64" s="1"/>
  <c r="U9" i="93"/>
  <c r="U20" i="84"/>
  <c r="Z20" i="40"/>
  <c r="AH19" i="77"/>
  <c r="AQ19" i="77" s="1"/>
  <c r="U12" i="101"/>
  <c r="Y20" i="73"/>
  <c r="X20" i="73"/>
  <c r="U27" i="95"/>
  <c r="U22" i="100"/>
  <c r="AH5" i="38"/>
  <c r="AQ5" i="38" s="1"/>
  <c r="Z5" i="38"/>
  <c r="Z19" i="37"/>
  <c r="U30" i="91"/>
  <c r="Y20" i="62"/>
  <c r="Z20" i="62" s="1"/>
  <c r="X20" i="62"/>
  <c r="AF5" i="59"/>
  <c r="AO5" i="59" s="1"/>
  <c r="AE5" i="59"/>
  <c r="W6" i="59"/>
  <c r="AG5" i="59"/>
  <c r="AP5" i="59" s="1"/>
  <c r="Z19" i="65"/>
  <c r="U22" i="88"/>
  <c r="U18" i="104"/>
  <c r="Z20" i="69"/>
  <c r="U38" i="98"/>
  <c r="AN11" i="72"/>
  <c r="AI11" i="72"/>
  <c r="U32" i="99"/>
  <c r="U22" i="54"/>
  <c r="U39" i="102"/>
  <c r="Y19" i="81"/>
  <c r="Z19" i="81"/>
  <c r="X19" i="81"/>
  <c r="AR18" i="37"/>
  <c r="AF13" i="29"/>
  <c r="AO13" i="29" s="1"/>
  <c r="AG13" i="29"/>
  <c r="AP13" i="29" s="1"/>
  <c r="W14" i="29"/>
  <c r="AE13" i="29"/>
  <c r="AR12" i="29"/>
  <c r="AH20" i="22"/>
  <c r="AQ20" i="22" s="1"/>
  <c r="U22" i="45"/>
  <c r="U10" i="15"/>
  <c r="U28" i="11"/>
  <c r="Z13" i="25"/>
  <c r="AH13" i="25"/>
  <c r="AQ13" i="25" s="1"/>
  <c r="AN19" i="27"/>
  <c r="AI19" i="27"/>
  <c r="AF11" i="34"/>
  <c r="AO11" i="34" s="1"/>
  <c r="AE11" i="34"/>
  <c r="AG11" i="34"/>
  <c r="AP11" i="34" s="1"/>
  <c r="W12" i="34"/>
  <c r="AH12" i="12"/>
  <c r="AQ12" i="12" s="1"/>
  <c r="U20" i="13"/>
  <c r="AF19" i="77"/>
  <c r="AO19" i="77" s="1"/>
  <c r="AG19" i="77"/>
  <c r="AP19" i="77" s="1"/>
  <c r="W20" i="77"/>
  <c r="AE19" i="77"/>
  <c r="AF19" i="61"/>
  <c r="AO19" i="61" s="1"/>
  <c r="AE19" i="61"/>
  <c r="W20" i="61"/>
  <c r="AG19" i="61"/>
  <c r="AP19" i="61" s="1"/>
  <c r="AR11" i="12"/>
  <c r="U33" i="49"/>
  <c r="U32" i="49" s="1"/>
  <c r="U32" i="41"/>
  <c r="AR12" i="25"/>
  <c r="Y13" i="80"/>
  <c r="Z13" i="80"/>
  <c r="X13" i="80"/>
  <c r="Y13" i="39"/>
  <c r="X13" i="39"/>
  <c r="Z5" i="79"/>
  <c r="AH5" i="79"/>
  <c r="AQ5" i="79" s="1"/>
  <c r="U12" i="32"/>
  <c r="AN19" i="26"/>
  <c r="AI19" i="26"/>
  <c r="Y13" i="68"/>
  <c r="Z13" i="68" s="1"/>
  <c r="X13" i="68"/>
  <c r="U5" i="33"/>
  <c r="X5" i="33" s="1"/>
  <c r="U20" i="92"/>
  <c r="Z20" i="31"/>
  <c r="AH19" i="30"/>
  <c r="AQ19" i="30" s="1"/>
  <c r="AR19" i="22"/>
  <c r="AE19" i="66"/>
  <c r="AG19" i="66"/>
  <c r="AP19" i="66" s="1"/>
  <c r="AF19" i="66"/>
  <c r="AO19" i="66" s="1"/>
  <c r="W20" i="66"/>
  <c r="U39" i="35"/>
  <c r="Y20" i="27"/>
  <c r="Z20" i="27" s="1"/>
  <c r="X20" i="27"/>
  <c r="AR18" i="77"/>
  <c r="W19" i="78"/>
  <c r="AG18" i="78"/>
  <c r="AP18" i="78" s="1"/>
  <c r="AE18" i="78"/>
  <c r="AF18" i="78"/>
  <c r="AO18" i="78" s="1"/>
  <c r="U41" i="85"/>
  <c r="AH18" i="36"/>
  <c r="AQ18" i="36" s="1"/>
  <c r="U36" i="18"/>
  <c r="Y6" i="2"/>
  <c r="X6" i="2"/>
  <c r="U10" i="53"/>
  <c r="AN19" i="73"/>
  <c r="AI19" i="73"/>
  <c r="U31" i="55"/>
  <c r="U21" i="51"/>
  <c r="U21" i="9"/>
  <c r="U6" i="97"/>
  <c r="AR19" i="69"/>
  <c r="U22" i="58"/>
  <c r="AF18" i="74"/>
  <c r="AO18" i="74" s="1"/>
  <c r="W19" i="74"/>
  <c r="AG18" i="74"/>
  <c r="AP18" i="74" s="1"/>
  <c r="AE18" i="74"/>
  <c r="U42" i="90"/>
  <c r="U12" i="105"/>
  <c r="U11" i="105" s="1"/>
  <c r="AN12" i="80"/>
  <c r="AI12" i="80"/>
  <c r="AH13" i="29"/>
  <c r="AQ13" i="29" s="1"/>
  <c r="Y20" i="26"/>
  <c r="Z20" i="26"/>
  <c r="X20" i="26"/>
  <c r="AG20" i="27" l="1"/>
  <c r="AP20" i="27" s="1"/>
  <c r="AE20" i="27"/>
  <c r="W21" i="27"/>
  <c r="AF20" i="27"/>
  <c r="AO20" i="27" s="1"/>
  <c r="AG13" i="68"/>
  <c r="AP13" i="68" s="1"/>
  <c r="AF13" i="68"/>
  <c r="AO13" i="68" s="1"/>
  <c r="AE13" i="68"/>
  <c r="W14" i="68"/>
  <c r="AE20" i="62"/>
  <c r="W21" i="62"/>
  <c r="AF20" i="62"/>
  <c r="AO20" i="62" s="1"/>
  <c r="AG20" i="62"/>
  <c r="AP20" i="62" s="1"/>
  <c r="U21" i="45"/>
  <c r="AH20" i="73"/>
  <c r="AQ20" i="73" s="1"/>
  <c r="AH13" i="21"/>
  <c r="AQ13" i="21" s="1"/>
  <c r="AH20" i="26"/>
  <c r="AQ20" i="26" s="1"/>
  <c r="U20" i="51"/>
  <c r="U9" i="53"/>
  <c r="AN19" i="66"/>
  <c r="AI19" i="66"/>
  <c r="AH13" i="80"/>
  <c r="AQ13" i="80" s="1"/>
  <c r="U31" i="41"/>
  <c r="Y20" i="61"/>
  <c r="Z20" i="61"/>
  <c r="X20" i="61"/>
  <c r="AI13" i="29"/>
  <c r="AN13" i="29"/>
  <c r="AH19" i="81"/>
  <c r="AQ19" i="81" s="1"/>
  <c r="U21" i="54"/>
  <c r="U37" i="98"/>
  <c r="AG19" i="65"/>
  <c r="AP19" i="65" s="1"/>
  <c r="AF19" i="65"/>
  <c r="AO19" i="65" s="1"/>
  <c r="AE19" i="65"/>
  <c r="W20" i="65"/>
  <c r="U26" i="95"/>
  <c r="U8" i="93"/>
  <c r="U10" i="46"/>
  <c r="U29" i="43"/>
  <c r="U39" i="82"/>
  <c r="AH12" i="72"/>
  <c r="AQ12" i="72" s="1"/>
  <c r="U10" i="86"/>
  <c r="U21" i="96"/>
  <c r="AN18" i="36"/>
  <c r="AI18" i="36"/>
  <c r="U5" i="89"/>
  <c r="X5" i="89" s="1"/>
  <c r="AN19" i="30"/>
  <c r="AI19" i="30"/>
  <c r="W20" i="81"/>
  <c r="AG19" i="81"/>
  <c r="AP19" i="81" s="1"/>
  <c r="AF19" i="81"/>
  <c r="AO19" i="81" s="1"/>
  <c r="AE19" i="81"/>
  <c r="Y19" i="78"/>
  <c r="X19" i="78"/>
  <c r="AR19" i="26"/>
  <c r="W14" i="25"/>
  <c r="AF13" i="25"/>
  <c r="AO13" i="25" s="1"/>
  <c r="AG13" i="25"/>
  <c r="AP13" i="25" s="1"/>
  <c r="AE13" i="25"/>
  <c r="AE12" i="72"/>
  <c r="W13" i="72"/>
  <c r="AG12" i="72"/>
  <c r="AP12" i="72" s="1"/>
  <c r="AF12" i="72"/>
  <c r="AO12" i="72" s="1"/>
  <c r="AR19" i="70"/>
  <c r="AN12" i="60"/>
  <c r="AI12" i="60"/>
  <c r="U17" i="44"/>
  <c r="U31" i="49"/>
  <c r="U31" i="99"/>
  <c r="AE20" i="40"/>
  <c r="AF20" i="40"/>
  <c r="AO20" i="40" s="1"/>
  <c r="AG20" i="40"/>
  <c r="AP20" i="40" s="1"/>
  <c r="W21" i="40"/>
  <c r="U38" i="48"/>
  <c r="Z13" i="21"/>
  <c r="U30" i="83"/>
  <c r="U31" i="103"/>
  <c r="W6" i="28"/>
  <c r="AE5" i="28"/>
  <c r="AG5" i="28"/>
  <c r="AP5" i="28" s="1"/>
  <c r="AF5" i="28"/>
  <c r="AO5" i="28" s="1"/>
  <c r="Y6" i="24"/>
  <c r="Z6" i="24"/>
  <c r="X6" i="24"/>
  <c r="AG5" i="71"/>
  <c r="AP5" i="71" s="1"/>
  <c r="AF5" i="71"/>
  <c r="AO5" i="71" s="1"/>
  <c r="AE5" i="71"/>
  <c r="W6" i="71"/>
  <c r="Y21" i="22"/>
  <c r="Z21" i="22" s="1"/>
  <c r="X21" i="22"/>
  <c r="Y19" i="74"/>
  <c r="X19" i="74"/>
  <c r="U19" i="92"/>
  <c r="AN19" i="61"/>
  <c r="AI19" i="61"/>
  <c r="Y14" i="29"/>
  <c r="X14" i="29"/>
  <c r="AE5" i="38"/>
  <c r="AF5" i="38"/>
  <c r="AO5" i="38" s="1"/>
  <c r="AG5" i="38"/>
  <c r="AP5" i="38" s="1"/>
  <c r="W6" i="38"/>
  <c r="U31" i="87"/>
  <c r="AI20" i="14"/>
  <c r="AN20" i="14"/>
  <c r="AR5" i="2"/>
  <c r="AR12" i="21"/>
  <c r="AE5" i="79"/>
  <c r="W6" i="79"/>
  <c r="AF5" i="79"/>
  <c r="AO5" i="79" s="1"/>
  <c r="AG5" i="79"/>
  <c r="AP5" i="79" s="1"/>
  <c r="AR19" i="27"/>
  <c r="AR18" i="81"/>
  <c r="AN18" i="17"/>
  <c r="AI18" i="17"/>
  <c r="W6" i="75"/>
  <c r="AG5" i="75"/>
  <c r="AP5" i="75" s="1"/>
  <c r="AF5" i="75"/>
  <c r="AO5" i="75" s="1"/>
  <c r="AE5" i="75"/>
  <c r="W13" i="76"/>
  <c r="AG12" i="76"/>
  <c r="AP12" i="76" s="1"/>
  <c r="AF12" i="76"/>
  <c r="AO12" i="76" s="1"/>
  <c r="AE12" i="76"/>
  <c r="U40" i="50"/>
  <c r="U20" i="20"/>
  <c r="U38" i="10"/>
  <c r="AN20" i="22"/>
  <c r="AI20" i="22"/>
  <c r="W21" i="26"/>
  <c r="AE20" i="26"/>
  <c r="AF20" i="26"/>
  <c r="AO20" i="26" s="1"/>
  <c r="AG20" i="26"/>
  <c r="AP20" i="26" s="1"/>
  <c r="AH6" i="2"/>
  <c r="AQ6" i="2" s="1"/>
  <c r="AG13" i="80"/>
  <c r="AP13" i="80" s="1"/>
  <c r="AF13" i="80"/>
  <c r="AO13" i="80" s="1"/>
  <c r="W14" i="80"/>
  <c r="AE13" i="80"/>
  <c r="AN11" i="34"/>
  <c r="AI11" i="34"/>
  <c r="AE20" i="69"/>
  <c r="W21" i="69"/>
  <c r="AG20" i="69"/>
  <c r="AP20" i="69" s="1"/>
  <c r="AF20" i="69"/>
  <c r="AO20" i="69" s="1"/>
  <c r="Y19" i="17"/>
  <c r="Z19" i="17"/>
  <c r="X19" i="17"/>
  <c r="AR19" i="62"/>
  <c r="U30" i="55"/>
  <c r="U38" i="35"/>
  <c r="U19" i="13"/>
  <c r="Y6" i="59"/>
  <c r="X6" i="59"/>
  <c r="Z20" i="73"/>
  <c r="U9" i="52"/>
  <c r="AR19" i="73"/>
  <c r="U40" i="85"/>
  <c r="Y20" i="66"/>
  <c r="X20" i="66"/>
  <c r="AH5" i="33"/>
  <c r="AQ5" i="33" s="1"/>
  <c r="Z5" i="33"/>
  <c r="AH13" i="39"/>
  <c r="AQ13" i="39" s="1"/>
  <c r="AN19" i="77"/>
  <c r="AI19" i="77"/>
  <c r="U17" i="104"/>
  <c r="AI5" i="59"/>
  <c r="AN5" i="59"/>
  <c r="U29" i="91"/>
  <c r="Y14" i="64"/>
  <c r="Z14" i="64" s="1"/>
  <c r="X14" i="64"/>
  <c r="AR12" i="68"/>
  <c r="U41" i="90"/>
  <c r="U21" i="58"/>
  <c r="U20" i="9"/>
  <c r="U19" i="9" s="1"/>
  <c r="AH20" i="27"/>
  <c r="AQ20" i="27" s="1"/>
  <c r="AH13" i="68"/>
  <c r="AQ13" i="68" s="1"/>
  <c r="U11" i="32"/>
  <c r="Z13" i="39"/>
  <c r="Y20" i="77"/>
  <c r="Z20" i="77" s="1"/>
  <c r="X20" i="77"/>
  <c r="U38" i="102"/>
  <c r="W20" i="37"/>
  <c r="AG19" i="37"/>
  <c r="AP19" i="37" s="1"/>
  <c r="AF19" i="37"/>
  <c r="AO19" i="37" s="1"/>
  <c r="AE19" i="37"/>
  <c r="U21" i="100"/>
  <c r="U19" i="84"/>
  <c r="AI13" i="64"/>
  <c r="AN13" i="64"/>
  <c r="AR12" i="39"/>
  <c r="AH20" i="70"/>
  <c r="AQ20" i="70" s="1"/>
  <c r="Y13" i="60"/>
  <c r="X13" i="60"/>
  <c r="Y21" i="14"/>
  <c r="X21" i="14"/>
  <c r="Z21" i="14" s="1"/>
  <c r="AG5" i="63"/>
  <c r="AP5" i="63" s="1"/>
  <c r="AF5" i="63"/>
  <c r="AO5" i="63" s="1"/>
  <c r="AE5" i="63"/>
  <c r="W6" i="63"/>
  <c r="AN12" i="12"/>
  <c r="AI12" i="12"/>
  <c r="Y20" i="30"/>
  <c r="X20" i="30"/>
  <c r="U10" i="105"/>
  <c r="U5" i="97"/>
  <c r="X5" i="97" s="1"/>
  <c r="Z6" i="2"/>
  <c r="Y6" i="67"/>
  <c r="X6" i="67"/>
  <c r="U27" i="11"/>
  <c r="AR11" i="72"/>
  <c r="AR12" i="80"/>
  <c r="AI18" i="74"/>
  <c r="AR18" i="74" s="1"/>
  <c r="AN18" i="74"/>
  <c r="U35" i="18"/>
  <c r="U34" i="18" s="1"/>
  <c r="AN18" i="78"/>
  <c r="AI18" i="78"/>
  <c r="W21" i="31"/>
  <c r="AE20" i="31"/>
  <c r="AF20" i="31"/>
  <c r="AO20" i="31" s="1"/>
  <c r="AG20" i="31"/>
  <c r="AP20" i="31" s="1"/>
  <c r="Y12" i="34"/>
  <c r="X12" i="34"/>
  <c r="U9" i="15"/>
  <c r="U21" i="88"/>
  <c r="AH20" i="62"/>
  <c r="AQ20" i="62" s="1"/>
  <c r="U11" i="101"/>
  <c r="AN5" i="67"/>
  <c r="AI5" i="67"/>
  <c r="AF19" i="23"/>
  <c r="AO19" i="23" s="1"/>
  <c r="AE19" i="23"/>
  <c r="AG19" i="23"/>
  <c r="AP19" i="23" s="1"/>
  <c r="W20" i="23"/>
  <c r="Z20" i="70"/>
  <c r="W6" i="19"/>
  <c r="AF5" i="19"/>
  <c r="AO5" i="19" s="1"/>
  <c r="AE5" i="19"/>
  <c r="AG5" i="19"/>
  <c r="AP5" i="19" s="1"/>
  <c r="Y19" i="36"/>
  <c r="X19" i="36"/>
  <c r="U7" i="47"/>
  <c r="U29" i="16"/>
  <c r="U28" i="16" s="1"/>
  <c r="AI5" i="24"/>
  <c r="AN5" i="24"/>
  <c r="U38" i="42"/>
  <c r="U40" i="94"/>
  <c r="Y13" i="12"/>
  <c r="Z13" i="12"/>
  <c r="X13" i="12"/>
  <c r="AF21" i="14" l="1"/>
  <c r="AO21" i="14" s="1"/>
  <c r="AE21" i="14"/>
  <c r="AG21" i="14"/>
  <c r="AP21" i="14" s="1"/>
  <c r="W22" i="14"/>
  <c r="W22" i="22"/>
  <c r="AE21" i="22"/>
  <c r="AF21" i="22"/>
  <c r="AO21" i="22" s="1"/>
  <c r="AG21" i="22"/>
  <c r="AP21" i="22" s="1"/>
  <c r="AE14" i="64"/>
  <c r="AF14" i="64"/>
  <c r="AO14" i="64" s="1"/>
  <c r="AG14" i="64"/>
  <c r="AP14" i="64" s="1"/>
  <c r="W15" i="64"/>
  <c r="W21" i="77"/>
  <c r="AG20" i="77"/>
  <c r="AP20" i="77" s="1"/>
  <c r="AF20" i="77"/>
  <c r="AO20" i="77" s="1"/>
  <c r="AE20" i="77"/>
  <c r="AN5" i="19"/>
  <c r="AI5" i="19"/>
  <c r="AR18" i="78"/>
  <c r="U18" i="84"/>
  <c r="Y20" i="37"/>
  <c r="Z20" i="37"/>
  <c r="X20" i="37"/>
  <c r="AE13" i="39"/>
  <c r="W14" i="39"/>
  <c r="AF13" i="39"/>
  <c r="AO13" i="39" s="1"/>
  <c r="AG13" i="39"/>
  <c r="AP13" i="39" s="1"/>
  <c r="U40" i="90"/>
  <c r="AR19" i="77"/>
  <c r="AE5" i="33"/>
  <c r="AG5" i="33"/>
  <c r="AP5" i="33" s="1"/>
  <c r="W6" i="33"/>
  <c r="AF5" i="33"/>
  <c r="AO5" i="33" s="1"/>
  <c r="U39" i="85"/>
  <c r="Z6" i="59"/>
  <c r="AH6" i="59"/>
  <c r="AQ6" i="59" s="1"/>
  <c r="AR20" i="22"/>
  <c r="AN5" i="75"/>
  <c r="AI5" i="75"/>
  <c r="Y6" i="79"/>
  <c r="X6" i="79"/>
  <c r="AH21" i="22"/>
  <c r="AQ21" i="22" s="1"/>
  <c r="AI5" i="28"/>
  <c r="AN5" i="28"/>
  <c r="AG13" i="21"/>
  <c r="AP13" i="21" s="1"/>
  <c r="AF13" i="21"/>
  <c r="AO13" i="21" s="1"/>
  <c r="W14" i="21"/>
  <c r="AE13" i="21"/>
  <c r="AI20" i="40"/>
  <c r="AN20" i="40"/>
  <c r="U16" i="44"/>
  <c r="Y14" i="25"/>
  <c r="X14" i="25"/>
  <c r="AN19" i="81"/>
  <c r="AI19" i="81"/>
  <c r="U30" i="41"/>
  <c r="U8" i="53"/>
  <c r="U27" i="16"/>
  <c r="AI19" i="23"/>
  <c r="AN19" i="23"/>
  <c r="AH12" i="34"/>
  <c r="AQ12" i="34" s="1"/>
  <c r="AH5" i="97"/>
  <c r="AQ5" i="97" s="1"/>
  <c r="Z5" i="97"/>
  <c r="U16" i="104"/>
  <c r="U15" i="104" s="1"/>
  <c r="AF20" i="73"/>
  <c r="AO20" i="73" s="1"/>
  <c r="W21" i="73"/>
  <c r="AE20" i="73"/>
  <c r="AG20" i="73"/>
  <c r="AP20" i="73" s="1"/>
  <c r="U37" i="35"/>
  <c r="AR11" i="34"/>
  <c r="Y21" i="26"/>
  <c r="Z21" i="26" s="1"/>
  <c r="X21" i="26"/>
  <c r="U20" i="96"/>
  <c r="Z12" i="34"/>
  <c r="AH6" i="67"/>
  <c r="AQ6" i="67" s="1"/>
  <c r="AH13" i="12"/>
  <c r="AQ13" i="12" s="1"/>
  <c r="U37" i="42"/>
  <c r="U6" i="47"/>
  <c r="Y6" i="19"/>
  <c r="X6" i="19"/>
  <c r="AR5" i="67"/>
  <c r="Z6" i="67"/>
  <c r="U9" i="105"/>
  <c r="U8" i="105" s="1"/>
  <c r="Y6" i="63"/>
  <c r="X6" i="63"/>
  <c r="U28" i="91"/>
  <c r="U27" i="91" s="1"/>
  <c r="U29" i="55"/>
  <c r="AN13" i="80"/>
  <c r="AI13" i="80"/>
  <c r="U39" i="50"/>
  <c r="AN5" i="79"/>
  <c r="AI5" i="79"/>
  <c r="AR20" i="14"/>
  <c r="AI5" i="38"/>
  <c r="AN5" i="38"/>
  <c r="AH6" i="24"/>
  <c r="AQ6" i="24" s="1"/>
  <c r="Y6" i="28"/>
  <c r="X6" i="28"/>
  <c r="AR12" i="60"/>
  <c r="Y13" i="72"/>
  <c r="Z13" i="72" s="1"/>
  <c r="X13" i="72"/>
  <c r="AH5" i="89"/>
  <c r="AQ5" i="89" s="1"/>
  <c r="Z5" i="89"/>
  <c r="U9" i="86"/>
  <c r="U28" i="43"/>
  <c r="U25" i="95"/>
  <c r="U36" i="98"/>
  <c r="AR13" i="29"/>
  <c r="Y21" i="62"/>
  <c r="Z21" i="62" s="1"/>
  <c r="X21" i="62"/>
  <c r="AF19" i="17"/>
  <c r="AO19" i="17" s="1"/>
  <c r="AE19" i="17"/>
  <c r="W20" i="17"/>
  <c r="AG19" i="17"/>
  <c r="AP19" i="17" s="1"/>
  <c r="U19" i="20"/>
  <c r="U18" i="20" s="1"/>
  <c r="AR19" i="61"/>
  <c r="U38" i="82"/>
  <c r="Z19" i="36"/>
  <c r="AH19" i="36"/>
  <c r="AQ19" i="36" s="1"/>
  <c r="AF20" i="70"/>
  <c r="AO20" i="70" s="1"/>
  <c r="W21" i="70"/>
  <c r="AG20" i="70"/>
  <c r="AP20" i="70" s="1"/>
  <c r="AE20" i="70"/>
  <c r="U20" i="88"/>
  <c r="AH20" i="30"/>
  <c r="AQ20" i="30" s="1"/>
  <c r="AI5" i="63"/>
  <c r="AN5" i="63"/>
  <c r="AH13" i="60"/>
  <c r="AQ13" i="60" s="1"/>
  <c r="U20" i="100"/>
  <c r="U37" i="102"/>
  <c r="U36" i="102" s="1"/>
  <c r="U10" i="32"/>
  <c r="U18" i="9"/>
  <c r="AH20" i="66"/>
  <c r="AQ20" i="66" s="1"/>
  <c r="Y14" i="80"/>
  <c r="Z14" i="80"/>
  <c r="X14" i="80"/>
  <c r="AN12" i="76"/>
  <c r="AI12" i="76"/>
  <c r="AH14" i="29"/>
  <c r="AQ14" i="29" s="1"/>
  <c r="U18" i="92"/>
  <c r="AF6" i="24"/>
  <c r="AO6" i="24" s="1"/>
  <c r="AE6" i="24"/>
  <c r="AG6" i="24"/>
  <c r="AP6" i="24" s="1"/>
  <c r="W7" i="24"/>
  <c r="U37" i="48"/>
  <c r="U30" i="99"/>
  <c r="AN12" i="72"/>
  <c r="AI12" i="72"/>
  <c r="AR18" i="36"/>
  <c r="Y20" i="65"/>
  <c r="X20" i="65"/>
  <c r="AH20" i="61"/>
  <c r="AQ20" i="61" s="1"/>
  <c r="U19" i="51"/>
  <c r="AN20" i="62"/>
  <c r="AI20" i="62"/>
  <c r="Y21" i="27"/>
  <c r="Z21" i="27"/>
  <c r="X21" i="27"/>
  <c r="U39" i="94"/>
  <c r="Y21" i="31"/>
  <c r="X21" i="31"/>
  <c r="Z21" i="31" s="1"/>
  <c r="U26" i="11"/>
  <c r="AR12" i="12"/>
  <c r="AH21" i="14"/>
  <c r="AQ21" i="14" s="1"/>
  <c r="Y13" i="76"/>
  <c r="X13" i="76"/>
  <c r="U29" i="83"/>
  <c r="U7" i="93"/>
  <c r="AF13" i="12"/>
  <c r="AO13" i="12" s="1"/>
  <c r="AE13" i="12"/>
  <c r="AG13" i="12"/>
  <c r="AP13" i="12" s="1"/>
  <c r="W14" i="12"/>
  <c r="AR5" i="24"/>
  <c r="Y20" i="23"/>
  <c r="X20" i="23"/>
  <c r="U33" i="18"/>
  <c r="AF6" i="2"/>
  <c r="AO6" i="2" s="1"/>
  <c r="W7" i="2"/>
  <c r="AE6" i="2"/>
  <c r="AG6" i="2"/>
  <c r="AP6" i="2" s="1"/>
  <c r="Z20" i="30"/>
  <c r="Z13" i="60"/>
  <c r="AN19" i="37"/>
  <c r="AI19" i="37"/>
  <c r="AR19" i="37" s="1"/>
  <c r="AH20" i="77"/>
  <c r="AQ20" i="77" s="1"/>
  <c r="AH14" i="64"/>
  <c r="AQ14" i="64" s="1"/>
  <c r="AR5" i="59"/>
  <c r="Z20" i="66"/>
  <c r="U18" i="13"/>
  <c r="Y21" i="69"/>
  <c r="X21" i="69"/>
  <c r="U37" i="10"/>
  <c r="Y6" i="75"/>
  <c r="Z6" i="75"/>
  <c r="X6" i="75"/>
  <c r="U30" i="87"/>
  <c r="Z14" i="29"/>
  <c r="AH19" i="74"/>
  <c r="AQ19" i="74" s="1"/>
  <c r="Y6" i="71"/>
  <c r="X6" i="71"/>
  <c r="U30" i="103"/>
  <c r="Y21" i="40"/>
  <c r="X21" i="40"/>
  <c r="AN13" i="25"/>
  <c r="AI13" i="25"/>
  <c r="AH19" i="78"/>
  <c r="AQ19" i="78" s="1"/>
  <c r="Y20" i="81"/>
  <c r="X20" i="81"/>
  <c r="Z20" i="81" s="1"/>
  <c r="U9" i="46"/>
  <c r="AI19" i="65"/>
  <c r="AN19" i="65"/>
  <c r="U20" i="54"/>
  <c r="AE20" i="61"/>
  <c r="W21" i="61"/>
  <c r="AF20" i="61"/>
  <c r="AO20" i="61" s="1"/>
  <c r="AG20" i="61"/>
  <c r="AP20" i="61" s="1"/>
  <c r="AR19" i="66"/>
  <c r="Y14" i="68"/>
  <c r="X14" i="68"/>
  <c r="Z14" i="68" s="1"/>
  <c r="AN20" i="27"/>
  <c r="AI20" i="27"/>
  <c r="U10" i="101"/>
  <c r="U9" i="101" s="1"/>
  <c r="U8" i="15"/>
  <c r="AI20" i="31"/>
  <c r="AN20" i="31"/>
  <c r="AR13" i="64"/>
  <c r="U20" i="58"/>
  <c r="U8" i="52"/>
  <c r="AH19" i="17"/>
  <c r="AQ19" i="17" s="1"/>
  <c r="AN20" i="69"/>
  <c r="AI20" i="69"/>
  <c r="AI20" i="26"/>
  <c r="AN20" i="26"/>
  <c r="AR18" i="17"/>
  <c r="Y6" i="38"/>
  <c r="Z6" i="38"/>
  <c r="X6" i="38"/>
  <c r="Z19" i="74"/>
  <c r="AI5" i="71"/>
  <c r="AN5" i="71"/>
  <c r="U30" i="49"/>
  <c r="U29" i="49" s="1"/>
  <c r="Z19" i="78"/>
  <c r="AR19" i="30"/>
  <c r="U20" i="45"/>
  <c r="AI13" i="68"/>
  <c r="AN13" i="68"/>
  <c r="W22" i="31" l="1"/>
  <c r="AF21" i="31"/>
  <c r="AO21" i="31" s="1"/>
  <c r="AE21" i="31"/>
  <c r="AG21" i="31"/>
  <c r="AP21" i="31" s="1"/>
  <c r="AG21" i="26"/>
  <c r="AP21" i="26" s="1"/>
  <c r="AE21" i="26"/>
  <c r="AF21" i="26"/>
  <c r="AO21" i="26" s="1"/>
  <c r="W22" i="26"/>
  <c r="AF20" i="81"/>
  <c r="AO20" i="81" s="1"/>
  <c r="AE20" i="81"/>
  <c r="W21" i="81"/>
  <c r="AG20" i="81"/>
  <c r="AP20" i="81" s="1"/>
  <c r="W14" i="72"/>
  <c r="AG13" i="72"/>
  <c r="AP13" i="72" s="1"/>
  <c r="AE13" i="72"/>
  <c r="AF13" i="72"/>
  <c r="AO13" i="72" s="1"/>
  <c r="W15" i="68"/>
  <c r="AE14" i="68"/>
  <c r="AF14" i="68"/>
  <c r="AO14" i="68" s="1"/>
  <c r="AG14" i="68"/>
  <c r="AP14" i="68" s="1"/>
  <c r="AF21" i="62"/>
  <c r="AO21" i="62" s="1"/>
  <c r="AE21" i="62"/>
  <c r="AG21" i="62"/>
  <c r="AP21" i="62" s="1"/>
  <c r="W22" i="62"/>
  <c r="AR20" i="69"/>
  <c r="AR19" i="65"/>
  <c r="AF14" i="80"/>
  <c r="AO14" i="80" s="1"/>
  <c r="W15" i="80"/>
  <c r="AE14" i="80"/>
  <c r="AG14" i="80"/>
  <c r="AP14" i="80" s="1"/>
  <c r="AH6" i="28"/>
  <c r="AQ6" i="28" s="1"/>
  <c r="U7" i="105"/>
  <c r="U26" i="16"/>
  <c r="Y6" i="33"/>
  <c r="Z6" i="33"/>
  <c r="X6" i="33"/>
  <c r="U39" i="90"/>
  <c r="AF20" i="37"/>
  <c r="AO20" i="37" s="1"/>
  <c r="AG20" i="37"/>
  <c r="AP20" i="37" s="1"/>
  <c r="W21" i="37"/>
  <c r="AE20" i="37"/>
  <c r="AR5" i="19"/>
  <c r="Y15" i="64"/>
  <c r="X15" i="64"/>
  <c r="AN21" i="22"/>
  <c r="AI21" i="22"/>
  <c r="U28" i="49"/>
  <c r="U19" i="58"/>
  <c r="U7" i="15"/>
  <c r="Y21" i="61"/>
  <c r="X21" i="61"/>
  <c r="W21" i="30"/>
  <c r="AE20" i="30"/>
  <c r="AF20" i="30"/>
  <c r="AO20" i="30" s="1"/>
  <c r="AG20" i="30"/>
  <c r="AP20" i="30" s="1"/>
  <c r="U32" i="18"/>
  <c r="Y14" i="12"/>
  <c r="Z14" i="12" s="1"/>
  <c r="X14" i="12"/>
  <c r="AR12" i="72"/>
  <c r="Y7" i="24"/>
  <c r="Z7" i="24"/>
  <c r="X7" i="24"/>
  <c r="U9" i="32"/>
  <c r="U19" i="88"/>
  <c r="AH21" i="62"/>
  <c r="AQ21" i="62" s="1"/>
  <c r="U35" i="98"/>
  <c r="U8" i="86"/>
  <c r="AH13" i="72"/>
  <c r="AQ13" i="72" s="1"/>
  <c r="Z6" i="28"/>
  <c r="AR5" i="38"/>
  <c r="U38" i="50"/>
  <c r="U26" i="91"/>
  <c r="AE6" i="67"/>
  <c r="W7" i="67"/>
  <c r="AG6" i="67"/>
  <c r="AP6" i="67" s="1"/>
  <c r="AF6" i="67"/>
  <c r="AO6" i="67" s="1"/>
  <c r="AH21" i="26"/>
  <c r="AQ21" i="26" s="1"/>
  <c r="U36" i="35"/>
  <c r="U14" i="104"/>
  <c r="AH14" i="25"/>
  <c r="AQ14" i="25" s="1"/>
  <c r="AR20" i="40"/>
  <c r="AR5" i="28"/>
  <c r="AR5" i="75"/>
  <c r="Y22" i="22"/>
  <c r="X22" i="22"/>
  <c r="AE6" i="38"/>
  <c r="AF6" i="38"/>
  <c r="AO6" i="38" s="1"/>
  <c r="AG6" i="38"/>
  <c r="AP6" i="38" s="1"/>
  <c r="W7" i="38"/>
  <c r="U19" i="96"/>
  <c r="AN20" i="61"/>
  <c r="AI20" i="61"/>
  <c r="U8" i="46"/>
  <c r="AR13" i="25"/>
  <c r="U29" i="103"/>
  <c r="AF14" i="29"/>
  <c r="AO14" i="29" s="1"/>
  <c r="AE14" i="29"/>
  <c r="AG14" i="29"/>
  <c r="AP14" i="29" s="1"/>
  <c r="W15" i="29"/>
  <c r="U17" i="13"/>
  <c r="AH20" i="23"/>
  <c r="AQ20" i="23" s="1"/>
  <c r="U28" i="83"/>
  <c r="AR20" i="62"/>
  <c r="AH20" i="65"/>
  <c r="AQ20" i="65" s="1"/>
  <c r="AN20" i="70"/>
  <c r="AI20" i="70"/>
  <c r="W20" i="36"/>
  <c r="AE19" i="36"/>
  <c r="AG19" i="36"/>
  <c r="AP19" i="36" s="1"/>
  <c r="AF19" i="36"/>
  <c r="AO19" i="36" s="1"/>
  <c r="U17" i="20"/>
  <c r="AR13" i="80"/>
  <c r="AH6" i="63"/>
  <c r="AQ6" i="63" s="1"/>
  <c r="U5" i="47"/>
  <c r="X5" i="47" s="1"/>
  <c r="U7" i="53"/>
  <c r="Z14" i="25"/>
  <c r="AN13" i="21"/>
  <c r="AI13" i="21"/>
  <c r="W7" i="59"/>
  <c r="AG6" i="59"/>
  <c r="AP6" i="59" s="1"/>
  <c r="AF6" i="59"/>
  <c r="AO6" i="59" s="1"/>
  <c r="AE6" i="59"/>
  <c r="AI5" i="33"/>
  <c r="AN5" i="33"/>
  <c r="AN20" i="77"/>
  <c r="AI20" i="77"/>
  <c r="Y22" i="14"/>
  <c r="X22" i="14"/>
  <c r="AR13" i="68"/>
  <c r="AH14" i="68"/>
  <c r="AQ14" i="68" s="1"/>
  <c r="AG21" i="27"/>
  <c r="AP21" i="27" s="1"/>
  <c r="AE21" i="27"/>
  <c r="W22" i="27"/>
  <c r="AF21" i="27"/>
  <c r="AO21" i="27" s="1"/>
  <c r="U17" i="92"/>
  <c r="U19" i="45"/>
  <c r="U8" i="101"/>
  <c r="AH6" i="71"/>
  <c r="AQ6" i="71" s="1"/>
  <c r="W21" i="66"/>
  <c r="AG20" i="66"/>
  <c r="AP20" i="66" s="1"/>
  <c r="AF20" i="66"/>
  <c r="AO20" i="66" s="1"/>
  <c r="AE20" i="66"/>
  <c r="AN6" i="2"/>
  <c r="AI6" i="2"/>
  <c r="Z20" i="23"/>
  <c r="AN13" i="12"/>
  <c r="AI13" i="12"/>
  <c r="AH13" i="76"/>
  <c r="AQ13" i="76" s="1"/>
  <c r="Z20" i="65"/>
  <c r="AI6" i="24"/>
  <c r="AN6" i="24"/>
  <c r="AR12" i="76"/>
  <c r="U35" i="102"/>
  <c r="AR5" i="63"/>
  <c r="U24" i="95"/>
  <c r="Z6" i="63"/>
  <c r="AN20" i="73"/>
  <c r="AI20" i="73"/>
  <c r="Y14" i="21"/>
  <c r="Z14" i="21" s="1"/>
  <c r="X14" i="21"/>
  <c r="Y14" i="39"/>
  <c r="Z14" i="39"/>
  <c r="X14" i="39"/>
  <c r="U17" i="84"/>
  <c r="AN14" i="64"/>
  <c r="AI14" i="64"/>
  <c r="AG6" i="75"/>
  <c r="AP6" i="75" s="1"/>
  <c r="AF6" i="75"/>
  <c r="AO6" i="75" s="1"/>
  <c r="AE6" i="75"/>
  <c r="W7" i="75"/>
  <c r="W14" i="60"/>
  <c r="AG13" i="60"/>
  <c r="AP13" i="60" s="1"/>
  <c r="AF13" i="60"/>
  <c r="AO13" i="60" s="1"/>
  <c r="AE13" i="60"/>
  <c r="AH21" i="31"/>
  <c r="AQ21" i="31" s="1"/>
  <c r="U36" i="48"/>
  <c r="AR5" i="71"/>
  <c r="AH21" i="69"/>
  <c r="AQ21" i="69" s="1"/>
  <c r="AR5" i="79"/>
  <c r="AH6" i="19"/>
  <c r="AQ6" i="19" s="1"/>
  <c r="U36" i="42"/>
  <c r="W13" i="34"/>
  <c r="AG12" i="34"/>
  <c r="AP12" i="34" s="1"/>
  <c r="AE12" i="34"/>
  <c r="AF12" i="34"/>
  <c r="AO12" i="34" s="1"/>
  <c r="Y21" i="73"/>
  <c r="Z21" i="73" s="1"/>
  <c r="X21" i="73"/>
  <c r="AR19" i="23"/>
  <c r="U29" i="41"/>
  <c r="U28" i="41" s="1"/>
  <c r="AH6" i="79"/>
  <c r="AQ6" i="79" s="1"/>
  <c r="U38" i="85"/>
  <c r="AN13" i="39"/>
  <c r="AI13" i="39"/>
  <c r="AN21" i="14"/>
  <c r="AI21" i="14"/>
  <c r="U6" i="93"/>
  <c r="AH20" i="81"/>
  <c r="AQ20" i="81" s="1"/>
  <c r="U36" i="10"/>
  <c r="AG19" i="74"/>
  <c r="AP19" i="74" s="1"/>
  <c r="AE19" i="74"/>
  <c r="AF19" i="74"/>
  <c r="AO19" i="74" s="1"/>
  <c r="W20" i="74"/>
  <c r="AR20" i="27"/>
  <c r="U19" i="54"/>
  <c r="AH21" i="40"/>
  <c r="AQ21" i="40" s="1"/>
  <c r="Z6" i="71"/>
  <c r="U29" i="87"/>
  <c r="Y7" i="2"/>
  <c r="Z7" i="2"/>
  <c r="X7" i="2"/>
  <c r="Z13" i="76"/>
  <c r="U38" i="94"/>
  <c r="U29" i="99"/>
  <c r="Y21" i="70"/>
  <c r="X21" i="70"/>
  <c r="U37" i="82"/>
  <c r="Y20" i="17"/>
  <c r="X20" i="17"/>
  <c r="Z20" i="17" s="1"/>
  <c r="AG19" i="78"/>
  <c r="AP19" i="78" s="1"/>
  <c r="W20" i="78"/>
  <c r="AF19" i="78"/>
  <c r="AO19" i="78" s="1"/>
  <c r="AE19" i="78"/>
  <c r="AH6" i="38"/>
  <c r="AQ6" i="38" s="1"/>
  <c r="AR20" i="26"/>
  <c r="U7" i="52"/>
  <c r="AR20" i="31"/>
  <c r="Z21" i="40"/>
  <c r="AH6" i="75"/>
  <c r="AQ6" i="75" s="1"/>
  <c r="Z21" i="69"/>
  <c r="U25" i="11"/>
  <c r="AH21" i="27"/>
  <c r="AQ21" i="27" s="1"/>
  <c r="U18" i="51"/>
  <c r="AH14" i="80"/>
  <c r="AQ14" i="80" s="1"/>
  <c r="U17" i="9"/>
  <c r="U19" i="100"/>
  <c r="AI19" i="17"/>
  <c r="AN19" i="17"/>
  <c r="U27" i="43"/>
  <c r="AE5" i="89"/>
  <c r="W6" i="89"/>
  <c r="AG5" i="89"/>
  <c r="AP5" i="89" s="1"/>
  <c r="AF5" i="89"/>
  <c r="AO5" i="89" s="1"/>
  <c r="U28" i="55"/>
  <c r="Z6" i="19"/>
  <c r="AF5" i="97"/>
  <c r="AO5" i="97" s="1"/>
  <c r="W6" i="97"/>
  <c r="AG5" i="97"/>
  <c r="AP5" i="97" s="1"/>
  <c r="AE5" i="97"/>
  <c r="AR19" i="81"/>
  <c r="U15" i="44"/>
  <c r="Z6" i="79"/>
  <c r="AH20" i="37"/>
  <c r="AQ20" i="37" s="1"/>
  <c r="Y21" i="77"/>
  <c r="X21" i="77"/>
  <c r="AF21" i="73" l="1"/>
  <c r="AO21" i="73" s="1"/>
  <c r="W22" i="73"/>
  <c r="AG21" i="73"/>
  <c r="AP21" i="73" s="1"/>
  <c r="AE21" i="73"/>
  <c r="AG14" i="12"/>
  <c r="AP14" i="12" s="1"/>
  <c r="W15" i="12"/>
  <c r="AF14" i="12"/>
  <c r="AO14" i="12" s="1"/>
  <c r="AE14" i="12"/>
  <c r="AF14" i="21"/>
  <c r="AO14" i="21" s="1"/>
  <c r="W15" i="21"/>
  <c r="AG14" i="21"/>
  <c r="AP14" i="21" s="1"/>
  <c r="AE14" i="21"/>
  <c r="AF20" i="17"/>
  <c r="AO20" i="17" s="1"/>
  <c r="W21" i="17"/>
  <c r="AE20" i="17"/>
  <c r="AG20" i="17"/>
  <c r="AP20" i="17" s="1"/>
  <c r="AI5" i="89"/>
  <c r="AN5" i="89"/>
  <c r="U18" i="100"/>
  <c r="U17" i="51"/>
  <c r="AH7" i="2"/>
  <c r="AQ7" i="2" s="1"/>
  <c r="Y20" i="74"/>
  <c r="X20" i="74"/>
  <c r="AR13" i="39"/>
  <c r="U35" i="48"/>
  <c r="Y14" i="60"/>
  <c r="X14" i="60"/>
  <c r="AH14" i="21"/>
  <c r="AQ14" i="21" s="1"/>
  <c r="AN20" i="66"/>
  <c r="AI20" i="66"/>
  <c r="AR20" i="66" s="1"/>
  <c r="U16" i="92"/>
  <c r="AR20" i="77"/>
  <c r="U6" i="53"/>
  <c r="AI19" i="36"/>
  <c r="AN19" i="36"/>
  <c r="AR20" i="61"/>
  <c r="U25" i="91"/>
  <c r="AH7" i="24"/>
  <c r="AQ7" i="24" s="1"/>
  <c r="AN20" i="30"/>
  <c r="AI20" i="30"/>
  <c r="U6" i="15"/>
  <c r="AI20" i="37"/>
  <c r="AR20" i="37" s="1"/>
  <c r="AN20" i="37"/>
  <c r="AH6" i="33"/>
  <c r="AQ6" i="33" s="1"/>
  <c r="U6" i="105"/>
  <c r="X15" i="80"/>
  <c r="Y15" i="80"/>
  <c r="Y22" i="62"/>
  <c r="X22" i="62"/>
  <c r="AN14" i="68"/>
  <c r="AI14" i="68"/>
  <c r="AN21" i="26"/>
  <c r="AI21" i="26"/>
  <c r="AG6" i="79"/>
  <c r="AP6" i="79" s="1"/>
  <c r="AF6" i="79"/>
  <c r="AO6" i="79" s="1"/>
  <c r="AE6" i="79"/>
  <c r="W7" i="79"/>
  <c r="AN5" i="97"/>
  <c r="AI5" i="97"/>
  <c r="U27" i="55"/>
  <c r="U6" i="52"/>
  <c r="AN19" i="78"/>
  <c r="AI19" i="78"/>
  <c r="AR19" i="78" s="1"/>
  <c r="AG7" i="2"/>
  <c r="AP7" i="2" s="1"/>
  <c r="W8" i="2"/>
  <c r="AE7" i="2"/>
  <c r="AF7" i="2"/>
  <c r="AO7" i="2" s="1"/>
  <c r="U35" i="42"/>
  <c r="Y7" i="75"/>
  <c r="X7" i="75"/>
  <c r="U23" i="95"/>
  <c r="AR13" i="12"/>
  <c r="Y7" i="59"/>
  <c r="X7" i="59"/>
  <c r="Y20" i="36"/>
  <c r="X20" i="36"/>
  <c r="U16" i="13"/>
  <c r="U28" i="103"/>
  <c r="AI6" i="38"/>
  <c r="AN6" i="38"/>
  <c r="AF7" i="24"/>
  <c r="AO7" i="24" s="1"/>
  <c r="AG7" i="24"/>
  <c r="AP7" i="24" s="1"/>
  <c r="W8" i="24"/>
  <c r="AE7" i="24"/>
  <c r="Y21" i="30"/>
  <c r="Z21" i="30"/>
  <c r="X21" i="30"/>
  <c r="AH15" i="64"/>
  <c r="AQ15" i="64" s="1"/>
  <c r="Y21" i="37"/>
  <c r="X21" i="37"/>
  <c r="AE6" i="33"/>
  <c r="AF6" i="33"/>
  <c r="AO6" i="33" s="1"/>
  <c r="AG6" i="33"/>
  <c r="AP6" i="33" s="1"/>
  <c r="W7" i="33"/>
  <c r="Y15" i="68"/>
  <c r="Z15" i="68"/>
  <c r="X15" i="68"/>
  <c r="Y21" i="81"/>
  <c r="Z21" i="81"/>
  <c r="X21" i="81"/>
  <c r="U26" i="43"/>
  <c r="U16" i="9"/>
  <c r="U28" i="99"/>
  <c r="AI19" i="74"/>
  <c r="AN19" i="74"/>
  <c r="U27" i="41"/>
  <c r="AN6" i="75"/>
  <c r="AI6" i="75"/>
  <c r="U16" i="84"/>
  <c r="U7" i="101"/>
  <c r="Y22" i="27"/>
  <c r="X22" i="27"/>
  <c r="AR13" i="21"/>
  <c r="Z5" i="47"/>
  <c r="AH5" i="47"/>
  <c r="AQ5" i="47" s="1"/>
  <c r="AR20" i="70"/>
  <c r="X15" i="29"/>
  <c r="Y15" i="29"/>
  <c r="Z15" i="29" s="1"/>
  <c r="AH22" i="22"/>
  <c r="AQ22" i="22" s="1"/>
  <c r="U13" i="104"/>
  <c r="U37" i="50"/>
  <c r="AH21" i="61"/>
  <c r="AQ21" i="61" s="1"/>
  <c r="U18" i="58"/>
  <c r="Z15" i="64"/>
  <c r="AN21" i="62"/>
  <c r="AI21" i="62"/>
  <c r="AI20" i="81"/>
  <c r="AN20" i="81"/>
  <c r="AH21" i="77"/>
  <c r="AQ21" i="77" s="1"/>
  <c r="Z21" i="77"/>
  <c r="U14" i="44"/>
  <c r="Y6" i="97"/>
  <c r="X6" i="97"/>
  <c r="AF21" i="40"/>
  <c r="AO21" i="40" s="1"/>
  <c r="W22" i="40"/>
  <c r="AG21" i="40"/>
  <c r="AP21" i="40" s="1"/>
  <c r="AE21" i="40"/>
  <c r="Y20" i="78"/>
  <c r="X20" i="78"/>
  <c r="Z20" i="78" s="1"/>
  <c r="U36" i="82"/>
  <c r="U18" i="54"/>
  <c r="U5" i="93"/>
  <c r="X5" i="93" s="1"/>
  <c r="U37" i="85"/>
  <c r="AN12" i="34"/>
  <c r="AI12" i="34"/>
  <c r="AN13" i="60"/>
  <c r="AI13" i="60"/>
  <c r="AH14" i="39"/>
  <c r="AQ14" i="39" s="1"/>
  <c r="AR20" i="73"/>
  <c r="AR6" i="24"/>
  <c r="AG20" i="23"/>
  <c r="AP20" i="23" s="1"/>
  <c r="AF20" i="23"/>
  <c r="AO20" i="23" s="1"/>
  <c r="W21" i="23"/>
  <c r="AE20" i="23"/>
  <c r="Y21" i="66"/>
  <c r="X21" i="66"/>
  <c r="AI21" i="27"/>
  <c r="AN21" i="27"/>
  <c r="AH22" i="14"/>
  <c r="AQ22" i="14" s="1"/>
  <c r="AR5" i="33"/>
  <c r="U16" i="20"/>
  <c r="U27" i="83"/>
  <c r="U18" i="96"/>
  <c r="Z22" i="22"/>
  <c r="Y7" i="67"/>
  <c r="X7" i="67"/>
  <c r="Z7" i="67" s="1"/>
  <c r="U7" i="86"/>
  <c r="U18" i="88"/>
  <c r="U31" i="18"/>
  <c r="Z21" i="61"/>
  <c r="AN13" i="72"/>
  <c r="AI13" i="72"/>
  <c r="AN21" i="31"/>
  <c r="AI21" i="31"/>
  <c r="AR19" i="17"/>
  <c r="U24" i="11"/>
  <c r="U23" i="11" s="1"/>
  <c r="AH21" i="70"/>
  <c r="AQ21" i="70" s="1"/>
  <c r="U37" i="94"/>
  <c r="U28" i="87"/>
  <c r="AR21" i="14"/>
  <c r="AE14" i="39"/>
  <c r="AF14" i="39"/>
  <c r="AO14" i="39" s="1"/>
  <c r="AG14" i="39"/>
  <c r="AP14" i="39" s="1"/>
  <c r="W15" i="39"/>
  <c r="AE20" i="65"/>
  <c r="W21" i="65"/>
  <c r="AG20" i="65"/>
  <c r="AP20" i="65" s="1"/>
  <c r="AF20" i="65"/>
  <c r="AO20" i="65" s="1"/>
  <c r="AR6" i="2"/>
  <c r="U18" i="45"/>
  <c r="Z22" i="14"/>
  <c r="AI6" i="59"/>
  <c r="AN6" i="59"/>
  <c r="W15" i="25"/>
  <c r="AE14" i="25"/>
  <c r="AG14" i="25"/>
  <c r="AP14" i="25" s="1"/>
  <c r="AF14" i="25"/>
  <c r="AO14" i="25" s="1"/>
  <c r="AN14" i="29"/>
  <c r="AI14" i="29"/>
  <c r="Y7" i="38"/>
  <c r="X7" i="38"/>
  <c r="U35" i="35"/>
  <c r="AN6" i="67"/>
  <c r="AI6" i="67"/>
  <c r="U27" i="49"/>
  <c r="U25" i="16"/>
  <c r="Y22" i="26"/>
  <c r="Z22" i="26"/>
  <c r="X22" i="26"/>
  <c r="AE6" i="19"/>
  <c r="AF6" i="19"/>
  <c r="AO6" i="19" s="1"/>
  <c r="W7" i="19"/>
  <c r="AG6" i="19"/>
  <c r="AP6" i="19" s="1"/>
  <c r="Y6" i="89"/>
  <c r="X6" i="89"/>
  <c r="W22" i="69"/>
  <c r="AE21" i="69"/>
  <c r="AF21" i="69"/>
  <c r="AO21" i="69" s="1"/>
  <c r="AG21" i="69"/>
  <c r="AP21" i="69" s="1"/>
  <c r="AH20" i="17"/>
  <c r="AQ20" i="17" s="1"/>
  <c r="Z21" i="70"/>
  <c r="W14" i="76"/>
  <c r="AG13" i="76"/>
  <c r="AP13" i="76" s="1"/>
  <c r="AE13" i="76"/>
  <c r="AF13" i="76"/>
  <c r="AO13" i="76" s="1"/>
  <c r="AG6" i="71"/>
  <c r="AP6" i="71" s="1"/>
  <c r="AF6" i="71"/>
  <c r="AO6" i="71" s="1"/>
  <c r="AE6" i="71"/>
  <c r="W7" i="71"/>
  <c r="U35" i="10"/>
  <c r="AH21" i="73"/>
  <c r="AQ21" i="73" s="1"/>
  <c r="Y13" i="34"/>
  <c r="X13" i="34"/>
  <c r="AR14" i="64"/>
  <c r="W7" i="63"/>
  <c r="AG6" i="63"/>
  <c r="AP6" i="63" s="1"/>
  <c r="AF6" i="63"/>
  <c r="AO6" i="63" s="1"/>
  <c r="AE6" i="63"/>
  <c r="U34" i="102"/>
  <c r="U7" i="46"/>
  <c r="U6" i="46" s="1"/>
  <c r="AG6" i="28"/>
  <c r="AP6" i="28" s="1"/>
  <c r="AE6" i="28"/>
  <c r="W7" i="28"/>
  <c r="AF6" i="28"/>
  <c r="AO6" i="28" s="1"/>
  <c r="U34" i="98"/>
  <c r="U33" i="98" s="1"/>
  <c r="U8" i="32"/>
  <c r="AH14" i="12"/>
  <c r="AQ14" i="12" s="1"/>
  <c r="AR21" i="22"/>
  <c r="U38" i="90"/>
  <c r="AI14" i="80"/>
  <c r="AN14" i="80"/>
  <c r="Y14" i="72"/>
  <c r="X14" i="72"/>
  <c r="Y22" i="31"/>
  <c r="X22" i="31"/>
  <c r="AE7" i="67" l="1"/>
  <c r="W8" i="67"/>
  <c r="AG7" i="67"/>
  <c r="AP7" i="67" s="1"/>
  <c r="AF7" i="67"/>
  <c r="AO7" i="67" s="1"/>
  <c r="W21" i="78"/>
  <c r="AF20" i="78"/>
  <c r="AO20" i="78" s="1"/>
  <c r="AE20" i="78"/>
  <c r="AG20" i="78"/>
  <c r="AP20" i="78" s="1"/>
  <c r="AH13" i="34"/>
  <c r="AQ13" i="34" s="1"/>
  <c r="U37" i="90"/>
  <c r="U36" i="90" s="1"/>
  <c r="AN14" i="39"/>
  <c r="AI14" i="39"/>
  <c r="Z5" i="93"/>
  <c r="AH5" i="93"/>
  <c r="AQ5" i="93" s="1"/>
  <c r="AH6" i="97"/>
  <c r="AQ6" i="97" s="1"/>
  <c r="AF15" i="64"/>
  <c r="AO15" i="64" s="1"/>
  <c r="W16" i="64"/>
  <c r="AG15" i="64"/>
  <c r="AP15" i="64" s="1"/>
  <c r="AE15" i="64"/>
  <c r="U36" i="50"/>
  <c r="AH15" i="29"/>
  <c r="AQ15" i="29" s="1"/>
  <c r="U27" i="99"/>
  <c r="W22" i="81"/>
  <c r="AF21" i="81"/>
  <c r="AO21" i="81" s="1"/>
  <c r="AE21" i="81"/>
  <c r="AG21" i="81"/>
  <c r="AP21" i="81" s="1"/>
  <c r="Y8" i="24"/>
  <c r="X8" i="24"/>
  <c r="U27" i="103"/>
  <c r="AH7" i="59"/>
  <c r="AQ7" i="59" s="1"/>
  <c r="U22" i="95"/>
  <c r="Y7" i="79"/>
  <c r="X7" i="79"/>
  <c r="AR14" i="68"/>
  <c r="AH15" i="80"/>
  <c r="AQ15" i="80" s="1"/>
  <c r="AI14" i="21"/>
  <c r="AN14" i="21"/>
  <c r="Y15" i="12"/>
  <c r="X15" i="12"/>
  <c r="AF22" i="26"/>
  <c r="AO22" i="26" s="1"/>
  <c r="W23" i="26"/>
  <c r="AG22" i="26"/>
  <c r="AP22" i="26" s="1"/>
  <c r="AE22" i="26"/>
  <c r="Y7" i="71"/>
  <c r="Z7" i="71"/>
  <c r="X7" i="71"/>
  <c r="AE21" i="70"/>
  <c r="W22" i="70"/>
  <c r="AG21" i="70"/>
  <c r="AP21" i="70" s="1"/>
  <c r="AF21" i="70"/>
  <c r="AO21" i="70" s="1"/>
  <c r="U34" i="35"/>
  <c r="AI6" i="19"/>
  <c r="AN6" i="19"/>
  <c r="Y21" i="65"/>
  <c r="X21" i="65"/>
  <c r="AR21" i="31"/>
  <c r="U30" i="18"/>
  <c r="U29" i="18" s="1"/>
  <c r="U26" i="83"/>
  <c r="AI20" i="23"/>
  <c r="AN20" i="23"/>
  <c r="AR12" i="34"/>
  <c r="Z6" i="97"/>
  <c r="AF5" i="47"/>
  <c r="AO5" i="47" s="1"/>
  <c r="AG5" i="47"/>
  <c r="AP5" i="47" s="1"/>
  <c r="W6" i="47"/>
  <c r="AE5" i="47"/>
  <c r="Z7" i="59"/>
  <c r="AH7" i="75"/>
  <c r="AQ7" i="75" s="1"/>
  <c r="AI7" i="2"/>
  <c r="AN7" i="2"/>
  <c r="U5" i="52"/>
  <c r="X5" i="52" s="1"/>
  <c r="AN6" i="79"/>
  <c r="AI6" i="79"/>
  <c r="AH14" i="60"/>
  <c r="AQ14" i="60" s="1"/>
  <c r="AR5" i="89"/>
  <c r="AN6" i="63"/>
  <c r="AI6" i="63"/>
  <c r="AH14" i="72"/>
  <c r="AQ14" i="72" s="1"/>
  <c r="Z13" i="34"/>
  <c r="Z14" i="72"/>
  <c r="U32" i="98"/>
  <c r="U31" i="98" s="1"/>
  <c r="U5" i="46"/>
  <c r="X5" i="46" s="1"/>
  <c r="Y7" i="63"/>
  <c r="Z7" i="63"/>
  <c r="X7" i="63"/>
  <c r="Y22" i="69"/>
  <c r="X22" i="69"/>
  <c r="U24" i="16"/>
  <c r="AF22" i="14"/>
  <c r="AO22" i="14" s="1"/>
  <c r="AG22" i="14"/>
  <c r="AP22" i="14" s="1"/>
  <c r="W23" i="14"/>
  <c r="AE22" i="14"/>
  <c r="U36" i="94"/>
  <c r="AH7" i="67"/>
  <c r="AQ7" i="67" s="1"/>
  <c r="AH22" i="31"/>
  <c r="AQ22" i="31" s="1"/>
  <c r="AH6" i="89"/>
  <c r="AQ6" i="89" s="1"/>
  <c r="AH7" i="38"/>
  <c r="AQ7" i="38" s="1"/>
  <c r="Z22" i="31"/>
  <c r="AR14" i="80"/>
  <c r="Y7" i="28"/>
  <c r="Z7" i="28"/>
  <c r="X7" i="28"/>
  <c r="U33" i="102"/>
  <c r="Z6" i="89"/>
  <c r="AH22" i="26"/>
  <c r="AQ22" i="26" s="1"/>
  <c r="U26" i="49"/>
  <c r="Z7" i="38"/>
  <c r="AN14" i="25"/>
  <c r="AI14" i="25"/>
  <c r="U17" i="45"/>
  <c r="AI20" i="65"/>
  <c r="AN20" i="65"/>
  <c r="Y21" i="23"/>
  <c r="X21" i="23"/>
  <c r="U17" i="54"/>
  <c r="AI21" i="40"/>
  <c r="AN21" i="40"/>
  <c r="U17" i="58"/>
  <c r="U12" i="104"/>
  <c r="U6" i="101"/>
  <c r="U26" i="41"/>
  <c r="U15" i="9"/>
  <c r="AH15" i="68"/>
  <c r="AQ15" i="68" s="1"/>
  <c r="AN6" i="33"/>
  <c r="AI6" i="33"/>
  <c r="AH21" i="30"/>
  <c r="AQ21" i="30" s="1"/>
  <c r="U15" i="13"/>
  <c r="Z7" i="75"/>
  <c r="Y8" i="2"/>
  <c r="Z8" i="2" s="1"/>
  <c r="X8" i="2"/>
  <c r="Z22" i="62"/>
  <c r="AH22" i="62"/>
  <c r="AQ22" i="62" s="1"/>
  <c r="U5" i="105"/>
  <c r="X5" i="105" s="1"/>
  <c r="AR19" i="36"/>
  <c r="U15" i="92"/>
  <c r="Z14" i="60"/>
  <c r="AH20" i="74"/>
  <c r="AQ20" i="74" s="1"/>
  <c r="Y15" i="21"/>
  <c r="X15" i="21"/>
  <c r="AN21" i="73"/>
  <c r="AI21" i="73"/>
  <c r="AI13" i="76"/>
  <c r="AN13" i="76"/>
  <c r="AR6" i="67"/>
  <c r="Y15" i="25"/>
  <c r="Z15" i="25" s="1"/>
  <c r="X15" i="25"/>
  <c r="Y15" i="39"/>
  <c r="X15" i="39"/>
  <c r="AR13" i="72"/>
  <c r="U17" i="88"/>
  <c r="AE22" i="22"/>
  <c r="AF22" i="22"/>
  <c r="AO22" i="22" s="1"/>
  <c r="AG22" i="22"/>
  <c r="AP22" i="22" s="1"/>
  <c r="W23" i="22"/>
  <c r="U15" i="20"/>
  <c r="AR21" i="27"/>
  <c r="AR20" i="81"/>
  <c r="AF15" i="68"/>
  <c r="AO15" i="68" s="1"/>
  <c r="AG15" i="68"/>
  <c r="AP15" i="68" s="1"/>
  <c r="AE15" i="68"/>
  <c r="W16" i="68"/>
  <c r="AH21" i="37"/>
  <c r="AQ21" i="37" s="1"/>
  <c r="AE21" i="30"/>
  <c r="AF21" i="30"/>
  <c r="AO21" i="30" s="1"/>
  <c r="AG21" i="30"/>
  <c r="AP21" i="30" s="1"/>
  <c r="W22" i="30"/>
  <c r="AH20" i="36"/>
  <c r="AQ20" i="36" s="1"/>
  <c r="U26" i="55"/>
  <c r="U5" i="15"/>
  <c r="X5" i="15" s="1"/>
  <c r="Z20" i="74"/>
  <c r="U16" i="51"/>
  <c r="AN20" i="17"/>
  <c r="AI20" i="17"/>
  <c r="AR20" i="17" s="1"/>
  <c r="U34" i="10"/>
  <c r="U27" i="87"/>
  <c r="U22" i="11"/>
  <c r="AH21" i="66"/>
  <c r="AQ21" i="66" s="1"/>
  <c r="U36" i="85"/>
  <c r="U35" i="82"/>
  <c r="Y22" i="40"/>
  <c r="Z22" i="40"/>
  <c r="X22" i="40"/>
  <c r="U13" i="44"/>
  <c r="AR21" i="62"/>
  <c r="AH22" i="27"/>
  <c r="AQ22" i="27" s="1"/>
  <c r="U15" i="84"/>
  <c r="AR19" i="74"/>
  <c r="U25" i="43"/>
  <c r="Z21" i="37"/>
  <c r="AR6" i="38"/>
  <c r="Z20" i="36"/>
  <c r="AR5" i="97"/>
  <c r="AR21" i="26"/>
  <c r="Z15" i="80"/>
  <c r="AR20" i="30"/>
  <c r="U24" i="91"/>
  <c r="U5" i="53"/>
  <c r="X5" i="53" s="1"/>
  <c r="Y21" i="17"/>
  <c r="Z21" i="17"/>
  <c r="X21" i="17"/>
  <c r="AI14" i="12"/>
  <c r="AN14" i="12"/>
  <c r="Y22" i="73"/>
  <c r="X22" i="73"/>
  <c r="AI6" i="28"/>
  <c r="AN6" i="28"/>
  <c r="U7" i="32"/>
  <c r="AR14" i="29"/>
  <c r="AN6" i="71"/>
  <c r="AI6" i="71"/>
  <c r="Y14" i="76"/>
  <c r="X14" i="76"/>
  <c r="Z14" i="76" s="1"/>
  <c r="AN21" i="69"/>
  <c r="AI21" i="69"/>
  <c r="Y7" i="19"/>
  <c r="X7" i="19"/>
  <c r="AR6" i="59"/>
  <c r="W22" i="61"/>
  <c r="AF21" i="61"/>
  <c r="AO21" i="61" s="1"/>
  <c r="AG21" i="61"/>
  <c r="AP21" i="61" s="1"/>
  <c r="AE21" i="61"/>
  <c r="U6" i="86"/>
  <c r="U17" i="96"/>
  <c r="Z21" i="66"/>
  <c r="AR13" i="60"/>
  <c r="AH20" i="78"/>
  <c r="AQ20" i="78" s="1"/>
  <c r="AG21" i="77"/>
  <c r="AP21" i="77" s="1"/>
  <c r="W22" i="77"/>
  <c r="AF21" i="77"/>
  <c r="AO21" i="77" s="1"/>
  <c r="AE21" i="77"/>
  <c r="W16" i="29"/>
  <c r="AG15" i="29"/>
  <c r="AP15" i="29" s="1"/>
  <c r="AE15" i="29"/>
  <c r="AF15" i="29"/>
  <c r="AO15" i="29" s="1"/>
  <c r="Z22" i="27"/>
  <c r="AR6" i="75"/>
  <c r="AH21" i="81"/>
  <c r="AQ21" i="81" s="1"/>
  <c r="Y7" i="33"/>
  <c r="X7" i="33"/>
  <c r="AI7" i="24"/>
  <c r="AN7" i="24"/>
  <c r="U34" i="42"/>
  <c r="U34" i="48"/>
  <c r="U17" i="100"/>
  <c r="AG14" i="76" l="1"/>
  <c r="AP14" i="76" s="1"/>
  <c r="AE14" i="76"/>
  <c r="W15" i="76"/>
  <c r="AF14" i="76"/>
  <c r="AO14" i="76" s="1"/>
  <c r="AF8" i="2"/>
  <c r="AO8" i="2" s="1"/>
  <c r="AG8" i="2"/>
  <c r="AP8" i="2" s="1"/>
  <c r="W9" i="2"/>
  <c r="AE8" i="2"/>
  <c r="AG15" i="25"/>
  <c r="AP15" i="25" s="1"/>
  <c r="AE15" i="25"/>
  <c r="AF15" i="25"/>
  <c r="AO15" i="25" s="1"/>
  <c r="W16" i="25"/>
  <c r="AR6" i="33"/>
  <c r="AH21" i="23"/>
  <c r="AQ21" i="23" s="1"/>
  <c r="U16" i="45"/>
  <c r="AF7" i="28"/>
  <c r="AO7" i="28" s="1"/>
  <c r="AE7" i="28"/>
  <c r="W8" i="28"/>
  <c r="AG7" i="28"/>
  <c r="AP7" i="28" s="1"/>
  <c r="AF7" i="63"/>
  <c r="AO7" i="63" s="1"/>
  <c r="W8" i="63"/>
  <c r="AG7" i="63"/>
  <c r="AP7" i="63" s="1"/>
  <c r="AE7" i="63"/>
  <c r="AF14" i="72"/>
  <c r="AO14" i="72" s="1"/>
  <c r="AE14" i="72"/>
  <c r="W15" i="72"/>
  <c r="AG14" i="72"/>
  <c r="AP14" i="72" s="1"/>
  <c r="AH21" i="65"/>
  <c r="AQ21" i="65" s="1"/>
  <c r="U33" i="35"/>
  <c r="AF7" i="71"/>
  <c r="AO7" i="71" s="1"/>
  <c r="AE7" i="71"/>
  <c r="W8" i="71"/>
  <c r="AG7" i="71"/>
  <c r="AP7" i="71" s="1"/>
  <c r="AH15" i="12"/>
  <c r="AQ15" i="12" s="1"/>
  <c r="U26" i="103"/>
  <c r="AH22" i="73"/>
  <c r="AQ22" i="73" s="1"/>
  <c r="U24" i="43"/>
  <c r="U23" i="43" s="1"/>
  <c r="AG20" i="74"/>
  <c r="AP20" i="74" s="1"/>
  <c r="AE20" i="74"/>
  <c r="AF20" i="74"/>
  <c r="AO20" i="74" s="1"/>
  <c r="W21" i="74"/>
  <c r="AN21" i="77"/>
  <c r="AI21" i="77"/>
  <c r="AF20" i="36"/>
  <c r="AO20" i="36" s="1"/>
  <c r="AE20" i="36"/>
  <c r="AG20" i="36"/>
  <c r="AP20" i="36" s="1"/>
  <c r="W21" i="36"/>
  <c r="U33" i="10"/>
  <c r="Y22" i="30"/>
  <c r="Z22" i="30"/>
  <c r="X22" i="30"/>
  <c r="Y16" i="68"/>
  <c r="X16" i="68"/>
  <c r="AH15" i="39"/>
  <c r="AQ15" i="39" s="1"/>
  <c r="AH15" i="21"/>
  <c r="AQ15" i="21" s="1"/>
  <c r="AG7" i="75"/>
  <c r="AP7" i="75" s="1"/>
  <c r="AF7" i="75"/>
  <c r="AO7" i="75" s="1"/>
  <c r="AE7" i="75"/>
  <c r="W8" i="75"/>
  <c r="U25" i="41"/>
  <c r="U16" i="58"/>
  <c r="Z21" i="23"/>
  <c r="AR14" i="25"/>
  <c r="U35" i="94"/>
  <c r="U23" i="16"/>
  <c r="W14" i="34"/>
  <c r="AF13" i="34"/>
  <c r="AO13" i="34" s="1"/>
  <c r="AE13" i="34"/>
  <c r="AG13" i="34"/>
  <c r="AP13" i="34" s="1"/>
  <c r="Z5" i="52"/>
  <c r="AH5" i="52"/>
  <c r="AQ5" i="52" s="1"/>
  <c r="AF7" i="59"/>
  <c r="AO7" i="59" s="1"/>
  <c r="AE7" i="59"/>
  <c r="AG7" i="59"/>
  <c r="AP7" i="59" s="1"/>
  <c r="W8" i="59"/>
  <c r="AG6" i="97"/>
  <c r="AP6" i="97" s="1"/>
  <c r="AF6" i="97"/>
  <c r="AO6" i="97" s="1"/>
  <c r="AE6" i="97"/>
  <c r="W7" i="97"/>
  <c r="U25" i="83"/>
  <c r="Z21" i="65"/>
  <c r="Z15" i="12"/>
  <c r="U21" i="95"/>
  <c r="AH8" i="24"/>
  <c r="AQ8" i="24" s="1"/>
  <c r="Y22" i="81"/>
  <c r="X22" i="81"/>
  <c r="U35" i="50"/>
  <c r="U35" i="90"/>
  <c r="Y21" i="78"/>
  <c r="Z21" i="78"/>
  <c r="X21" i="78"/>
  <c r="AR7" i="24"/>
  <c r="AH7" i="33"/>
  <c r="AQ7" i="33" s="1"/>
  <c r="Z22" i="73"/>
  <c r="Z7" i="33"/>
  <c r="AN21" i="61"/>
  <c r="AI21" i="61"/>
  <c r="AF15" i="80"/>
  <c r="AO15" i="80" s="1"/>
  <c r="W16" i="80"/>
  <c r="AG15" i="80"/>
  <c r="AP15" i="80" s="1"/>
  <c r="AE15" i="80"/>
  <c r="Z5" i="15"/>
  <c r="AH5" i="15"/>
  <c r="AQ5" i="15" s="1"/>
  <c r="AI15" i="68"/>
  <c r="AN15" i="68"/>
  <c r="AN22" i="22"/>
  <c r="AI22" i="22"/>
  <c r="Z15" i="39"/>
  <c r="Z15" i="21"/>
  <c r="U14" i="92"/>
  <c r="AE6" i="89"/>
  <c r="W7" i="89"/>
  <c r="AF6" i="89"/>
  <c r="AO6" i="89" s="1"/>
  <c r="AG6" i="89"/>
  <c r="AP6" i="89" s="1"/>
  <c r="AN22" i="14"/>
  <c r="AI22" i="14"/>
  <c r="AH22" i="69"/>
  <c r="AQ22" i="69" s="1"/>
  <c r="AN22" i="26"/>
  <c r="AI22" i="26"/>
  <c r="Z8" i="24"/>
  <c r="AN15" i="64"/>
  <c r="AI15" i="64"/>
  <c r="AH5" i="105"/>
  <c r="AQ5" i="105" s="1"/>
  <c r="Z5" i="105"/>
  <c r="U5" i="86"/>
  <c r="X5" i="86" s="1"/>
  <c r="U33" i="48"/>
  <c r="Z5" i="53"/>
  <c r="AH5" i="53"/>
  <c r="AQ5" i="53" s="1"/>
  <c r="AR21" i="40"/>
  <c r="AF7" i="38"/>
  <c r="AO7" i="38" s="1"/>
  <c r="W8" i="38"/>
  <c r="AE7" i="38"/>
  <c r="AG7" i="38"/>
  <c r="AP7" i="38" s="1"/>
  <c r="Y23" i="14"/>
  <c r="Z23" i="14" s="1"/>
  <c r="X23" i="14"/>
  <c r="Z22" i="69"/>
  <c r="AH5" i="46"/>
  <c r="AQ5" i="46" s="1"/>
  <c r="Z5" i="46"/>
  <c r="AR7" i="2"/>
  <c r="AI5" i="47"/>
  <c r="AN5" i="47"/>
  <c r="U28" i="18"/>
  <c r="Y22" i="70"/>
  <c r="X22" i="70"/>
  <c r="AH7" i="79"/>
  <c r="AQ7" i="79" s="1"/>
  <c r="U26" i="99"/>
  <c r="AG5" i="93"/>
  <c r="AP5" i="93" s="1"/>
  <c r="AF5" i="93"/>
  <c r="AO5" i="93" s="1"/>
  <c r="W6" i="93"/>
  <c r="AE5" i="93"/>
  <c r="Y16" i="29"/>
  <c r="X16" i="29"/>
  <c r="AE22" i="40"/>
  <c r="AG22" i="40"/>
  <c r="AP22" i="40" s="1"/>
  <c r="AF22" i="40"/>
  <c r="AO22" i="40" s="1"/>
  <c r="W23" i="40"/>
  <c r="W15" i="60"/>
  <c r="AG14" i="60"/>
  <c r="AP14" i="60" s="1"/>
  <c r="AF14" i="60"/>
  <c r="AO14" i="60" s="1"/>
  <c r="AE14" i="60"/>
  <c r="AF22" i="27"/>
  <c r="AO22" i="27" s="1"/>
  <c r="W23" i="27"/>
  <c r="AG22" i="27"/>
  <c r="AP22" i="27" s="1"/>
  <c r="AE22" i="27"/>
  <c r="AH7" i="19"/>
  <c r="AQ7" i="19" s="1"/>
  <c r="Y22" i="77"/>
  <c r="X22" i="77"/>
  <c r="W22" i="66"/>
  <c r="AG21" i="66"/>
  <c r="AP21" i="66" s="1"/>
  <c r="AF21" i="66"/>
  <c r="AO21" i="66" s="1"/>
  <c r="AE21" i="66"/>
  <c r="Z7" i="19"/>
  <c r="U6" i="32"/>
  <c r="U34" i="82"/>
  <c r="U21" i="11"/>
  <c r="AG22" i="62"/>
  <c r="AP22" i="62" s="1"/>
  <c r="AF22" i="62"/>
  <c r="AO22" i="62" s="1"/>
  <c r="W23" i="62"/>
  <c r="AE22" i="62"/>
  <c r="U14" i="13"/>
  <c r="U5" i="101"/>
  <c r="X5" i="101" s="1"/>
  <c r="U33" i="42"/>
  <c r="U32" i="42" s="1"/>
  <c r="AN15" i="29"/>
  <c r="AI15" i="29"/>
  <c r="AR6" i="71"/>
  <c r="AR14" i="12"/>
  <c r="AE21" i="37"/>
  <c r="AF21" i="37"/>
  <c r="AO21" i="37" s="1"/>
  <c r="AG21" i="37"/>
  <c r="AP21" i="37" s="1"/>
  <c r="W22" i="37"/>
  <c r="U14" i="84"/>
  <c r="U12" i="44"/>
  <c r="U25" i="55"/>
  <c r="AN21" i="30"/>
  <c r="AI21" i="30"/>
  <c r="U14" i="20"/>
  <c r="U16" i="88"/>
  <c r="AH15" i="25"/>
  <c r="AQ15" i="25" s="1"/>
  <c r="AR13" i="76"/>
  <c r="AH8" i="2"/>
  <c r="AQ8" i="2" s="1"/>
  <c r="AR20" i="65"/>
  <c r="U32" i="102"/>
  <c r="AE22" i="31"/>
  <c r="AF22" i="31"/>
  <c r="AO22" i="31" s="1"/>
  <c r="AG22" i="31"/>
  <c r="AP22" i="31" s="1"/>
  <c r="W23" i="31"/>
  <c r="AR6" i="63"/>
  <c r="AR6" i="79"/>
  <c r="Y6" i="47"/>
  <c r="X6" i="47"/>
  <c r="AR6" i="19"/>
  <c r="AN21" i="70"/>
  <c r="AI21" i="70"/>
  <c r="Y23" i="26"/>
  <c r="X23" i="26"/>
  <c r="AR14" i="21"/>
  <c r="Z7" i="79"/>
  <c r="X16" i="64"/>
  <c r="Y16" i="64"/>
  <c r="Z16" i="64"/>
  <c r="AR14" i="39"/>
  <c r="Y8" i="67"/>
  <c r="X8" i="67"/>
  <c r="U16" i="100"/>
  <c r="AG21" i="17"/>
  <c r="AP21" i="17" s="1"/>
  <c r="AF21" i="17"/>
  <c r="AO21" i="17" s="1"/>
  <c r="AE21" i="17"/>
  <c r="W22" i="17"/>
  <c r="AH14" i="76"/>
  <c r="AQ14" i="76" s="1"/>
  <c r="U16" i="96"/>
  <c r="Y22" i="61"/>
  <c r="X22" i="61"/>
  <c r="AR21" i="69"/>
  <c r="AR6" i="28"/>
  <c r="AH21" i="17"/>
  <c r="AQ21" i="17" s="1"/>
  <c r="U23" i="91"/>
  <c r="AH22" i="40"/>
  <c r="AQ22" i="40" s="1"/>
  <c r="U35" i="85"/>
  <c r="U26" i="87"/>
  <c r="U15" i="51"/>
  <c r="Y23" i="22"/>
  <c r="X23" i="22"/>
  <c r="Z23" i="22" s="1"/>
  <c r="AR21" i="73"/>
  <c r="U14" i="9"/>
  <c r="U11" i="104"/>
  <c r="U16" i="54"/>
  <c r="U25" i="49"/>
  <c r="AH7" i="28"/>
  <c r="AQ7" i="28" s="1"/>
  <c r="AH7" i="63"/>
  <c r="AQ7" i="63" s="1"/>
  <c r="U30" i="98"/>
  <c r="AR20" i="23"/>
  <c r="AH7" i="71"/>
  <c r="AQ7" i="71" s="1"/>
  <c r="AI21" i="81"/>
  <c r="AN21" i="81"/>
  <c r="AN20" i="78"/>
  <c r="AI20" i="78"/>
  <c r="AR20" i="78" s="1"/>
  <c r="AN7" i="67"/>
  <c r="AI7" i="67"/>
  <c r="AE23" i="14" l="1"/>
  <c r="AF23" i="14"/>
  <c r="AO23" i="14" s="1"/>
  <c r="AO25" i="14" s="1"/>
  <c r="AG23" i="14"/>
  <c r="AP23" i="14" s="1"/>
  <c r="AP25" i="14" s="1"/>
  <c r="AE23" i="22"/>
  <c r="AG23" i="22"/>
  <c r="AP23" i="22" s="1"/>
  <c r="AP25" i="22" s="1"/>
  <c r="AF23" i="22"/>
  <c r="AO23" i="22" s="1"/>
  <c r="AO25" i="22" s="1"/>
  <c r="AR7" i="67"/>
  <c r="U29" i="98"/>
  <c r="U10" i="104"/>
  <c r="AH22" i="61"/>
  <c r="AQ22" i="61" s="1"/>
  <c r="U15" i="100"/>
  <c r="AE16" i="64"/>
  <c r="W17" i="64"/>
  <c r="AF16" i="64"/>
  <c r="AO16" i="64" s="1"/>
  <c r="AG16" i="64"/>
  <c r="AP16" i="64" s="1"/>
  <c r="AH23" i="26"/>
  <c r="AQ23" i="26" s="1"/>
  <c r="AQ25" i="26" s="1"/>
  <c r="AZ3" i="26"/>
  <c r="U15" i="88"/>
  <c r="U24" i="55"/>
  <c r="Z5" i="101"/>
  <c r="AH5" i="101"/>
  <c r="AQ5" i="101" s="1"/>
  <c r="U5" i="32"/>
  <c r="X5" i="32" s="1"/>
  <c r="AH22" i="77"/>
  <c r="AQ22" i="77" s="1"/>
  <c r="AI22" i="27"/>
  <c r="AN22" i="27"/>
  <c r="AH16" i="29"/>
  <c r="AQ16" i="29" s="1"/>
  <c r="AR22" i="26"/>
  <c r="U13" i="92"/>
  <c r="AR15" i="68"/>
  <c r="AI15" i="80"/>
  <c r="AN15" i="80"/>
  <c r="AE7" i="33"/>
  <c r="W8" i="33"/>
  <c r="AF7" i="33"/>
  <c r="AO7" i="33" s="1"/>
  <c r="AG7" i="33"/>
  <c r="AP7" i="33" s="1"/>
  <c r="Y14" i="34"/>
  <c r="Z14" i="34" s="1"/>
  <c r="X14" i="34"/>
  <c r="Y8" i="75"/>
  <c r="X8" i="75"/>
  <c r="AF22" i="30"/>
  <c r="AO22" i="30" s="1"/>
  <c r="AG22" i="30"/>
  <c r="AP22" i="30" s="1"/>
  <c r="AE22" i="30"/>
  <c r="W23" i="30"/>
  <c r="AN20" i="36"/>
  <c r="AI20" i="36"/>
  <c r="AN20" i="74"/>
  <c r="AI20" i="74"/>
  <c r="AI7" i="71"/>
  <c r="AN7" i="71"/>
  <c r="Y8" i="63"/>
  <c r="X8" i="63"/>
  <c r="Z8" i="63" s="1"/>
  <c r="X16" i="25"/>
  <c r="Y16" i="25"/>
  <c r="U34" i="85"/>
  <c r="Z22" i="61"/>
  <c r="Y22" i="17"/>
  <c r="Z22" i="17" s="1"/>
  <c r="X22" i="17"/>
  <c r="AH8" i="67"/>
  <c r="AQ8" i="67" s="1"/>
  <c r="Z23" i="26"/>
  <c r="AH6" i="47"/>
  <c r="AQ6" i="47" s="1"/>
  <c r="U31" i="102"/>
  <c r="AR15" i="29"/>
  <c r="AG7" i="19"/>
  <c r="AP7" i="19" s="1"/>
  <c r="AE7" i="19"/>
  <c r="W8" i="19"/>
  <c r="AF7" i="19"/>
  <c r="AO7" i="19" s="1"/>
  <c r="Z22" i="77"/>
  <c r="Y15" i="60"/>
  <c r="X15" i="60"/>
  <c r="Z16" i="29"/>
  <c r="AH22" i="70"/>
  <c r="AQ22" i="70" s="1"/>
  <c r="AR5" i="47"/>
  <c r="AF5" i="46"/>
  <c r="AO5" i="46" s="1"/>
  <c r="AG5" i="46"/>
  <c r="AP5" i="46" s="1"/>
  <c r="W6" i="46"/>
  <c r="AE5" i="46"/>
  <c r="U32" i="48"/>
  <c r="AE5" i="105"/>
  <c r="AG5" i="105"/>
  <c r="AP5" i="105" s="1"/>
  <c r="W6" i="105"/>
  <c r="AF5" i="105"/>
  <c r="AO5" i="105" s="1"/>
  <c r="AG15" i="21"/>
  <c r="AP15" i="21" s="1"/>
  <c r="W16" i="21"/>
  <c r="AF15" i="21"/>
  <c r="AO15" i="21" s="1"/>
  <c r="AE15" i="21"/>
  <c r="AE22" i="73"/>
  <c r="W23" i="73"/>
  <c r="AG22" i="73"/>
  <c r="AP22" i="73" s="1"/>
  <c r="AF22" i="73"/>
  <c r="AO22" i="73" s="1"/>
  <c r="AH21" i="78"/>
  <c r="AQ21" i="78" s="1"/>
  <c r="U34" i="50"/>
  <c r="U24" i="83"/>
  <c r="Y8" i="59"/>
  <c r="X8" i="59"/>
  <c r="AG21" i="23"/>
  <c r="AP21" i="23" s="1"/>
  <c r="AF21" i="23"/>
  <c r="AO21" i="23" s="1"/>
  <c r="W22" i="23"/>
  <c r="AE21" i="23"/>
  <c r="AN7" i="75"/>
  <c r="AI7" i="75"/>
  <c r="U25" i="103"/>
  <c r="Y15" i="72"/>
  <c r="Z15" i="72" s="1"/>
  <c r="X15" i="72"/>
  <c r="U15" i="45"/>
  <c r="U14" i="51"/>
  <c r="U24" i="49"/>
  <c r="U13" i="9"/>
  <c r="AI21" i="17"/>
  <c r="AN21" i="17"/>
  <c r="Z8" i="67"/>
  <c r="AH16" i="64"/>
  <c r="AQ16" i="64" s="1"/>
  <c r="Z6" i="47"/>
  <c r="Y23" i="31"/>
  <c r="Z23" i="31"/>
  <c r="X23" i="31"/>
  <c r="U13" i="20"/>
  <c r="U11" i="44"/>
  <c r="AI21" i="37"/>
  <c r="AN21" i="37"/>
  <c r="U13" i="13"/>
  <c r="U12" i="13" s="1"/>
  <c r="U20" i="11"/>
  <c r="AI21" i="66"/>
  <c r="AN21" i="66"/>
  <c r="Y23" i="27"/>
  <c r="Z23" i="27"/>
  <c r="X23" i="27"/>
  <c r="Y23" i="40"/>
  <c r="Z23" i="40"/>
  <c r="X23" i="40"/>
  <c r="Z22" i="70"/>
  <c r="AI7" i="38"/>
  <c r="AN7" i="38"/>
  <c r="AF15" i="39"/>
  <c r="AO15" i="39" s="1"/>
  <c r="AG15" i="39"/>
  <c r="AP15" i="39" s="1"/>
  <c r="W16" i="39"/>
  <c r="AE15" i="39"/>
  <c r="Y16" i="80"/>
  <c r="X16" i="80"/>
  <c r="W22" i="78"/>
  <c r="AG21" i="78"/>
  <c r="AP21" i="78" s="1"/>
  <c r="AF21" i="78"/>
  <c r="AO21" i="78" s="1"/>
  <c r="AE21" i="78"/>
  <c r="AH22" i="81"/>
  <c r="AQ22" i="81" s="1"/>
  <c r="AG5" i="52"/>
  <c r="AP5" i="52" s="1"/>
  <c r="W6" i="52"/>
  <c r="AE5" i="52"/>
  <c r="AF5" i="52"/>
  <c r="AO5" i="52" s="1"/>
  <c r="U22" i="16"/>
  <c r="AH16" i="68"/>
  <c r="AQ16" i="68" s="1"/>
  <c r="AR21" i="77"/>
  <c r="AI14" i="72"/>
  <c r="AN14" i="72"/>
  <c r="AN15" i="25"/>
  <c r="AI15" i="25"/>
  <c r="AE7" i="79"/>
  <c r="W8" i="79"/>
  <c r="AG7" i="79"/>
  <c r="AP7" i="79" s="1"/>
  <c r="AF7" i="79"/>
  <c r="AO7" i="79" s="1"/>
  <c r="AR21" i="70"/>
  <c r="AR21" i="30"/>
  <c r="AN22" i="62"/>
  <c r="AI22" i="62"/>
  <c r="U25" i="99"/>
  <c r="AF22" i="69"/>
  <c r="AO22" i="69" s="1"/>
  <c r="AE22" i="69"/>
  <c r="AG22" i="69"/>
  <c r="AP22" i="69" s="1"/>
  <c r="W23" i="69"/>
  <c r="Y8" i="38"/>
  <c r="X8" i="38"/>
  <c r="AH5" i="86"/>
  <c r="AQ5" i="86" s="1"/>
  <c r="Z5" i="86"/>
  <c r="AR15" i="64"/>
  <c r="Y7" i="89"/>
  <c r="Z7" i="89"/>
  <c r="X7" i="89"/>
  <c r="AR22" i="22"/>
  <c r="Z22" i="81"/>
  <c r="U20" i="95"/>
  <c r="Y7" i="97"/>
  <c r="Z7" i="97" s="1"/>
  <c r="X7" i="97"/>
  <c r="AI7" i="59"/>
  <c r="AN7" i="59"/>
  <c r="U15" i="58"/>
  <c r="Z16" i="68"/>
  <c r="U32" i="10"/>
  <c r="U22" i="43"/>
  <c r="U32" i="35"/>
  <c r="Y8" i="28"/>
  <c r="Z8" i="28" s="1"/>
  <c r="X8" i="28"/>
  <c r="Y15" i="76"/>
  <c r="Z15" i="76" s="1"/>
  <c r="X15" i="76"/>
  <c r="U15" i="54"/>
  <c r="U15" i="96"/>
  <c r="U13" i="84"/>
  <c r="U31" i="42"/>
  <c r="Y23" i="62"/>
  <c r="Z23" i="62"/>
  <c r="X23" i="62"/>
  <c r="U33" i="82"/>
  <c r="AN14" i="60"/>
  <c r="AI14" i="60"/>
  <c r="AN5" i="93"/>
  <c r="AI5" i="93"/>
  <c r="AH23" i="14"/>
  <c r="AQ23" i="14" s="1"/>
  <c r="AQ25" i="14" s="1"/>
  <c r="AZ3" i="14"/>
  <c r="AR22" i="14"/>
  <c r="AN6" i="89"/>
  <c r="AI6" i="89"/>
  <c r="AR21" i="61"/>
  <c r="W16" i="12"/>
  <c r="AE15" i="12"/>
  <c r="AF15" i="12"/>
  <c r="AO15" i="12" s="1"/>
  <c r="AG15" i="12"/>
  <c r="AP15" i="12" s="1"/>
  <c r="AN6" i="97"/>
  <c r="AI6" i="97"/>
  <c r="AI13" i="34"/>
  <c r="AN13" i="34"/>
  <c r="U34" i="94"/>
  <c r="Y21" i="36"/>
  <c r="X21" i="36"/>
  <c r="Y21" i="74"/>
  <c r="Z21" i="74"/>
  <c r="X21" i="74"/>
  <c r="AN7" i="63"/>
  <c r="AI7" i="63"/>
  <c r="AN7" i="28"/>
  <c r="AI7" i="28"/>
  <c r="AN8" i="2"/>
  <c r="AI8" i="2"/>
  <c r="AN14" i="76"/>
  <c r="AI14" i="76"/>
  <c r="AR21" i="81"/>
  <c r="AH23" i="22"/>
  <c r="AQ23" i="22" s="1"/>
  <c r="AQ25" i="22" s="1"/>
  <c r="AZ3" i="22"/>
  <c r="AX22" i="22" s="1"/>
  <c r="S22" i="22" s="1"/>
  <c r="AC22" i="22" s="1"/>
  <c r="AB23" i="22" s="1"/>
  <c r="U25" i="87"/>
  <c r="U22" i="91"/>
  <c r="AI22" i="31"/>
  <c r="AN22" i="31"/>
  <c r="Y22" i="37"/>
  <c r="Z22" i="37"/>
  <c r="X22" i="37"/>
  <c r="Y22" i="66"/>
  <c r="X22" i="66"/>
  <c r="Z22" i="66" s="1"/>
  <c r="AN22" i="40"/>
  <c r="AI22" i="40"/>
  <c r="Y6" i="93"/>
  <c r="Z6" i="93"/>
  <c r="X6" i="93"/>
  <c r="U27" i="18"/>
  <c r="W6" i="53"/>
  <c r="AG5" i="53"/>
  <c r="AP5" i="53" s="1"/>
  <c r="AE5" i="53"/>
  <c r="AF5" i="53"/>
  <c r="AO5" i="53" s="1"/>
  <c r="AG8" i="24"/>
  <c r="AP8" i="24" s="1"/>
  <c r="W9" i="24"/>
  <c r="AE8" i="24"/>
  <c r="AF8" i="24"/>
  <c r="AO8" i="24" s="1"/>
  <c r="AE5" i="15"/>
  <c r="W6" i="15"/>
  <c r="AG5" i="15"/>
  <c r="AP5" i="15" s="1"/>
  <c r="AF5" i="15"/>
  <c r="AO5" i="15" s="1"/>
  <c r="U34" i="90"/>
  <c r="W22" i="65"/>
  <c r="AE21" i="65"/>
  <c r="AF21" i="65"/>
  <c r="AO21" i="65" s="1"/>
  <c r="AG21" i="65"/>
  <c r="AP21" i="65" s="1"/>
  <c r="U24" i="41"/>
  <c r="AH22" i="30"/>
  <c r="AQ22" i="30" s="1"/>
  <c r="Y8" i="71"/>
  <c r="X8" i="71"/>
  <c r="Z8" i="71" s="1"/>
  <c r="Y9" i="2"/>
  <c r="Z9" i="2"/>
  <c r="X9" i="2"/>
  <c r="AK23" i="22" l="1"/>
  <c r="AT23" i="22" s="1"/>
  <c r="AE15" i="72"/>
  <c r="W16" i="72"/>
  <c r="AG15" i="72"/>
  <c r="AP15" i="72" s="1"/>
  <c r="AF15" i="72"/>
  <c r="AO15" i="72" s="1"/>
  <c r="AF14" i="34"/>
  <c r="AO14" i="34" s="1"/>
  <c r="W15" i="34"/>
  <c r="AG14" i="34"/>
  <c r="AP14" i="34" s="1"/>
  <c r="AE14" i="34"/>
  <c r="AF8" i="63"/>
  <c r="AO8" i="63" s="1"/>
  <c r="AE8" i="63"/>
  <c r="W9" i="63"/>
  <c r="AG8" i="63"/>
  <c r="AP8" i="63" s="1"/>
  <c r="W8" i="97"/>
  <c r="AE7" i="97"/>
  <c r="AG7" i="97"/>
  <c r="AP7" i="97" s="1"/>
  <c r="AF7" i="97"/>
  <c r="AO7" i="97" s="1"/>
  <c r="W23" i="17"/>
  <c r="AE22" i="17"/>
  <c r="AF22" i="17"/>
  <c r="AO22" i="17" s="1"/>
  <c r="AG22" i="17"/>
  <c r="AP22" i="17" s="1"/>
  <c r="AG8" i="71"/>
  <c r="AP8" i="71" s="1"/>
  <c r="W9" i="71"/>
  <c r="AF8" i="71"/>
  <c r="AO8" i="71" s="1"/>
  <c r="AE8" i="71"/>
  <c r="W16" i="76"/>
  <c r="AG15" i="76"/>
  <c r="AP15" i="76" s="1"/>
  <c r="AF15" i="76"/>
  <c r="AO15" i="76" s="1"/>
  <c r="AE15" i="76"/>
  <c r="W23" i="66"/>
  <c r="AG22" i="66"/>
  <c r="AP22" i="66" s="1"/>
  <c r="AF22" i="66"/>
  <c r="AO22" i="66" s="1"/>
  <c r="AE22" i="66"/>
  <c r="AF8" i="28"/>
  <c r="AO8" i="28" s="1"/>
  <c r="AG8" i="28"/>
  <c r="AP8" i="28" s="1"/>
  <c r="W9" i="28"/>
  <c r="AE8" i="28"/>
  <c r="AG23" i="31"/>
  <c r="AP23" i="31" s="1"/>
  <c r="AP25" i="31" s="1"/>
  <c r="AE23" i="31"/>
  <c r="AF23" i="31"/>
  <c r="AO23" i="31" s="1"/>
  <c r="AO25" i="31" s="1"/>
  <c r="Y22" i="23"/>
  <c r="X22" i="23"/>
  <c r="Y8" i="19"/>
  <c r="X8" i="19"/>
  <c r="Y6" i="53"/>
  <c r="X6" i="53"/>
  <c r="AR22" i="40"/>
  <c r="AH21" i="36"/>
  <c r="AQ21" i="36" s="1"/>
  <c r="AF9" i="2"/>
  <c r="AO9" i="2" s="1"/>
  <c r="AE9" i="2"/>
  <c r="AG9" i="2"/>
  <c r="AP9" i="2" s="1"/>
  <c r="W10" i="2"/>
  <c r="Y22" i="65"/>
  <c r="Z22" i="65" s="1"/>
  <c r="X22" i="65"/>
  <c r="Y6" i="15"/>
  <c r="X6" i="15"/>
  <c r="AI5" i="15"/>
  <c r="AN5" i="15"/>
  <c r="AH6" i="93"/>
  <c r="AQ6" i="93" s="1"/>
  <c r="AR22" i="31"/>
  <c r="AR8" i="2"/>
  <c r="AH21" i="74"/>
  <c r="AQ21" i="74" s="1"/>
  <c r="AR6" i="89"/>
  <c r="AR5" i="93"/>
  <c r="AH23" i="62"/>
  <c r="AQ23" i="62" s="1"/>
  <c r="AQ25" i="62" s="1"/>
  <c r="AX22" i="62"/>
  <c r="S22" i="62" s="1"/>
  <c r="AC22" i="62" s="1"/>
  <c r="AB23" i="62" s="1"/>
  <c r="AZ3" i="62"/>
  <c r="U12" i="84"/>
  <c r="U31" i="35"/>
  <c r="AH7" i="89"/>
  <c r="AQ7" i="89" s="1"/>
  <c r="U24" i="99"/>
  <c r="Y6" i="52"/>
  <c r="X6" i="52"/>
  <c r="Y16" i="39"/>
  <c r="Z16" i="39" s="1"/>
  <c r="X16" i="39"/>
  <c r="AH23" i="40"/>
  <c r="AQ23" i="40" s="1"/>
  <c r="AQ25" i="40" s="1"/>
  <c r="AZ3" i="40"/>
  <c r="AH23" i="31"/>
  <c r="AQ23" i="31" s="1"/>
  <c r="AQ25" i="31" s="1"/>
  <c r="AZ3" i="31"/>
  <c r="W9" i="67"/>
  <c r="AF8" i="67"/>
  <c r="AO8" i="67" s="1"/>
  <c r="AG8" i="67"/>
  <c r="AP8" i="67" s="1"/>
  <c r="AE8" i="67"/>
  <c r="U23" i="49"/>
  <c r="AN21" i="23"/>
  <c r="AI21" i="23"/>
  <c r="Y6" i="46"/>
  <c r="Z6" i="46" s="1"/>
  <c r="X6" i="46"/>
  <c r="AH16" i="25"/>
  <c r="AQ16" i="25" s="1"/>
  <c r="AR20" i="74"/>
  <c r="U14" i="88"/>
  <c r="Y17" i="64"/>
  <c r="X17" i="64"/>
  <c r="U33" i="90"/>
  <c r="AR22" i="62"/>
  <c r="AR15" i="80"/>
  <c r="AI16" i="64"/>
  <c r="AN16" i="64"/>
  <c r="U9" i="104"/>
  <c r="W7" i="93"/>
  <c r="AG6" i="93"/>
  <c r="AP6" i="93" s="1"/>
  <c r="AF6" i="93"/>
  <c r="AO6" i="93" s="1"/>
  <c r="AE6" i="93"/>
  <c r="U14" i="58"/>
  <c r="Y22" i="78"/>
  <c r="Z22" i="78"/>
  <c r="X22" i="78"/>
  <c r="AR21" i="66"/>
  <c r="Y16" i="21"/>
  <c r="X16" i="2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I8" i="24"/>
  <c r="AN8" i="24"/>
  <c r="AH22" i="37"/>
  <c r="AQ22" i="37" s="1"/>
  <c r="U21" i="91"/>
  <c r="AR7" i="28"/>
  <c r="AN15" i="12"/>
  <c r="AI15" i="12"/>
  <c r="AR14" i="60"/>
  <c r="U14" i="96"/>
  <c r="AH8" i="28"/>
  <c r="AQ8" i="28" s="1"/>
  <c r="U21" i="43"/>
  <c r="U19" i="95"/>
  <c r="AF5" i="86"/>
  <c r="AO5" i="86" s="1"/>
  <c r="AE5" i="86"/>
  <c r="W6" i="86"/>
  <c r="AG5" i="86"/>
  <c r="AP5" i="86" s="1"/>
  <c r="AR14" i="72"/>
  <c r="U21" i="16"/>
  <c r="AH16" i="80"/>
  <c r="AQ16" i="80" s="1"/>
  <c r="AR21" i="17"/>
  <c r="U13" i="51"/>
  <c r="U23" i="83"/>
  <c r="AH15" i="60"/>
  <c r="AQ15" i="60" s="1"/>
  <c r="AI7" i="19"/>
  <c r="AN7" i="19"/>
  <c r="W23" i="61"/>
  <c r="AE22" i="61"/>
  <c r="AF22" i="61"/>
  <c r="AO22" i="61" s="1"/>
  <c r="AG22" i="61"/>
  <c r="AP22" i="61" s="1"/>
  <c r="AR20" i="36"/>
  <c r="AH8" i="75"/>
  <c r="AQ8" i="75" s="1"/>
  <c r="AF5" i="101"/>
  <c r="AO5" i="101" s="1"/>
  <c r="AG5" i="101"/>
  <c r="AP5" i="101" s="1"/>
  <c r="AE5" i="101"/>
  <c r="W6" i="101"/>
  <c r="AX22" i="26"/>
  <c r="S22" i="26" s="1"/>
  <c r="AC22" i="26" s="1"/>
  <c r="AB23" i="26" s="1"/>
  <c r="AN23" i="22"/>
  <c r="AN25" i="22" s="1"/>
  <c r="AI23" i="22"/>
  <c r="U33" i="94"/>
  <c r="U30" i="102"/>
  <c r="AR7" i="59"/>
  <c r="AE22" i="81"/>
  <c r="AF22" i="81"/>
  <c r="AO22" i="81" s="1"/>
  <c r="W23" i="81"/>
  <c r="AG22" i="81"/>
  <c r="AP22" i="81" s="1"/>
  <c r="AN22" i="69"/>
  <c r="AI22" i="69"/>
  <c r="Y8" i="79"/>
  <c r="X8" i="79"/>
  <c r="Z8" i="79" s="1"/>
  <c r="Z16" i="80"/>
  <c r="AH23" i="27"/>
  <c r="AQ23" i="27" s="1"/>
  <c r="AQ25" i="27" s="1"/>
  <c r="AZ3" i="27"/>
  <c r="U19" i="11"/>
  <c r="U10" i="44"/>
  <c r="W7" i="47"/>
  <c r="AF6" i="47"/>
  <c r="AO6" i="47" s="1"/>
  <c r="AE6" i="47"/>
  <c r="AG6" i="47"/>
  <c r="AP6" i="47" s="1"/>
  <c r="U24" i="103"/>
  <c r="Y23" i="73"/>
  <c r="X23" i="73"/>
  <c r="Z23" i="73" s="1"/>
  <c r="U31" i="48"/>
  <c r="U30" i="48" s="1"/>
  <c r="Z15" i="60"/>
  <c r="Z8" i="75"/>
  <c r="Z5" i="32"/>
  <c r="AH5" i="32"/>
  <c r="AQ5" i="32" s="1"/>
  <c r="U14" i="100"/>
  <c r="U28" i="98"/>
  <c r="U23" i="41"/>
  <c r="AI5" i="53"/>
  <c r="AN5" i="53"/>
  <c r="AF21" i="74"/>
  <c r="AO21" i="74" s="1"/>
  <c r="AE21" i="74"/>
  <c r="AG21" i="74"/>
  <c r="AP21" i="74" s="1"/>
  <c r="W22" i="74"/>
  <c r="AF23" i="62"/>
  <c r="AO23" i="62" s="1"/>
  <c r="AO25" i="62" s="1"/>
  <c r="AE23" i="62"/>
  <c r="AG23" i="62"/>
  <c r="AP23" i="62" s="1"/>
  <c r="AP25" i="62" s="1"/>
  <c r="AF7" i="89"/>
  <c r="AO7" i="89" s="1"/>
  <c r="AE7" i="89"/>
  <c r="AG7" i="89"/>
  <c r="AP7" i="89" s="1"/>
  <c r="W8" i="89"/>
  <c r="Y23" i="69"/>
  <c r="X23" i="69"/>
  <c r="AE23" i="40"/>
  <c r="AF23" i="40"/>
  <c r="AO23" i="40" s="1"/>
  <c r="AO25" i="40" s="1"/>
  <c r="AG23" i="40"/>
  <c r="AP23" i="40" s="1"/>
  <c r="AP25" i="40" s="1"/>
  <c r="AR21" i="37"/>
  <c r="AN5" i="105"/>
  <c r="AI5" i="105"/>
  <c r="AG23" i="26"/>
  <c r="AP23" i="26" s="1"/>
  <c r="AP25" i="26" s="1"/>
  <c r="AF23" i="26"/>
  <c r="AO23" i="26" s="1"/>
  <c r="AO25" i="26" s="1"/>
  <c r="AE23" i="26"/>
  <c r="AH8" i="63"/>
  <c r="AQ8" i="63" s="1"/>
  <c r="Y9" i="24"/>
  <c r="X9" i="24"/>
  <c r="Z9" i="24" s="1"/>
  <c r="W23" i="37"/>
  <c r="AF22" i="37"/>
  <c r="AO22" i="37" s="1"/>
  <c r="AG22" i="37"/>
  <c r="AP22" i="37" s="1"/>
  <c r="AE22" i="37"/>
  <c r="AR13" i="34"/>
  <c r="Y16" i="12"/>
  <c r="X16" i="12"/>
  <c r="AH9" i="2"/>
  <c r="AQ9" i="2" s="1"/>
  <c r="AN21" i="65"/>
  <c r="AI21" i="65"/>
  <c r="U24" i="87"/>
  <c r="AR14" i="76"/>
  <c r="AR7" i="63"/>
  <c r="Z21" i="36"/>
  <c r="AR6" i="97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30" i="42"/>
  <c r="U14" i="54"/>
  <c r="U31" i="10"/>
  <c r="AH7" i="97"/>
  <c r="AQ7" i="97" s="1"/>
  <c r="AH8" i="38"/>
  <c r="AQ8" i="38" s="1"/>
  <c r="AN7" i="79"/>
  <c r="AI7" i="79"/>
  <c r="AI21" i="78"/>
  <c r="AN21" i="78"/>
  <c r="AR7" i="38"/>
  <c r="AF23" i="27"/>
  <c r="AO23" i="27" s="1"/>
  <c r="AO25" i="27" s="1"/>
  <c r="AE23" i="27"/>
  <c r="AG23" i="27"/>
  <c r="AP23" i="27" s="1"/>
  <c r="AP25" i="27" s="1"/>
  <c r="U12" i="9"/>
  <c r="U14" i="45"/>
  <c r="AR7" i="75"/>
  <c r="AH8" i="59"/>
  <c r="AQ8" i="59" s="1"/>
  <c r="U33" i="50"/>
  <c r="AN22" i="73"/>
  <c r="AI22" i="73"/>
  <c r="U33" i="85"/>
  <c r="Y23" i="30"/>
  <c r="X23" i="30"/>
  <c r="Y8" i="33"/>
  <c r="Z8" i="33"/>
  <c r="X8" i="33"/>
  <c r="U23" i="55"/>
  <c r="AH8" i="71"/>
  <c r="AQ8" i="71" s="1"/>
  <c r="AG16" i="29"/>
  <c r="AP16" i="29" s="1"/>
  <c r="AE16" i="29"/>
  <c r="W17" i="29"/>
  <c r="AF16" i="29"/>
  <c r="AO16" i="29" s="1"/>
  <c r="U26" i="18"/>
  <c r="AH22" i="66"/>
  <c r="AQ22" i="66" s="1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32" i="82"/>
  <c r="AH15" i="76"/>
  <c r="AQ15" i="76" s="1"/>
  <c r="W17" i="68"/>
  <c r="AG16" i="68"/>
  <c r="AP16" i="68" s="1"/>
  <c r="AE16" i="68"/>
  <c r="AF16" i="68"/>
  <c r="AO16" i="68" s="1"/>
  <c r="Z8" i="38"/>
  <c r="AR15" i="25"/>
  <c r="AI5" i="52"/>
  <c r="AN5" i="52"/>
  <c r="AI15" i="39"/>
  <c r="AN15" i="39"/>
  <c r="AG22" i="70"/>
  <c r="AP22" i="70" s="1"/>
  <c r="AF22" i="70"/>
  <c r="AO22" i="70" s="1"/>
  <c r="AE22" i="70"/>
  <c r="W23" i="70"/>
  <c r="U11" i="13"/>
  <c r="U12" i="20"/>
  <c r="AH15" i="72"/>
  <c r="AQ15" i="72" s="1"/>
  <c r="Z8" i="59"/>
  <c r="AN15" i="21"/>
  <c r="AI15" i="21"/>
  <c r="Y6" i="105"/>
  <c r="X6" i="105"/>
  <c r="AI5" i="46"/>
  <c r="AN5" i="46"/>
  <c r="AE22" i="77"/>
  <c r="W23" i="77"/>
  <c r="AF22" i="77"/>
  <c r="AO22" i="77" s="1"/>
  <c r="AG22" i="77"/>
  <c r="AP22" i="77" s="1"/>
  <c r="AH22" i="17"/>
  <c r="AQ22" i="17" s="1"/>
  <c r="Z16" i="25"/>
  <c r="AR7" i="71"/>
  <c r="AI22" i="30"/>
  <c r="AN22" i="30"/>
  <c r="AH14" i="34"/>
  <c r="AQ14" i="34" s="1"/>
  <c r="AN7" i="33"/>
  <c r="AI7" i="33"/>
  <c r="U12" i="92"/>
  <c r="AR22" i="27"/>
  <c r="AN23" i="14"/>
  <c r="AN25" i="14" s="1"/>
  <c r="AI23" i="14"/>
  <c r="AG23" i="73" l="1"/>
  <c r="AP23" i="73" s="1"/>
  <c r="AP25" i="73" s="1"/>
  <c r="AF23" i="73"/>
  <c r="AO23" i="73" s="1"/>
  <c r="AO25" i="73" s="1"/>
  <c r="AE23" i="73"/>
  <c r="W9" i="79"/>
  <c r="AF8" i="79"/>
  <c r="AO8" i="79" s="1"/>
  <c r="AE8" i="79"/>
  <c r="AG8" i="79"/>
  <c r="AP8" i="79" s="1"/>
  <c r="W23" i="65"/>
  <c r="AE22" i="65"/>
  <c r="AG22" i="65"/>
  <c r="AP22" i="65" s="1"/>
  <c r="AF22" i="65"/>
  <c r="AO22" i="65" s="1"/>
  <c r="AF6" i="46"/>
  <c r="AO6" i="46" s="1"/>
  <c r="AE6" i="46"/>
  <c r="AG6" i="46"/>
  <c r="AP6" i="46" s="1"/>
  <c r="W7" i="46"/>
  <c r="AG16" i="39"/>
  <c r="AP16" i="39" s="1"/>
  <c r="AF16" i="39"/>
  <c r="AO16" i="39" s="1"/>
  <c r="W17" i="39"/>
  <c r="AE16" i="39"/>
  <c r="W10" i="24"/>
  <c r="AG9" i="24"/>
  <c r="AP9" i="24" s="1"/>
  <c r="AE9" i="24"/>
  <c r="AF9" i="24"/>
  <c r="AO9" i="24" s="1"/>
  <c r="AR22" i="30"/>
  <c r="AR23" i="14"/>
  <c r="AR25" i="14" s="1"/>
  <c r="AL23" i="14"/>
  <c r="AU23" i="14" s="1"/>
  <c r="AR5" i="52"/>
  <c r="Y23" i="77"/>
  <c r="X23" i="77"/>
  <c r="AF16" i="25"/>
  <c r="AO16" i="25" s="1"/>
  <c r="AE16" i="25"/>
  <c r="AG16" i="25"/>
  <c r="AP16" i="25" s="1"/>
  <c r="W17" i="25"/>
  <c r="AI22" i="77"/>
  <c r="AN22" i="77"/>
  <c r="U11" i="20"/>
  <c r="AK20" i="22"/>
  <c r="AT20" i="22" s="1"/>
  <c r="AJ20" i="22"/>
  <c r="AE8" i="38"/>
  <c r="AF8" i="38"/>
  <c r="AO8" i="38" s="1"/>
  <c r="W9" i="38"/>
  <c r="AG8" i="38"/>
  <c r="AP8" i="38" s="1"/>
  <c r="AJ19" i="22"/>
  <c r="AK19" i="22"/>
  <c r="AT19" i="22" s="1"/>
  <c r="AJ13" i="22"/>
  <c r="AK13" i="22"/>
  <c r="AT13" i="22" s="1"/>
  <c r="AK7" i="22"/>
  <c r="AT7" i="22" s="1"/>
  <c r="AJ7" i="22"/>
  <c r="AH8" i="33"/>
  <c r="AQ8" i="33" s="1"/>
  <c r="U13" i="45"/>
  <c r="U13" i="54"/>
  <c r="AK19" i="14"/>
  <c r="AT19" i="14" s="1"/>
  <c r="AJ19" i="14"/>
  <c r="AJ13" i="14"/>
  <c r="AK13" i="14"/>
  <c r="AT13" i="14" s="1"/>
  <c r="AJ7" i="14"/>
  <c r="AK7" i="14"/>
  <c r="AT7" i="14" s="1"/>
  <c r="AN23" i="62"/>
  <c r="AN25" i="62" s="1"/>
  <c r="AI23" i="62"/>
  <c r="AG5" i="32"/>
  <c r="AP5" i="32" s="1"/>
  <c r="W6" i="32"/>
  <c r="AE5" i="32"/>
  <c r="AF5" i="32"/>
  <c r="AO5" i="32" s="1"/>
  <c r="AN6" i="47"/>
  <c r="AI6" i="47"/>
  <c r="U18" i="11"/>
  <c r="Y6" i="101"/>
  <c r="Z6" i="101"/>
  <c r="X6" i="101"/>
  <c r="Y23" i="61"/>
  <c r="Z23" i="61"/>
  <c r="X23" i="61"/>
  <c r="U22" i="83"/>
  <c r="U13" i="96"/>
  <c r="AR8" i="24"/>
  <c r="AJ17" i="26"/>
  <c r="AK17" i="26"/>
  <c r="AT17" i="26" s="1"/>
  <c r="AK11" i="26"/>
  <c r="AT11" i="26" s="1"/>
  <c r="AJ11" i="26"/>
  <c r="AJ5" i="26"/>
  <c r="AK5" i="26"/>
  <c r="AT5" i="26" s="1"/>
  <c r="U13" i="58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16" i="39"/>
  <c r="AQ16" i="39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I15" i="76"/>
  <c r="AN15" i="76"/>
  <c r="Y9" i="71"/>
  <c r="X9" i="71"/>
  <c r="AI8" i="63"/>
  <c r="AN8" i="63"/>
  <c r="AR5" i="46"/>
  <c r="AF8" i="59"/>
  <c r="AO8" i="59" s="1"/>
  <c r="AE8" i="59"/>
  <c r="W9" i="59"/>
  <c r="AG8" i="59"/>
  <c r="AP8" i="59" s="1"/>
  <c r="U10" i="13"/>
  <c r="AR15" i="39"/>
  <c r="AJ18" i="22"/>
  <c r="AK18" i="22"/>
  <c r="AT18" i="22" s="1"/>
  <c r="AJ12" i="22"/>
  <c r="AK12" i="22"/>
  <c r="AT12" i="22" s="1"/>
  <c r="AK6" i="22"/>
  <c r="AT6" i="22" s="1"/>
  <c r="AJ6" i="22"/>
  <c r="AE8" i="33"/>
  <c r="AF8" i="33"/>
  <c r="AO8" i="33" s="1"/>
  <c r="W9" i="33"/>
  <c r="AG8" i="33"/>
  <c r="AP8" i="33" s="1"/>
  <c r="U32" i="85"/>
  <c r="AK18" i="14"/>
  <c r="AT18" i="14" s="1"/>
  <c r="AJ18" i="14"/>
  <c r="AK12" i="14"/>
  <c r="AT12" i="14" s="1"/>
  <c r="AJ12" i="14"/>
  <c r="AJ6" i="14"/>
  <c r="AK6" i="14"/>
  <c r="AT6" i="14" s="1"/>
  <c r="AI22" i="37"/>
  <c r="AN22" i="37"/>
  <c r="Y8" i="89"/>
  <c r="X8" i="89"/>
  <c r="AR5" i="53"/>
  <c r="U13" i="100"/>
  <c r="AE8" i="75"/>
  <c r="W9" i="75"/>
  <c r="AF8" i="75"/>
  <c r="AO8" i="75" s="1"/>
  <c r="AG8" i="75"/>
  <c r="AP8" i="7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I22" i="81"/>
  <c r="AN22" i="81"/>
  <c r="U32" i="94"/>
  <c r="U31" i="94" s="1"/>
  <c r="AI5" i="101"/>
  <c r="AN5" i="101"/>
  <c r="Y6" i="86"/>
  <c r="X6" i="86"/>
  <c r="U20" i="43"/>
  <c r="AK22" i="26"/>
  <c r="AT22" i="26" s="1"/>
  <c r="AJ22" i="26"/>
  <c r="AK16" i="26"/>
  <c r="AT16" i="26" s="1"/>
  <c r="AJ16" i="26"/>
  <c r="AK10" i="26"/>
  <c r="AT10" i="26" s="1"/>
  <c r="AJ10" i="26"/>
  <c r="U8" i="104"/>
  <c r="AH6" i="46"/>
  <c r="AQ6" i="46" s="1"/>
  <c r="U22" i="49"/>
  <c r="AX22" i="31"/>
  <c r="S22" i="31" s="1"/>
  <c r="AC22" i="31" s="1"/>
  <c r="AB23" i="31" s="1"/>
  <c r="U23" i="99"/>
  <c r="AJ23" i="62"/>
  <c r="AS23" i="62" s="1"/>
  <c r="AK23" i="62"/>
  <c r="AT23" i="62" s="1"/>
  <c r="AR5" i="15"/>
  <c r="AH8" i="19"/>
  <c r="AQ8" i="19" s="1"/>
  <c r="AH6" i="105"/>
  <c r="AQ6" i="105" s="1"/>
  <c r="Y23" i="70"/>
  <c r="X23" i="70"/>
  <c r="AN16" i="68"/>
  <c r="AI16" i="68"/>
  <c r="U31" i="82"/>
  <c r="U30" i="82" s="1"/>
  <c r="AJ17" i="22"/>
  <c r="AK17" i="22"/>
  <c r="AT17" i="22" s="1"/>
  <c r="AK11" i="22"/>
  <c r="AT11" i="22" s="1"/>
  <c r="AJ11" i="22"/>
  <c r="AK5" i="22"/>
  <c r="AT5" i="22" s="1"/>
  <c r="AJ5" i="22"/>
  <c r="U25" i="18"/>
  <c r="AR22" i="73"/>
  <c r="U11" i="9"/>
  <c r="U29" i="42"/>
  <c r="AJ17" i="14"/>
  <c r="AK17" i="14"/>
  <c r="AT17" i="14" s="1"/>
  <c r="AJ11" i="14"/>
  <c r="AK11" i="14"/>
  <c r="AT11" i="14" s="1"/>
  <c r="AK5" i="14"/>
  <c r="AT5" i="14" s="1"/>
  <c r="AJ5" i="14"/>
  <c r="AE21" i="36"/>
  <c r="AF21" i="36"/>
  <c r="AO21" i="36" s="1"/>
  <c r="W22" i="36"/>
  <c r="AG21" i="36"/>
  <c r="AP21" i="36" s="1"/>
  <c r="U23" i="87"/>
  <c r="AH16" i="12"/>
  <c r="AQ16" i="12" s="1"/>
  <c r="AR5" i="105"/>
  <c r="AN23" i="40"/>
  <c r="AN25" i="40" s="1"/>
  <c r="AI23" i="40"/>
  <c r="Y22" i="74"/>
  <c r="Z22" i="74"/>
  <c r="X22" i="74"/>
  <c r="AF15" i="60"/>
  <c r="AO15" i="60" s="1"/>
  <c r="AE15" i="60"/>
  <c r="W16" i="60"/>
  <c r="AG15" i="60"/>
  <c r="AP15" i="60" s="1"/>
  <c r="Y7" i="47"/>
  <c r="X7" i="47"/>
  <c r="AX22" i="27"/>
  <c r="S22" i="27" s="1"/>
  <c r="AC22" i="27" s="1"/>
  <c r="AB23" i="27" s="1"/>
  <c r="AR22" i="69"/>
  <c r="AR23" i="22"/>
  <c r="AR25" i="22" s="1"/>
  <c r="AL23" i="22"/>
  <c r="AU23" i="22" s="1"/>
  <c r="AR7" i="19"/>
  <c r="U12" i="51"/>
  <c r="U20" i="16"/>
  <c r="AN5" i="86"/>
  <c r="AI5" i="86"/>
  <c r="U20" i="91"/>
  <c r="AJ21" i="26"/>
  <c r="AK21" i="26"/>
  <c r="AT21" i="26" s="1"/>
  <c r="AJ15" i="26"/>
  <c r="AK15" i="26"/>
  <c r="AT15" i="26" s="1"/>
  <c r="AK9" i="26"/>
  <c r="AT9" i="26" s="1"/>
  <c r="AJ9" i="26"/>
  <c r="AJ3" i="26"/>
  <c r="AB4" i="26"/>
  <c r="AH22" i="78"/>
  <c r="AQ22" i="78" s="1"/>
  <c r="AI6" i="93"/>
  <c r="AN6" i="93"/>
  <c r="U13" i="88"/>
  <c r="AN8" i="67"/>
  <c r="AI8" i="67"/>
  <c r="AH6" i="15"/>
  <c r="AQ6" i="15" s="1"/>
  <c r="Y10" i="2"/>
  <c r="X10" i="2"/>
  <c r="Z8" i="19"/>
  <c r="AI23" i="31"/>
  <c r="AN23" i="31"/>
  <c r="AN25" i="31" s="1"/>
  <c r="AN22" i="66"/>
  <c r="AI22" i="66"/>
  <c r="AN7" i="97"/>
  <c r="AI7" i="97"/>
  <c r="AN14" i="34"/>
  <c r="AI14" i="34"/>
  <c r="Y16" i="72"/>
  <c r="X16" i="72"/>
  <c r="AR7" i="33"/>
  <c r="AN22" i="70"/>
  <c r="AI22" i="70"/>
  <c r="AJ10" i="22"/>
  <c r="AK10" i="22"/>
  <c r="AT10" i="22" s="1"/>
  <c r="AH23" i="30"/>
  <c r="AQ23" i="30" s="1"/>
  <c r="AQ25" i="30" s="1"/>
  <c r="AZ3" i="30"/>
  <c r="AR21" i="78"/>
  <c r="AJ22" i="14"/>
  <c r="AK22" i="14"/>
  <c r="AT22" i="14" s="1"/>
  <c r="AK16" i="14"/>
  <c r="AT16" i="14" s="1"/>
  <c r="AJ16" i="14"/>
  <c r="AK10" i="14"/>
  <c r="AT10" i="14" s="1"/>
  <c r="AJ10" i="14"/>
  <c r="AR21" i="65"/>
  <c r="Z16" i="12"/>
  <c r="AH23" i="69"/>
  <c r="AQ23" i="69" s="1"/>
  <c r="AQ25" i="69" s="1"/>
  <c r="AX22" i="69"/>
  <c r="S22" i="69" s="1"/>
  <c r="AC22" i="69" s="1"/>
  <c r="AB23" i="69" s="1"/>
  <c r="AZ3" i="69"/>
  <c r="AN7" i="89"/>
  <c r="AI7" i="89"/>
  <c r="U22" i="41"/>
  <c r="U21" i="41" s="1"/>
  <c r="U23" i="103"/>
  <c r="AR15" i="12"/>
  <c r="AJ20" i="26"/>
  <c r="AK20" i="26"/>
  <c r="AT20" i="26" s="1"/>
  <c r="AJ14" i="26"/>
  <c r="AK14" i="26"/>
  <c r="AT14" i="26" s="1"/>
  <c r="AK8" i="26"/>
  <c r="AT8" i="26" s="1"/>
  <c r="AJ8" i="26"/>
  <c r="AH16" i="21"/>
  <c r="AQ16" i="21" s="1"/>
  <c r="W23" i="78"/>
  <c r="AG22" i="78"/>
  <c r="AP22" i="78" s="1"/>
  <c r="AF22" i="78"/>
  <c r="AO22" i="78" s="1"/>
  <c r="AE22" i="78"/>
  <c r="AR16" i="64"/>
  <c r="U32" i="90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H6" i="52"/>
  <c r="AQ6" i="52" s="1"/>
  <c r="U30" i="35"/>
  <c r="Z6" i="15"/>
  <c r="Y16" i="76"/>
  <c r="Z16" i="76"/>
  <c r="X16" i="76"/>
  <c r="Y8" i="97"/>
  <c r="X8" i="97"/>
  <c r="Z8" i="97" s="1"/>
  <c r="AN15" i="72"/>
  <c r="AI15" i="72"/>
  <c r="U11" i="92"/>
  <c r="Z6" i="105"/>
  <c r="AJ22" i="22"/>
  <c r="AK22" i="22"/>
  <c r="AT22" i="22" s="1"/>
  <c r="Y17" i="68"/>
  <c r="Z17" i="68" s="1"/>
  <c r="X17" i="68"/>
  <c r="AJ21" i="22"/>
  <c r="AK21" i="22"/>
  <c r="AT21" i="22" s="1"/>
  <c r="AJ15" i="22"/>
  <c r="AK15" i="22"/>
  <c r="AT15" i="22" s="1"/>
  <c r="AJ9" i="22"/>
  <c r="AK9" i="22"/>
  <c r="AT9" i="22" s="1"/>
  <c r="AB4" i="22"/>
  <c r="AJ3" i="22"/>
  <c r="Y17" i="29"/>
  <c r="Z17" i="29"/>
  <c r="X17" i="29"/>
  <c r="Z23" i="30"/>
  <c r="AN23" i="27"/>
  <c r="AN25" i="27" s="1"/>
  <c r="AI23" i="27"/>
  <c r="AR7" i="79"/>
  <c r="U30" i="10"/>
  <c r="AK21" i="14"/>
  <c r="AT21" i="14" s="1"/>
  <c r="AJ21" i="14"/>
  <c r="AK15" i="14"/>
  <c r="AT15" i="14" s="1"/>
  <c r="AJ15" i="14"/>
  <c r="AJ9" i="14"/>
  <c r="AK9" i="14"/>
  <c r="AT9" i="14" s="1"/>
  <c r="AJ3" i="14"/>
  <c r="AB4" i="14"/>
  <c r="Y23" i="37"/>
  <c r="Z23" i="37"/>
  <c r="X23" i="37"/>
  <c r="Z23" i="69"/>
  <c r="AI21" i="74"/>
  <c r="AN21" i="74"/>
  <c r="U29" i="48"/>
  <c r="U9" i="44"/>
  <c r="AF16" i="80"/>
  <c r="AO16" i="80" s="1"/>
  <c r="AE16" i="80"/>
  <c r="W17" i="80"/>
  <c r="AG16" i="80"/>
  <c r="AP16" i="80" s="1"/>
  <c r="AJ23" i="26"/>
  <c r="AS23" i="26" s="1"/>
  <c r="AK23" i="26"/>
  <c r="AT23" i="26" s="1"/>
  <c r="AJ19" i="26"/>
  <c r="AK19" i="26"/>
  <c r="AT19" i="26" s="1"/>
  <c r="AK13" i="26"/>
  <c r="AT13" i="26" s="1"/>
  <c r="AJ13" i="26"/>
  <c r="AK7" i="26"/>
  <c r="AT7" i="26" s="1"/>
  <c r="AJ7" i="26"/>
  <c r="Z16" i="21"/>
  <c r="AH17" i="64"/>
  <c r="AQ17" i="64" s="1"/>
  <c r="AR21" i="23"/>
  <c r="AX22" i="40"/>
  <c r="S22" i="40" s="1"/>
  <c r="AC22" i="40" s="1"/>
  <c r="AB23" i="40" s="1"/>
  <c r="Z6" i="52"/>
  <c r="AN9" i="2"/>
  <c r="AI9" i="2"/>
  <c r="AH6" i="53"/>
  <c r="AQ6" i="53" s="1"/>
  <c r="AH22" i="23"/>
  <c r="AQ22" i="23" s="1"/>
  <c r="AN8" i="28"/>
  <c r="AI8" i="28"/>
  <c r="AI8" i="71"/>
  <c r="AN8" i="71"/>
  <c r="AI22" i="17"/>
  <c r="AN22" i="17"/>
  <c r="Y15" i="34"/>
  <c r="X15" i="34"/>
  <c r="Z15" i="34" s="1"/>
  <c r="AJ16" i="22"/>
  <c r="AK16" i="22"/>
  <c r="AT16" i="22" s="1"/>
  <c r="AR15" i="21"/>
  <c r="AJ14" i="22"/>
  <c r="AK14" i="22"/>
  <c r="AT14" i="22" s="1"/>
  <c r="AJ8" i="22"/>
  <c r="AK8" i="22"/>
  <c r="AT8" i="22" s="1"/>
  <c r="AI16" i="29"/>
  <c r="AN16" i="29"/>
  <c r="U22" i="55"/>
  <c r="U32" i="50"/>
  <c r="AK20" i="14"/>
  <c r="AT20" i="14" s="1"/>
  <c r="AJ20" i="14"/>
  <c r="AK14" i="14"/>
  <c r="AT14" i="14" s="1"/>
  <c r="AJ14" i="14"/>
  <c r="AK8" i="14"/>
  <c r="AT8" i="14" s="1"/>
  <c r="AJ8" i="14"/>
  <c r="AH9" i="24"/>
  <c r="AQ9" i="24" s="1"/>
  <c r="AN23" i="26"/>
  <c r="AN25" i="26" s="1"/>
  <c r="AI23" i="26"/>
  <c r="U27" i="98"/>
  <c r="AH23" i="73"/>
  <c r="AQ23" i="73" s="1"/>
  <c r="AQ25" i="73" s="1"/>
  <c r="AZ3" i="73"/>
  <c r="AH8" i="79"/>
  <c r="AQ8" i="79" s="1"/>
  <c r="Y23" i="81"/>
  <c r="X23" i="81"/>
  <c r="U29" i="102"/>
  <c r="AN22" i="61"/>
  <c r="AI22" i="61"/>
  <c r="U18" i="95"/>
  <c r="AJ18" i="26"/>
  <c r="AK18" i="26"/>
  <c r="AT18" i="26" s="1"/>
  <c r="AJ12" i="26"/>
  <c r="AK12" i="26"/>
  <c r="AT12" i="26" s="1"/>
  <c r="AJ6" i="26"/>
  <c r="AK6" i="26"/>
  <c r="AT6" i="26" s="1"/>
  <c r="Y7" i="93"/>
  <c r="Z7" i="93"/>
  <c r="X7" i="93"/>
  <c r="Z17" i="64"/>
  <c r="Y9" i="67"/>
  <c r="X9" i="67"/>
  <c r="Z9" i="67" s="1"/>
  <c r="U11" i="84"/>
  <c r="AH22" i="65"/>
  <c r="AQ22" i="65" s="1"/>
  <c r="Z6" i="53"/>
  <c r="Z22" i="23"/>
  <c r="Y9" i="28"/>
  <c r="X9" i="28"/>
  <c r="Y23" i="66"/>
  <c r="X23" i="66"/>
  <c r="Z23" i="66" s="1"/>
  <c r="Y23" i="17"/>
  <c r="X23" i="17"/>
  <c r="Y9" i="63"/>
  <c r="X9" i="63"/>
  <c r="AF9" i="67" l="1"/>
  <c r="AO9" i="67" s="1"/>
  <c r="AG9" i="67"/>
  <c r="AP9" i="67" s="1"/>
  <c r="AE9" i="67"/>
  <c r="W10" i="67"/>
  <c r="AG23" i="66"/>
  <c r="AP23" i="66" s="1"/>
  <c r="AP25" i="66" s="1"/>
  <c r="AF23" i="66"/>
  <c r="AO23" i="66" s="1"/>
  <c r="AO25" i="66" s="1"/>
  <c r="AE23" i="66"/>
  <c r="AG17" i="68"/>
  <c r="AP17" i="68" s="1"/>
  <c r="W18" i="68"/>
  <c r="AF17" i="68"/>
  <c r="AO17" i="68" s="1"/>
  <c r="AE17" i="68"/>
  <c r="AE15" i="34"/>
  <c r="W16" i="34"/>
  <c r="AF15" i="34"/>
  <c r="AO15" i="34" s="1"/>
  <c r="AG15" i="34"/>
  <c r="AP15" i="34" s="1"/>
  <c r="W9" i="97"/>
  <c r="AE8" i="97"/>
  <c r="AF8" i="97"/>
  <c r="AO8" i="97" s="1"/>
  <c r="AG8" i="97"/>
  <c r="AP8" i="97" s="1"/>
  <c r="AF22" i="23"/>
  <c r="AO22" i="23" s="1"/>
  <c r="AE22" i="23"/>
  <c r="AG22" i="23"/>
  <c r="AP22" i="23" s="1"/>
  <c r="W23" i="23"/>
  <c r="AS14" i="14"/>
  <c r="AL14" i="14"/>
  <c r="AU14" i="14" s="1"/>
  <c r="W7" i="52"/>
  <c r="AG6" i="52"/>
  <c r="AP6" i="52" s="1"/>
  <c r="AE6" i="52"/>
  <c r="AF6" i="52"/>
  <c r="AO6" i="52" s="1"/>
  <c r="W17" i="21"/>
  <c r="AE16" i="21"/>
  <c r="AF16" i="21"/>
  <c r="AO16" i="21" s="1"/>
  <c r="AG16" i="21"/>
  <c r="AP16" i="21" s="1"/>
  <c r="AS19" i="26"/>
  <c r="AL19" i="26"/>
  <c r="AU19" i="26" s="1"/>
  <c r="AR21" i="74"/>
  <c r="AL3" i="14"/>
  <c r="AU3" i="14" s="1"/>
  <c r="AS3" i="14"/>
  <c r="AJ4" i="22"/>
  <c r="AK4" i="22"/>
  <c r="AT4" i="22" s="1"/>
  <c r="AT25" i="22" s="1"/>
  <c r="AS21" i="22"/>
  <c r="AL21" i="22"/>
  <c r="AU21" i="22" s="1"/>
  <c r="AG6" i="105"/>
  <c r="AP6" i="105" s="1"/>
  <c r="AF6" i="105"/>
  <c r="AO6" i="105" s="1"/>
  <c r="AE6" i="105"/>
  <c r="W7" i="105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I22" i="78"/>
  <c r="AN22" i="78"/>
  <c r="AS8" i="26"/>
  <c r="AL8" i="26"/>
  <c r="AU8" i="26" s="1"/>
  <c r="AR7" i="89"/>
  <c r="AH16" i="72"/>
  <c r="AQ16" i="72" s="1"/>
  <c r="AH10" i="2"/>
  <c r="AQ10" i="2" s="1"/>
  <c r="AS9" i="26"/>
  <c r="AL9" i="26"/>
  <c r="AU9" i="26" s="1"/>
  <c r="AI21" i="36"/>
  <c r="AN21" i="36"/>
  <c r="AS17" i="14"/>
  <c r="AL17" i="14"/>
  <c r="AU17" i="14" s="1"/>
  <c r="AJ23" i="31"/>
  <c r="AS23" i="31" s="1"/>
  <c r="AK23" i="31"/>
  <c r="AT23" i="31" s="1"/>
  <c r="AS16" i="26"/>
  <c r="AL16" i="26"/>
  <c r="AU16" i="26" s="1"/>
  <c r="AH6" i="86"/>
  <c r="AQ6" i="86" s="1"/>
  <c r="U30" i="94"/>
  <c r="AJ19" i="27"/>
  <c r="AK19" i="27"/>
  <c r="AT19" i="27" s="1"/>
  <c r="AJ13" i="27"/>
  <c r="AK13" i="27"/>
  <c r="AT13" i="27" s="1"/>
  <c r="AJ7" i="27"/>
  <c r="AK7" i="27"/>
  <c r="AT7" i="27" s="1"/>
  <c r="AS6" i="22"/>
  <c r="AL6" i="22"/>
  <c r="AU6" i="22" s="1"/>
  <c r="AN8" i="59"/>
  <c r="AI8" i="59"/>
  <c r="AH9" i="71"/>
  <c r="AQ9" i="71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J19" i="31"/>
  <c r="AS19" i="31" s="1"/>
  <c r="AK19" i="31"/>
  <c r="AJ13" i="31"/>
  <c r="AK13" i="31"/>
  <c r="AT13" i="31" s="1"/>
  <c r="AJ7" i="31"/>
  <c r="AK7" i="31"/>
  <c r="AT7" i="31" s="1"/>
  <c r="U12" i="58"/>
  <c r="AS17" i="26"/>
  <c r="AL17" i="26"/>
  <c r="AU17" i="26" s="1"/>
  <c r="U21" i="83"/>
  <c r="AS19" i="22"/>
  <c r="AL19" i="22"/>
  <c r="AU19" i="22" s="1"/>
  <c r="AN8" i="79"/>
  <c r="AI8" i="79"/>
  <c r="U31" i="50"/>
  <c r="AH9" i="63"/>
  <c r="AQ9" i="63" s="1"/>
  <c r="AR8" i="7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21" i="55"/>
  <c r="AS14" i="22"/>
  <c r="AL14" i="22"/>
  <c r="AU14" i="22" s="1"/>
  <c r="AR8" i="28"/>
  <c r="AJ23" i="40"/>
  <c r="AS23" i="40" s="1"/>
  <c r="AK23" i="40"/>
  <c r="AT23" i="40" s="1"/>
  <c r="AS7" i="26"/>
  <c r="AL7" i="26"/>
  <c r="AU7" i="26" s="1"/>
  <c r="AG23" i="69"/>
  <c r="AP23" i="69" s="1"/>
  <c r="AP25" i="69" s="1"/>
  <c r="AF23" i="69"/>
  <c r="AO23" i="69" s="1"/>
  <c r="AO25" i="69" s="1"/>
  <c r="AE23" i="69"/>
  <c r="AE23" i="30"/>
  <c r="AF23" i="30"/>
  <c r="AO23" i="30" s="1"/>
  <c r="AO25" i="30" s="1"/>
  <c r="AG23" i="30"/>
  <c r="AP23" i="30" s="1"/>
  <c r="AP25" i="30" s="1"/>
  <c r="AH17" i="68"/>
  <c r="AQ17" i="68" s="1"/>
  <c r="U29" i="35"/>
  <c r="AJ21" i="40"/>
  <c r="AK21" i="40"/>
  <c r="AT21" i="40" s="1"/>
  <c r="AK15" i="40"/>
  <c r="AT15" i="40" s="1"/>
  <c r="AJ15" i="40"/>
  <c r="AJ9" i="40"/>
  <c r="AK9" i="40"/>
  <c r="AT9" i="40" s="1"/>
  <c r="AS22" i="14"/>
  <c r="AL22" i="14"/>
  <c r="AU22" i="14" s="1"/>
  <c r="AS10" i="22"/>
  <c r="AL10" i="22"/>
  <c r="AU10" i="22" s="1"/>
  <c r="Z16" i="72"/>
  <c r="AR22" i="66"/>
  <c r="Z10" i="2"/>
  <c r="AR6" i="93"/>
  <c r="U19" i="91"/>
  <c r="U11" i="51"/>
  <c r="Y16" i="60"/>
  <c r="X16" i="60"/>
  <c r="Z16" i="60" s="1"/>
  <c r="AR23" i="40"/>
  <c r="AR25" i="40" s="1"/>
  <c r="AS5" i="14"/>
  <c r="AL5" i="14"/>
  <c r="AU5" i="14" s="1"/>
  <c r="AH23" i="70"/>
  <c r="AQ23" i="70" s="1"/>
  <c r="AQ25" i="70" s="1"/>
  <c r="AZ3" i="70"/>
  <c r="Z6" i="86"/>
  <c r="AJ18" i="27"/>
  <c r="AK18" i="27"/>
  <c r="AT18" i="27" s="1"/>
  <c r="AK12" i="27"/>
  <c r="AT12" i="27" s="1"/>
  <c r="AJ12" i="27"/>
  <c r="AJ6" i="27"/>
  <c r="AK6" i="27"/>
  <c r="AT6" i="27" s="1"/>
  <c r="X9" i="75"/>
  <c r="Y9" i="75"/>
  <c r="Z9" i="75"/>
  <c r="AH8" i="89"/>
  <c r="AQ8" i="89" s="1"/>
  <c r="AS6" i="14"/>
  <c r="AL6" i="14"/>
  <c r="AU6" i="14" s="1"/>
  <c r="U31" i="85"/>
  <c r="Z9" i="71"/>
  <c r="AJ20" i="62"/>
  <c r="AK20" i="62"/>
  <c r="AT20" i="62" s="1"/>
  <c r="AJ14" i="62"/>
  <c r="AK14" i="62"/>
  <c r="AT14" i="62" s="1"/>
  <c r="AK8" i="62"/>
  <c r="AT8" i="62" s="1"/>
  <c r="AJ8" i="62"/>
  <c r="AJ18" i="31"/>
  <c r="AK18" i="31"/>
  <c r="AT18" i="31" s="1"/>
  <c r="AJ12" i="31"/>
  <c r="AK12" i="31"/>
  <c r="AT12" i="31" s="1"/>
  <c r="AK6" i="31"/>
  <c r="AT6" i="31" s="1"/>
  <c r="AJ6" i="31"/>
  <c r="AH23" i="61"/>
  <c r="AQ23" i="61" s="1"/>
  <c r="AQ25" i="61" s="1"/>
  <c r="AX22" i="61"/>
  <c r="S22" i="61" s="1"/>
  <c r="AC22" i="61" s="1"/>
  <c r="AB23" i="61" s="1"/>
  <c r="AZ3" i="61"/>
  <c r="AI5" i="32"/>
  <c r="AN5" i="32"/>
  <c r="AS7" i="14"/>
  <c r="AL7" i="14"/>
  <c r="AU7" i="14" s="1"/>
  <c r="U12" i="54"/>
  <c r="AS7" i="22"/>
  <c r="AL7" i="22"/>
  <c r="AU7" i="22" s="1"/>
  <c r="AN16" i="25"/>
  <c r="AI16" i="25"/>
  <c r="AI9" i="24"/>
  <c r="AN9" i="24"/>
  <c r="AH9" i="67"/>
  <c r="AQ9" i="67" s="1"/>
  <c r="AF6" i="53"/>
  <c r="AO6" i="53" s="1"/>
  <c r="AE6" i="53"/>
  <c r="W7" i="53"/>
  <c r="AG6" i="53"/>
  <c r="AP6" i="53" s="1"/>
  <c r="AH23" i="81"/>
  <c r="AQ23" i="81" s="1"/>
  <c r="AQ25" i="81" s="1"/>
  <c r="AZ3" i="81"/>
  <c r="AS6" i="26"/>
  <c r="AL6" i="26"/>
  <c r="AU6" i="26" s="1"/>
  <c r="U17" i="95"/>
  <c r="Z23" i="81"/>
  <c r="AS20" i="14"/>
  <c r="AL20" i="14"/>
  <c r="AU20" i="14" s="1"/>
  <c r="U8" i="44"/>
  <c r="AH23" i="37"/>
  <c r="AQ23" i="37" s="1"/>
  <c r="AQ25" i="37" s="1"/>
  <c r="AZ3" i="37"/>
  <c r="AS9" i="14"/>
  <c r="AL9" i="14"/>
  <c r="AU9" i="14" s="1"/>
  <c r="U29" i="10"/>
  <c r="AH17" i="29"/>
  <c r="AQ17" i="29" s="1"/>
  <c r="AS9" i="22"/>
  <c r="AL9" i="22"/>
  <c r="AU9" i="22" s="1"/>
  <c r="U10" i="92"/>
  <c r="AH16" i="76"/>
  <c r="AQ16" i="76" s="1"/>
  <c r="AJ20" i="40"/>
  <c r="AK20" i="40"/>
  <c r="AT20" i="40" s="1"/>
  <c r="AJ14" i="40"/>
  <c r="AK14" i="40"/>
  <c r="AT14" i="40" s="1"/>
  <c r="AJ8" i="40"/>
  <c r="AK8" i="40"/>
  <c r="AT8" i="40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0" i="14"/>
  <c r="AL10" i="14"/>
  <c r="AU10" i="14" s="1"/>
  <c r="AR22" i="70"/>
  <c r="AR8" i="67"/>
  <c r="AR5" i="86"/>
  <c r="AJ23" i="27"/>
  <c r="AS23" i="27" s="1"/>
  <c r="AK23" i="27"/>
  <c r="AT23" i="27" s="1"/>
  <c r="AN15" i="60"/>
  <c r="AI15" i="60"/>
  <c r="U22" i="87"/>
  <c r="U28" i="42"/>
  <c r="U24" i="18"/>
  <c r="AS17" i="22"/>
  <c r="AL17" i="22"/>
  <c r="AU17" i="22" s="1"/>
  <c r="Z23" i="70"/>
  <c r="U21" i="49"/>
  <c r="AS22" i="26"/>
  <c r="AL22" i="26"/>
  <c r="AU22" i="26" s="1"/>
  <c r="AR22" i="81"/>
  <c r="AJ17" i="27"/>
  <c r="AK17" i="27"/>
  <c r="AT17" i="27" s="1"/>
  <c r="AK11" i="27"/>
  <c r="AT11" i="27" s="1"/>
  <c r="AJ11" i="27"/>
  <c r="AK5" i="27"/>
  <c r="AT5" i="27" s="1"/>
  <c r="AJ5" i="27"/>
  <c r="AN8" i="75"/>
  <c r="AI8" i="75"/>
  <c r="Z8" i="89"/>
  <c r="AS12" i="14"/>
  <c r="AL12" i="14"/>
  <c r="AU12" i="14" s="1"/>
  <c r="AJ19" i="62"/>
  <c r="AK19" i="62"/>
  <c r="AT19" i="62" s="1"/>
  <c r="AK13" i="62"/>
  <c r="AT13" i="62" s="1"/>
  <c r="AJ13" i="62"/>
  <c r="AK7" i="62"/>
  <c r="AT7" i="62" s="1"/>
  <c r="AJ7" i="62"/>
  <c r="AJ17" i="31"/>
  <c r="AK17" i="31"/>
  <c r="AT17" i="31" s="1"/>
  <c r="AK11" i="31"/>
  <c r="AT11" i="31" s="1"/>
  <c r="AJ11" i="31"/>
  <c r="AK5" i="31"/>
  <c r="AT5" i="31" s="1"/>
  <c r="AJ5" i="31"/>
  <c r="AS5" i="26"/>
  <c r="AL5" i="26"/>
  <c r="AU5" i="26" s="1"/>
  <c r="AG23" i="61"/>
  <c r="AP23" i="61" s="1"/>
  <c r="AP25" i="61" s="1"/>
  <c r="AF23" i="61"/>
  <c r="AO23" i="61" s="1"/>
  <c r="AO25" i="61" s="1"/>
  <c r="AE23" i="61"/>
  <c r="U17" i="11"/>
  <c r="Y6" i="32"/>
  <c r="Z6" i="32" s="1"/>
  <c r="X6" i="32"/>
  <c r="Y9" i="38"/>
  <c r="X9" i="38"/>
  <c r="Z9" i="38" s="1"/>
  <c r="U10" i="20"/>
  <c r="Y9" i="79"/>
  <c r="X9" i="79"/>
  <c r="AF7" i="93"/>
  <c r="AO7" i="93" s="1"/>
  <c r="AE7" i="93"/>
  <c r="W8" i="93"/>
  <c r="AG7" i="93"/>
  <c r="AP7" i="93" s="1"/>
  <c r="AR23" i="26"/>
  <c r="AR25" i="26" s="1"/>
  <c r="AL23" i="26"/>
  <c r="AU23" i="26" s="1"/>
  <c r="AH23" i="66"/>
  <c r="AQ23" i="66" s="1"/>
  <c r="AQ25" i="66" s="1"/>
  <c r="AZ3" i="66"/>
  <c r="U28" i="102"/>
  <c r="Z9" i="63"/>
  <c r="AH23" i="17"/>
  <c r="AQ23" i="17" s="1"/>
  <c r="AQ25" i="17" s="1"/>
  <c r="AX22" i="17"/>
  <c r="S22" i="17" s="1"/>
  <c r="AC22" i="17" s="1"/>
  <c r="AB23" i="17" s="1"/>
  <c r="AZ3" i="17"/>
  <c r="AR16" i="29"/>
  <c r="AS13" i="26"/>
  <c r="AL13" i="26"/>
  <c r="AU13" i="26" s="1"/>
  <c r="AF23" i="37"/>
  <c r="AO23" i="37" s="1"/>
  <c r="AO25" i="37" s="1"/>
  <c r="AG23" i="37"/>
  <c r="AP23" i="37" s="1"/>
  <c r="AP25" i="37" s="1"/>
  <c r="AE23" i="37"/>
  <c r="AS15" i="14"/>
  <c r="AL15" i="14"/>
  <c r="AU15" i="14" s="1"/>
  <c r="W18" i="29"/>
  <c r="AE17" i="29"/>
  <c r="AF17" i="29"/>
  <c r="AO17" i="29" s="1"/>
  <c r="AG17" i="29"/>
  <c r="AP17" i="29" s="1"/>
  <c r="AR15" i="72"/>
  <c r="AG16" i="76"/>
  <c r="AP16" i="76" s="1"/>
  <c r="AF16" i="76"/>
  <c r="AO16" i="76" s="1"/>
  <c r="W17" i="76"/>
  <c r="AE16" i="76"/>
  <c r="AK19" i="40"/>
  <c r="AT19" i="40" s="1"/>
  <c r="AJ19" i="40"/>
  <c r="AK13" i="40"/>
  <c r="AT13" i="40" s="1"/>
  <c r="AJ13" i="40"/>
  <c r="AK7" i="40"/>
  <c r="AT7" i="40" s="1"/>
  <c r="AJ7" i="40"/>
  <c r="U31" i="90"/>
  <c r="Y23" i="78"/>
  <c r="Z23" i="78"/>
  <c r="X23" i="78"/>
  <c r="AS14" i="26"/>
  <c r="AL14" i="26"/>
  <c r="AU14" i="26" s="1"/>
  <c r="U22" i="103"/>
  <c r="AJ23" i="69"/>
  <c r="AS23" i="69" s="1"/>
  <c r="AK23" i="69"/>
  <c r="AT23" i="69" s="1"/>
  <c r="AR14" i="34"/>
  <c r="AS15" i="26"/>
  <c r="AL15" i="26"/>
  <c r="AU15" i="26" s="1"/>
  <c r="AH7" i="47"/>
  <c r="AQ7" i="47" s="1"/>
  <c r="AS5" i="22"/>
  <c r="AL5" i="22"/>
  <c r="AU5" i="22" s="1"/>
  <c r="U7" i="104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Y9" i="33"/>
  <c r="Z9" i="33" s="1"/>
  <c r="X9" i="33"/>
  <c r="AS12" i="22"/>
  <c r="AL12" i="22"/>
  <c r="AU12" i="22" s="1"/>
  <c r="U9" i="13"/>
  <c r="AJ18" i="62"/>
  <c r="AK18" i="62"/>
  <c r="AT18" i="62" s="1"/>
  <c r="AJ12" i="62"/>
  <c r="AK12" i="62"/>
  <c r="AT12" i="62" s="1"/>
  <c r="AJ6" i="62"/>
  <c r="AK6" i="62"/>
  <c r="AT6" i="62" s="1"/>
  <c r="AJ22" i="31"/>
  <c r="AK22" i="31"/>
  <c r="AT22" i="31" s="1"/>
  <c r="AJ16" i="31"/>
  <c r="AS16" i="31" s="1"/>
  <c r="AK16" i="31"/>
  <c r="AK10" i="31"/>
  <c r="AT10" i="31" s="1"/>
  <c r="AJ10" i="31"/>
  <c r="AS11" i="26"/>
  <c r="AL11" i="26"/>
  <c r="AU11" i="26" s="1"/>
  <c r="AR6" i="47"/>
  <c r="AS13" i="14"/>
  <c r="AL13" i="14"/>
  <c r="AU13" i="14" s="1"/>
  <c r="U12" i="45"/>
  <c r="AH23" i="77"/>
  <c r="AQ23" i="77" s="1"/>
  <c r="AQ25" i="77" s="1"/>
  <c r="AZ3" i="77"/>
  <c r="Y10" i="24"/>
  <c r="Z10" i="24" s="1"/>
  <c r="X10" i="24"/>
  <c r="X7" i="46"/>
  <c r="Y7" i="46"/>
  <c r="Z7" i="46" s="1"/>
  <c r="AN22" i="65"/>
  <c r="AI22" i="65"/>
  <c r="AN23" i="73"/>
  <c r="AN25" i="73" s="1"/>
  <c r="AI23" i="73"/>
  <c r="U10" i="84"/>
  <c r="AS8" i="22"/>
  <c r="AL8" i="22"/>
  <c r="AU8" i="22" s="1"/>
  <c r="AS18" i="26"/>
  <c r="AL18" i="26"/>
  <c r="AU18" i="26" s="1"/>
  <c r="AH15" i="34"/>
  <c r="AQ15" i="34" s="1"/>
  <c r="AH9" i="28"/>
  <c r="AQ9" i="28" s="1"/>
  <c r="AG17" i="64"/>
  <c r="AP17" i="64" s="1"/>
  <c r="AE17" i="64"/>
  <c r="W18" i="64"/>
  <c r="AF17" i="64"/>
  <c r="AO17" i="64" s="1"/>
  <c r="AR22" i="61"/>
  <c r="Z23" i="17"/>
  <c r="Z9" i="28"/>
  <c r="AH7" i="93"/>
  <c r="AQ7" i="93" s="1"/>
  <c r="AS12" i="26"/>
  <c r="AL12" i="26"/>
  <c r="AU12" i="26" s="1"/>
  <c r="U26" i="98"/>
  <c r="AS8" i="14"/>
  <c r="AL8" i="14"/>
  <c r="AU8" i="14" s="1"/>
  <c r="AR22" i="17"/>
  <c r="AR9" i="2"/>
  <c r="Y17" i="80"/>
  <c r="Z17" i="80" s="1"/>
  <c r="X17" i="80"/>
  <c r="U28" i="48"/>
  <c r="AS15" i="22"/>
  <c r="AL15" i="22"/>
  <c r="AU15" i="22" s="1"/>
  <c r="AJ18" i="40"/>
  <c r="AK18" i="40"/>
  <c r="AT18" i="40" s="1"/>
  <c r="AJ12" i="40"/>
  <c r="AK12" i="40"/>
  <c r="AT12" i="40" s="1"/>
  <c r="AK6" i="40"/>
  <c r="AT6" i="40" s="1"/>
  <c r="AJ6" i="40"/>
  <c r="AS16" i="14"/>
  <c r="AL16" i="14"/>
  <c r="AU16" i="14" s="1"/>
  <c r="AX22" i="30"/>
  <c r="S22" i="30" s="1"/>
  <c r="AC22" i="30" s="1"/>
  <c r="AB23" i="30" s="1"/>
  <c r="AK23" i="30" s="1"/>
  <c r="AT23" i="30" s="1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23" i="31"/>
  <c r="AR25" i="31" s="1"/>
  <c r="AL23" i="31"/>
  <c r="AU23" i="31" s="1"/>
  <c r="AK4" i="26"/>
  <c r="AT4" i="26" s="1"/>
  <c r="AT25" i="26" s="1"/>
  <c r="AJ4" i="26"/>
  <c r="Z7" i="47"/>
  <c r="AH22" i="74"/>
  <c r="AQ22" i="74" s="1"/>
  <c r="Y22" i="36"/>
  <c r="X22" i="36"/>
  <c r="AS11" i="14"/>
  <c r="AL11" i="14"/>
  <c r="AU11" i="14" s="1"/>
  <c r="U10" i="9"/>
  <c r="U29" i="82"/>
  <c r="AS10" i="26"/>
  <c r="AL10" i="26"/>
  <c r="AU10" i="26" s="1"/>
  <c r="AR5" i="101"/>
  <c r="AJ21" i="27"/>
  <c r="AK21" i="27"/>
  <c r="AT21" i="27" s="1"/>
  <c r="AJ15" i="27"/>
  <c r="AK15" i="27"/>
  <c r="AT15" i="27" s="1"/>
  <c r="AJ9" i="27"/>
  <c r="AK9" i="27"/>
  <c r="AT9" i="27" s="1"/>
  <c r="U12" i="100"/>
  <c r="U11" i="100" s="1"/>
  <c r="AS18" i="14"/>
  <c r="AL18" i="14"/>
  <c r="AU18" i="14" s="1"/>
  <c r="AR15" i="76"/>
  <c r="AJ17" i="62"/>
  <c r="AK17" i="62"/>
  <c r="AT17" i="62" s="1"/>
  <c r="AK11" i="62"/>
  <c r="AT11" i="62" s="1"/>
  <c r="AJ11" i="62"/>
  <c r="AK5" i="62"/>
  <c r="AT5" i="62" s="1"/>
  <c r="AJ5" i="62"/>
  <c r="AJ21" i="31"/>
  <c r="AK21" i="31"/>
  <c r="AT21" i="31" s="1"/>
  <c r="AJ15" i="31"/>
  <c r="AK15" i="31"/>
  <c r="AT15" i="31" s="1"/>
  <c r="AK9" i="31"/>
  <c r="AT9" i="31" s="1"/>
  <c r="AJ9" i="31"/>
  <c r="AB4" i="31"/>
  <c r="AJ3" i="31"/>
  <c r="U12" i="96"/>
  <c r="AH6" i="101"/>
  <c r="AQ6" i="101" s="1"/>
  <c r="AR23" i="62"/>
  <c r="AR25" i="62" s="1"/>
  <c r="AL23" i="62"/>
  <c r="AU23" i="62" s="1"/>
  <c r="AS19" i="14"/>
  <c r="AL19" i="14"/>
  <c r="AU19" i="14" s="1"/>
  <c r="AS13" i="22"/>
  <c r="AL13" i="22"/>
  <c r="AU13" i="22" s="1"/>
  <c r="AN8" i="38"/>
  <c r="AI8" i="38"/>
  <c r="AR22" i="77"/>
  <c r="Z23" i="77"/>
  <c r="AN16" i="39"/>
  <c r="AI16" i="39"/>
  <c r="Y23" i="65"/>
  <c r="X23" i="65"/>
  <c r="AS16" i="22"/>
  <c r="AL16" i="22"/>
  <c r="AU16" i="22" s="1"/>
  <c r="AI16" i="80"/>
  <c r="AN16" i="80"/>
  <c r="AK4" i="14"/>
  <c r="AT4" i="14" s="1"/>
  <c r="AT25" i="14" s="1"/>
  <c r="AJ4" i="14"/>
  <c r="AS21" i="14"/>
  <c r="AL21" i="14"/>
  <c r="AU21" i="14" s="1"/>
  <c r="AR23" i="27"/>
  <c r="AR25" i="27" s="1"/>
  <c r="AL23" i="27"/>
  <c r="AU23" i="27" s="1"/>
  <c r="AS3" i="22"/>
  <c r="AL3" i="22"/>
  <c r="AU3" i="22" s="1"/>
  <c r="AS22" i="22"/>
  <c r="AL22" i="22"/>
  <c r="AU22" i="22" s="1"/>
  <c r="AH8" i="97"/>
  <c r="AQ8" i="97" s="1"/>
  <c r="W7" i="15"/>
  <c r="AE6" i="15"/>
  <c r="AG6" i="15"/>
  <c r="AP6" i="15" s="1"/>
  <c r="AF6" i="15"/>
  <c r="AO6" i="15" s="1"/>
  <c r="AJ17" i="40"/>
  <c r="AK17" i="40"/>
  <c r="AT17" i="40" s="1"/>
  <c r="AJ11" i="40"/>
  <c r="AK11" i="40"/>
  <c r="AT11" i="40" s="1"/>
  <c r="AK5" i="40"/>
  <c r="AT5" i="40" s="1"/>
  <c r="AJ5" i="40"/>
  <c r="AS20" i="26"/>
  <c r="AL20" i="26"/>
  <c r="AU20" i="26" s="1"/>
  <c r="U20" i="41"/>
  <c r="AE16" i="12"/>
  <c r="AG16" i="12"/>
  <c r="AP16" i="12" s="1"/>
  <c r="AF16" i="12"/>
  <c r="AO16" i="12" s="1"/>
  <c r="W17" i="12"/>
  <c r="AR7" i="97"/>
  <c r="W9" i="19"/>
  <c r="AG8" i="19"/>
  <c r="AP8" i="19" s="1"/>
  <c r="AE8" i="19"/>
  <c r="AF8" i="19"/>
  <c r="AO8" i="19" s="1"/>
  <c r="U12" i="88"/>
  <c r="AL3" i="26"/>
  <c r="AU3" i="26" s="1"/>
  <c r="AS3" i="26"/>
  <c r="AS21" i="26"/>
  <c r="AL21" i="26"/>
  <c r="AU21" i="26" s="1"/>
  <c r="U19" i="16"/>
  <c r="AF22" i="74"/>
  <c r="AO22" i="74" s="1"/>
  <c r="AE22" i="74"/>
  <c r="AG22" i="74"/>
  <c r="AP22" i="74" s="1"/>
  <c r="W23" i="74"/>
  <c r="AS11" i="22"/>
  <c r="AL11" i="22"/>
  <c r="AU11" i="22" s="1"/>
  <c r="AR16" i="68"/>
  <c r="U22" i="99"/>
  <c r="U19" i="43"/>
  <c r="AJ20" i="27"/>
  <c r="AK20" i="27"/>
  <c r="AT20" i="27" s="1"/>
  <c r="AJ14" i="27"/>
  <c r="AS14" i="27" s="1"/>
  <c r="AK14" i="27"/>
  <c r="AK8" i="27"/>
  <c r="AT8" i="27" s="1"/>
  <c r="AJ8" i="27"/>
  <c r="AR22" i="37"/>
  <c r="AI8" i="33"/>
  <c r="AN8" i="33"/>
  <c r="AS18" i="22"/>
  <c r="AL18" i="22"/>
  <c r="AU18" i="22" s="1"/>
  <c r="Y9" i="59"/>
  <c r="X9" i="59"/>
  <c r="AR8" i="63"/>
  <c r="AJ22" i="62"/>
  <c r="AK22" i="62"/>
  <c r="AT22" i="62" s="1"/>
  <c r="AJ16" i="62"/>
  <c r="AK16" i="62"/>
  <c r="AT16" i="62" s="1"/>
  <c r="AJ10" i="62"/>
  <c r="AK10" i="62"/>
  <c r="AT10" i="62" s="1"/>
  <c r="AJ20" i="31"/>
  <c r="AK20" i="31"/>
  <c r="AT20" i="31" s="1"/>
  <c r="AJ14" i="31"/>
  <c r="AS14" i="31" s="1"/>
  <c r="AK14" i="31"/>
  <c r="AJ8" i="31"/>
  <c r="AK8" i="31"/>
  <c r="AT8" i="31" s="1"/>
  <c r="W7" i="101"/>
  <c r="AE6" i="101"/>
  <c r="AG6" i="101"/>
  <c r="AP6" i="101" s="1"/>
  <c r="AF6" i="101"/>
  <c r="AO6" i="101" s="1"/>
  <c r="AS20" i="22"/>
  <c r="AL20" i="22"/>
  <c r="AU20" i="22" s="1"/>
  <c r="Y17" i="25"/>
  <c r="X17" i="25"/>
  <c r="X17" i="39"/>
  <c r="Z17" i="39"/>
  <c r="Y17" i="39"/>
  <c r="AN6" i="46"/>
  <c r="AI6" i="46"/>
  <c r="AF10" i="24" l="1"/>
  <c r="AO10" i="24" s="1"/>
  <c r="AG10" i="24"/>
  <c r="AP10" i="24" s="1"/>
  <c r="W11" i="24"/>
  <c r="AE10" i="24"/>
  <c r="AG9" i="38"/>
  <c r="AP9" i="38" s="1"/>
  <c r="AF9" i="38"/>
  <c r="AO9" i="38" s="1"/>
  <c r="AE9" i="38"/>
  <c r="W10" i="38"/>
  <c r="AF16" i="60"/>
  <c r="AO16" i="60" s="1"/>
  <c r="AE16" i="60"/>
  <c r="AG16" i="60"/>
  <c r="AP16" i="60" s="1"/>
  <c r="W17" i="60"/>
  <c r="AE17" i="80"/>
  <c r="AG17" i="80"/>
  <c r="AP17" i="80" s="1"/>
  <c r="AF17" i="80"/>
  <c r="AO17" i="80" s="1"/>
  <c r="W18" i="80"/>
  <c r="W10" i="33"/>
  <c r="AE9" i="33"/>
  <c r="AG9" i="33"/>
  <c r="AP9" i="33" s="1"/>
  <c r="AF9" i="33"/>
  <c r="AO9" i="33" s="1"/>
  <c r="W7" i="32"/>
  <c r="AE6" i="32"/>
  <c r="AF6" i="32"/>
  <c r="AO6" i="32" s="1"/>
  <c r="AG6" i="32"/>
  <c r="AP6" i="32" s="1"/>
  <c r="W18" i="39"/>
  <c r="AE17" i="39"/>
  <c r="AF17" i="39"/>
  <c r="AO17" i="39" s="1"/>
  <c r="AG17" i="39"/>
  <c r="AP17" i="39" s="1"/>
  <c r="AH17" i="39"/>
  <c r="AQ17" i="39" s="1"/>
  <c r="AS3" i="31"/>
  <c r="AL3" i="31"/>
  <c r="AU3" i="31" s="1"/>
  <c r="AH22" i="36"/>
  <c r="AQ22" i="36" s="1"/>
  <c r="AS4" i="26"/>
  <c r="AS25" i="26" s="1"/>
  <c r="AL4" i="26"/>
  <c r="AU4" i="26" s="1"/>
  <c r="AU25" i="26" s="1"/>
  <c r="C11" i="26" s="1"/>
  <c r="AK20" i="30"/>
  <c r="AT20" i="30" s="1"/>
  <c r="AJ20" i="30"/>
  <c r="AK14" i="30"/>
  <c r="AT14" i="30" s="1"/>
  <c r="AJ14" i="30"/>
  <c r="AK8" i="30"/>
  <c r="AT8" i="30" s="1"/>
  <c r="AJ8" i="30"/>
  <c r="AS12" i="40"/>
  <c r="AL12" i="40"/>
  <c r="AU12" i="40" s="1"/>
  <c r="U27" i="48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L16" i="31"/>
  <c r="AU16" i="31" s="1"/>
  <c r="AT16" i="31"/>
  <c r="AL3" i="27"/>
  <c r="AU3" i="27" s="1"/>
  <c r="AS3" i="27"/>
  <c r="AS22" i="27"/>
  <c r="AL22" i="27"/>
  <c r="AU22" i="27" s="1"/>
  <c r="U21" i="103"/>
  <c r="AS19" i="40"/>
  <c r="AL19" i="40"/>
  <c r="AU19" i="40" s="1"/>
  <c r="W10" i="63"/>
  <c r="AG9" i="63"/>
  <c r="AP9" i="63" s="1"/>
  <c r="AF9" i="63"/>
  <c r="AO9" i="63" s="1"/>
  <c r="AE9" i="63"/>
  <c r="AH9" i="79"/>
  <c r="AQ9" i="79" s="1"/>
  <c r="U16" i="11"/>
  <c r="AS5" i="31"/>
  <c r="AL5" i="31"/>
  <c r="AU5" i="31" s="1"/>
  <c r="AS7" i="62"/>
  <c r="AL7" i="62"/>
  <c r="AU7" i="62" s="1"/>
  <c r="AJ18" i="69"/>
  <c r="AK18" i="69"/>
  <c r="AT18" i="69" s="1"/>
  <c r="AK12" i="69"/>
  <c r="AT12" i="69" s="1"/>
  <c r="AJ12" i="69"/>
  <c r="AK6" i="69"/>
  <c r="AT6" i="69" s="1"/>
  <c r="AJ6" i="69"/>
  <c r="AS6" i="31"/>
  <c r="AL6" i="31"/>
  <c r="AU6" i="31" s="1"/>
  <c r="AS8" i="62"/>
  <c r="AL8" i="62"/>
  <c r="AU8" i="62" s="1"/>
  <c r="AG9" i="71"/>
  <c r="AP9" i="71" s="1"/>
  <c r="AE9" i="71"/>
  <c r="W10" i="71"/>
  <c r="AF9" i="71"/>
  <c r="AO9" i="71" s="1"/>
  <c r="W10" i="75"/>
  <c r="AG9" i="75"/>
  <c r="AP9" i="75" s="1"/>
  <c r="AF9" i="75"/>
  <c r="AO9" i="75" s="1"/>
  <c r="AE9" i="75"/>
  <c r="AS15" i="40"/>
  <c r="AL15" i="40"/>
  <c r="AU15" i="40" s="1"/>
  <c r="AJ22" i="73"/>
  <c r="AK22" i="73"/>
  <c r="AT22" i="73" s="1"/>
  <c r="AJ16" i="73"/>
  <c r="AK16" i="73"/>
  <c r="AT16" i="73" s="1"/>
  <c r="AJ10" i="73"/>
  <c r="AK10" i="73"/>
  <c r="AT10" i="73" s="1"/>
  <c r="AL19" i="31"/>
  <c r="AU19" i="31" s="1"/>
  <c r="AT19" i="31"/>
  <c r="AS7" i="27"/>
  <c r="AL7" i="27"/>
  <c r="AU7" i="27" s="1"/>
  <c r="U29" i="94"/>
  <c r="AS16" i="40"/>
  <c r="AL16" i="40"/>
  <c r="AU16" i="40" s="1"/>
  <c r="AI6" i="105"/>
  <c r="AN6" i="105"/>
  <c r="AL4" i="22"/>
  <c r="AU4" i="22" s="1"/>
  <c r="AU25" i="22" s="1"/>
  <c r="C11" i="22" s="1"/>
  <c r="AS4" i="22"/>
  <c r="AS25" i="22" s="1"/>
  <c r="Y23" i="23"/>
  <c r="X23" i="23"/>
  <c r="AN15" i="34"/>
  <c r="AI15" i="34"/>
  <c r="AH9" i="59"/>
  <c r="AQ9" i="59" s="1"/>
  <c r="U21" i="99"/>
  <c r="AS16" i="62"/>
  <c r="AL16" i="62"/>
  <c r="AU16" i="62" s="1"/>
  <c r="AI22" i="74"/>
  <c r="AN22" i="74"/>
  <c r="AE23" i="77"/>
  <c r="AG23" i="77"/>
  <c r="AP23" i="77" s="1"/>
  <c r="AP25" i="77" s="1"/>
  <c r="AF23" i="77"/>
  <c r="AO23" i="77" s="1"/>
  <c r="AO25" i="77" s="1"/>
  <c r="AR6" i="46"/>
  <c r="AN6" i="101"/>
  <c r="AI6" i="101"/>
  <c r="AS20" i="27"/>
  <c r="AL20" i="27"/>
  <c r="AU20" i="27" s="1"/>
  <c r="Y9" i="19"/>
  <c r="X9" i="19"/>
  <c r="AN16" i="12"/>
  <c r="AI16" i="12"/>
  <c r="AL4" i="14"/>
  <c r="AU4" i="14" s="1"/>
  <c r="AU25" i="14" s="1"/>
  <c r="C11" i="14" s="1"/>
  <c r="AS4" i="14"/>
  <c r="AS25" i="14" s="1"/>
  <c r="AH23" i="65"/>
  <c r="AQ23" i="65" s="1"/>
  <c r="AQ25" i="65" s="1"/>
  <c r="AZ3" i="65"/>
  <c r="AJ4" i="31"/>
  <c r="AK4" i="31"/>
  <c r="AT4" i="31" s="1"/>
  <c r="AS21" i="31"/>
  <c r="AL21" i="31"/>
  <c r="AU21" i="31" s="1"/>
  <c r="AS17" i="62"/>
  <c r="AL17" i="62"/>
  <c r="AU17" i="62" s="1"/>
  <c r="U10" i="100"/>
  <c r="AS21" i="27"/>
  <c r="AL21" i="27"/>
  <c r="AU21" i="27" s="1"/>
  <c r="U28" i="82"/>
  <c r="Z22" i="36"/>
  <c r="AK19" i="30"/>
  <c r="AT19" i="30" s="1"/>
  <c r="AJ19" i="30"/>
  <c r="AK13" i="30"/>
  <c r="AT13" i="30" s="1"/>
  <c r="AJ13" i="30"/>
  <c r="AJ7" i="30"/>
  <c r="AK7" i="30"/>
  <c r="AT7" i="30" s="1"/>
  <c r="AH17" i="80"/>
  <c r="AQ17" i="80" s="1"/>
  <c r="Y18" i="64"/>
  <c r="X18" i="64"/>
  <c r="W8" i="46"/>
  <c r="AG7" i="46"/>
  <c r="AP7" i="46" s="1"/>
  <c r="AE7" i="46"/>
  <c r="AF7" i="46"/>
  <c r="AO7" i="46" s="1"/>
  <c r="AS12" i="62"/>
  <c r="AL12" i="62"/>
  <c r="AU12" i="62" s="1"/>
  <c r="U30" i="90"/>
  <c r="U29" i="90" s="1"/>
  <c r="Z9" i="79"/>
  <c r="AI23" i="61"/>
  <c r="AN23" i="61"/>
  <c r="AN25" i="61" s="1"/>
  <c r="AS11" i="27"/>
  <c r="AL11" i="27"/>
  <c r="AU11" i="27" s="1"/>
  <c r="U21" i="87"/>
  <c r="AK17" i="69"/>
  <c r="AT17" i="69" s="1"/>
  <c r="AJ17" i="69"/>
  <c r="AJ11" i="69"/>
  <c r="AK11" i="69"/>
  <c r="AT11" i="69" s="1"/>
  <c r="AJ5" i="69"/>
  <c r="AK5" i="69"/>
  <c r="AT5" i="69" s="1"/>
  <c r="AS14" i="40"/>
  <c r="AL14" i="40"/>
  <c r="AU14" i="40" s="1"/>
  <c r="U9" i="92"/>
  <c r="U28" i="10"/>
  <c r="U16" i="95"/>
  <c r="AJ21" i="73"/>
  <c r="AK21" i="73"/>
  <c r="AT21" i="73" s="1"/>
  <c r="AJ15" i="73"/>
  <c r="AK15" i="73"/>
  <c r="AT15" i="73" s="1"/>
  <c r="AK9" i="73"/>
  <c r="AT9" i="73" s="1"/>
  <c r="AJ9" i="73"/>
  <c r="AJ3" i="73"/>
  <c r="AB4" i="73"/>
  <c r="U11" i="58"/>
  <c r="AS15" i="62"/>
  <c r="AL15" i="62"/>
  <c r="AU15" i="62" s="1"/>
  <c r="AR8" i="59"/>
  <c r="AR21" i="36"/>
  <c r="AR22" i="78"/>
  <c r="AI6" i="52"/>
  <c r="AN6" i="52"/>
  <c r="AN8" i="97"/>
  <c r="AI8" i="97"/>
  <c r="AI17" i="68"/>
  <c r="AN17" i="68"/>
  <c r="AR8" i="33"/>
  <c r="AI8" i="19"/>
  <c r="AN8" i="19"/>
  <c r="AS17" i="40"/>
  <c r="AL17" i="40"/>
  <c r="AU17" i="40" s="1"/>
  <c r="Z17" i="25"/>
  <c r="AH17" i="25"/>
  <c r="AQ17" i="25" s="1"/>
  <c r="Z9" i="59"/>
  <c r="AS5" i="40"/>
  <c r="AL5" i="40"/>
  <c r="AU5" i="40" s="1"/>
  <c r="Y7" i="101"/>
  <c r="X7" i="101"/>
  <c r="AS20" i="31"/>
  <c r="AL20" i="31"/>
  <c r="AU20" i="31" s="1"/>
  <c r="AS22" i="62"/>
  <c r="AL22" i="62"/>
  <c r="AU22" i="62" s="1"/>
  <c r="AS8" i="27"/>
  <c r="AL8" i="27"/>
  <c r="AU8" i="27" s="1"/>
  <c r="Z23" i="65"/>
  <c r="AS9" i="31"/>
  <c r="AL9" i="31"/>
  <c r="AU9" i="31" s="1"/>
  <c r="AS5" i="62"/>
  <c r="AL5" i="62"/>
  <c r="AU5" i="62" s="1"/>
  <c r="AJ18" i="30"/>
  <c r="AK18" i="30"/>
  <c r="AT18" i="30" s="1"/>
  <c r="AK12" i="30"/>
  <c r="AT12" i="30" s="1"/>
  <c r="AJ12" i="30"/>
  <c r="AK6" i="30"/>
  <c r="AT6" i="30" s="1"/>
  <c r="AJ6" i="30"/>
  <c r="AS18" i="40"/>
  <c r="AL18" i="40"/>
  <c r="AU18" i="40" s="1"/>
  <c r="AE9" i="28"/>
  <c r="W10" i="28"/>
  <c r="AF9" i="28"/>
  <c r="AO9" i="28" s="1"/>
  <c r="AG9" i="28"/>
  <c r="AP9" i="28" s="1"/>
  <c r="AN17" i="64"/>
  <c r="AI17" i="64"/>
  <c r="U9" i="84"/>
  <c r="AH7" i="46"/>
  <c r="AQ7" i="46" s="1"/>
  <c r="AH9" i="33"/>
  <c r="AQ9" i="33" s="1"/>
  <c r="AS10" i="27"/>
  <c r="AL10" i="27"/>
  <c r="AU10" i="27" s="1"/>
  <c r="U6" i="104"/>
  <c r="AS7" i="40"/>
  <c r="AL7" i="40"/>
  <c r="AU7" i="40" s="1"/>
  <c r="AN16" i="76"/>
  <c r="AI16" i="76"/>
  <c r="AI23" i="37"/>
  <c r="AR23" i="37" s="1"/>
  <c r="AR25" i="37" s="1"/>
  <c r="AN23" i="37"/>
  <c r="AN25" i="37" s="1"/>
  <c r="U27" i="102"/>
  <c r="AH6" i="32"/>
  <c r="AQ6" i="32" s="1"/>
  <c r="AS11" i="31"/>
  <c r="AL11" i="31"/>
  <c r="AU11" i="31" s="1"/>
  <c r="AS13" i="62"/>
  <c r="AL13" i="62"/>
  <c r="AU13" i="62" s="1"/>
  <c r="AF8" i="89"/>
  <c r="AO8" i="89" s="1"/>
  <c r="AE8" i="89"/>
  <c r="W9" i="89"/>
  <c r="AG8" i="89"/>
  <c r="AP8" i="89" s="1"/>
  <c r="AR15" i="60"/>
  <c r="AJ22" i="69"/>
  <c r="AK22" i="69"/>
  <c r="AT22" i="69" s="1"/>
  <c r="AJ16" i="69"/>
  <c r="AK16" i="69"/>
  <c r="AT16" i="69" s="1"/>
  <c r="AJ10" i="69"/>
  <c r="AK10" i="69"/>
  <c r="AT10" i="69" s="1"/>
  <c r="U7" i="44"/>
  <c r="AR5" i="32"/>
  <c r="U30" i="85"/>
  <c r="AH9" i="75"/>
  <c r="AQ9" i="75" s="1"/>
  <c r="AS18" i="27"/>
  <c r="AL18" i="27"/>
  <c r="AU18" i="27" s="1"/>
  <c r="W11" i="2"/>
  <c r="AE10" i="2"/>
  <c r="AF10" i="2"/>
  <c r="AO10" i="2" s="1"/>
  <c r="AG10" i="2"/>
  <c r="AP10" i="2" s="1"/>
  <c r="AJ20" i="73"/>
  <c r="AK20" i="73"/>
  <c r="AT20" i="73" s="1"/>
  <c r="AJ14" i="73"/>
  <c r="AK14" i="73"/>
  <c r="AT14" i="73" s="1"/>
  <c r="AJ8" i="73"/>
  <c r="AK8" i="73"/>
  <c r="AT8" i="73" s="1"/>
  <c r="AL3" i="62"/>
  <c r="AU3" i="62" s="1"/>
  <c r="AS3" i="62"/>
  <c r="AS13" i="27"/>
  <c r="AL13" i="27"/>
  <c r="AU13" i="27" s="1"/>
  <c r="AJ4" i="40"/>
  <c r="AK4" i="40"/>
  <c r="AT4" i="40" s="1"/>
  <c r="AT25" i="40" s="1"/>
  <c r="AS22" i="40"/>
  <c r="AL22" i="40"/>
  <c r="AU22" i="40" s="1"/>
  <c r="AI22" i="23"/>
  <c r="AN22" i="23"/>
  <c r="Y9" i="97"/>
  <c r="X9" i="97"/>
  <c r="Y10" i="67"/>
  <c r="Z10" i="67" s="1"/>
  <c r="X10" i="67"/>
  <c r="AL14" i="31"/>
  <c r="AU14" i="31" s="1"/>
  <c r="AT14" i="31"/>
  <c r="U18" i="43"/>
  <c r="U18" i="16"/>
  <c r="U11" i="88"/>
  <c r="U19" i="41"/>
  <c r="AS11" i="40"/>
  <c r="AL11" i="40"/>
  <c r="AU11" i="40" s="1"/>
  <c r="AN6" i="15"/>
  <c r="AI6" i="15"/>
  <c r="AR8" i="38"/>
  <c r="AS9" i="27"/>
  <c r="AL9" i="27"/>
  <c r="AU9" i="27" s="1"/>
  <c r="U9" i="9"/>
  <c r="AJ17" i="30"/>
  <c r="AK17" i="30"/>
  <c r="AT17" i="30" s="1"/>
  <c r="AJ11" i="30"/>
  <c r="AK11" i="30"/>
  <c r="AT11" i="30" s="1"/>
  <c r="AJ5" i="30"/>
  <c r="AK5" i="30"/>
  <c r="AT5" i="30" s="1"/>
  <c r="AS6" i="40"/>
  <c r="AL6" i="40"/>
  <c r="AU6" i="40" s="1"/>
  <c r="AG23" i="17"/>
  <c r="AP23" i="17" s="1"/>
  <c r="AP25" i="17" s="1"/>
  <c r="AF23" i="17"/>
  <c r="AO23" i="17" s="1"/>
  <c r="AO25" i="17" s="1"/>
  <c r="AE23" i="17"/>
  <c r="AR23" i="73"/>
  <c r="AR25" i="73" s="1"/>
  <c r="AL23" i="73"/>
  <c r="AU23" i="73" s="1"/>
  <c r="AH10" i="24"/>
  <c r="AQ10" i="24" s="1"/>
  <c r="U11" i="45"/>
  <c r="AS22" i="31"/>
  <c r="AL22" i="31"/>
  <c r="AU22" i="31" s="1"/>
  <c r="AS18" i="62"/>
  <c r="AL18" i="62"/>
  <c r="AU18" i="62" s="1"/>
  <c r="AH23" i="78"/>
  <c r="AQ23" i="78" s="1"/>
  <c r="AQ25" i="78" s="1"/>
  <c r="AZ3" i="78"/>
  <c r="Y17" i="76"/>
  <c r="Z17" i="76"/>
  <c r="X17" i="76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Y8" i="93"/>
  <c r="Z8" i="93"/>
  <c r="X8" i="93"/>
  <c r="AR8" i="75"/>
  <c r="U23" i="18"/>
  <c r="AK21" i="69"/>
  <c r="AT21" i="69" s="1"/>
  <c r="AJ21" i="69"/>
  <c r="AJ15" i="69"/>
  <c r="AK15" i="69"/>
  <c r="AT15" i="69" s="1"/>
  <c r="AJ9" i="69"/>
  <c r="AK9" i="69"/>
  <c r="AT9" i="69" s="1"/>
  <c r="AB4" i="69"/>
  <c r="AJ3" i="69"/>
  <c r="AS20" i="40"/>
  <c r="AL20" i="40"/>
  <c r="AU20" i="40" s="1"/>
  <c r="Y7" i="53"/>
  <c r="X7" i="53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2" i="31"/>
  <c r="AL12" i="31"/>
  <c r="AU12" i="31" s="1"/>
  <c r="AS14" i="62"/>
  <c r="AL14" i="62"/>
  <c r="AU14" i="62" s="1"/>
  <c r="AF6" i="86"/>
  <c r="AO6" i="86" s="1"/>
  <c r="AE6" i="86"/>
  <c r="AG6" i="86"/>
  <c r="AP6" i="86" s="1"/>
  <c r="W7" i="86"/>
  <c r="AL23" i="40"/>
  <c r="AU23" i="40" s="1"/>
  <c r="U10" i="51"/>
  <c r="AS21" i="40"/>
  <c r="AL21" i="40"/>
  <c r="AU21" i="40" s="1"/>
  <c r="AK19" i="73"/>
  <c r="AT19" i="73" s="1"/>
  <c r="AJ19" i="73"/>
  <c r="AJ13" i="73"/>
  <c r="AK13" i="73"/>
  <c r="AT13" i="73" s="1"/>
  <c r="AJ7" i="73"/>
  <c r="AK7" i="73"/>
  <c r="AT7" i="73" s="1"/>
  <c r="U30" i="50"/>
  <c r="U20" i="83"/>
  <c r="AS7" i="31"/>
  <c r="AL7" i="31"/>
  <c r="AU7" i="31" s="1"/>
  <c r="AJ4" i="62"/>
  <c r="AK4" i="62"/>
  <c r="AT4" i="62" s="1"/>
  <c r="AT25" i="62" s="1"/>
  <c r="AS21" i="62"/>
  <c r="AL21" i="62"/>
  <c r="AU21" i="62" s="1"/>
  <c r="AL3" i="40"/>
  <c r="AU3" i="40" s="1"/>
  <c r="AS3" i="40"/>
  <c r="AN16" i="21"/>
  <c r="AI16" i="21"/>
  <c r="Y7" i="52"/>
  <c r="Z7" i="52" s="1"/>
  <c r="X7" i="52"/>
  <c r="Y18" i="68"/>
  <c r="X18" i="68"/>
  <c r="AN9" i="67"/>
  <c r="AI9" i="67"/>
  <c r="AS8" i="31"/>
  <c r="AL8" i="31"/>
  <c r="AU8" i="31" s="1"/>
  <c r="AS10" i="62"/>
  <c r="AL10" i="62"/>
  <c r="AU10" i="62" s="1"/>
  <c r="AL14" i="27"/>
  <c r="AU14" i="27" s="1"/>
  <c r="AT14" i="27"/>
  <c r="Y23" i="74"/>
  <c r="Z23" i="74"/>
  <c r="X23" i="74"/>
  <c r="Y17" i="12"/>
  <c r="Z17" i="12" s="1"/>
  <c r="X17" i="12"/>
  <c r="Y7" i="15"/>
  <c r="Z7" i="15"/>
  <c r="X7" i="15"/>
  <c r="AR16" i="80"/>
  <c r="AR16" i="39"/>
  <c r="AS11" i="62"/>
  <c r="AL11" i="62"/>
  <c r="AU11" i="62" s="1"/>
  <c r="AK22" i="30"/>
  <c r="AT22" i="30" s="1"/>
  <c r="AJ22" i="30"/>
  <c r="AK16" i="30"/>
  <c r="AT16" i="30" s="1"/>
  <c r="AJ16" i="30"/>
  <c r="AJ10" i="30"/>
  <c r="AK10" i="30"/>
  <c r="AT10" i="30" s="1"/>
  <c r="AS10" i="31"/>
  <c r="AL10" i="31"/>
  <c r="AU10" i="31" s="1"/>
  <c r="AS16" i="27"/>
  <c r="AL16" i="27"/>
  <c r="AU16" i="27" s="1"/>
  <c r="AG23" i="78"/>
  <c r="AP23" i="78" s="1"/>
  <c r="AP25" i="78" s="1"/>
  <c r="AF23" i="78"/>
  <c r="AO23" i="78" s="1"/>
  <c r="AO25" i="78" s="1"/>
  <c r="AE23" i="78"/>
  <c r="AS13" i="40"/>
  <c r="AL13" i="40"/>
  <c r="AU13" i="40" s="1"/>
  <c r="AI17" i="29"/>
  <c r="AN17" i="29"/>
  <c r="AJ23" i="17"/>
  <c r="AS23" i="17" s="1"/>
  <c r="AK23" i="17"/>
  <c r="AT23" i="17" s="1"/>
  <c r="AN7" i="93"/>
  <c r="AI7" i="93"/>
  <c r="U9" i="20"/>
  <c r="AS17" i="27"/>
  <c r="AL17" i="27"/>
  <c r="AU17" i="27" s="1"/>
  <c r="U20" i="49"/>
  <c r="AJ20" i="69"/>
  <c r="AK20" i="69"/>
  <c r="AT20" i="69" s="1"/>
  <c r="AJ14" i="69"/>
  <c r="AK14" i="69"/>
  <c r="AT14" i="69" s="1"/>
  <c r="AJ8" i="69"/>
  <c r="AK8" i="69"/>
  <c r="AT8" i="69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6" i="53"/>
  <c r="AI6" i="53"/>
  <c r="AR9" i="24"/>
  <c r="U11" i="54"/>
  <c r="AK23" i="61"/>
  <c r="AT23" i="61" s="1"/>
  <c r="AJ23" i="61"/>
  <c r="AS23" i="61" s="1"/>
  <c r="AS6" i="27"/>
  <c r="AL6" i="27"/>
  <c r="AU6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30"/>
  <c r="AN25" i="30" s="1"/>
  <c r="AI23" i="30"/>
  <c r="AK18" i="73"/>
  <c r="AT18" i="73" s="1"/>
  <c r="AJ18" i="73"/>
  <c r="AJ12" i="73"/>
  <c r="AK12" i="73"/>
  <c r="AT12" i="73" s="1"/>
  <c r="AK6" i="73"/>
  <c r="AT6" i="73" s="1"/>
  <c r="AJ6" i="73"/>
  <c r="AR8" i="79"/>
  <c r="AS19" i="27"/>
  <c r="AL19" i="27"/>
  <c r="AU19" i="27" s="1"/>
  <c r="Y17" i="21"/>
  <c r="Z17" i="21"/>
  <c r="X17" i="21"/>
  <c r="U11" i="96"/>
  <c r="AS15" i="31"/>
  <c r="AL15" i="31"/>
  <c r="AU15" i="31" s="1"/>
  <c r="AS15" i="27"/>
  <c r="AL15" i="27"/>
  <c r="AU15" i="27" s="1"/>
  <c r="AE7" i="47"/>
  <c r="W8" i="47"/>
  <c r="AG7" i="47"/>
  <c r="AP7" i="47" s="1"/>
  <c r="AF7" i="47"/>
  <c r="AO7" i="47" s="1"/>
  <c r="AJ21" i="30"/>
  <c r="AK21" i="30"/>
  <c r="AT21" i="30" s="1"/>
  <c r="AJ15" i="30"/>
  <c r="AK15" i="30"/>
  <c r="AT15" i="30" s="1"/>
  <c r="AJ9" i="30"/>
  <c r="AK9" i="30"/>
  <c r="AT9" i="30" s="1"/>
  <c r="AJ3" i="30"/>
  <c r="AB4" i="30"/>
  <c r="U25" i="98"/>
  <c r="AR22" i="65"/>
  <c r="AS6" i="62"/>
  <c r="AL6" i="62"/>
  <c r="AU6" i="62" s="1"/>
  <c r="U8" i="13"/>
  <c r="AJ4" i="27"/>
  <c r="AK4" i="27"/>
  <c r="AT4" i="27" s="1"/>
  <c r="AT25" i="27" s="1"/>
  <c r="Y18" i="29"/>
  <c r="X18" i="29"/>
  <c r="Z18" i="29" s="1"/>
  <c r="AH9" i="38"/>
  <c r="AQ9" i="38" s="1"/>
  <c r="AS17" i="31"/>
  <c r="AL17" i="31"/>
  <c r="AU17" i="31" s="1"/>
  <c r="AS19" i="62"/>
  <c r="AL19" i="62"/>
  <c r="AU19" i="62" s="1"/>
  <c r="AS5" i="27"/>
  <c r="AL5" i="27"/>
  <c r="AU5" i="27" s="1"/>
  <c r="AE23" i="70"/>
  <c r="AG23" i="70"/>
  <c r="AP23" i="70" s="1"/>
  <c r="AP25" i="70" s="1"/>
  <c r="AF23" i="70"/>
  <c r="AO23" i="70" s="1"/>
  <c r="AO25" i="70" s="1"/>
  <c r="U27" i="42"/>
  <c r="AK19" i="69"/>
  <c r="AT19" i="69" s="1"/>
  <c r="AJ19" i="69"/>
  <c r="AJ13" i="69"/>
  <c r="AK13" i="69"/>
  <c r="AT13" i="69" s="1"/>
  <c r="AJ7" i="69"/>
  <c r="AK7" i="69"/>
  <c r="AT7" i="69" s="1"/>
  <c r="AS8" i="40"/>
  <c r="AL8" i="40"/>
  <c r="AU8" i="40" s="1"/>
  <c r="AX22" i="37"/>
  <c r="S22" i="37" s="1"/>
  <c r="AC22" i="37" s="1"/>
  <c r="AB23" i="37" s="1"/>
  <c r="AE23" i="81"/>
  <c r="AG23" i="81"/>
  <c r="AP23" i="81" s="1"/>
  <c r="AP25" i="81" s="1"/>
  <c r="AF23" i="81"/>
  <c r="AO23" i="81" s="1"/>
  <c r="AO25" i="81" s="1"/>
  <c r="AX22" i="81"/>
  <c r="S22" i="81" s="1"/>
  <c r="AC22" i="81" s="1"/>
  <c r="AB23" i="81" s="1"/>
  <c r="AR16" i="25"/>
  <c r="AS18" i="31"/>
  <c r="AL18" i="31"/>
  <c r="AU18" i="31" s="1"/>
  <c r="AS20" i="62"/>
  <c r="AL20" i="62"/>
  <c r="AU20" i="62" s="1"/>
  <c r="AS12" i="27"/>
  <c r="AL12" i="27"/>
  <c r="AU12" i="27" s="1"/>
  <c r="AX22" i="70"/>
  <c r="S22" i="70" s="1"/>
  <c r="AC22" i="70" s="1"/>
  <c r="AB23" i="70" s="1"/>
  <c r="AH16" i="60"/>
  <c r="AQ16" i="60" s="1"/>
  <c r="U18" i="91"/>
  <c r="W17" i="72"/>
  <c r="AG16" i="72"/>
  <c r="AP16" i="72" s="1"/>
  <c r="AF16" i="72"/>
  <c r="AO16" i="72" s="1"/>
  <c r="AE16" i="72"/>
  <c r="AS9" i="40"/>
  <c r="AL9" i="40"/>
  <c r="AU9" i="40" s="1"/>
  <c r="U28" i="35"/>
  <c r="AN23" i="69"/>
  <c r="AN25" i="69" s="1"/>
  <c r="AI23" i="69"/>
  <c r="U20" i="55"/>
  <c r="AJ17" i="73"/>
  <c r="AK17" i="73"/>
  <c r="AT17" i="73" s="1"/>
  <c r="AK11" i="73"/>
  <c r="AT11" i="73" s="1"/>
  <c r="AJ11" i="73"/>
  <c r="AJ5" i="73"/>
  <c r="AK5" i="73"/>
  <c r="AT5" i="73" s="1"/>
  <c r="AS13" i="31"/>
  <c r="AL13" i="31"/>
  <c r="AU13" i="31" s="1"/>
  <c r="AS9" i="62"/>
  <c r="AL9" i="62"/>
  <c r="AU9" i="62" s="1"/>
  <c r="AS10" i="40"/>
  <c r="AL10" i="40"/>
  <c r="AU10" i="40" s="1"/>
  <c r="Y7" i="105"/>
  <c r="X7" i="105"/>
  <c r="Y16" i="34"/>
  <c r="Z16" i="34"/>
  <c r="X16" i="34"/>
  <c r="AN23" i="66"/>
  <c r="AN25" i="66" s="1"/>
  <c r="AI23" i="66"/>
  <c r="AF18" i="29" l="1"/>
  <c r="AO18" i="29" s="1"/>
  <c r="W19" i="29"/>
  <c r="AG18" i="29"/>
  <c r="AP18" i="29" s="1"/>
  <c r="AE18" i="29"/>
  <c r="W18" i="12"/>
  <c r="AE17" i="12"/>
  <c r="AG17" i="12"/>
  <c r="AP17" i="12" s="1"/>
  <c r="AF17" i="12"/>
  <c r="AO17" i="12" s="1"/>
  <c r="AE10" i="67"/>
  <c r="AG10" i="67"/>
  <c r="AP10" i="67" s="1"/>
  <c r="AF10" i="67"/>
  <c r="AO10" i="67" s="1"/>
  <c r="W11" i="67"/>
  <c r="AF7" i="52"/>
  <c r="AO7" i="52" s="1"/>
  <c r="AG7" i="52"/>
  <c r="AP7" i="52" s="1"/>
  <c r="W8" i="52"/>
  <c r="AE7" i="52"/>
  <c r="U26" i="42"/>
  <c r="AK22" i="81"/>
  <c r="AT22" i="81" s="1"/>
  <c r="AJ22" i="81"/>
  <c r="AJ4" i="30"/>
  <c r="AK4" i="30"/>
  <c r="AT4" i="30" s="1"/>
  <c r="AT25" i="30" s="1"/>
  <c r="AJ22" i="37"/>
  <c r="AK22" i="37"/>
  <c r="AT22" i="37" s="1"/>
  <c r="AJ16" i="37"/>
  <c r="AK16" i="37"/>
  <c r="AT16" i="37" s="1"/>
  <c r="AK10" i="37"/>
  <c r="AT10" i="37" s="1"/>
  <c r="AJ10" i="37"/>
  <c r="AS10" i="30"/>
  <c r="AL10" i="30"/>
  <c r="AU10" i="30" s="1"/>
  <c r="AE7" i="15"/>
  <c r="AF7" i="15"/>
  <c r="AO7" i="15" s="1"/>
  <c r="W8" i="15"/>
  <c r="AG7" i="15"/>
  <c r="AP7" i="15" s="1"/>
  <c r="AG23" i="74"/>
  <c r="AP23" i="74" s="1"/>
  <c r="AP25" i="74" s="1"/>
  <c r="AF23" i="74"/>
  <c r="AO23" i="74" s="1"/>
  <c r="AO25" i="74" s="1"/>
  <c r="AE23" i="74"/>
  <c r="Y7" i="86"/>
  <c r="X7" i="86"/>
  <c r="AJ18" i="61"/>
  <c r="AK18" i="61"/>
  <c r="AT18" i="61" s="1"/>
  <c r="AJ12" i="61"/>
  <c r="AK12" i="61"/>
  <c r="AT12" i="61" s="1"/>
  <c r="AJ6" i="61"/>
  <c r="AK6" i="61"/>
  <c r="AT6" i="61" s="1"/>
  <c r="AS9" i="69"/>
  <c r="AL9" i="69"/>
  <c r="AU9" i="69" s="1"/>
  <c r="U22" i="18"/>
  <c r="AJ22" i="66"/>
  <c r="AK22" i="66"/>
  <c r="AT22" i="66" s="1"/>
  <c r="AJ16" i="66"/>
  <c r="AK16" i="66"/>
  <c r="AT16" i="66" s="1"/>
  <c r="AJ10" i="66"/>
  <c r="AK10" i="66"/>
  <c r="AT10" i="66" s="1"/>
  <c r="AJ19" i="17"/>
  <c r="AK19" i="17"/>
  <c r="AT19" i="17" s="1"/>
  <c r="AJ13" i="17"/>
  <c r="AK13" i="17"/>
  <c r="AT13" i="17" s="1"/>
  <c r="AJ7" i="17"/>
  <c r="AK7" i="17"/>
  <c r="AT7" i="17" s="1"/>
  <c r="AE17" i="76"/>
  <c r="W18" i="76"/>
  <c r="AG17" i="76"/>
  <c r="AP17" i="76" s="1"/>
  <c r="AF17" i="76"/>
  <c r="AO17" i="76" s="1"/>
  <c r="U29" i="85"/>
  <c r="AS10" i="69"/>
  <c r="AL10" i="69"/>
  <c r="AU10" i="69" s="1"/>
  <c r="U5" i="104"/>
  <c r="X5" i="104" s="1"/>
  <c r="Y10" i="28"/>
  <c r="X10" i="28"/>
  <c r="AS12" i="30"/>
  <c r="AL12" i="30"/>
  <c r="AU12" i="30" s="1"/>
  <c r="AS9" i="73"/>
  <c r="AL9" i="73"/>
  <c r="AU9" i="73" s="1"/>
  <c r="AS17" i="69"/>
  <c r="AL17" i="69"/>
  <c r="AU17" i="69" s="1"/>
  <c r="AH18" i="64"/>
  <c r="AQ18" i="64" s="1"/>
  <c r="AS7" i="30"/>
  <c r="AL7" i="30"/>
  <c r="AU7" i="3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R6" i="101"/>
  <c r="AN23" i="77"/>
  <c r="AN25" i="77" s="1"/>
  <c r="AI23" i="77"/>
  <c r="U20" i="99"/>
  <c r="AH23" i="23"/>
  <c r="AQ23" i="23" s="1"/>
  <c r="AQ25" i="23" s="1"/>
  <c r="AZ3" i="23"/>
  <c r="AR6" i="105"/>
  <c r="AS16" i="73"/>
  <c r="AL16" i="73"/>
  <c r="AU16" i="73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N9" i="33"/>
  <c r="AI9" i="33"/>
  <c r="X17" i="60"/>
  <c r="Y17" i="60"/>
  <c r="Z17" i="60" s="1"/>
  <c r="AJ10" i="70"/>
  <c r="AK10" i="70"/>
  <c r="AT10" i="70" s="1"/>
  <c r="AR23" i="66"/>
  <c r="AR25" i="66" s="1"/>
  <c r="AL23" i="66"/>
  <c r="AU23" i="66" s="1"/>
  <c r="AJ23" i="70"/>
  <c r="AS23" i="70" s="1"/>
  <c r="AK23" i="70"/>
  <c r="AT23" i="70" s="1"/>
  <c r="AN23" i="81"/>
  <c r="AN25" i="81" s="1"/>
  <c r="AI23" i="81"/>
  <c r="U24" i="98"/>
  <c r="AJ9" i="70"/>
  <c r="AK9" i="70"/>
  <c r="AT9" i="70" s="1"/>
  <c r="Y17" i="72"/>
  <c r="Z17" i="72" s="1"/>
  <c r="X17" i="72"/>
  <c r="AN7" i="47"/>
  <c r="AI7" i="47"/>
  <c r="AJ20" i="70"/>
  <c r="AK20" i="70"/>
  <c r="AT20" i="70" s="1"/>
  <c r="AJ14" i="70"/>
  <c r="AS14" i="70" s="1"/>
  <c r="AK14" i="70"/>
  <c r="AK8" i="70"/>
  <c r="AT8" i="70" s="1"/>
  <c r="AJ8" i="70"/>
  <c r="AK20" i="81"/>
  <c r="AT20" i="81" s="1"/>
  <c r="AJ20" i="81"/>
  <c r="AK14" i="81"/>
  <c r="AT14" i="81" s="1"/>
  <c r="AJ14" i="81"/>
  <c r="AK8" i="81"/>
  <c r="AT8" i="81" s="1"/>
  <c r="AJ8" i="81"/>
  <c r="AH16" i="34"/>
  <c r="AQ16" i="34" s="1"/>
  <c r="AS19" i="69"/>
  <c r="AL19" i="69"/>
  <c r="AU19" i="69" s="1"/>
  <c r="AI23" i="70"/>
  <c r="AN23" i="70"/>
  <c r="AN25" i="70" s="1"/>
  <c r="AL3" i="30"/>
  <c r="AU3" i="30" s="1"/>
  <c r="AS3" i="30"/>
  <c r="AS21" i="30"/>
  <c r="AL21" i="30"/>
  <c r="AU21" i="30" s="1"/>
  <c r="AH17" i="21"/>
  <c r="AQ17" i="21" s="1"/>
  <c r="AJ19" i="70"/>
  <c r="AK19" i="70"/>
  <c r="AT19" i="70" s="1"/>
  <c r="AJ13" i="70"/>
  <c r="AK13" i="70"/>
  <c r="AT13" i="70" s="1"/>
  <c r="AJ7" i="70"/>
  <c r="AK7" i="70"/>
  <c r="AT7" i="70" s="1"/>
  <c r="AK19" i="81"/>
  <c r="AT19" i="81" s="1"/>
  <c r="AJ19" i="81"/>
  <c r="AJ13" i="81"/>
  <c r="AK13" i="81"/>
  <c r="AT13" i="81" s="1"/>
  <c r="AK7" i="81"/>
  <c r="AT7" i="81" s="1"/>
  <c r="AJ7" i="8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S20" i="69"/>
  <c r="AL20" i="69"/>
  <c r="AU20" i="69" s="1"/>
  <c r="U8" i="20"/>
  <c r="AR17" i="29"/>
  <c r="AS16" i="30"/>
  <c r="AL16" i="30"/>
  <c r="AU16" i="30" s="1"/>
  <c r="AH7" i="52"/>
  <c r="AQ7" i="52" s="1"/>
  <c r="AS7" i="73"/>
  <c r="AL7" i="73"/>
  <c r="AU7" i="73" s="1"/>
  <c r="AK17" i="61"/>
  <c r="AT17" i="61" s="1"/>
  <c r="AJ17" i="61"/>
  <c r="AK11" i="61"/>
  <c r="AT11" i="61" s="1"/>
  <c r="AJ11" i="61"/>
  <c r="AK5" i="61"/>
  <c r="AT5" i="61" s="1"/>
  <c r="AJ5" i="61"/>
  <c r="AJ21" i="66"/>
  <c r="AK21" i="66"/>
  <c r="AT21" i="66" s="1"/>
  <c r="AJ15" i="66"/>
  <c r="AK15" i="66"/>
  <c r="AT15" i="66" s="1"/>
  <c r="AJ9" i="66"/>
  <c r="AK9" i="66"/>
  <c r="AT9" i="66" s="1"/>
  <c r="AJ3" i="66"/>
  <c r="AB4" i="66"/>
  <c r="AJ18" i="17"/>
  <c r="AK18" i="17"/>
  <c r="AT18" i="17" s="1"/>
  <c r="AK12" i="17"/>
  <c r="AT12" i="17" s="1"/>
  <c r="AJ12" i="17"/>
  <c r="AJ6" i="17"/>
  <c r="AK6" i="17"/>
  <c r="AT6" i="17" s="1"/>
  <c r="AS17" i="30"/>
  <c r="AL17" i="30"/>
  <c r="AU17" i="30" s="1"/>
  <c r="U18" i="41"/>
  <c r="U17" i="41" s="1"/>
  <c r="U17" i="43"/>
  <c r="AH9" i="97"/>
  <c r="AQ9" i="97" s="1"/>
  <c r="AS20" i="73"/>
  <c r="AL20" i="73"/>
  <c r="AU20" i="73" s="1"/>
  <c r="AR16" i="76"/>
  <c r="U8" i="84"/>
  <c r="AN9" i="28"/>
  <c r="AI9" i="28"/>
  <c r="AR17" i="68"/>
  <c r="U15" i="95"/>
  <c r="AR23" i="61"/>
  <c r="AR25" i="61" s="1"/>
  <c r="AL23" i="61"/>
  <c r="AU23" i="61" s="1"/>
  <c r="Z18" i="64"/>
  <c r="AS13" i="30"/>
  <c r="AL13" i="30"/>
  <c r="AU13" i="30" s="1"/>
  <c r="U27" i="82"/>
  <c r="AX22" i="65"/>
  <c r="S22" i="65" s="1"/>
  <c r="AC22" i="65" s="1"/>
  <c r="AB23" i="65" s="1"/>
  <c r="AH9" i="19"/>
  <c r="AQ9" i="19" s="1"/>
  <c r="Z23" i="23"/>
  <c r="AS12" i="69"/>
  <c r="AL12" i="69"/>
  <c r="AU12" i="69" s="1"/>
  <c r="AJ19" i="77"/>
  <c r="AK19" i="77"/>
  <c r="AT19" i="77" s="1"/>
  <c r="AJ13" i="77"/>
  <c r="AK13" i="77"/>
  <c r="AT13" i="77" s="1"/>
  <c r="AJ7" i="77"/>
  <c r="AK7" i="77"/>
  <c r="AT7" i="77" s="1"/>
  <c r="AS14" i="30"/>
  <c r="AL14" i="30"/>
  <c r="AU14" i="30" s="1"/>
  <c r="Y10" i="33"/>
  <c r="X10" i="33"/>
  <c r="AH7" i="105"/>
  <c r="AQ7" i="105" s="1"/>
  <c r="AK10" i="81"/>
  <c r="AT10" i="81" s="1"/>
  <c r="AJ10" i="81"/>
  <c r="U7" i="13"/>
  <c r="Y8" i="47"/>
  <c r="Z8" i="47"/>
  <c r="X8" i="47"/>
  <c r="AJ15" i="70"/>
  <c r="AS15" i="70" s="1"/>
  <c r="AK15" i="70"/>
  <c r="U27" i="35"/>
  <c r="AS13" i="69"/>
  <c r="AL13" i="69"/>
  <c r="AU13" i="69" s="1"/>
  <c r="U10" i="96"/>
  <c r="AJ23" i="81"/>
  <c r="AS23" i="81" s="1"/>
  <c r="AK23" i="81"/>
  <c r="AT23" i="81" s="1"/>
  <c r="AR23" i="30"/>
  <c r="AR25" i="30" s="1"/>
  <c r="AL23" i="30"/>
  <c r="AU23" i="30" s="1"/>
  <c r="AJ18" i="70"/>
  <c r="AK18" i="70"/>
  <c r="AT18" i="70" s="1"/>
  <c r="AJ12" i="70"/>
  <c r="AK12" i="70"/>
  <c r="AT12" i="70" s="1"/>
  <c r="AJ6" i="70"/>
  <c r="AK6" i="70"/>
  <c r="AT6" i="70" s="1"/>
  <c r="AR6" i="53"/>
  <c r="AK18" i="81"/>
  <c r="AT18" i="81" s="1"/>
  <c r="AJ18" i="81"/>
  <c r="AK12" i="81"/>
  <c r="AT12" i="81" s="1"/>
  <c r="AJ12" i="81"/>
  <c r="AJ6" i="81"/>
  <c r="AK6" i="81"/>
  <c r="AT6" i="81" s="1"/>
  <c r="AJ20" i="37"/>
  <c r="AS20" i="37" s="1"/>
  <c r="AK20" i="37"/>
  <c r="AJ14" i="37"/>
  <c r="AK14" i="37"/>
  <c r="AT14" i="37" s="1"/>
  <c r="AK8" i="37"/>
  <c r="AT8" i="37" s="1"/>
  <c r="AJ8" i="37"/>
  <c r="AR7" i="93"/>
  <c r="AH17" i="12"/>
  <c r="AQ17" i="12" s="1"/>
  <c r="AR9" i="67"/>
  <c r="AN6" i="86"/>
  <c r="AI6" i="86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S15" i="69"/>
  <c r="AL15" i="69"/>
  <c r="AU15" i="69" s="1"/>
  <c r="AJ20" i="66"/>
  <c r="AS20" i="66" s="1"/>
  <c r="AK20" i="66"/>
  <c r="AJ14" i="66"/>
  <c r="AK14" i="66"/>
  <c r="AT14" i="66" s="1"/>
  <c r="AK8" i="66"/>
  <c r="AT8" i="66" s="1"/>
  <c r="AJ8" i="66"/>
  <c r="AJ17" i="17"/>
  <c r="AK17" i="17"/>
  <c r="AT17" i="17" s="1"/>
  <c r="AK11" i="17"/>
  <c r="AT11" i="17" s="1"/>
  <c r="AJ11" i="17"/>
  <c r="AJ5" i="17"/>
  <c r="AK5" i="17"/>
  <c r="AT5" i="17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6" i="15"/>
  <c r="Z9" i="97"/>
  <c r="AS16" i="69"/>
  <c r="AL16" i="69"/>
  <c r="AU16" i="69" s="1"/>
  <c r="AR17" i="64"/>
  <c r="AG23" i="65"/>
  <c r="AP23" i="65" s="1"/>
  <c r="AP25" i="65" s="1"/>
  <c r="AF23" i="65"/>
  <c r="AO23" i="65" s="1"/>
  <c r="AO25" i="65" s="1"/>
  <c r="AE23" i="65"/>
  <c r="AE9" i="59"/>
  <c r="W10" i="59"/>
  <c r="AG9" i="59"/>
  <c r="AP9" i="59" s="1"/>
  <c r="AF9" i="59"/>
  <c r="AO9" i="59" s="1"/>
  <c r="AR8" i="97"/>
  <c r="W10" i="79"/>
  <c r="AF9" i="79"/>
  <c r="AO9" i="79" s="1"/>
  <c r="AE9" i="79"/>
  <c r="AG9" i="79"/>
  <c r="AP9" i="79" s="1"/>
  <c r="Z9" i="19"/>
  <c r="AR22" i="74"/>
  <c r="AS22" i="73"/>
  <c r="AL22" i="73"/>
  <c r="AU22" i="73" s="1"/>
  <c r="Y10" i="75"/>
  <c r="X10" i="75"/>
  <c r="AN9" i="63"/>
  <c r="AI9" i="63"/>
  <c r="AJ18" i="77"/>
  <c r="AK18" i="77"/>
  <c r="AT18" i="77" s="1"/>
  <c r="AJ12" i="77"/>
  <c r="AK12" i="77"/>
  <c r="AT12" i="77" s="1"/>
  <c r="AJ6" i="77"/>
  <c r="AK6" i="77"/>
  <c r="AT6" i="77" s="1"/>
  <c r="U26" i="48"/>
  <c r="AI6" i="32"/>
  <c r="AN6" i="32"/>
  <c r="Y18" i="80"/>
  <c r="X18" i="80"/>
  <c r="AN16" i="60"/>
  <c r="AI16" i="60"/>
  <c r="AN10" i="24"/>
  <c r="AI10" i="24"/>
  <c r="AS7" i="69"/>
  <c r="AL7" i="69"/>
  <c r="AU7" i="69" s="1"/>
  <c r="AK16" i="81"/>
  <c r="AT16" i="81" s="1"/>
  <c r="AJ16" i="81"/>
  <c r="Z7" i="105"/>
  <c r="AS15" i="30"/>
  <c r="AL15" i="30"/>
  <c r="AU15" i="30" s="1"/>
  <c r="AJ21" i="70"/>
  <c r="AK21" i="70"/>
  <c r="AT21" i="70" s="1"/>
  <c r="AS17" i="73"/>
  <c r="AL17" i="73"/>
  <c r="AU17" i="73" s="1"/>
  <c r="AJ23" i="37"/>
  <c r="AS23" i="37" s="1"/>
  <c r="AK23" i="37"/>
  <c r="AS18" i="73"/>
  <c r="AL18" i="73"/>
  <c r="AU18" i="73" s="1"/>
  <c r="AF16" i="34"/>
  <c r="AO16" i="34" s="1"/>
  <c r="AE16" i="34"/>
  <c r="AG16" i="34"/>
  <c r="AP16" i="34" s="1"/>
  <c r="W17" i="34"/>
  <c r="AS5" i="73"/>
  <c r="AL5" i="73"/>
  <c r="AU5" i="73" s="1"/>
  <c r="U19" i="55"/>
  <c r="U17" i="91"/>
  <c r="AG17" i="21"/>
  <c r="AP17" i="21" s="1"/>
  <c r="AE17" i="21"/>
  <c r="AF17" i="21"/>
  <c r="AO17" i="21" s="1"/>
  <c r="W18" i="21"/>
  <c r="AS6" i="73"/>
  <c r="AL6" i="73"/>
  <c r="AU6" i="73" s="1"/>
  <c r="AS11" i="73"/>
  <c r="AL11" i="73"/>
  <c r="AU11" i="73" s="1"/>
  <c r="AR23" i="69"/>
  <c r="AR25" i="69" s="1"/>
  <c r="AL23" i="69"/>
  <c r="AU23" i="69" s="1"/>
  <c r="AN16" i="72"/>
  <c r="AI16" i="72"/>
  <c r="AL4" i="27"/>
  <c r="AU4" i="27" s="1"/>
  <c r="AU25" i="27" s="1"/>
  <c r="C11" i="27" s="1"/>
  <c r="AS4" i="27"/>
  <c r="AS25" i="27" s="1"/>
  <c r="AS9" i="30"/>
  <c r="AL9" i="30"/>
  <c r="AU9" i="30" s="1"/>
  <c r="AJ17" i="70"/>
  <c r="AK17" i="70"/>
  <c r="AT17" i="70" s="1"/>
  <c r="AJ11" i="70"/>
  <c r="AK11" i="70"/>
  <c r="AT11" i="70" s="1"/>
  <c r="AK5" i="70"/>
  <c r="AT5" i="70" s="1"/>
  <c r="AJ5" i="70"/>
  <c r="AK17" i="81"/>
  <c r="AT17" i="81" s="1"/>
  <c r="AJ17" i="81"/>
  <c r="AK11" i="81"/>
  <c r="AT11" i="81" s="1"/>
  <c r="AJ11" i="81"/>
  <c r="AK5" i="81"/>
  <c r="AT5" i="81" s="1"/>
  <c r="AJ5" i="81"/>
  <c r="AJ19" i="37"/>
  <c r="AS19" i="37" s="1"/>
  <c r="AK19" i="37"/>
  <c r="AK13" i="37"/>
  <c r="AT13" i="37" s="1"/>
  <c r="AJ13" i="37"/>
  <c r="AJ7" i="37"/>
  <c r="AK7" i="37"/>
  <c r="AT7" i="37" s="1"/>
  <c r="AS8" i="69"/>
  <c r="AL8" i="69"/>
  <c r="AU8" i="69" s="1"/>
  <c r="U19" i="49"/>
  <c r="AS22" i="30"/>
  <c r="AL22" i="30"/>
  <c r="AU22" i="30" s="1"/>
  <c r="U19" i="83"/>
  <c r="AS13" i="73"/>
  <c r="AL13" i="73"/>
  <c r="AU13" i="73" s="1"/>
  <c r="U9" i="51"/>
  <c r="AJ21" i="61"/>
  <c r="AK21" i="61"/>
  <c r="AT21" i="61" s="1"/>
  <c r="AJ15" i="61"/>
  <c r="AK15" i="61"/>
  <c r="AT15" i="61" s="1"/>
  <c r="AJ9" i="61"/>
  <c r="AK9" i="61"/>
  <c r="AT9" i="61" s="1"/>
  <c r="AS3" i="69"/>
  <c r="AL3" i="69"/>
  <c r="AU3" i="69" s="1"/>
  <c r="AS21" i="69"/>
  <c r="AL21" i="69"/>
  <c r="AU21" i="69" s="1"/>
  <c r="AH8" i="93"/>
  <c r="AQ8" i="93" s="1"/>
  <c r="AJ19" i="66"/>
  <c r="AK19" i="66"/>
  <c r="AT19" i="66" s="1"/>
  <c r="AJ13" i="66"/>
  <c r="AK13" i="66"/>
  <c r="AT13" i="66" s="1"/>
  <c r="AJ7" i="66"/>
  <c r="AK7" i="66"/>
  <c r="AT7" i="66" s="1"/>
  <c r="AJ22" i="17"/>
  <c r="AK22" i="17"/>
  <c r="AT22" i="17" s="1"/>
  <c r="AJ16" i="17"/>
  <c r="AK16" i="17"/>
  <c r="AT16" i="17" s="1"/>
  <c r="AJ10" i="17"/>
  <c r="AK10" i="17"/>
  <c r="AT10" i="17" s="1"/>
  <c r="AX22" i="78"/>
  <c r="S22" i="78" s="1"/>
  <c r="AC22" i="78" s="1"/>
  <c r="AB23" i="78" s="1"/>
  <c r="AI23" i="17"/>
  <c r="AN23" i="17"/>
  <c r="AN25" i="17" s="1"/>
  <c r="AS5" i="30"/>
  <c r="AL5" i="30"/>
  <c r="AU5" i="30" s="1"/>
  <c r="U8" i="9"/>
  <c r="U10" i="88"/>
  <c r="AS4" i="40"/>
  <c r="AS25" i="40" s="1"/>
  <c r="AL4" i="40"/>
  <c r="AU4" i="40" s="1"/>
  <c r="AU25" i="40" s="1"/>
  <c r="C11" i="40" s="1"/>
  <c r="AS8" i="73"/>
  <c r="AL8" i="73"/>
  <c r="AU8" i="73" s="1"/>
  <c r="X9" i="89"/>
  <c r="Y9" i="89"/>
  <c r="AS18" i="30"/>
  <c r="AL18" i="30"/>
  <c r="AU18" i="30" s="1"/>
  <c r="AH7" i="101"/>
  <c r="AQ7" i="101" s="1"/>
  <c r="AR8" i="19"/>
  <c r="U10" i="58"/>
  <c r="AS15" i="73"/>
  <c r="AL15" i="73"/>
  <c r="AU15" i="73" s="1"/>
  <c r="U27" i="10"/>
  <c r="AS5" i="69"/>
  <c r="AL5" i="69"/>
  <c r="AU5" i="69" s="1"/>
  <c r="U20" i="87"/>
  <c r="AN7" i="46"/>
  <c r="AI7" i="46"/>
  <c r="AS19" i="30"/>
  <c r="AL19" i="30"/>
  <c r="AU19" i="30" s="1"/>
  <c r="U20" i="103"/>
  <c r="AK17" i="77"/>
  <c r="AT17" i="77" s="1"/>
  <c r="AJ17" i="77"/>
  <c r="AJ11" i="77"/>
  <c r="AK11" i="77"/>
  <c r="AT11" i="77" s="1"/>
  <c r="AJ5" i="77"/>
  <c r="AK5" i="77"/>
  <c r="AT5" i="77" s="1"/>
  <c r="AS20" i="30"/>
  <c r="AL20" i="30"/>
  <c r="AU20" i="30" s="1"/>
  <c r="AN17" i="39"/>
  <c r="AI17" i="39"/>
  <c r="Y7" i="32"/>
  <c r="X7" i="32"/>
  <c r="Y11" i="24"/>
  <c r="X11" i="24"/>
  <c r="AJ16" i="70"/>
  <c r="AK16" i="70"/>
  <c r="AT16" i="70" s="1"/>
  <c r="AJ3" i="81"/>
  <c r="AB4" i="81"/>
  <c r="AJ18" i="37"/>
  <c r="AK18" i="37"/>
  <c r="AT18" i="37" s="1"/>
  <c r="AJ12" i="37"/>
  <c r="AK12" i="37"/>
  <c r="AT12" i="37" s="1"/>
  <c r="AJ6" i="37"/>
  <c r="AK6" i="37"/>
  <c r="AT6" i="37" s="1"/>
  <c r="AN23" i="78"/>
  <c r="AN25" i="78" s="1"/>
  <c r="AI23" i="78"/>
  <c r="AH18" i="68"/>
  <c r="AQ18" i="68" s="1"/>
  <c r="AR16" i="21"/>
  <c r="AS19" i="73"/>
  <c r="AL19" i="73"/>
  <c r="AU19" i="73" s="1"/>
  <c r="AK20" i="61"/>
  <c r="AT20" i="61" s="1"/>
  <c r="AJ20" i="61"/>
  <c r="AK14" i="61"/>
  <c r="AT14" i="61" s="1"/>
  <c r="AJ14" i="61"/>
  <c r="AJ8" i="61"/>
  <c r="AK8" i="61"/>
  <c r="AT8" i="61" s="1"/>
  <c r="AH7" i="53"/>
  <c r="AQ7" i="53" s="1"/>
  <c r="AJ4" i="69"/>
  <c r="AK4" i="69"/>
  <c r="AT4" i="69" s="1"/>
  <c r="AT25" i="69" s="1"/>
  <c r="W9" i="93"/>
  <c r="AG8" i="93"/>
  <c r="AP8" i="93" s="1"/>
  <c r="AF8" i="93"/>
  <c r="AO8" i="93" s="1"/>
  <c r="AE8" i="93"/>
  <c r="AJ18" i="66"/>
  <c r="AK18" i="66"/>
  <c r="AT18" i="66" s="1"/>
  <c r="AJ12" i="66"/>
  <c r="AK12" i="66"/>
  <c r="AT12" i="66" s="1"/>
  <c r="AJ6" i="66"/>
  <c r="AK6" i="66"/>
  <c r="AT6" i="66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U10" i="45"/>
  <c r="AH10" i="67"/>
  <c r="AQ10" i="67" s="1"/>
  <c r="AI10" i="2"/>
  <c r="AN10" i="2"/>
  <c r="U6" i="44"/>
  <c r="AS22" i="69"/>
  <c r="AL22" i="69"/>
  <c r="AU22" i="69" s="1"/>
  <c r="AN8" i="89"/>
  <c r="AI8" i="89"/>
  <c r="U26" i="102"/>
  <c r="AS6" i="30"/>
  <c r="AL6" i="30"/>
  <c r="AU6" i="30" s="1"/>
  <c r="Z7" i="101"/>
  <c r="AJ4" i="73"/>
  <c r="AK4" i="73"/>
  <c r="AT4" i="73" s="1"/>
  <c r="AT25" i="73" s="1"/>
  <c r="U28" i="90"/>
  <c r="AT25" i="31"/>
  <c r="AR15" i="34"/>
  <c r="U28" i="94"/>
  <c r="AS10" i="73"/>
  <c r="AL10" i="73"/>
  <c r="AU10" i="73" s="1"/>
  <c r="X10" i="71"/>
  <c r="Y10" i="71"/>
  <c r="Z10" i="71"/>
  <c r="AS18" i="69"/>
  <c r="AL18" i="69"/>
  <c r="AU18" i="69" s="1"/>
  <c r="U15" i="1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Y18" i="39"/>
  <c r="X18" i="39"/>
  <c r="Y10" i="38"/>
  <c r="X10" i="38"/>
  <c r="AJ22" i="70"/>
  <c r="AK22" i="70"/>
  <c r="AT22" i="70" s="1"/>
  <c r="AH18" i="29"/>
  <c r="AQ18" i="29" s="1"/>
  <c r="AS12" i="73"/>
  <c r="AL12" i="73"/>
  <c r="AU12" i="73" s="1"/>
  <c r="AB4" i="70"/>
  <c r="AJ3" i="70"/>
  <c r="U10" i="54"/>
  <c r="AJ21" i="81"/>
  <c r="AK21" i="81"/>
  <c r="AT21" i="81" s="1"/>
  <c r="AJ15" i="81"/>
  <c r="AK15" i="81"/>
  <c r="AT15" i="81" s="1"/>
  <c r="AK9" i="81"/>
  <c r="AT9" i="81" s="1"/>
  <c r="AJ9" i="81"/>
  <c r="AJ17" i="37"/>
  <c r="AK17" i="37"/>
  <c r="AT17" i="37" s="1"/>
  <c r="AK11" i="37"/>
  <c r="AT11" i="37" s="1"/>
  <c r="AJ11" i="37"/>
  <c r="AK5" i="37"/>
  <c r="AT5" i="37" s="1"/>
  <c r="AJ5" i="37"/>
  <c r="AS14" i="69"/>
  <c r="AL14" i="69"/>
  <c r="AU14" i="69" s="1"/>
  <c r="AH7" i="15"/>
  <c r="AQ7" i="15" s="1"/>
  <c r="AH23" i="74"/>
  <c r="AQ23" i="74" s="1"/>
  <c r="AQ25" i="74" s="1"/>
  <c r="AZ3" i="74"/>
  <c r="Z18" i="68"/>
  <c r="AS4" i="62"/>
  <c r="AS25" i="62" s="1"/>
  <c r="AL4" i="62"/>
  <c r="AU4" i="62" s="1"/>
  <c r="AU25" i="62" s="1"/>
  <c r="C11" i="62" s="1"/>
  <c r="F6" i="57" s="1"/>
  <c r="U29" i="50"/>
  <c r="AK19" i="61"/>
  <c r="AT19" i="61" s="1"/>
  <c r="AJ19" i="61"/>
  <c r="AJ13" i="61"/>
  <c r="AK13" i="61"/>
  <c r="AT13" i="61" s="1"/>
  <c r="AK7" i="61"/>
  <c r="AT7" i="61" s="1"/>
  <c r="AJ7" i="61"/>
  <c r="Z7" i="53"/>
  <c r="AJ17" i="66"/>
  <c r="AS17" i="66" s="1"/>
  <c r="AK17" i="66"/>
  <c r="AJ11" i="66"/>
  <c r="AK11" i="66"/>
  <c r="AT11" i="66" s="1"/>
  <c r="AK5" i="66"/>
  <c r="AT5" i="66" s="1"/>
  <c r="AJ5" i="66"/>
  <c r="AJ20" i="17"/>
  <c r="AS20" i="17" s="1"/>
  <c r="AK20" i="17"/>
  <c r="AJ14" i="17"/>
  <c r="AK14" i="17"/>
  <c r="AT14" i="17" s="1"/>
  <c r="AK8" i="17"/>
  <c r="AT8" i="17" s="1"/>
  <c r="AJ8" i="17"/>
  <c r="AH17" i="76"/>
  <c r="AQ17" i="76" s="1"/>
  <c r="AS11" i="30"/>
  <c r="AL11" i="30"/>
  <c r="AU11" i="30" s="1"/>
  <c r="U17" i="16"/>
  <c r="AR22" i="23"/>
  <c r="AS14" i="73"/>
  <c r="AL14" i="73"/>
  <c r="AU14" i="73" s="1"/>
  <c r="Y11" i="2"/>
  <c r="X11" i="2"/>
  <c r="AE17" i="25"/>
  <c r="AF17" i="25"/>
  <c r="AO17" i="25" s="1"/>
  <c r="AG17" i="25"/>
  <c r="AP17" i="25" s="1"/>
  <c r="W18" i="25"/>
  <c r="AR6" i="52"/>
  <c r="AL3" i="73"/>
  <c r="AU3" i="73" s="1"/>
  <c r="AS3" i="73"/>
  <c r="AS21" i="73"/>
  <c r="AL21" i="73"/>
  <c r="AU21" i="73" s="1"/>
  <c r="U8" i="92"/>
  <c r="AS11" i="69"/>
  <c r="AL11" i="69"/>
  <c r="AU11" i="69" s="1"/>
  <c r="Y8" i="46"/>
  <c r="X8" i="46"/>
  <c r="AE22" i="36"/>
  <c r="W23" i="36"/>
  <c r="AF22" i="36"/>
  <c r="AO22" i="36" s="1"/>
  <c r="AG22" i="36"/>
  <c r="AP22" i="36" s="1"/>
  <c r="U9" i="100"/>
  <c r="AS4" i="31"/>
  <c r="AS25" i="31" s="1"/>
  <c r="AL4" i="31"/>
  <c r="AU4" i="31" s="1"/>
  <c r="AU25" i="31" s="1"/>
  <c r="C11" i="31" s="1"/>
  <c r="AR16" i="12"/>
  <c r="AN9" i="75"/>
  <c r="AI9" i="75"/>
  <c r="AN9" i="71"/>
  <c r="AI9" i="71"/>
  <c r="AS6" i="69"/>
  <c r="AL6" i="69"/>
  <c r="AU6" i="69" s="1"/>
  <c r="Y10" i="63"/>
  <c r="X10" i="63"/>
  <c r="AJ21" i="77"/>
  <c r="AK21" i="77"/>
  <c r="AT21" i="77" s="1"/>
  <c r="AK15" i="77"/>
  <c r="AT15" i="77" s="1"/>
  <c r="AJ15" i="77"/>
  <c r="AJ9" i="77"/>
  <c r="AK9" i="77"/>
  <c r="AT9" i="77" s="1"/>
  <c r="AS8" i="30"/>
  <c r="AL8" i="30"/>
  <c r="AU8" i="30" s="1"/>
  <c r="AN17" i="80"/>
  <c r="AI17" i="80"/>
  <c r="AI9" i="38"/>
  <c r="AN9" i="38"/>
  <c r="AE17" i="72" l="1"/>
  <c r="W18" i="72"/>
  <c r="AG17" i="72"/>
  <c r="AP17" i="72" s="1"/>
  <c r="AF17" i="72"/>
  <c r="AO17" i="72" s="1"/>
  <c r="AG17" i="60"/>
  <c r="AP17" i="60" s="1"/>
  <c r="AF17" i="60"/>
  <c r="AO17" i="60" s="1"/>
  <c r="AE17" i="60"/>
  <c r="W18" i="60"/>
  <c r="Z10" i="38"/>
  <c r="AH10" i="38"/>
  <c r="AQ10" i="38" s="1"/>
  <c r="AJ4" i="77"/>
  <c r="AK4" i="77"/>
  <c r="AT4" i="77" s="1"/>
  <c r="AT25" i="77" s="1"/>
  <c r="AS22" i="77"/>
  <c r="AL22" i="77"/>
  <c r="AU22" i="77" s="1"/>
  <c r="AS4" i="73"/>
  <c r="AS25" i="73" s="1"/>
  <c r="AL4" i="73"/>
  <c r="AU4" i="73" s="1"/>
  <c r="AU25" i="73" s="1"/>
  <c r="C11" i="73" s="1"/>
  <c r="F17" i="57" s="1"/>
  <c r="AR8" i="89"/>
  <c r="AK4" i="17"/>
  <c r="AT4" i="17" s="1"/>
  <c r="AJ4" i="17"/>
  <c r="Y9" i="93"/>
  <c r="Z9" i="93"/>
  <c r="X9" i="93"/>
  <c r="AS6" i="37"/>
  <c r="AL6" i="37"/>
  <c r="AU6" i="37" s="1"/>
  <c r="AL3" i="81"/>
  <c r="AU3" i="81" s="1"/>
  <c r="AS3" i="81"/>
  <c r="AH7" i="32"/>
  <c r="AQ7" i="32" s="1"/>
  <c r="AS17" i="77"/>
  <c r="AL17" i="77"/>
  <c r="AU17" i="77" s="1"/>
  <c r="AR7" i="46"/>
  <c r="AH9" i="89"/>
  <c r="AQ9" i="89" s="1"/>
  <c r="U9" i="88"/>
  <c r="AR23" i="17"/>
  <c r="AR25" i="17" s="1"/>
  <c r="AL23" i="17"/>
  <c r="AU23" i="17" s="1"/>
  <c r="AS21" i="61"/>
  <c r="AL21" i="61"/>
  <c r="AU21" i="61" s="1"/>
  <c r="U18" i="83"/>
  <c r="AS17" i="70"/>
  <c r="AL17" i="70"/>
  <c r="AU17" i="70" s="1"/>
  <c r="U16" i="91"/>
  <c r="AR10" i="24"/>
  <c r="AH10" i="75"/>
  <c r="AQ10" i="75" s="1"/>
  <c r="AN23" i="65"/>
  <c r="AN25" i="65" s="1"/>
  <c r="AI23" i="65"/>
  <c r="AJ20" i="78"/>
  <c r="AS20" i="78" s="1"/>
  <c r="AK20" i="78"/>
  <c r="AJ14" i="78"/>
  <c r="AK14" i="78"/>
  <c r="AT14" i="78" s="1"/>
  <c r="AK8" i="78"/>
  <c r="AT8" i="78" s="1"/>
  <c r="AJ8" i="78"/>
  <c r="AS8" i="66"/>
  <c r="AL8" i="66"/>
  <c r="AU8" i="66" s="1"/>
  <c r="AS16" i="61"/>
  <c r="AL16" i="61"/>
  <c r="AU16" i="61" s="1"/>
  <c r="AS8" i="37"/>
  <c r="AL8" i="37"/>
  <c r="AU8" i="37" s="1"/>
  <c r="AL15" i="70"/>
  <c r="AU15" i="70" s="1"/>
  <c r="AT15" i="70"/>
  <c r="U6" i="13"/>
  <c r="U14" i="95"/>
  <c r="U7" i="84"/>
  <c r="AS18" i="17"/>
  <c r="AL18" i="17"/>
  <c r="AU18" i="17" s="1"/>
  <c r="AS15" i="66"/>
  <c r="AL15" i="66"/>
  <c r="AU15" i="66" s="1"/>
  <c r="AK4" i="37"/>
  <c r="AT4" i="37" s="1"/>
  <c r="AJ4" i="37"/>
  <c r="AS19" i="81"/>
  <c r="AL19" i="81"/>
  <c r="AU19" i="81" s="1"/>
  <c r="AS20" i="81"/>
  <c r="AL20" i="81"/>
  <c r="AU20" i="81" s="1"/>
  <c r="AS10" i="70"/>
  <c r="AL10" i="70"/>
  <c r="AU10" i="70" s="1"/>
  <c r="AJ17" i="65"/>
  <c r="AK17" i="65"/>
  <c r="AT17" i="65" s="1"/>
  <c r="AJ11" i="65"/>
  <c r="AK11" i="65"/>
  <c r="AT11" i="65" s="1"/>
  <c r="AJ5" i="65"/>
  <c r="AK5" i="65"/>
  <c r="AT5" i="65" s="1"/>
  <c r="Y18" i="76"/>
  <c r="X18" i="76"/>
  <c r="AH7" i="86"/>
  <c r="AQ7" i="86" s="1"/>
  <c r="AS22" i="37"/>
  <c r="AL22" i="37"/>
  <c r="AU22" i="37" s="1"/>
  <c r="U25" i="42"/>
  <c r="Y11" i="67"/>
  <c r="Z11" i="67"/>
  <c r="X11" i="67"/>
  <c r="AN17" i="12"/>
  <c r="AI17" i="12"/>
  <c r="AS21" i="77"/>
  <c r="AL21" i="77"/>
  <c r="AU21" i="77" s="1"/>
  <c r="Y23" i="36"/>
  <c r="X23" i="36"/>
  <c r="AN17" i="25"/>
  <c r="AI17" i="25"/>
  <c r="AL20" i="17"/>
  <c r="AU20" i="17" s="1"/>
  <c r="AT20" i="17"/>
  <c r="AL17" i="66"/>
  <c r="AU17" i="66" s="1"/>
  <c r="AT17" i="66"/>
  <c r="AS13" i="61"/>
  <c r="AL13" i="61"/>
  <c r="AU13" i="61" s="1"/>
  <c r="AS17" i="37"/>
  <c r="AL17" i="37"/>
  <c r="AU17" i="37" s="1"/>
  <c r="AS21" i="81"/>
  <c r="AL21" i="81"/>
  <c r="AU21" i="81" s="1"/>
  <c r="AH10" i="71"/>
  <c r="AQ10" i="71" s="1"/>
  <c r="AE7" i="101"/>
  <c r="AG7" i="101"/>
  <c r="AP7" i="101" s="1"/>
  <c r="W8" i="101"/>
  <c r="AF7" i="101"/>
  <c r="AO7" i="101" s="1"/>
  <c r="AR10" i="2"/>
  <c r="AL3" i="17"/>
  <c r="AU3" i="17" s="1"/>
  <c r="AS3" i="17"/>
  <c r="AS21" i="17"/>
  <c r="AL21" i="17"/>
  <c r="AU21" i="17" s="1"/>
  <c r="AS18" i="66"/>
  <c r="AL18" i="66"/>
  <c r="AU18" i="66" s="1"/>
  <c r="AS20" i="61"/>
  <c r="AL20" i="61"/>
  <c r="AU20" i="61" s="1"/>
  <c r="Z7" i="32"/>
  <c r="U26" i="10"/>
  <c r="AJ23" i="78"/>
  <c r="AS23" i="78" s="1"/>
  <c r="AK23" i="78"/>
  <c r="AT23" i="78" s="1"/>
  <c r="AS22" i="17"/>
  <c r="AL22" i="17"/>
  <c r="AU22" i="17" s="1"/>
  <c r="AS19" i="66"/>
  <c r="AL19" i="66"/>
  <c r="AU19" i="66" s="1"/>
  <c r="AS5" i="81"/>
  <c r="AL5" i="81"/>
  <c r="AU5" i="81" s="1"/>
  <c r="AS5" i="70"/>
  <c r="AL5" i="70"/>
  <c r="AU5" i="70" s="1"/>
  <c r="Y18" i="21"/>
  <c r="Z18" i="21" s="1"/>
  <c r="X18" i="21"/>
  <c r="AN16" i="34"/>
  <c r="AI16" i="34"/>
  <c r="AE7" i="105"/>
  <c r="W8" i="105"/>
  <c r="AG7" i="105"/>
  <c r="AP7" i="105" s="1"/>
  <c r="AF7" i="105"/>
  <c r="AO7" i="105" s="1"/>
  <c r="AR6" i="32"/>
  <c r="AS12" i="77"/>
  <c r="AL12" i="77"/>
  <c r="AU12" i="77" s="1"/>
  <c r="Z10" i="75"/>
  <c r="AG9" i="19"/>
  <c r="AP9" i="19" s="1"/>
  <c r="AE9" i="19"/>
  <c r="W10" i="19"/>
  <c r="AF9" i="19"/>
  <c r="AO9" i="19" s="1"/>
  <c r="AE9" i="97"/>
  <c r="W10" i="97"/>
  <c r="AG9" i="97"/>
  <c r="AP9" i="97" s="1"/>
  <c r="AF9" i="97"/>
  <c r="AO9" i="97" s="1"/>
  <c r="AJ19" i="78"/>
  <c r="AS19" i="78" s="1"/>
  <c r="AK19" i="78"/>
  <c r="AK13" i="78"/>
  <c r="AT13" i="78" s="1"/>
  <c r="AJ13" i="78"/>
  <c r="AK7" i="78"/>
  <c r="AT7" i="78" s="1"/>
  <c r="AJ7" i="78"/>
  <c r="AS5" i="17"/>
  <c r="AL5" i="17"/>
  <c r="AU5" i="17" s="1"/>
  <c r="AS6" i="81"/>
  <c r="AL6" i="81"/>
  <c r="AU6" i="81" s="1"/>
  <c r="AS18" i="70"/>
  <c r="AL18" i="70"/>
  <c r="AU18" i="70" s="1"/>
  <c r="U9" i="96"/>
  <c r="AS10" i="81"/>
  <c r="AL10" i="81"/>
  <c r="AU10" i="81" s="1"/>
  <c r="AS19" i="77"/>
  <c r="AL19" i="77"/>
  <c r="AU19" i="77" s="1"/>
  <c r="AJ4" i="66"/>
  <c r="AK4" i="66"/>
  <c r="AT4" i="66" s="1"/>
  <c r="AS17" i="61"/>
  <c r="AL17" i="61"/>
  <c r="AU17" i="61" s="1"/>
  <c r="AS3" i="37"/>
  <c r="AL3" i="37"/>
  <c r="AU3" i="37" s="1"/>
  <c r="AS21" i="37"/>
  <c r="AL21" i="37"/>
  <c r="AU21" i="37" s="1"/>
  <c r="AS19" i="70"/>
  <c r="AL19" i="70"/>
  <c r="AU19" i="70" s="1"/>
  <c r="AS20" i="70"/>
  <c r="AL20" i="70"/>
  <c r="AU20" i="70" s="1"/>
  <c r="AS8" i="77"/>
  <c r="AL8" i="77"/>
  <c r="AU8" i="77" s="1"/>
  <c r="AK22" i="65"/>
  <c r="AT22" i="65" s="1"/>
  <c r="AJ22" i="65"/>
  <c r="AK16" i="65"/>
  <c r="AT16" i="65" s="1"/>
  <c r="AJ16" i="65"/>
  <c r="AJ10" i="65"/>
  <c r="AK10" i="65"/>
  <c r="AT10" i="65" s="1"/>
  <c r="AH10" i="28"/>
  <c r="AQ10" i="28" s="1"/>
  <c r="AN17" i="76"/>
  <c r="AI17" i="76"/>
  <c r="AS19" i="17"/>
  <c r="AL19" i="17"/>
  <c r="AU19" i="17" s="1"/>
  <c r="AS22" i="66"/>
  <c r="AL22" i="66"/>
  <c r="AU22" i="66" s="1"/>
  <c r="AS6" i="61"/>
  <c r="AL6" i="61"/>
  <c r="AU6" i="61" s="1"/>
  <c r="Z7" i="86"/>
  <c r="AS10" i="37"/>
  <c r="AL10" i="37"/>
  <c r="AU10" i="37" s="1"/>
  <c r="Y18" i="12"/>
  <c r="X18" i="12"/>
  <c r="AH11" i="2"/>
  <c r="AQ11" i="2" s="1"/>
  <c r="AS19" i="61"/>
  <c r="AL19" i="61"/>
  <c r="AU19" i="61" s="1"/>
  <c r="AF18" i="68"/>
  <c r="AO18" i="68" s="1"/>
  <c r="W19" i="68"/>
  <c r="AE18" i="68"/>
  <c r="AG18" i="68"/>
  <c r="AP18" i="68" s="1"/>
  <c r="AS5" i="37"/>
  <c r="AL5" i="37"/>
  <c r="AU5" i="37" s="1"/>
  <c r="AS9" i="81"/>
  <c r="AL9" i="81"/>
  <c r="AU9" i="81" s="1"/>
  <c r="AH18" i="39"/>
  <c r="AQ18" i="39" s="1"/>
  <c r="AS10" i="77"/>
  <c r="AL10" i="77"/>
  <c r="AU10" i="77" s="1"/>
  <c r="U14" i="11"/>
  <c r="AS9" i="17"/>
  <c r="AL9" i="17"/>
  <c r="AU9" i="17" s="1"/>
  <c r="AL4" i="69"/>
  <c r="AU4" i="69" s="1"/>
  <c r="AU25" i="69" s="1"/>
  <c r="C11" i="69" s="1"/>
  <c r="F13" i="57" s="1"/>
  <c r="AS4" i="69"/>
  <c r="AS25" i="69" s="1"/>
  <c r="AS12" i="37"/>
  <c r="AL12" i="37"/>
  <c r="AU12" i="37" s="1"/>
  <c r="AS16" i="70"/>
  <c r="AL16" i="70"/>
  <c r="AU16" i="70" s="1"/>
  <c r="U7" i="9"/>
  <c r="AS9" i="61"/>
  <c r="AL9" i="61"/>
  <c r="AU9" i="61" s="1"/>
  <c r="U8" i="51"/>
  <c r="AS7" i="37"/>
  <c r="AL7" i="37"/>
  <c r="AU7" i="37" s="1"/>
  <c r="U18" i="55"/>
  <c r="AS16" i="81"/>
  <c r="AL16" i="81"/>
  <c r="AU16" i="81" s="1"/>
  <c r="AR16" i="60"/>
  <c r="AJ18" i="78"/>
  <c r="AK18" i="78"/>
  <c r="AT18" i="78" s="1"/>
  <c r="AJ12" i="78"/>
  <c r="AK12" i="78"/>
  <c r="AT12" i="78" s="1"/>
  <c r="AJ6" i="78"/>
  <c r="AK6" i="78"/>
  <c r="AT6" i="78" s="1"/>
  <c r="AS11" i="17"/>
  <c r="AL11" i="17"/>
  <c r="AU11" i="17" s="1"/>
  <c r="AK4" i="61"/>
  <c r="AT4" i="61" s="1"/>
  <c r="AT25" i="61" s="1"/>
  <c r="AJ4" i="61"/>
  <c r="AS22" i="61"/>
  <c r="AL22" i="61"/>
  <c r="AU22" i="61" s="1"/>
  <c r="AS12" i="81"/>
  <c r="AL12" i="81"/>
  <c r="AU12" i="81" s="1"/>
  <c r="AH8" i="47"/>
  <c r="AQ8" i="47" s="1"/>
  <c r="W19" i="64"/>
  <c r="AF18" i="64"/>
  <c r="AO18" i="64" s="1"/>
  <c r="AE18" i="64"/>
  <c r="AG18" i="64"/>
  <c r="AP18" i="64" s="1"/>
  <c r="U16" i="43"/>
  <c r="AS6" i="17"/>
  <c r="AL6" i="17"/>
  <c r="AU6" i="17" s="1"/>
  <c r="AL3" i="66"/>
  <c r="AU3" i="66" s="1"/>
  <c r="AS3" i="66"/>
  <c r="AS21" i="66"/>
  <c r="AL21" i="66"/>
  <c r="AU21" i="66" s="1"/>
  <c r="AS7" i="81"/>
  <c r="AL7" i="81"/>
  <c r="AU7" i="81" s="1"/>
  <c r="AS8" i="81"/>
  <c r="AL8" i="81"/>
  <c r="AU8" i="81" s="1"/>
  <c r="AS8" i="70"/>
  <c r="AL8" i="70"/>
  <c r="AU8" i="70" s="1"/>
  <c r="AR7" i="47"/>
  <c r="AS9" i="70"/>
  <c r="AL9" i="70"/>
  <c r="AU9" i="70" s="1"/>
  <c r="U19" i="99"/>
  <c r="AJ21" i="65"/>
  <c r="AK21" i="65"/>
  <c r="AT21" i="65" s="1"/>
  <c r="AK15" i="65"/>
  <c r="AT15" i="65" s="1"/>
  <c r="AJ15" i="65"/>
  <c r="AJ9" i="65"/>
  <c r="AK9" i="65"/>
  <c r="AT9" i="65" s="1"/>
  <c r="AB4" i="65"/>
  <c r="AJ3" i="65"/>
  <c r="Z10" i="28"/>
  <c r="Y8" i="15"/>
  <c r="X8" i="15"/>
  <c r="AS4" i="30"/>
  <c r="AS25" i="30" s="1"/>
  <c r="AL4" i="30"/>
  <c r="AU4" i="30" s="1"/>
  <c r="AU25" i="30" s="1"/>
  <c r="C11" i="30" s="1"/>
  <c r="AI7" i="52"/>
  <c r="AN7" i="52"/>
  <c r="AN18" i="29"/>
  <c r="AI18" i="29"/>
  <c r="AS11" i="66"/>
  <c r="AL11" i="66"/>
  <c r="AU11" i="66" s="1"/>
  <c r="AR9" i="71"/>
  <c r="AH10" i="63"/>
  <c r="AQ10" i="63" s="1"/>
  <c r="AR9" i="75"/>
  <c r="Z11" i="2"/>
  <c r="AS5" i="66"/>
  <c r="AL5" i="66"/>
  <c r="AU5" i="66" s="1"/>
  <c r="U9" i="54"/>
  <c r="Z18" i="39"/>
  <c r="AS6" i="66"/>
  <c r="AL6" i="66"/>
  <c r="AU6" i="66" s="1"/>
  <c r="AN8" i="93"/>
  <c r="AI8" i="93"/>
  <c r="AR23" i="78"/>
  <c r="AR25" i="78" s="1"/>
  <c r="AL23" i="78"/>
  <c r="AU23" i="78" s="1"/>
  <c r="AH11" i="24"/>
  <c r="AQ11" i="24" s="1"/>
  <c r="AR17" i="39"/>
  <c r="AS5" i="77"/>
  <c r="AL5" i="77"/>
  <c r="AU5" i="77" s="1"/>
  <c r="U19" i="103"/>
  <c r="U19" i="87"/>
  <c r="AS10" i="17"/>
  <c r="AL10" i="17"/>
  <c r="AU10" i="17" s="1"/>
  <c r="AS7" i="66"/>
  <c r="AL7" i="66"/>
  <c r="AU7" i="66" s="1"/>
  <c r="AS13" i="37"/>
  <c r="AL13" i="37"/>
  <c r="AU13" i="37" s="1"/>
  <c r="AS11" i="81"/>
  <c r="AL11" i="81"/>
  <c r="AU11" i="81" s="1"/>
  <c r="AI17" i="21"/>
  <c r="AN17" i="21"/>
  <c r="U25" i="48"/>
  <c r="AS18" i="77"/>
  <c r="AL18" i="77"/>
  <c r="AU18" i="77" s="1"/>
  <c r="AN9" i="79"/>
  <c r="AI9" i="79"/>
  <c r="AJ17" i="78"/>
  <c r="AK17" i="78"/>
  <c r="AT17" i="78" s="1"/>
  <c r="AJ11" i="78"/>
  <c r="AK11" i="78"/>
  <c r="AT11" i="78" s="1"/>
  <c r="AJ5" i="78"/>
  <c r="AK5" i="78"/>
  <c r="AT5" i="78" s="1"/>
  <c r="AS14" i="66"/>
  <c r="AL14" i="66"/>
  <c r="AU14" i="66" s="1"/>
  <c r="AL3" i="61"/>
  <c r="AU3" i="61" s="1"/>
  <c r="AS3" i="61"/>
  <c r="AS14" i="37"/>
  <c r="AL14" i="37"/>
  <c r="AU14" i="37" s="1"/>
  <c r="AS6" i="70"/>
  <c r="AL6" i="70"/>
  <c r="AU6" i="70" s="1"/>
  <c r="AE8" i="47"/>
  <c r="AF8" i="47"/>
  <c r="AO8" i="47" s="1"/>
  <c r="AG8" i="47"/>
  <c r="AP8" i="47" s="1"/>
  <c r="W9" i="47"/>
  <c r="AH10" i="33"/>
  <c r="AQ10" i="33" s="1"/>
  <c r="AS7" i="77"/>
  <c r="AL7" i="77"/>
  <c r="AU7" i="77" s="1"/>
  <c r="AJ23" i="65"/>
  <c r="AS23" i="65" s="1"/>
  <c r="AK23" i="65"/>
  <c r="AT23" i="65" s="1"/>
  <c r="AR9" i="28"/>
  <c r="AS12" i="17"/>
  <c r="AL12" i="17"/>
  <c r="AU12" i="17" s="1"/>
  <c r="AS5" i="61"/>
  <c r="AL5" i="61"/>
  <c r="AU5" i="61" s="1"/>
  <c r="U7" i="20"/>
  <c r="AS9" i="37"/>
  <c r="AL9" i="37"/>
  <c r="AU9" i="37" s="1"/>
  <c r="AS7" i="70"/>
  <c r="AL7" i="70"/>
  <c r="AU7" i="70" s="1"/>
  <c r="AR23" i="70"/>
  <c r="AR25" i="70" s="1"/>
  <c r="AL23" i="70"/>
  <c r="AU23" i="70" s="1"/>
  <c r="AH17" i="60"/>
  <c r="AQ17" i="60" s="1"/>
  <c r="AS14" i="77"/>
  <c r="AL14" i="77"/>
  <c r="AU14" i="77" s="1"/>
  <c r="AR23" i="77"/>
  <c r="AR25" i="77" s="1"/>
  <c r="AL23" i="77"/>
  <c r="AU23" i="77" s="1"/>
  <c r="AJ20" i="65"/>
  <c r="AK20" i="65"/>
  <c r="AT20" i="65" s="1"/>
  <c r="AJ14" i="65"/>
  <c r="AK14" i="65"/>
  <c r="AT14" i="65" s="1"/>
  <c r="AK8" i="65"/>
  <c r="AT8" i="65" s="1"/>
  <c r="AJ8" i="65"/>
  <c r="U28" i="85"/>
  <c r="AS7" i="17"/>
  <c r="AL7" i="17"/>
  <c r="AU7" i="17" s="1"/>
  <c r="AS10" i="66"/>
  <c r="AL10" i="66"/>
  <c r="AU10" i="66" s="1"/>
  <c r="U21" i="18"/>
  <c r="AS12" i="61"/>
  <c r="AL12" i="61"/>
  <c r="AU12" i="61" s="1"/>
  <c r="AN23" i="74"/>
  <c r="AN25" i="74" s="1"/>
  <c r="AI23" i="74"/>
  <c r="AR23" i="74" s="1"/>
  <c r="AR25" i="74" s="1"/>
  <c r="AS22" i="81"/>
  <c r="AL22" i="81"/>
  <c r="AU22" i="81" s="1"/>
  <c r="Y8" i="52"/>
  <c r="X8" i="52"/>
  <c r="AN10" i="67"/>
  <c r="AI10" i="67"/>
  <c r="AS14" i="17"/>
  <c r="AL14" i="17"/>
  <c r="AU14" i="17" s="1"/>
  <c r="AN22" i="36"/>
  <c r="AI22" i="36"/>
  <c r="AR9" i="38"/>
  <c r="AS9" i="77"/>
  <c r="AL9" i="77"/>
  <c r="AU9" i="77" s="1"/>
  <c r="Z10" i="63"/>
  <c r="AH8" i="46"/>
  <c r="AQ8" i="46" s="1"/>
  <c r="U7" i="92"/>
  <c r="AS8" i="17"/>
  <c r="AL8" i="17"/>
  <c r="AU8" i="17" s="1"/>
  <c r="AE7" i="53"/>
  <c r="AF7" i="53"/>
  <c r="AO7" i="53" s="1"/>
  <c r="AG7" i="53"/>
  <c r="AP7" i="53" s="1"/>
  <c r="W8" i="5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7" i="80"/>
  <c r="AS15" i="77"/>
  <c r="AL15" i="77"/>
  <c r="AU15" i="77" s="1"/>
  <c r="U8" i="100"/>
  <c r="Z8" i="46"/>
  <c r="Y18" i="25"/>
  <c r="X18" i="25"/>
  <c r="U16" i="16"/>
  <c r="AS7" i="61"/>
  <c r="AL7" i="61"/>
  <c r="AU7" i="61" s="1"/>
  <c r="AX22" i="74"/>
  <c r="S22" i="74" s="1"/>
  <c r="AC22" i="74" s="1"/>
  <c r="AB23" i="74" s="1"/>
  <c r="AS11" i="37"/>
  <c r="AL11" i="37"/>
  <c r="AU11" i="37" s="1"/>
  <c r="AL3" i="70"/>
  <c r="AU3" i="70" s="1"/>
  <c r="AS3" i="70"/>
  <c r="AS16" i="77"/>
  <c r="AL16" i="77"/>
  <c r="AU16" i="77" s="1"/>
  <c r="U27" i="90"/>
  <c r="AS8" i="61"/>
  <c r="AL8" i="61"/>
  <c r="AU8" i="61" s="1"/>
  <c r="AS18" i="37"/>
  <c r="AL18" i="37"/>
  <c r="AU18" i="37" s="1"/>
  <c r="Z11" i="24"/>
  <c r="Z9" i="89"/>
  <c r="AS15" i="61"/>
  <c r="AL15" i="61"/>
  <c r="AU15" i="61" s="1"/>
  <c r="U18" i="49"/>
  <c r="AS11" i="70"/>
  <c r="AL11" i="70"/>
  <c r="AU11" i="70" s="1"/>
  <c r="AS21" i="70"/>
  <c r="AL21" i="70"/>
  <c r="AU21" i="70" s="1"/>
  <c r="Z18" i="80"/>
  <c r="AH18" i="80"/>
  <c r="AQ18" i="80" s="1"/>
  <c r="AR9" i="63"/>
  <c r="Y10" i="59"/>
  <c r="Z10" i="59" s="1"/>
  <c r="X10" i="59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L20" i="66"/>
  <c r="AU20" i="66" s="1"/>
  <c r="AT20" i="66"/>
  <c r="AS10" i="61"/>
  <c r="AL10" i="61"/>
  <c r="AU10" i="61" s="1"/>
  <c r="AR6" i="86"/>
  <c r="AL20" i="37"/>
  <c r="AU20" i="37" s="1"/>
  <c r="AT20" i="37"/>
  <c r="AS18" i="81"/>
  <c r="AL18" i="81"/>
  <c r="AU18" i="81" s="1"/>
  <c r="Z10" i="33"/>
  <c r="U16" i="41"/>
  <c r="AS9" i="66"/>
  <c r="AL9" i="66"/>
  <c r="AU9" i="66" s="1"/>
  <c r="AS14" i="81"/>
  <c r="AL14" i="81"/>
  <c r="AU14" i="81" s="1"/>
  <c r="AL14" i="70"/>
  <c r="AU14" i="70" s="1"/>
  <c r="AT14" i="70"/>
  <c r="AH17" i="72"/>
  <c r="AQ17" i="72" s="1"/>
  <c r="U23" i="98"/>
  <c r="AR9" i="33"/>
  <c r="AJ19" i="65"/>
  <c r="AK19" i="65"/>
  <c r="AT19" i="65" s="1"/>
  <c r="AJ13" i="65"/>
  <c r="AK13" i="65"/>
  <c r="AT13" i="65" s="1"/>
  <c r="AJ7" i="65"/>
  <c r="AK7" i="65"/>
  <c r="AT7" i="65" s="1"/>
  <c r="AI7" i="15"/>
  <c r="AN7" i="15"/>
  <c r="AS16" i="37"/>
  <c r="AL16" i="37"/>
  <c r="AU16" i="37" s="1"/>
  <c r="Y19" i="29"/>
  <c r="X19" i="29"/>
  <c r="U28" i="50"/>
  <c r="AS15" i="81"/>
  <c r="AL15" i="81"/>
  <c r="AU15" i="81" s="1"/>
  <c r="AJ4" i="70"/>
  <c r="AK4" i="70"/>
  <c r="AT4" i="70" s="1"/>
  <c r="AT25" i="70" s="1"/>
  <c r="AS22" i="70"/>
  <c r="AL22" i="70"/>
  <c r="AU22" i="70" s="1"/>
  <c r="AS3" i="77"/>
  <c r="AL3" i="77"/>
  <c r="AU3" i="77" s="1"/>
  <c r="W11" i="71"/>
  <c r="AF10" i="71"/>
  <c r="AO10" i="71" s="1"/>
  <c r="AG10" i="71"/>
  <c r="AP10" i="71" s="1"/>
  <c r="AE10" i="71"/>
  <c r="U27" i="94"/>
  <c r="U25" i="102"/>
  <c r="U5" i="44"/>
  <c r="X5" i="44" s="1"/>
  <c r="U9" i="45"/>
  <c r="AS15" i="17"/>
  <c r="AL15" i="17"/>
  <c r="AU15" i="17" s="1"/>
  <c r="AS12" i="66"/>
  <c r="AL12" i="66"/>
  <c r="AU12" i="66" s="1"/>
  <c r="AS14" i="61"/>
  <c r="AL14" i="61"/>
  <c r="AU14" i="61" s="1"/>
  <c r="AJ4" i="81"/>
  <c r="AK4" i="81"/>
  <c r="AT4" i="81" s="1"/>
  <c r="AT25" i="81" s="1"/>
  <c r="AS11" i="77"/>
  <c r="AL11" i="77"/>
  <c r="AU11" i="77" s="1"/>
  <c r="U9" i="58"/>
  <c r="AS16" i="17"/>
  <c r="AL16" i="17"/>
  <c r="AU16" i="17" s="1"/>
  <c r="AS13" i="66"/>
  <c r="AL13" i="66"/>
  <c r="AU13" i="66" s="1"/>
  <c r="AL19" i="37"/>
  <c r="AU19" i="37" s="1"/>
  <c r="AT19" i="37"/>
  <c r="AS17" i="81"/>
  <c r="AL17" i="81"/>
  <c r="AU17" i="81" s="1"/>
  <c r="AR16" i="72"/>
  <c r="Y17" i="34"/>
  <c r="X17" i="34"/>
  <c r="AL23" i="37"/>
  <c r="AU23" i="37" s="1"/>
  <c r="AT23" i="37"/>
  <c r="AS6" i="77"/>
  <c r="AL6" i="77"/>
  <c r="AU6" i="77" s="1"/>
  <c r="Y10" i="79"/>
  <c r="X10" i="79"/>
  <c r="AI9" i="59"/>
  <c r="AN9" i="59"/>
  <c r="AJ21" i="78"/>
  <c r="AK21" i="78"/>
  <c r="AT21" i="78" s="1"/>
  <c r="AJ15" i="78"/>
  <c r="AK15" i="78"/>
  <c r="AT15" i="78" s="1"/>
  <c r="AK9" i="78"/>
  <c r="AT9" i="78" s="1"/>
  <c r="AJ9" i="78"/>
  <c r="AS17" i="17"/>
  <c r="AL17" i="17"/>
  <c r="AU17" i="17" s="1"/>
  <c r="AS12" i="70"/>
  <c r="AL12" i="70"/>
  <c r="AU12" i="70" s="1"/>
  <c r="U26" i="35"/>
  <c r="AS13" i="77"/>
  <c r="AL13" i="77"/>
  <c r="AU13" i="77" s="1"/>
  <c r="AG23" i="23"/>
  <c r="AP23" i="23" s="1"/>
  <c r="AP25" i="23" s="1"/>
  <c r="AE23" i="23"/>
  <c r="AF23" i="23"/>
  <c r="AO23" i="23" s="1"/>
  <c r="AO25" i="23" s="1"/>
  <c r="U26" i="82"/>
  <c r="AS11" i="61"/>
  <c r="AL11" i="61"/>
  <c r="AU11" i="61" s="1"/>
  <c r="AS15" i="37"/>
  <c r="AL15" i="37"/>
  <c r="AU15" i="37" s="1"/>
  <c r="AS13" i="81"/>
  <c r="AL13" i="81"/>
  <c r="AU13" i="81" s="1"/>
  <c r="AS13" i="70"/>
  <c r="AL13" i="70"/>
  <c r="AU13" i="70" s="1"/>
  <c r="AR23" i="81"/>
  <c r="AR25" i="81" s="1"/>
  <c r="AL23" i="81"/>
  <c r="AU23" i="81" s="1"/>
  <c r="AS20" i="77"/>
  <c r="AL20" i="77"/>
  <c r="AU20" i="77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18" i="65"/>
  <c r="AK18" i="65"/>
  <c r="AT18" i="65" s="1"/>
  <c r="AK12" i="65"/>
  <c r="AT12" i="65" s="1"/>
  <c r="AJ12" i="65"/>
  <c r="AJ6" i="65"/>
  <c r="AK6" i="65"/>
  <c r="AT6" i="65" s="1"/>
  <c r="AH5" i="104"/>
  <c r="AQ5" i="104" s="1"/>
  <c r="Z5" i="104"/>
  <c r="AS13" i="17"/>
  <c r="AL13" i="17"/>
  <c r="AU13" i="17" s="1"/>
  <c r="AS16" i="66"/>
  <c r="AL16" i="66"/>
  <c r="AU16" i="66" s="1"/>
  <c r="AS18" i="61"/>
  <c r="AL18" i="61"/>
  <c r="AU18" i="61" s="1"/>
  <c r="W11" i="59" l="1"/>
  <c r="AG10" i="59"/>
  <c r="AP10" i="59" s="1"/>
  <c r="AF10" i="59"/>
  <c r="AO10" i="59" s="1"/>
  <c r="AE10" i="59"/>
  <c r="AF18" i="21"/>
  <c r="AO18" i="21" s="1"/>
  <c r="W19" i="21"/>
  <c r="AE18" i="21"/>
  <c r="AG18" i="21"/>
  <c r="AP18" i="21" s="1"/>
  <c r="AH10" i="79"/>
  <c r="AQ10" i="79" s="1"/>
  <c r="AH19" i="29"/>
  <c r="AQ19" i="29" s="1"/>
  <c r="AR7" i="15"/>
  <c r="AS19" i="65"/>
  <c r="AL19" i="65"/>
  <c r="AU19" i="65" s="1"/>
  <c r="AE8" i="46"/>
  <c r="AG8" i="46"/>
  <c r="AP8" i="46" s="1"/>
  <c r="W9" i="46"/>
  <c r="AF8" i="46"/>
  <c r="AO8" i="46" s="1"/>
  <c r="AJ17" i="74"/>
  <c r="AK17" i="74"/>
  <c r="AT17" i="74" s="1"/>
  <c r="AJ11" i="74"/>
  <c r="AK11" i="74"/>
  <c r="AT11" i="74" s="1"/>
  <c r="AJ5" i="74"/>
  <c r="AK5" i="74"/>
  <c r="AT5" i="74" s="1"/>
  <c r="AR22" i="36"/>
  <c r="AH8" i="52"/>
  <c r="AQ8" i="52" s="1"/>
  <c r="U6" i="20"/>
  <c r="AR8" i="93"/>
  <c r="U8" i="54"/>
  <c r="AR18" i="29"/>
  <c r="AH8" i="15"/>
  <c r="AQ8" i="15" s="1"/>
  <c r="AS12" i="78"/>
  <c r="AL12" i="78"/>
  <c r="AU12" i="78" s="1"/>
  <c r="U7" i="51"/>
  <c r="AN18" i="68"/>
  <c r="AI18" i="68"/>
  <c r="AF7" i="86"/>
  <c r="AO7" i="86" s="1"/>
  <c r="AE7" i="86"/>
  <c r="W8" i="86"/>
  <c r="AG7" i="86"/>
  <c r="AP7" i="86" s="1"/>
  <c r="AS10" i="65"/>
  <c r="AL10" i="65"/>
  <c r="AU10" i="65" s="1"/>
  <c r="AL4" i="66"/>
  <c r="AU4" i="66" s="1"/>
  <c r="AS4" i="66"/>
  <c r="AS25" i="66" s="1"/>
  <c r="U8" i="96"/>
  <c r="Y8" i="105"/>
  <c r="Z8" i="105"/>
  <c r="X8" i="105"/>
  <c r="U25" i="10"/>
  <c r="AR17" i="12"/>
  <c r="U24" i="42"/>
  <c r="AS4" i="37"/>
  <c r="AS25" i="37" s="1"/>
  <c r="AL4" i="37"/>
  <c r="AU4" i="37" s="1"/>
  <c r="AL20" i="78"/>
  <c r="AU20" i="78" s="1"/>
  <c r="AT20" i="78"/>
  <c r="AH9" i="93"/>
  <c r="AQ9" i="93" s="1"/>
  <c r="AL4" i="77"/>
  <c r="AU4" i="77" s="1"/>
  <c r="AU25" i="77" s="1"/>
  <c r="C11" i="77" s="1"/>
  <c r="F21" i="57" s="1"/>
  <c r="AS4" i="77"/>
  <c r="AS25" i="77" s="1"/>
  <c r="AJ15" i="23"/>
  <c r="AK15" i="23"/>
  <c r="AT15" i="23" s="1"/>
  <c r="AK9" i="23"/>
  <c r="AT9" i="23" s="1"/>
  <c r="AJ9" i="23"/>
  <c r="AB4" i="23"/>
  <c r="AJ3" i="23"/>
  <c r="AS15" i="78"/>
  <c r="AL15" i="78"/>
  <c r="AU15" i="78" s="1"/>
  <c r="Z10" i="79"/>
  <c r="AH17" i="34"/>
  <c r="AQ17" i="34" s="1"/>
  <c r="AS4" i="81"/>
  <c r="AS25" i="81" s="1"/>
  <c r="AL4" i="81"/>
  <c r="AU4" i="81" s="1"/>
  <c r="AU25" i="81" s="1"/>
  <c r="C11" i="81" s="1"/>
  <c r="F25" i="57" s="1"/>
  <c r="U24" i="102"/>
  <c r="Y11" i="71"/>
  <c r="Z11" i="71" s="1"/>
  <c r="X11" i="71"/>
  <c r="AS4" i="70"/>
  <c r="AS25" i="70" s="1"/>
  <c r="AL4" i="70"/>
  <c r="AU4" i="70" s="1"/>
  <c r="Z19" i="29"/>
  <c r="AS16" i="78"/>
  <c r="AL16" i="78"/>
  <c r="AU16" i="78" s="1"/>
  <c r="AU25" i="70"/>
  <c r="C11" i="70" s="1"/>
  <c r="F14" i="57" s="1"/>
  <c r="AJ22" i="74"/>
  <c r="AK22" i="74"/>
  <c r="AT22" i="74" s="1"/>
  <c r="AJ16" i="74"/>
  <c r="AK16" i="74"/>
  <c r="AT16" i="74" s="1"/>
  <c r="AJ10" i="74"/>
  <c r="AK10" i="74"/>
  <c r="AT10" i="74" s="1"/>
  <c r="AN7" i="53"/>
  <c r="AI7" i="53"/>
  <c r="W11" i="63"/>
  <c r="AG10" i="63"/>
  <c r="AP10" i="63" s="1"/>
  <c r="AF10" i="63"/>
  <c r="AO10" i="63" s="1"/>
  <c r="AE10" i="63"/>
  <c r="Z8" i="52"/>
  <c r="AS17" i="78"/>
  <c r="AL17" i="78"/>
  <c r="AU17" i="78" s="1"/>
  <c r="U24" i="48"/>
  <c r="U18" i="87"/>
  <c r="Z8" i="15"/>
  <c r="AS9" i="65"/>
  <c r="AL9" i="65"/>
  <c r="AU9" i="65" s="1"/>
  <c r="U18" i="99"/>
  <c r="U15" i="43"/>
  <c r="Y19" i="68"/>
  <c r="Z19" i="68"/>
  <c r="X19" i="68"/>
  <c r="AH18" i="12"/>
  <c r="AQ18" i="12" s="1"/>
  <c r="AR17" i="76"/>
  <c r="AS16" i="65"/>
  <c r="AL16" i="65"/>
  <c r="AU16" i="65" s="1"/>
  <c r="AU25" i="37"/>
  <c r="C11" i="37" s="1"/>
  <c r="AS7" i="78"/>
  <c r="AL7" i="78"/>
  <c r="AU7" i="78" s="1"/>
  <c r="Y10" i="19"/>
  <c r="Z10" i="19"/>
  <c r="X10" i="19"/>
  <c r="AN7" i="105"/>
  <c r="AI7" i="105"/>
  <c r="AF7" i="32"/>
  <c r="AO7" i="32" s="1"/>
  <c r="W8" i="32"/>
  <c r="AE7" i="32"/>
  <c r="AG7" i="32"/>
  <c r="AP7" i="32" s="1"/>
  <c r="AH23" i="36"/>
  <c r="AQ23" i="36" s="1"/>
  <c r="AQ25" i="36" s="1"/>
  <c r="AZ3" i="36"/>
  <c r="AS5" i="65"/>
  <c r="AL5" i="65"/>
  <c r="AU5" i="65" s="1"/>
  <c r="AT25" i="37"/>
  <c r="U6" i="84"/>
  <c r="U17" i="83"/>
  <c r="U8" i="88"/>
  <c r="AF9" i="93"/>
  <c r="AO9" i="93" s="1"/>
  <c r="AE9" i="93"/>
  <c r="W10" i="93"/>
  <c r="AG9" i="93"/>
  <c r="AP9" i="93" s="1"/>
  <c r="AJ22" i="23"/>
  <c r="AK22" i="23"/>
  <c r="AT22" i="23" s="1"/>
  <c r="AN23" i="23"/>
  <c r="AN25" i="23" s="1"/>
  <c r="AI23" i="23"/>
  <c r="AR23" i="23" s="1"/>
  <c r="AR25" i="23" s="1"/>
  <c r="AJ21" i="23"/>
  <c r="AK21" i="23"/>
  <c r="AT21" i="23" s="1"/>
  <c r="AJ20" i="23"/>
  <c r="AK20" i="23"/>
  <c r="AT20" i="23" s="1"/>
  <c r="AJ8" i="23"/>
  <c r="AK8" i="23"/>
  <c r="AT8" i="23" s="1"/>
  <c r="AK23" i="23"/>
  <c r="Z17" i="34"/>
  <c r="AS7" i="65"/>
  <c r="AL7" i="65"/>
  <c r="AU7" i="65" s="1"/>
  <c r="U15" i="41"/>
  <c r="AK4" i="78"/>
  <c r="AT4" i="78" s="1"/>
  <c r="AJ4" i="78"/>
  <c r="AG9" i="89"/>
  <c r="AP9" i="89" s="1"/>
  <c r="AE9" i="89"/>
  <c r="W10" i="89"/>
  <c r="AF9" i="89"/>
  <c r="AO9" i="89" s="1"/>
  <c r="U15" i="16"/>
  <c r="U7" i="100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14" i="65"/>
  <c r="AL14" i="65"/>
  <c r="AU14" i="65" s="1"/>
  <c r="Y9" i="47"/>
  <c r="X9" i="47"/>
  <c r="Z9" i="47" s="1"/>
  <c r="AR9" i="79"/>
  <c r="AS15" i="65"/>
  <c r="AL15" i="65"/>
  <c r="AU15" i="65" s="1"/>
  <c r="AS18" i="78"/>
  <c r="AL18" i="78"/>
  <c r="AU18" i="78" s="1"/>
  <c r="U17" i="55"/>
  <c r="U13" i="11"/>
  <c r="Z18" i="12"/>
  <c r="AN9" i="19"/>
  <c r="AI9" i="19"/>
  <c r="AR16" i="34"/>
  <c r="Y8" i="101"/>
  <c r="X8" i="101"/>
  <c r="Z8" i="101" s="1"/>
  <c r="Z23" i="36"/>
  <c r="AH11" i="67"/>
  <c r="AQ11" i="67" s="1"/>
  <c r="AS8" i="78"/>
  <c r="AL8" i="78"/>
  <c r="AU8" i="78" s="1"/>
  <c r="AR23" i="65"/>
  <c r="AR25" i="65" s="1"/>
  <c r="AL23" i="65"/>
  <c r="AU23" i="65" s="1"/>
  <c r="AS12" i="65"/>
  <c r="AL12" i="65"/>
  <c r="AU12" i="65" s="1"/>
  <c r="AK13" i="23"/>
  <c r="AT13" i="23" s="1"/>
  <c r="AJ13" i="23"/>
  <c r="U8" i="45"/>
  <c r="AS3" i="78"/>
  <c r="AL3" i="78"/>
  <c r="AU3" i="78" s="1"/>
  <c r="AS22" i="78"/>
  <c r="AL22" i="78"/>
  <c r="AU22" i="78" s="1"/>
  <c r="AG11" i="24"/>
  <c r="AP11" i="24" s="1"/>
  <c r="AE11" i="24"/>
  <c r="AF11" i="24"/>
  <c r="AO11" i="24" s="1"/>
  <c r="W12" i="24"/>
  <c r="U26" i="90"/>
  <c r="AH18" i="25"/>
  <c r="AQ18" i="25" s="1"/>
  <c r="AJ20" i="74"/>
  <c r="AK20" i="74"/>
  <c r="AT20" i="74" s="1"/>
  <c r="AJ14" i="74"/>
  <c r="AK14" i="74"/>
  <c r="AT14" i="74" s="1"/>
  <c r="AK8" i="74"/>
  <c r="AT8" i="74" s="1"/>
  <c r="AJ8" i="74"/>
  <c r="AS5" i="78"/>
  <c r="AL5" i="78"/>
  <c r="AU5" i="78" s="1"/>
  <c r="AR17" i="21"/>
  <c r="U18" i="103"/>
  <c r="AG11" i="2"/>
  <c r="AP11" i="2" s="1"/>
  <c r="AF11" i="2"/>
  <c r="AO11" i="2" s="1"/>
  <c r="W12" i="2"/>
  <c r="AE11" i="2"/>
  <c r="AR7" i="52"/>
  <c r="AG10" i="28"/>
  <c r="AP10" i="28" s="1"/>
  <c r="W11" i="28"/>
  <c r="AF10" i="28"/>
  <c r="AO10" i="28" s="1"/>
  <c r="AE10" i="28"/>
  <c r="AU25" i="66"/>
  <c r="C11" i="66" s="1"/>
  <c r="F10" i="57" s="1"/>
  <c r="AN18" i="64"/>
  <c r="AI18" i="64"/>
  <c r="AS22" i="65"/>
  <c r="AL22" i="65"/>
  <c r="AU22" i="65" s="1"/>
  <c r="AS13" i="78"/>
  <c r="AL13" i="78"/>
  <c r="AU13" i="78" s="1"/>
  <c r="AF11" i="67"/>
  <c r="AO11" i="67" s="1"/>
  <c r="W12" i="67"/>
  <c r="AG11" i="67"/>
  <c r="AP11" i="67" s="1"/>
  <c r="AE11" i="67"/>
  <c r="AH18" i="76"/>
  <c r="AQ18" i="76" s="1"/>
  <c r="AS11" i="65"/>
  <c r="AL11" i="65"/>
  <c r="AU11" i="65" s="1"/>
  <c r="U13" i="95"/>
  <c r="U15" i="91"/>
  <c r="AL4" i="17"/>
  <c r="AU4" i="17" s="1"/>
  <c r="AU25" i="17" s="1"/>
  <c r="C11" i="17" s="1"/>
  <c r="AS4" i="17"/>
  <c r="AS25" i="17" s="1"/>
  <c r="AE10" i="38"/>
  <c r="AF10" i="38"/>
  <c r="AO10" i="38" s="1"/>
  <c r="AG10" i="38"/>
  <c r="AP10" i="38" s="1"/>
  <c r="W11" i="38"/>
  <c r="AJ16" i="23"/>
  <c r="AK16" i="23"/>
  <c r="AT16" i="23" s="1"/>
  <c r="AJ19" i="23"/>
  <c r="AK19" i="23"/>
  <c r="AT19" i="23" s="1"/>
  <c r="AK7" i="23"/>
  <c r="AT7" i="23" s="1"/>
  <c r="AJ7" i="23"/>
  <c r="AS21" i="78"/>
  <c r="AL21" i="78"/>
  <c r="AU21" i="78" s="1"/>
  <c r="U8" i="58"/>
  <c r="U26" i="94"/>
  <c r="AG10" i="33"/>
  <c r="AP10" i="33" s="1"/>
  <c r="AF10" i="33"/>
  <c r="AO10" i="33" s="1"/>
  <c r="W11" i="33"/>
  <c r="AE10" i="33"/>
  <c r="AF5" i="104"/>
  <c r="AO5" i="104" s="1"/>
  <c r="AE5" i="104"/>
  <c r="W6" i="104"/>
  <c r="AG5" i="104"/>
  <c r="AP5" i="104" s="1"/>
  <c r="AJ18" i="23"/>
  <c r="AK18" i="23"/>
  <c r="AT18" i="23" s="1"/>
  <c r="AK12" i="23"/>
  <c r="AT12" i="23" s="1"/>
  <c r="AJ12" i="23"/>
  <c r="AK6" i="23"/>
  <c r="AT6" i="23" s="1"/>
  <c r="AJ6" i="23"/>
  <c r="U25" i="82"/>
  <c r="AS9" i="78"/>
  <c r="AL9" i="78"/>
  <c r="AU9" i="78" s="1"/>
  <c r="AI10" i="71"/>
  <c r="AN10" i="71"/>
  <c r="AS13" i="65"/>
  <c r="AL13" i="65"/>
  <c r="AU13" i="65" s="1"/>
  <c r="U22" i="98"/>
  <c r="AH10" i="59"/>
  <c r="AQ10" i="59" s="1"/>
  <c r="AJ23" i="74"/>
  <c r="AS23" i="74" s="1"/>
  <c r="AK23" i="74"/>
  <c r="Z18" i="25"/>
  <c r="AJ19" i="74"/>
  <c r="AK19" i="74"/>
  <c r="AT19" i="74" s="1"/>
  <c r="AJ13" i="74"/>
  <c r="AK13" i="74"/>
  <c r="AT13" i="74" s="1"/>
  <c r="AJ7" i="74"/>
  <c r="AK7" i="74"/>
  <c r="AT7" i="74" s="1"/>
  <c r="Y8" i="53"/>
  <c r="X8" i="53"/>
  <c r="AR10" i="67"/>
  <c r="U20" i="18"/>
  <c r="U27" i="85"/>
  <c r="AS20" i="65"/>
  <c r="AL20" i="65"/>
  <c r="AU20" i="65" s="1"/>
  <c r="AE18" i="39"/>
  <c r="W19" i="39"/>
  <c r="AF18" i="39"/>
  <c r="AO18" i="39" s="1"/>
  <c r="AG18" i="39"/>
  <c r="AP18" i="39" s="1"/>
  <c r="AL3" i="65"/>
  <c r="AU3" i="65" s="1"/>
  <c r="AS3" i="65"/>
  <c r="AS6" i="78"/>
  <c r="AL6" i="78"/>
  <c r="AU6" i="78" s="1"/>
  <c r="U6" i="9"/>
  <c r="Y10" i="97"/>
  <c r="Z10" i="97"/>
  <c r="X10" i="97"/>
  <c r="AG10" i="75"/>
  <c r="AP10" i="75" s="1"/>
  <c r="AF10" i="75"/>
  <c r="AO10" i="75" s="1"/>
  <c r="AE10" i="75"/>
  <c r="W11" i="75"/>
  <c r="AH18" i="21"/>
  <c r="AQ18" i="21" s="1"/>
  <c r="AI7" i="101"/>
  <c r="AN7" i="101"/>
  <c r="Z18" i="76"/>
  <c r="AT25" i="17"/>
  <c r="Y18" i="60"/>
  <c r="X18" i="60"/>
  <c r="Y18" i="72"/>
  <c r="Z18" i="72"/>
  <c r="X18" i="72"/>
  <c r="AK10" i="23"/>
  <c r="AT10" i="23" s="1"/>
  <c r="AJ10" i="23"/>
  <c r="AS6" i="65"/>
  <c r="AL6" i="65"/>
  <c r="AU6" i="65" s="1"/>
  <c r="AJ14" i="23"/>
  <c r="AS14" i="23" s="1"/>
  <c r="AK14" i="23"/>
  <c r="AS18" i="65"/>
  <c r="AL18" i="65"/>
  <c r="AU18" i="65" s="1"/>
  <c r="AJ17" i="23"/>
  <c r="AK17" i="23"/>
  <c r="AT17" i="23" s="1"/>
  <c r="AK11" i="23"/>
  <c r="AT11" i="23" s="1"/>
  <c r="AJ11" i="23"/>
  <c r="AJ5" i="23"/>
  <c r="AK5" i="23"/>
  <c r="AT5" i="23" s="1"/>
  <c r="U25" i="35"/>
  <c r="AR9" i="59"/>
  <c r="AH5" i="44"/>
  <c r="AQ5" i="44" s="1"/>
  <c r="Z5" i="44"/>
  <c r="U27" i="50"/>
  <c r="AS10" i="78"/>
  <c r="AL10" i="78"/>
  <c r="AU10" i="78" s="1"/>
  <c r="W19" i="80"/>
  <c r="AE18" i="80"/>
  <c r="AG18" i="80"/>
  <c r="AP18" i="80" s="1"/>
  <c r="AF18" i="80"/>
  <c r="AO18" i="80" s="1"/>
  <c r="U17" i="49"/>
  <c r="AJ18" i="74"/>
  <c r="AS18" i="74" s="1"/>
  <c r="AK18" i="74"/>
  <c r="AK12" i="74"/>
  <c r="AT12" i="74" s="1"/>
  <c r="AJ12" i="74"/>
  <c r="AJ6" i="74"/>
  <c r="AK6" i="74"/>
  <c r="AT6" i="74" s="1"/>
  <c r="U6" i="92"/>
  <c r="AS8" i="65"/>
  <c r="AL8" i="65"/>
  <c r="AU8" i="65" s="1"/>
  <c r="AN8" i="47"/>
  <c r="AI8" i="47"/>
  <c r="AS11" i="78"/>
  <c r="AL11" i="78"/>
  <c r="AU11" i="78" s="1"/>
  <c r="AK4" i="65"/>
  <c r="AT4" i="65" s="1"/>
  <c r="AT25" i="65" s="1"/>
  <c r="AJ4" i="65"/>
  <c r="AS21" i="65"/>
  <c r="AL21" i="65"/>
  <c r="AU21" i="65" s="1"/>
  <c r="Y19" i="64"/>
  <c r="Z19" i="64"/>
  <c r="X19" i="64"/>
  <c r="AL4" i="61"/>
  <c r="AU4" i="61" s="1"/>
  <c r="AU25" i="61" s="1"/>
  <c r="C11" i="61" s="1"/>
  <c r="F5" i="57" s="1"/>
  <c r="AS4" i="61"/>
  <c r="AS25" i="61" s="1"/>
  <c r="AT25" i="66"/>
  <c r="AL19" i="78"/>
  <c r="AU19" i="78" s="1"/>
  <c r="AT19" i="78"/>
  <c r="AN9" i="97"/>
  <c r="AI9" i="97"/>
  <c r="AR17" i="25"/>
  <c r="AS17" i="65"/>
  <c r="AL17" i="65"/>
  <c r="AU17" i="65" s="1"/>
  <c r="U5" i="13"/>
  <c r="X5" i="13" s="1"/>
  <c r="AS14" i="78"/>
  <c r="AL14" i="78"/>
  <c r="AU14" i="78" s="1"/>
  <c r="AN17" i="60"/>
  <c r="AI17" i="60"/>
  <c r="AN17" i="72"/>
  <c r="AI17" i="72"/>
  <c r="AE8" i="101" l="1"/>
  <c r="AF8" i="101"/>
  <c r="AO8" i="101" s="1"/>
  <c r="W9" i="101"/>
  <c r="AG8" i="101"/>
  <c r="AP8" i="101" s="1"/>
  <c r="AE11" i="71"/>
  <c r="W12" i="71"/>
  <c r="AG11" i="71"/>
  <c r="AP11" i="71" s="1"/>
  <c r="AF11" i="71"/>
  <c r="AO11" i="71" s="1"/>
  <c r="AF9" i="47"/>
  <c r="AO9" i="47" s="1"/>
  <c r="AG9" i="47"/>
  <c r="AP9" i="47" s="1"/>
  <c r="W10" i="47"/>
  <c r="AE9" i="47"/>
  <c r="AR17" i="60"/>
  <c r="AR7" i="101"/>
  <c r="AR17" i="72"/>
  <c r="AR9" i="97"/>
  <c r="AS5" i="23"/>
  <c r="AL5" i="23"/>
  <c r="AU5" i="23" s="1"/>
  <c r="W11" i="97"/>
  <c r="AG10" i="97"/>
  <c r="AP10" i="97" s="1"/>
  <c r="AF10" i="97"/>
  <c r="AO10" i="97" s="1"/>
  <c r="AE10" i="97"/>
  <c r="AS7" i="74"/>
  <c r="AL7" i="74"/>
  <c r="AU7" i="74" s="1"/>
  <c r="U25" i="94"/>
  <c r="AH5" i="13"/>
  <c r="AQ5" i="13" s="1"/>
  <c r="Z5" i="13"/>
  <c r="AH19" i="64"/>
  <c r="AQ19" i="64" s="1"/>
  <c r="U26" i="50"/>
  <c r="AS11" i="23"/>
  <c r="AL11" i="23"/>
  <c r="AU11" i="23" s="1"/>
  <c r="AL14" i="23"/>
  <c r="AU14" i="23" s="1"/>
  <c r="AT14" i="23"/>
  <c r="AH18" i="72"/>
  <c r="AQ18" i="72" s="1"/>
  <c r="Y11" i="75"/>
  <c r="Z11" i="75"/>
  <c r="X11" i="75"/>
  <c r="U24" i="82"/>
  <c r="AS18" i="23"/>
  <c r="AL18" i="23"/>
  <c r="AU18" i="23" s="1"/>
  <c r="AI10" i="33"/>
  <c r="AN10" i="33"/>
  <c r="AN11" i="67"/>
  <c r="AI11" i="67"/>
  <c r="AI10" i="28"/>
  <c r="AN10" i="28"/>
  <c r="AN11" i="2"/>
  <c r="AI11" i="2"/>
  <c r="AS13" i="23"/>
  <c r="AL13" i="23"/>
  <c r="AU13" i="23" s="1"/>
  <c r="W19" i="12"/>
  <c r="AE18" i="12"/>
  <c r="AG18" i="12"/>
  <c r="AP18" i="12" s="1"/>
  <c r="AF18" i="12"/>
  <c r="AO18" i="12" s="1"/>
  <c r="Y10" i="89"/>
  <c r="Z10" i="89"/>
  <c r="X10" i="89"/>
  <c r="U14" i="41"/>
  <c r="AS8" i="23"/>
  <c r="AL8" i="23"/>
  <c r="AU8" i="23" s="1"/>
  <c r="AN9" i="93"/>
  <c r="AI9" i="93"/>
  <c r="U17" i="87"/>
  <c r="AN10" i="63"/>
  <c r="AI10" i="63"/>
  <c r="AH11" i="71"/>
  <c r="AQ11" i="71" s="1"/>
  <c r="AL3" i="23"/>
  <c r="AU3" i="23" s="1"/>
  <c r="AS3" i="23"/>
  <c r="U7" i="96"/>
  <c r="U5" i="20"/>
  <c r="X5" i="20" s="1"/>
  <c r="AS11" i="74"/>
  <c r="AL11" i="74"/>
  <c r="AU11" i="74" s="1"/>
  <c r="Y19" i="21"/>
  <c r="X19" i="21"/>
  <c r="AF18" i="76"/>
  <c r="AO18" i="76" s="1"/>
  <c r="AG18" i="76"/>
  <c r="AP18" i="76" s="1"/>
  <c r="AE18" i="76"/>
  <c r="W19" i="76"/>
  <c r="AI10" i="75"/>
  <c r="AN10" i="75"/>
  <c r="AH8" i="53"/>
  <c r="AQ8" i="53" s="1"/>
  <c r="AS13" i="74"/>
  <c r="AL13" i="74"/>
  <c r="AU13" i="74" s="1"/>
  <c r="AS6" i="23"/>
  <c r="AL6" i="23"/>
  <c r="AU6" i="23" s="1"/>
  <c r="Y11" i="33"/>
  <c r="Z11" i="33" s="1"/>
  <c r="X11" i="33"/>
  <c r="U7" i="58"/>
  <c r="AS19" i="23"/>
  <c r="AL19" i="23"/>
  <c r="AU19" i="23" s="1"/>
  <c r="AI10" i="38"/>
  <c r="AN10" i="38"/>
  <c r="U12" i="95"/>
  <c r="Y12" i="2"/>
  <c r="Z12" i="2"/>
  <c r="X12" i="2"/>
  <c r="AS14" i="74"/>
  <c r="AL14" i="74"/>
  <c r="AU14" i="74" s="1"/>
  <c r="U25" i="90"/>
  <c r="AS9" i="74"/>
  <c r="AL9" i="74"/>
  <c r="AU9" i="74" s="1"/>
  <c r="U6" i="100"/>
  <c r="AN9" i="89"/>
  <c r="AI9" i="89"/>
  <c r="U5" i="84"/>
  <c r="X5" i="84" s="1"/>
  <c r="AH10" i="19"/>
  <c r="AQ10" i="19" s="1"/>
  <c r="AH19" i="68"/>
  <c r="AQ19" i="68" s="1"/>
  <c r="U17" i="99"/>
  <c r="AS10" i="74"/>
  <c r="AL10" i="74"/>
  <c r="AU10" i="74" s="1"/>
  <c r="AK4" i="23"/>
  <c r="AT4" i="23" s="1"/>
  <c r="AJ4" i="23"/>
  <c r="U24" i="10"/>
  <c r="Y8" i="86"/>
  <c r="Z8" i="86"/>
  <c r="X8" i="86"/>
  <c r="U6" i="51"/>
  <c r="AI8" i="46"/>
  <c r="AN8" i="46"/>
  <c r="AI18" i="80"/>
  <c r="AN18" i="80"/>
  <c r="AF18" i="72"/>
  <c r="AO18" i="72" s="1"/>
  <c r="AE18" i="72"/>
  <c r="W19" i="72"/>
  <c r="AG18" i="72"/>
  <c r="AP18" i="72" s="1"/>
  <c r="U5" i="9"/>
  <c r="X5" i="9" s="1"/>
  <c r="U26" i="85"/>
  <c r="U25" i="85" s="1"/>
  <c r="Z8" i="53"/>
  <c r="AR10" i="71"/>
  <c r="Y12" i="67"/>
  <c r="X12" i="67"/>
  <c r="Y11" i="28"/>
  <c r="X11" i="28"/>
  <c r="Y12" i="24"/>
  <c r="X12" i="24"/>
  <c r="U12" i="11"/>
  <c r="AS20" i="23"/>
  <c r="AL20" i="23"/>
  <c r="AU20" i="23" s="1"/>
  <c r="AS22" i="23"/>
  <c r="AL22" i="23"/>
  <c r="AU22" i="23" s="1"/>
  <c r="AN7" i="32"/>
  <c r="AI7" i="32"/>
  <c r="AE10" i="19"/>
  <c r="AG10" i="19"/>
  <c r="AP10" i="19" s="1"/>
  <c r="AF10" i="19"/>
  <c r="AO10" i="19" s="1"/>
  <c r="W11" i="19"/>
  <c r="W20" i="68"/>
  <c r="AG19" i="68"/>
  <c r="AP19" i="68" s="1"/>
  <c r="AF19" i="68"/>
  <c r="AO19" i="68" s="1"/>
  <c r="AE19" i="68"/>
  <c r="U23" i="48"/>
  <c r="AS9" i="23"/>
  <c r="AL9" i="23"/>
  <c r="AU9" i="23" s="1"/>
  <c r="AH8" i="105"/>
  <c r="AQ8" i="105" s="1"/>
  <c r="AN7" i="86"/>
  <c r="AI7" i="86"/>
  <c r="U7" i="54"/>
  <c r="AS17" i="74"/>
  <c r="AL17" i="74"/>
  <c r="AU17" i="74" s="1"/>
  <c r="AN10" i="59"/>
  <c r="AI10" i="59"/>
  <c r="Y6" i="104"/>
  <c r="Z6" i="104" s="1"/>
  <c r="X6" i="104"/>
  <c r="AS16" i="23"/>
  <c r="AL16" i="23"/>
  <c r="AU16" i="23" s="1"/>
  <c r="AR18" i="64"/>
  <c r="AS20" i="74"/>
  <c r="AL20" i="74"/>
  <c r="AU20" i="74" s="1"/>
  <c r="AS15" i="74"/>
  <c r="AL15" i="74"/>
  <c r="AU15" i="74" s="1"/>
  <c r="U14" i="16"/>
  <c r="AL4" i="78"/>
  <c r="AU4" i="78" s="1"/>
  <c r="AU25" i="78" s="1"/>
  <c r="C11" i="78" s="1"/>
  <c r="F22" i="57" s="1"/>
  <c r="AS4" i="78"/>
  <c r="AS25" i="78" s="1"/>
  <c r="AE17" i="34"/>
  <c r="AF17" i="34"/>
  <c r="AO17" i="34" s="1"/>
  <c r="W18" i="34"/>
  <c r="AG17" i="34"/>
  <c r="AP17" i="34" s="1"/>
  <c r="U7" i="88"/>
  <c r="Y8" i="32"/>
  <c r="X8" i="32"/>
  <c r="Y11" i="63"/>
  <c r="X11" i="63"/>
  <c r="AS16" i="74"/>
  <c r="AL16" i="74"/>
  <c r="AU16" i="74" s="1"/>
  <c r="AF19" i="29"/>
  <c r="AO19" i="29" s="1"/>
  <c r="AE19" i="29"/>
  <c r="W20" i="29"/>
  <c r="AG19" i="29"/>
  <c r="AP19" i="29" s="1"/>
  <c r="W11" i="79"/>
  <c r="AE10" i="79"/>
  <c r="AF10" i="79"/>
  <c r="AO10" i="79" s="1"/>
  <c r="AG10" i="79"/>
  <c r="AP10" i="79" s="1"/>
  <c r="U23" i="42"/>
  <c r="AE8" i="105"/>
  <c r="AF8" i="105"/>
  <c r="AO8" i="105" s="1"/>
  <c r="AG8" i="105"/>
  <c r="AP8" i="105" s="1"/>
  <c r="W9" i="105"/>
  <c r="AF19" i="64"/>
  <c r="AO19" i="64" s="1"/>
  <c r="AG19" i="64"/>
  <c r="AP19" i="64" s="1"/>
  <c r="W20" i="64"/>
  <c r="AE19" i="64"/>
  <c r="AL18" i="74"/>
  <c r="AU18" i="74" s="1"/>
  <c r="AT18" i="74"/>
  <c r="U5" i="92"/>
  <c r="X5" i="92" s="1"/>
  <c r="Y19" i="80"/>
  <c r="Z19" i="80"/>
  <c r="X19" i="80"/>
  <c r="U24" i="35"/>
  <c r="AH18" i="60"/>
  <c r="AQ18" i="60" s="1"/>
  <c r="Y19" i="39"/>
  <c r="X19" i="39"/>
  <c r="Z19" i="39" s="1"/>
  <c r="AS19" i="74"/>
  <c r="AL19" i="74"/>
  <c r="AU19" i="74" s="1"/>
  <c r="AS12" i="23"/>
  <c r="AL12" i="23"/>
  <c r="AU12" i="23" s="1"/>
  <c r="AS6" i="74"/>
  <c r="AL6" i="74"/>
  <c r="AU6" i="74" s="1"/>
  <c r="U16" i="49"/>
  <c r="AE5" i="44"/>
  <c r="AF5" i="44"/>
  <c r="AO5" i="44" s="1"/>
  <c r="AG5" i="44"/>
  <c r="AP5" i="44" s="1"/>
  <c r="W6" i="44"/>
  <c r="AS10" i="23"/>
  <c r="AL10" i="23"/>
  <c r="AU10" i="23" s="1"/>
  <c r="Z18" i="60"/>
  <c r="AH10" i="97"/>
  <c r="AQ10" i="97" s="1"/>
  <c r="AN18" i="39"/>
  <c r="AI18" i="39"/>
  <c r="U19" i="18"/>
  <c r="AG18" i="25"/>
  <c r="AP18" i="25" s="1"/>
  <c r="W19" i="25"/>
  <c r="AE18" i="25"/>
  <c r="AF18" i="25"/>
  <c r="AO18" i="25" s="1"/>
  <c r="U21" i="98"/>
  <c r="AN5" i="104"/>
  <c r="AI5" i="104"/>
  <c r="AS7" i="23"/>
  <c r="AL7" i="23"/>
  <c r="AU7" i="23" s="1"/>
  <c r="Y11" i="38"/>
  <c r="X11" i="38"/>
  <c r="AS8" i="74"/>
  <c r="AL8" i="74"/>
  <c r="AU8" i="74" s="1"/>
  <c r="AN11" i="24"/>
  <c r="AI11" i="24"/>
  <c r="AG23" i="36"/>
  <c r="AP23" i="36" s="1"/>
  <c r="AP25" i="36" s="1"/>
  <c r="AE23" i="36"/>
  <c r="AF23" i="36"/>
  <c r="AO23" i="36" s="1"/>
  <c r="AO25" i="36" s="1"/>
  <c r="AR9" i="19"/>
  <c r="U16" i="55"/>
  <c r="AS3" i="74"/>
  <c r="AL3" i="74"/>
  <c r="AU3" i="74" s="1"/>
  <c r="AT25" i="78"/>
  <c r="AL23" i="23"/>
  <c r="AU23" i="23" s="1"/>
  <c r="AT23" i="23"/>
  <c r="AS21" i="23"/>
  <c r="AL21" i="23"/>
  <c r="AU21" i="23" s="1"/>
  <c r="AG8" i="15"/>
  <c r="AP8" i="15" s="1"/>
  <c r="W9" i="15"/>
  <c r="AE8" i="15"/>
  <c r="AF8" i="15"/>
  <c r="AO8" i="15" s="1"/>
  <c r="AR7" i="53"/>
  <c r="U23" i="102"/>
  <c r="AR18" i="68"/>
  <c r="AS5" i="74"/>
  <c r="AL5" i="74"/>
  <c r="AU5" i="74" s="1"/>
  <c r="AR8" i="47"/>
  <c r="AS17" i="23"/>
  <c r="AL17" i="23"/>
  <c r="AU17" i="23" s="1"/>
  <c r="AL4" i="65"/>
  <c r="AU4" i="65" s="1"/>
  <c r="AU25" i="65" s="1"/>
  <c r="C11" i="65" s="1"/>
  <c r="F9" i="57" s="1"/>
  <c r="AS4" i="65"/>
  <c r="AS25" i="65" s="1"/>
  <c r="AS12" i="74"/>
  <c r="AL12" i="74"/>
  <c r="AU12" i="74" s="1"/>
  <c r="AL23" i="74"/>
  <c r="AU23" i="74" s="1"/>
  <c r="AT23" i="74"/>
  <c r="U14" i="91"/>
  <c r="U17" i="103"/>
  <c r="U7" i="45"/>
  <c r="AH8" i="101"/>
  <c r="AQ8" i="101" s="1"/>
  <c r="AH9" i="47"/>
  <c r="AQ9" i="47" s="1"/>
  <c r="AJ4" i="74"/>
  <c r="AK4" i="74"/>
  <c r="AT4" i="74" s="1"/>
  <c r="AT25" i="74" s="1"/>
  <c r="AS21" i="74"/>
  <c r="AL21" i="74"/>
  <c r="AU21" i="74" s="1"/>
  <c r="Y10" i="93"/>
  <c r="X10" i="93"/>
  <c r="U16" i="83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R7" i="105"/>
  <c r="U14" i="43"/>
  <c r="AE8" i="52"/>
  <c r="W9" i="52"/>
  <c r="AF8" i="52"/>
  <c r="AO8" i="52" s="1"/>
  <c r="AG8" i="52"/>
  <c r="AP8" i="52" s="1"/>
  <c r="AS22" i="74"/>
  <c r="AL22" i="74"/>
  <c r="AU22" i="74" s="1"/>
  <c r="AS15" i="23"/>
  <c r="AL15" i="23"/>
  <c r="AU15" i="23" s="1"/>
  <c r="Y9" i="46"/>
  <c r="X9" i="46"/>
  <c r="AI18" i="21"/>
  <c r="AN18" i="21"/>
  <c r="Y11" i="59"/>
  <c r="X11" i="59"/>
  <c r="AE6" i="104" l="1"/>
  <c r="AG6" i="104"/>
  <c r="AP6" i="104" s="1"/>
  <c r="W7" i="104"/>
  <c r="AF6" i="104"/>
  <c r="AO6" i="104" s="1"/>
  <c r="AE11" i="33"/>
  <c r="W12" i="33"/>
  <c r="AF11" i="33"/>
  <c r="AO11" i="33" s="1"/>
  <c r="AG11" i="33"/>
  <c r="AP11" i="33" s="1"/>
  <c r="AF19" i="39"/>
  <c r="AO19" i="39" s="1"/>
  <c r="AG19" i="39"/>
  <c r="AP19" i="39" s="1"/>
  <c r="W20" i="39"/>
  <c r="AE19" i="39"/>
  <c r="AK14" i="36"/>
  <c r="AT14" i="36" s="1"/>
  <c r="AJ14" i="36"/>
  <c r="U6" i="45"/>
  <c r="U15" i="55"/>
  <c r="AR11" i="24"/>
  <c r="U20" i="98"/>
  <c r="U18" i="18"/>
  <c r="AH19" i="80"/>
  <c r="AQ19" i="80" s="1"/>
  <c r="X9" i="105"/>
  <c r="Y9" i="105"/>
  <c r="Z9" i="105" s="1"/>
  <c r="AN19" i="29"/>
  <c r="AI19" i="29"/>
  <c r="U6" i="54"/>
  <c r="Y11" i="19"/>
  <c r="Z11" i="19" s="1"/>
  <c r="X11" i="19"/>
  <c r="AF8" i="53"/>
  <c r="AO8" i="53" s="1"/>
  <c r="AE8" i="53"/>
  <c r="W9" i="53"/>
  <c r="AG8" i="53"/>
  <c r="AP8" i="53" s="1"/>
  <c r="Y19" i="72"/>
  <c r="X19" i="72"/>
  <c r="AR8" i="46"/>
  <c r="AH12" i="2"/>
  <c r="AQ12" i="2" s="1"/>
  <c r="AR10" i="38"/>
  <c r="AR9" i="93"/>
  <c r="AH10" i="89"/>
  <c r="AQ10" i="89" s="1"/>
  <c r="Y19" i="12"/>
  <c r="Z19" i="12"/>
  <c r="X19" i="12"/>
  <c r="AR10" i="28"/>
  <c r="Y10" i="47"/>
  <c r="X10" i="47"/>
  <c r="AI11" i="71"/>
  <c r="AN11" i="71"/>
  <c r="AJ20" i="36"/>
  <c r="AK20" i="36"/>
  <c r="AT20" i="36" s="1"/>
  <c r="AJ7" i="36"/>
  <c r="AK7" i="36"/>
  <c r="AT7" i="36" s="1"/>
  <c r="AJ6" i="36"/>
  <c r="AK6" i="36"/>
  <c r="AT6" i="36" s="1"/>
  <c r="AJ17" i="36"/>
  <c r="AK17" i="36"/>
  <c r="AT17" i="36" s="1"/>
  <c r="AJ5" i="36"/>
  <c r="AK5" i="36"/>
  <c r="AT5" i="36" s="1"/>
  <c r="AH10" i="93"/>
  <c r="AQ10" i="93" s="1"/>
  <c r="AS4" i="74"/>
  <c r="AS25" i="74" s="1"/>
  <c r="AL4" i="74"/>
  <c r="AU4" i="74" s="1"/>
  <c r="AN8" i="15"/>
  <c r="AI8" i="15"/>
  <c r="AR18" i="39"/>
  <c r="AG18" i="60"/>
  <c r="AP18" i="60" s="1"/>
  <c r="AF18" i="60"/>
  <c r="AO18" i="60" s="1"/>
  <c r="W19" i="60"/>
  <c r="AE18" i="60"/>
  <c r="AE19" i="80"/>
  <c r="AF19" i="80"/>
  <c r="AO19" i="80" s="1"/>
  <c r="W20" i="80"/>
  <c r="AG19" i="80"/>
  <c r="AP19" i="80" s="1"/>
  <c r="AN19" i="64"/>
  <c r="AI19" i="64"/>
  <c r="AH8" i="32"/>
  <c r="AQ8" i="32" s="1"/>
  <c r="Y18" i="34"/>
  <c r="X18" i="34"/>
  <c r="U13" i="16"/>
  <c r="AR10" i="59"/>
  <c r="AR7" i="86"/>
  <c r="U22" i="48"/>
  <c r="AH12" i="24"/>
  <c r="AQ12" i="24" s="1"/>
  <c r="AH12" i="67"/>
  <c r="AQ12" i="67" s="1"/>
  <c r="AI18" i="72"/>
  <c r="AN18" i="72"/>
  <c r="U23" i="10"/>
  <c r="U16" i="99"/>
  <c r="AH5" i="84"/>
  <c r="AQ5" i="84" s="1"/>
  <c r="Z5" i="84"/>
  <c r="AF12" i="2"/>
  <c r="AO12" i="2" s="1"/>
  <c r="W13" i="2"/>
  <c r="AE12" i="2"/>
  <c r="AG12" i="2"/>
  <c r="AP12" i="2" s="1"/>
  <c r="AH19" i="21"/>
  <c r="AQ19" i="21" s="1"/>
  <c r="AH5" i="20"/>
  <c r="AQ5" i="20" s="1"/>
  <c r="Z5" i="20"/>
  <c r="W11" i="89"/>
  <c r="AF10" i="89"/>
  <c r="AO10" i="89" s="1"/>
  <c r="AE10" i="89"/>
  <c r="AG10" i="89"/>
  <c r="AP10" i="89" s="1"/>
  <c r="AR11" i="67"/>
  <c r="U25" i="50"/>
  <c r="AF5" i="13"/>
  <c r="AO5" i="13" s="1"/>
  <c r="AE5" i="13"/>
  <c r="AG5" i="13"/>
  <c r="AP5" i="13" s="1"/>
  <c r="W6" i="13"/>
  <c r="AH9" i="46"/>
  <c r="AQ9" i="46" s="1"/>
  <c r="AJ8" i="36"/>
  <c r="AK8" i="36"/>
  <c r="AT8" i="36" s="1"/>
  <c r="Z9" i="46"/>
  <c r="AK13" i="36"/>
  <c r="AT13" i="36" s="1"/>
  <c r="AJ13" i="36"/>
  <c r="AK12" i="36"/>
  <c r="AT12" i="36" s="1"/>
  <c r="AJ12" i="36"/>
  <c r="U15" i="83"/>
  <c r="AJ11" i="36"/>
  <c r="AK11" i="36"/>
  <c r="AT11" i="36" s="1"/>
  <c r="Y9" i="52"/>
  <c r="X9" i="52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10" i="93"/>
  <c r="U16" i="103"/>
  <c r="U22" i="102"/>
  <c r="Y9" i="15"/>
  <c r="Z9" i="15"/>
  <c r="X9" i="15"/>
  <c r="AN18" i="25"/>
  <c r="AI18" i="25"/>
  <c r="AI5" i="44"/>
  <c r="AN5" i="44"/>
  <c r="Y20" i="64"/>
  <c r="Z20" i="64" s="1"/>
  <c r="X20" i="64"/>
  <c r="AN10" i="79"/>
  <c r="AI10" i="79"/>
  <c r="Z8" i="32"/>
  <c r="AN19" i="68"/>
  <c r="AI19" i="68"/>
  <c r="Z12" i="24"/>
  <c r="Z12" i="67"/>
  <c r="U24" i="85"/>
  <c r="U5" i="51"/>
  <c r="X5" i="51" s="1"/>
  <c r="AS4" i="23"/>
  <c r="AS25" i="23" s="1"/>
  <c r="AL4" i="23"/>
  <c r="AU4" i="23" s="1"/>
  <c r="AR9" i="89"/>
  <c r="AR10" i="75"/>
  <c r="Z19" i="21"/>
  <c r="AR10" i="63"/>
  <c r="U23" i="82"/>
  <c r="AN10" i="97"/>
  <c r="AI10" i="97"/>
  <c r="AH11" i="59"/>
  <c r="AQ11" i="59" s="1"/>
  <c r="AJ19" i="36"/>
  <c r="AK19" i="36"/>
  <c r="AT19" i="36" s="1"/>
  <c r="Z11" i="59"/>
  <c r="AK18" i="36"/>
  <c r="AT18" i="36" s="1"/>
  <c r="AJ18" i="36"/>
  <c r="AR18" i="21"/>
  <c r="AI8" i="52"/>
  <c r="AN8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U25" i="74"/>
  <c r="C11" i="74" s="1"/>
  <c r="F18" i="57" s="1"/>
  <c r="AR5" i="104"/>
  <c r="Y19" i="25"/>
  <c r="Z19" i="25" s="1"/>
  <c r="X19" i="25"/>
  <c r="AN8" i="105"/>
  <c r="AI8" i="105"/>
  <c r="Y11" i="79"/>
  <c r="Z11" i="79" s="1"/>
  <c r="X11" i="79"/>
  <c r="AN17" i="34"/>
  <c r="AI17" i="34"/>
  <c r="AN10" i="19"/>
  <c r="AI10" i="19"/>
  <c r="AH8" i="86"/>
  <c r="AQ8" i="86" s="1"/>
  <c r="AT25" i="23"/>
  <c r="U24" i="90"/>
  <c r="Y19" i="76"/>
  <c r="Z19" i="76"/>
  <c r="X19" i="76"/>
  <c r="U6" i="96"/>
  <c r="AR11" i="2"/>
  <c r="AH11" i="75"/>
  <c r="AQ11" i="75" s="1"/>
  <c r="Y9" i="101"/>
  <c r="X9" i="101"/>
  <c r="U13" i="91"/>
  <c r="AI23" i="36"/>
  <c r="AN23" i="36"/>
  <c r="AN25" i="36" s="1"/>
  <c r="AH11" i="38"/>
  <c r="AQ11" i="38" s="1"/>
  <c r="U15" i="49"/>
  <c r="AH5" i="92"/>
  <c r="AQ5" i="92" s="1"/>
  <c r="Z5" i="92"/>
  <c r="AH11" i="63"/>
  <c r="AQ11" i="63" s="1"/>
  <c r="AH6" i="104"/>
  <c r="AQ6" i="104" s="1"/>
  <c r="AR7" i="32"/>
  <c r="AH11" i="28"/>
  <c r="AQ11" i="28" s="1"/>
  <c r="AH5" i="9"/>
  <c r="AQ5" i="9" s="1"/>
  <c r="Z5" i="9"/>
  <c r="AR18" i="80"/>
  <c r="AF8" i="86"/>
  <c r="AO8" i="86" s="1"/>
  <c r="AE8" i="86"/>
  <c r="W9" i="86"/>
  <c r="AG8" i="86"/>
  <c r="AP8" i="86" s="1"/>
  <c r="U11" i="95"/>
  <c r="U6" i="58"/>
  <c r="AN18" i="76"/>
  <c r="AI18" i="76"/>
  <c r="AR10" i="33"/>
  <c r="AG11" i="75"/>
  <c r="AP11" i="75" s="1"/>
  <c r="AF11" i="75"/>
  <c r="AO11" i="75" s="1"/>
  <c r="AE11" i="75"/>
  <c r="W12" i="75"/>
  <c r="U24" i="94"/>
  <c r="U13" i="43"/>
  <c r="Z11" i="38"/>
  <c r="Y6" i="44"/>
  <c r="Z6" i="44"/>
  <c r="X6" i="44"/>
  <c r="AH19" i="39"/>
  <c r="AQ19" i="39" s="1"/>
  <c r="U23" i="35"/>
  <c r="U22" i="35" s="1"/>
  <c r="U22" i="42"/>
  <c r="Y20" i="29"/>
  <c r="X20" i="29"/>
  <c r="Z20" i="29" s="1"/>
  <c r="Z11" i="63"/>
  <c r="U6" i="88"/>
  <c r="Y20" i="68"/>
  <c r="X20" i="68"/>
  <c r="Z20" i="68" s="1"/>
  <c r="U11" i="11"/>
  <c r="Z11" i="28"/>
  <c r="U5" i="100"/>
  <c r="X5" i="100" s="1"/>
  <c r="AH11" i="33"/>
  <c r="AQ11" i="33" s="1"/>
  <c r="AU25" i="23"/>
  <c r="C11" i="23" s="1"/>
  <c r="U16" i="87"/>
  <c r="U13" i="41"/>
  <c r="AN18" i="12"/>
  <c r="AI18" i="12"/>
  <c r="Y11" i="97"/>
  <c r="Z11" i="97"/>
  <c r="X11" i="97"/>
  <c r="AN9" i="47"/>
  <c r="AI9" i="47"/>
  <c r="Y12" i="71"/>
  <c r="X12" i="71"/>
  <c r="AI8" i="101"/>
  <c r="AN8" i="101"/>
  <c r="AE11" i="79" l="1"/>
  <c r="W12" i="79"/>
  <c r="AG11" i="79"/>
  <c r="AP11" i="79" s="1"/>
  <c r="AF11" i="79"/>
  <c r="AO11" i="79" s="1"/>
  <c r="W20" i="25"/>
  <c r="AE19" i="25"/>
  <c r="AF19" i="25"/>
  <c r="AO19" i="25" s="1"/>
  <c r="AG19" i="25"/>
  <c r="AP19" i="25" s="1"/>
  <c r="W10" i="105"/>
  <c r="AG9" i="105"/>
  <c r="AP9" i="105" s="1"/>
  <c r="AF9" i="105"/>
  <c r="AO9" i="105" s="1"/>
  <c r="AE9" i="105"/>
  <c r="AG11" i="19"/>
  <c r="AP11" i="19" s="1"/>
  <c r="W12" i="19"/>
  <c r="AF11" i="19"/>
  <c r="AO11" i="19" s="1"/>
  <c r="AE11" i="19"/>
  <c r="AE20" i="29"/>
  <c r="AG20" i="29"/>
  <c r="AP20" i="29" s="1"/>
  <c r="AF20" i="29"/>
  <c r="AO20" i="29" s="1"/>
  <c r="W21" i="29"/>
  <c r="AF20" i="64"/>
  <c r="AO20" i="64" s="1"/>
  <c r="W21" i="64"/>
  <c r="AG20" i="64"/>
  <c r="AP20" i="64" s="1"/>
  <c r="AE20" i="64"/>
  <c r="AG20" i="68"/>
  <c r="AP20" i="68" s="1"/>
  <c r="AE20" i="68"/>
  <c r="W21" i="68"/>
  <c r="AF20" i="68"/>
  <c r="AO20" i="68" s="1"/>
  <c r="AH12" i="71"/>
  <c r="AQ12" i="71" s="1"/>
  <c r="U5" i="58"/>
  <c r="X5" i="58" s="1"/>
  <c r="AR8" i="101"/>
  <c r="AH11" i="97"/>
  <c r="AQ11" i="97" s="1"/>
  <c r="U12" i="41"/>
  <c r="Y9" i="86"/>
  <c r="Z9" i="86"/>
  <c r="X9" i="86"/>
  <c r="AR23" i="36"/>
  <c r="AR25" i="36" s="1"/>
  <c r="AL23" i="36"/>
  <c r="AU23" i="36" s="1"/>
  <c r="AH19" i="76"/>
  <c r="AQ19" i="76" s="1"/>
  <c r="W12" i="59"/>
  <c r="AG11" i="59"/>
  <c r="AP11" i="59" s="1"/>
  <c r="AF11" i="59"/>
  <c r="AO11" i="59" s="1"/>
  <c r="AE11" i="59"/>
  <c r="AR19" i="68"/>
  <c r="AH9" i="15"/>
  <c r="AQ9" i="15" s="1"/>
  <c r="U15" i="103"/>
  <c r="AS16" i="36"/>
  <c r="AL16" i="36"/>
  <c r="AU16" i="36" s="1"/>
  <c r="AS13" i="36"/>
  <c r="AL13" i="36"/>
  <c r="AU13" i="36" s="1"/>
  <c r="AH18" i="34"/>
  <c r="AQ18" i="34" s="1"/>
  <c r="Y20" i="80"/>
  <c r="X20" i="80"/>
  <c r="Z20" i="80" s="1"/>
  <c r="AH10" i="47"/>
  <c r="AQ10" i="47" s="1"/>
  <c r="AG19" i="12"/>
  <c r="AP19" i="12" s="1"/>
  <c r="W20" i="12"/>
  <c r="AE19" i="12"/>
  <c r="AF19" i="12"/>
  <c r="AO19" i="12" s="1"/>
  <c r="U17" i="18"/>
  <c r="U14" i="55"/>
  <c r="Y20" i="39"/>
  <c r="X20" i="39"/>
  <c r="AI11" i="33"/>
  <c r="AN11" i="33"/>
  <c r="AE19" i="76"/>
  <c r="W20" i="76"/>
  <c r="AG19" i="76"/>
  <c r="AP19" i="76" s="1"/>
  <c r="AF19" i="76"/>
  <c r="AO19" i="76" s="1"/>
  <c r="AR10" i="19"/>
  <c r="AS9" i="36"/>
  <c r="AL9" i="36"/>
  <c r="AU9" i="36" s="1"/>
  <c r="AR8" i="52"/>
  <c r="Z5" i="51"/>
  <c r="AH5" i="51"/>
  <c r="AQ5" i="51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AS22" i="36"/>
  <c r="AL22" i="36"/>
  <c r="AU22" i="36" s="1"/>
  <c r="AS11" i="36"/>
  <c r="AL11" i="36"/>
  <c r="AU11" i="36" s="1"/>
  <c r="U24" i="50"/>
  <c r="Y11" i="89"/>
  <c r="Z11" i="89"/>
  <c r="X11" i="89"/>
  <c r="U15" i="99"/>
  <c r="Z18" i="34"/>
  <c r="AS5" i="36"/>
  <c r="AL5" i="36"/>
  <c r="AU5" i="36" s="1"/>
  <c r="AS7" i="36"/>
  <c r="AL7" i="36"/>
  <c r="AU7" i="36" s="1"/>
  <c r="Z10" i="47"/>
  <c r="U12" i="43"/>
  <c r="AE5" i="9"/>
  <c r="AF5" i="9"/>
  <c r="AO5" i="9" s="1"/>
  <c r="W6" i="9"/>
  <c r="AG5" i="9"/>
  <c r="AP5" i="9" s="1"/>
  <c r="Z12" i="71"/>
  <c r="U15" i="87"/>
  <c r="AF11" i="28"/>
  <c r="AO11" i="28" s="1"/>
  <c r="AG11" i="28"/>
  <c r="AP11" i="28" s="1"/>
  <c r="W12" i="28"/>
  <c r="AE11" i="28"/>
  <c r="AH6" i="44"/>
  <c r="AQ6" i="44" s="1"/>
  <c r="U14" i="49"/>
  <c r="U12" i="91"/>
  <c r="AR8" i="105"/>
  <c r="AS19" i="36"/>
  <c r="AL19" i="36"/>
  <c r="AU19" i="36" s="1"/>
  <c r="U22" i="82"/>
  <c r="W9" i="32"/>
  <c r="AE8" i="32"/>
  <c r="AF8" i="32"/>
  <c r="AO8" i="32" s="1"/>
  <c r="AG8" i="32"/>
  <c r="AP8" i="32" s="1"/>
  <c r="AE9" i="46"/>
  <c r="AG9" i="46"/>
  <c r="AP9" i="46" s="1"/>
  <c r="AF9" i="46"/>
  <c r="AO9" i="46" s="1"/>
  <c r="W10" i="46"/>
  <c r="Y6" i="13"/>
  <c r="Z6" i="13" s="1"/>
  <c r="X6" i="13"/>
  <c r="AN19" i="80"/>
  <c r="AI19" i="80"/>
  <c r="Y9" i="53"/>
  <c r="Z9" i="53"/>
  <c r="X9" i="53"/>
  <c r="AH9" i="105"/>
  <c r="AQ9" i="105" s="1"/>
  <c r="U19" i="98"/>
  <c r="U5" i="45"/>
  <c r="X5" i="45" s="1"/>
  <c r="AH5" i="100"/>
  <c r="AQ5" i="100" s="1"/>
  <c r="Z5" i="100"/>
  <c r="U5" i="88"/>
  <c r="X5" i="88" s="1"/>
  <c r="U21" i="42"/>
  <c r="W7" i="44"/>
  <c r="AE6" i="44"/>
  <c r="AG6" i="44"/>
  <c r="AP6" i="44" s="1"/>
  <c r="AF6" i="44"/>
  <c r="AO6" i="44" s="1"/>
  <c r="U23" i="94"/>
  <c r="U10" i="95"/>
  <c r="AH9" i="101"/>
  <c r="AQ9" i="101" s="1"/>
  <c r="AR17" i="34"/>
  <c r="AS15" i="36"/>
  <c r="AL15" i="36"/>
  <c r="AU15" i="36" s="1"/>
  <c r="U23" i="85"/>
  <c r="AR10" i="79"/>
  <c r="AR5" i="44"/>
  <c r="AH9" i="52"/>
  <c r="AQ9" i="52" s="1"/>
  <c r="U14" i="83"/>
  <c r="U22" i="10"/>
  <c r="AR19" i="64"/>
  <c r="AN18" i="60"/>
  <c r="AI18" i="60"/>
  <c r="AR8" i="15"/>
  <c r="AS17" i="36"/>
  <c r="AL17" i="36"/>
  <c r="AU17" i="36" s="1"/>
  <c r="AS20" i="36"/>
  <c r="AL20" i="36"/>
  <c r="AU20" i="36" s="1"/>
  <c r="AH19" i="72"/>
  <c r="AQ19" i="72" s="1"/>
  <c r="AN8" i="53"/>
  <c r="AI8" i="53"/>
  <c r="U5" i="54"/>
  <c r="X5" i="54" s="1"/>
  <c r="AS14" i="36"/>
  <c r="AL14" i="36"/>
  <c r="AU14" i="36" s="1"/>
  <c r="Y7" i="104"/>
  <c r="X7" i="104"/>
  <c r="AG11" i="97"/>
  <c r="AP11" i="97" s="1"/>
  <c r="AE11" i="97"/>
  <c r="AF11" i="97"/>
  <c r="AO11" i="97" s="1"/>
  <c r="W12" i="97"/>
  <c r="U10" i="11"/>
  <c r="W12" i="63"/>
  <c r="AG11" i="63"/>
  <c r="AP11" i="63" s="1"/>
  <c r="AE11" i="63"/>
  <c r="AF11" i="63"/>
  <c r="AO11" i="63" s="1"/>
  <c r="Y12" i="75"/>
  <c r="X12" i="75"/>
  <c r="Z12" i="75" s="1"/>
  <c r="AR18" i="76"/>
  <c r="Z9" i="101"/>
  <c r="U23" i="90"/>
  <c r="AH19" i="25"/>
  <c r="AQ19" i="25" s="1"/>
  <c r="AL3" i="36"/>
  <c r="AU3" i="36" s="1"/>
  <c r="AS3" i="36"/>
  <c r="AS21" i="36"/>
  <c r="AL21" i="36"/>
  <c r="AU21" i="36" s="1"/>
  <c r="AS18" i="36"/>
  <c r="AL18" i="36"/>
  <c r="AU18" i="36" s="1"/>
  <c r="W13" i="67"/>
  <c r="AG12" i="67"/>
  <c r="AP12" i="67" s="1"/>
  <c r="AF12" i="67"/>
  <c r="AO12" i="67" s="1"/>
  <c r="AE12" i="67"/>
  <c r="AR18" i="25"/>
  <c r="U21" i="102"/>
  <c r="AS10" i="36"/>
  <c r="AL10" i="36"/>
  <c r="AU10" i="36" s="1"/>
  <c r="Z9" i="52"/>
  <c r="AS12" i="36"/>
  <c r="AL12" i="36"/>
  <c r="AU12" i="36" s="1"/>
  <c r="AS8" i="36"/>
  <c r="AL8" i="36"/>
  <c r="AU8" i="36" s="1"/>
  <c r="AI5" i="13"/>
  <c r="AN5" i="13"/>
  <c r="AN12" i="2"/>
  <c r="AI12" i="2"/>
  <c r="W6" i="84"/>
  <c r="AG5" i="84"/>
  <c r="AP5" i="84" s="1"/>
  <c r="AF5" i="84"/>
  <c r="AO5" i="84" s="1"/>
  <c r="AE5" i="84"/>
  <c r="Y19" i="60"/>
  <c r="Z19" i="60" s="1"/>
  <c r="X19" i="60"/>
  <c r="Z19" i="72"/>
  <c r="AR19" i="29"/>
  <c r="AI8" i="86"/>
  <c r="AN8" i="86"/>
  <c r="AR18" i="12"/>
  <c r="AR9" i="47"/>
  <c r="AH20" i="68"/>
  <c r="AQ20" i="68" s="1"/>
  <c r="AH20" i="29"/>
  <c r="AQ20" i="29" s="1"/>
  <c r="U21" i="35"/>
  <c r="W12" i="38"/>
  <c r="AG11" i="38"/>
  <c r="AP11" i="38" s="1"/>
  <c r="AE11" i="38"/>
  <c r="AF11" i="38"/>
  <c r="AO11" i="38" s="1"/>
  <c r="AN11" i="75"/>
  <c r="AI11" i="75"/>
  <c r="AE5" i="92"/>
  <c r="W6" i="92"/>
  <c r="AF5" i="92"/>
  <c r="AO5" i="92" s="1"/>
  <c r="AG5" i="92"/>
  <c r="AP5" i="92" s="1"/>
  <c r="U5" i="96"/>
  <c r="X5" i="96" s="1"/>
  <c r="AH11" i="79"/>
  <c r="AQ11" i="79" s="1"/>
  <c r="AJ4" i="36"/>
  <c r="AK4" i="36"/>
  <c r="AT4" i="36" s="1"/>
  <c r="AT25" i="36" s="1"/>
  <c r="AR10" i="97"/>
  <c r="AE19" i="21"/>
  <c r="AG19" i="21"/>
  <c r="AP19" i="21" s="1"/>
  <c r="AF19" i="21"/>
  <c r="AO19" i="21" s="1"/>
  <c r="W20" i="21"/>
  <c r="AE12" i="24"/>
  <c r="AG12" i="24"/>
  <c r="AP12" i="24" s="1"/>
  <c r="AF12" i="24"/>
  <c r="AO12" i="24" s="1"/>
  <c r="W13" i="24"/>
  <c r="AH20" i="64"/>
  <c r="AQ20" i="64" s="1"/>
  <c r="AN10" i="89"/>
  <c r="AI10" i="89"/>
  <c r="AG5" i="20"/>
  <c r="AP5" i="20" s="1"/>
  <c r="AE5" i="20"/>
  <c r="W6" i="20"/>
  <c r="AF5" i="20"/>
  <c r="AO5" i="20" s="1"/>
  <c r="Y13" i="2"/>
  <c r="X13" i="2"/>
  <c r="Z13" i="2" s="1"/>
  <c r="AR18" i="72"/>
  <c r="U21" i="48"/>
  <c r="U12" i="16"/>
  <c r="AS6" i="36"/>
  <c r="AL6" i="36"/>
  <c r="AU6" i="36" s="1"/>
  <c r="AR11" i="71"/>
  <c r="AH19" i="12"/>
  <c r="AQ19" i="12" s="1"/>
  <c r="AH11" i="19"/>
  <c r="AQ11" i="19" s="1"/>
  <c r="AN19" i="39"/>
  <c r="AI19" i="39"/>
  <c r="Y12" i="33"/>
  <c r="Z12" i="33"/>
  <c r="X12" i="33"/>
  <c r="AN6" i="104"/>
  <c r="AI6" i="104"/>
  <c r="AF12" i="75" l="1"/>
  <c r="AO12" i="75" s="1"/>
  <c r="AE12" i="75"/>
  <c r="W13" i="75"/>
  <c r="AG12" i="75"/>
  <c r="AP12" i="75" s="1"/>
  <c r="AF20" i="80"/>
  <c r="AO20" i="80" s="1"/>
  <c r="AG20" i="80"/>
  <c r="AP20" i="80" s="1"/>
  <c r="AE20" i="80"/>
  <c r="W21" i="80"/>
  <c r="AG6" i="13"/>
  <c r="AP6" i="13" s="1"/>
  <c r="AF6" i="13"/>
  <c r="AO6" i="13" s="1"/>
  <c r="AE6" i="13"/>
  <c r="W7" i="13"/>
  <c r="AE19" i="60"/>
  <c r="W20" i="60"/>
  <c r="AG19" i="60"/>
  <c r="AP19" i="60" s="1"/>
  <c r="AF19" i="60"/>
  <c r="AO19" i="60" s="1"/>
  <c r="AF13" i="2"/>
  <c r="AO13" i="2" s="1"/>
  <c r="AE13" i="2"/>
  <c r="W14" i="2"/>
  <c r="AG13" i="2"/>
  <c r="AP13" i="2" s="1"/>
  <c r="AR10" i="89"/>
  <c r="AN5" i="92"/>
  <c r="AI5" i="92"/>
  <c r="AR6" i="104"/>
  <c r="U20" i="48"/>
  <c r="AI12" i="24"/>
  <c r="AN12" i="24"/>
  <c r="AR11" i="75"/>
  <c r="Y20" i="21"/>
  <c r="X20" i="21"/>
  <c r="AH12" i="33"/>
  <c r="AQ12" i="33" s="1"/>
  <c r="Y6" i="20"/>
  <c r="X6" i="20"/>
  <c r="AS4" i="36"/>
  <c r="AS25" i="36" s="1"/>
  <c r="AL4" i="36"/>
  <c r="AU4" i="36" s="1"/>
  <c r="AU25" i="36" s="1"/>
  <c r="C11" i="36" s="1"/>
  <c r="W20" i="72"/>
  <c r="AG19" i="72"/>
  <c r="AP19" i="72" s="1"/>
  <c r="AF19" i="72"/>
  <c r="AO19" i="72" s="1"/>
  <c r="AE19" i="72"/>
  <c r="AR5" i="13"/>
  <c r="AN12" i="67"/>
  <c r="AI12" i="67"/>
  <c r="AR18" i="60"/>
  <c r="U22" i="94"/>
  <c r="W6" i="100"/>
  <c r="AG5" i="100"/>
  <c r="AP5" i="100" s="1"/>
  <c r="AF5" i="100"/>
  <c r="AO5" i="100" s="1"/>
  <c r="AE5" i="100"/>
  <c r="AI8" i="32"/>
  <c r="AN8" i="32"/>
  <c r="Y12" i="28"/>
  <c r="X12" i="28"/>
  <c r="AG10" i="47"/>
  <c r="AP10" i="47" s="1"/>
  <c r="W11" i="47"/>
  <c r="AE10" i="47"/>
  <c r="AF10" i="47"/>
  <c r="AO10" i="47" s="1"/>
  <c r="U23" i="50"/>
  <c r="Y10" i="15"/>
  <c r="X10" i="15"/>
  <c r="AF5" i="51"/>
  <c r="AO5" i="51" s="1"/>
  <c r="AG5" i="51"/>
  <c r="AP5" i="51" s="1"/>
  <c r="AE5" i="51"/>
  <c r="W6" i="51"/>
  <c r="AR11" i="33"/>
  <c r="AI20" i="29"/>
  <c r="AN20" i="29"/>
  <c r="AN9" i="105"/>
  <c r="AI9" i="105"/>
  <c r="AI19" i="25"/>
  <c r="AN19" i="25"/>
  <c r="AH13" i="2"/>
  <c r="AQ13" i="2" s="1"/>
  <c r="AN5" i="20"/>
  <c r="AI5" i="20"/>
  <c r="Y13" i="24"/>
  <c r="Z13" i="24"/>
  <c r="X13" i="24"/>
  <c r="AN11" i="38"/>
  <c r="AI11" i="38"/>
  <c r="AH19" i="60"/>
  <c r="AQ19" i="60" s="1"/>
  <c r="U22" i="90"/>
  <c r="U9" i="11"/>
  <c r="AH7" i="104"/>
  <c r="AQ7" i="104" s="1"/>
  <c r="AH5" i="54"/>
  <c r="AQ5" i="54" s="1"/>
  <c r="Z5" i="54"/>
  <c r="U13" i="83"/>
  <c r="U20" i="42"/>
  <c r="AH6" i="13"/>
  <c r="AQ6" i="13" s="1"/>
  <c r="Y9" i="32"/>
  <c r="X9" i="32"/>
  <c r="Y6" i="9"/>
  <c r="Z6" i="9" s="1"/>
  <c r="X6" i="9"/>
  <c r="U14" i="99"/>
  <c r="X11" i="93"/>
  <c r="Z11" i="93" s="1"/>
  <c r="Y11" i="93"/>
  <c r="AH20" i="39"/>
  <c r="AQ20" i="39" s="1"/>
  <c r="U16" i="18"/>
  <c r="Y21" i="64"/>
  <c r="Z21" i="64" s="1"/>
  <c r="X21" i="64"/>
  <c r="AN11" i="19"/>
  <c r="AI11" i="19"/>
  <c r="Y20" i="25"/>
  <c r="Z20" i="25" s="1"/>
  <c r="X20" i="25"/>
  <c r="U11" i="16"/>
  <c r="AN19" i="21"/>
  <c r="AI19" i="21"/>
  <c r="Y6" i="92"/>
  <c r="Z6" i="92" s="1"/>
  <c r="X6" i="92"/>
  <c r="Y6" i="84"/>
  <c r="X6" i="84"/>
  <c r="AG9" i="101"/>
  <c r="AP9" i="101" s="1"/>
  <c r="W10" i="101"/>
  <c r="AF9" i="101"/>
  <c r="AO9" i="101" s="1"/>
  <c r="AE9" i="101"/>
  <c r="Z7" i="104"/>
  <c r="AR8" i="53"/>
  <c r="U22" i="85"/>
  <c r="AH9" i="53"/>
  <c r="AQ9" i="53" s="1"/>
  <c r="AI9" i="46"/>
  <c r="AN9" i="46"/>
  <c r="AH11" i="89"/>
  <c r="AQ11" i="89" s="1"/>
  <c r="Z20" i="39"/>
  <c r="AN11" i="59"/>
  <c r="AI11" i="59"/>
  <c r="U11" i="41"/>
  <c r="Y21" i="68"/>
  <c r="Z21" i="68" s="1"/>
  <c r="X21" i="68"/>
  <c r="AG12" i="33"/>
  <c r="AP12" i="33" s="1"/>
  <c r="AE12" i="33"/>
  <c r="W13" i="33"/>
  <c r="AF12" i="33"/>
  <c r="AO12" i="33" s="1"/>
  <c r="AR19" i="39"/>
  <c r="Y12" i="38"/>
  <c r="X12" i="38"/>
  <c r="AR8" i="86"/>
  <c r="AR12" i="2"/>
  <c r="U20" i="102"/>
  <c r="Y13" i="67"/>
  <c r="Z13" i="67" s="1"/>
  <c r="X13" i="67"/>
  <c r="AN11" i="63"/>
  <c r="AI11" i="63"/>
  <c r="Y12" i="97"/>
  <c r="Z12" i="97"/>
  <c r="X12" i="97"/>
  <c r="AH5" i="88"/>
  <c r="AQ5" i="88" s="1"/>
  <c r="Z5" i="88"/>
  <c r="Z5" i="45"/>
  <c r="AH5" i="45"/>
  <c r="AQ5" i="45" s="1"/>
  <c r="AG9" i="53"/>
  <c r="AP9" i="53" s="1"/>
  <c r="W10" i="53"/>
  <c r="AE9" i="53"/>
  <c r="AF9" i="53"/>
  <c r="AO9" i="53" s="1"/>
  <c r="U21" i="82"/>
  <c r="U11" i="91"/>
  <c r="AI5" i="9"/>
  <c r="AN5" i="9"/>
  <c r="AE11" i="89"/>
  <c r="W12" i="89"/>
  <c r="AG11" i="89"/>
  <c r="AP11" i="89" s="1"/>
  <c r="AF11" i="89"/>
  <c r="AO11" i="89" s="1"/>
  <c r="Y20" i="76"/>
  <c r="X20" i="76"/>
  <c r="AI19" i="12"/>
  <c r="AN19" i="12"/>
  <c r="U14" i="103"/>
  <c r="AN20" i="68"/>
  <c r="AI20" i="68"/>
  <c r="Y21" i="29"/>
  <c r="X21" i="29"/>
  <c r="Y12" i="19"/>
  <c r="X12" i="19"/>
  <c r="Y10" i="105"/>
  <c r="Z10" i="105" s="1"/>
  <c r="X10" i="105"/>
  <c r="AH5" i="96"/>
  <c r="AQ5" i="96" s="1"/>
  <c r="Z5" i="96"/>
  <c r="U9" i="95"/>
  <c r="AN6" i="44"/>
  <c r="AI6" i="44"/>
  <c r="AR6" i="44" s="1"/>
  <c r="U14" i="87"/>
  <c r="AI9" i="15"/>
  <c r="AN9" i="15"/>
  <c r="AN19" i="76"/>
  <c r="AI19" i="76"/>
  <c r="Y20" i="12"/>
  <c r="X20" i="12"/>
  <c r="AH9" i="86"/>
  <c r="AQ9" i="86" s="1"/>
  <c r="AH5" i="58"/>
  <c r="AQ5" i="58" s="1"/>
  <c r="Z5" i="58"/>
  <c r="Y12" i="79"/>
  <c r="X12" i="79"/>
  <c r="U20" i="35"/>
  <c r="AN5" i="84"/>
  <c r="AI5" i="84"/>
  <c r="AE9" i="52"/>
  <c r="AF9" i="52"/>
  <c r="AO9" i="52" s="1"/>
  <c r="AG9" i="52"/>
  <c r="AP9" i="52" s="1"/>
  <c r="W10" i="52"/>
  <c r="AH12" i="75"/>
  <c r="AQ12" i="75" s="1"/>
  <c r="Y12" i="63"/>
  <c r="X12" i="63"/>
  <c r="AN11" i="97"/>
  <c r="AI11" i="97"/>
  <c r="U21" i="10"/>
  <c r="Y7" i="44"/>
  <c r="Z7" i="44"/>
  <c r="X7" i="44"/>
  <c r="U18" i="98"/>
  <c r="AR19" i="80"/>
  <c r="Y10" i="46"/>
  <c r="Z10" i="46" s="1"/>
  <c r="X10" i="46"/>
  <c r="U13" i="49"/>
  <c r="AN11" i="28"/>
  <c r="AI11" i="28"/>
  <c r="AF12" i="71"/>
  <c r="AO12" i="71" s="1"/>
  <c r="AG12" i="71"/>
  <c r="AP12" i="71" s="1"/>
  <c r="AE12" i="71"/>
  <c r="W13" i="71"/>
  <c r="U11" i="43"/>
  <c r="AE18" i="34"/>
  <c r="W19" i="34"/>
  <c r="AG18" i="34"/>
  <c r="AP18" i="34" s="1"/>
  <c r="AF18" i="34"/>
  <c r="AO18" i="34" s="1"/>
  <c r="AN10" i="93"/>
  <c r="AI10" i="93"/>
  <c r="U13" i="55"/>
  <c r="AH20" i="80"/>
  <c r="AQ20" i="80" s="1"/>
  <c r="Y12" i="59"/>
  <c r="Z12" i="59"/>
  <c r="X12" i="59"/>
  <c r="AF9" i="86"/>
  <c r="AO9" i="86" s="1"/>
  <c r="AE9" i="86"/>
  <c r="W10" i="86"/>
  <c r="AG9" i="86"/>
  <c r="AP9" i="86" s="1"/>
  <c r="AN20" i="64"/>
  <c r="AI20" i="64"/>
  <c r="AN11" i="79"/>
  <c r="AI11" i="79"/>
  <c r="AE13" i="67" l="1"/>
  <c r="AF13" i="67"/>
  <c r="AO13" i="67" s="1"/>
  <c r="AG13" i="67"/>
  <c r="AP13" i="67" s="1"/>
  <c r="W14" i="67"/>
  <c r="W7" i="9"/>
  <c r="AG6" i="9"/>
  <c r="AP6" i="9" s="1"/>
  <c r="AE6" i="9"/>
  <c r="AF6" i="9"/>
  <c r="AO6" i="9" s="1"/>
  <c r="AG20" i="25"/>
  <c r="AP20" i="25" s="1"/>
  <c r="W21" i="25"/>
  <c r="AE20" i="25"/>
  <c r="AF20" i="25"/>
  <c r="AO20" i="25" s="1"/>
  <c r="AG10" i="46"/>
  <c r="AP10" i="46" s="1"/>
  <c r="AF10" i="46"/>
  <c r="AO10" i="46" s="1"/>
  <c r="W11" i="46"/>
  <c r="AE10" i="46"/>
  <c r="W12" i="93"/>
  <c r="AG11" i="93"/>
  <c r="AP11" i="93" s="1"/>
  <c r="AF11" i="93"/>
  <c r="AO11" i="93" s="1"/>
  <c r="AE11" i="93"/>
  <c r="AF21" i="68"/>
  <c r="AO21" i="68" s="1"/>
  <c r="W22" i="68"/>
  <c r="AE21" i="68"/>
  <c r="AG21" i="68"/>
  <c r="AP21" i="68" s="1"/>
  <c r="AE6" i="92"/>
  <c r="AF6" i="92"/>
  <c r="AO6" i="92" s="1"/>
  <c r="AG6" i="92"/>
  <c r="AP6" i="92" s="1"/>
  <c r="W7" i="92"/>
  <c r="W11" i="105"/>
  <c r="AF10" i="105"/>
  <c r="AO10" i="105" s="1"/>
  <c r="AE10" i="105"/>
  <c r="AG10" i="105"/>
  <c r="AP10" i="105" s="1"/>
  <c r="AE21" i="64"/>
  <c r="AG21" i="64"/>
  <c r="AP21" i="64" s="1"/>
  <c r="W22" i="64"/>
  <c r="AF21" i="64"/>
  <c r="AO21" i="64" s="1"/>
  <c r="AH12" i="59"/>
  <c r="AQ12" i="59" s="1"/>
  <c r="U12" i="55"/>
  <c r="AN18" i="34"/>
  <c r="AI18" i="34"/>
  <c r="AH7" i="44"/>
  <c r="AQ7" i="44" s="1"/>
  <c r="Z20" i="12"/>
  <c r="AH20" i="12"/>
  <c r="AQ20" i="12" s="1"/>
  <c r="AR19" i="12"/>
  <c r="U10" i="91"/>
  <c r="Y10" i="53"/>
  <c r="Z10" i="53" s="1"/>
  <c r="X10" i="53"/>
  <c r="AE5" i="45"/>
  <c r="AF5" i="45"/>
  <c r="AO5" i="45" s="1"/>
  <c r="AG5" i="45"/>
  <c r="AP5" i="45" s="1"/>
  <c r="W6" i="45"/>
  <c r="AH12" i="97"/>
  <c r="AQ12" i="97" s="1"/>
  <c r="AE20" i="39"/>
  <c r="AF20" i="39"/>
  <c r="AO20" i="39" s="1"/>
  <c r="AG20" i="39"/>
  <c r="AP20" i="39" s="1"/>
  <c r="W21" i="39"/>
  <c r="AR9" i="46"/>
  <c r="U12" i="83"/>
  <c r="U8" i="11"/>
  <c r="AI5" i="51"/>
  <c r="AN5" i="51"/>
  <c r="U21" i="94"/>
  <c r="AH20" i="21"/>
  <c r="AQ20" i="21" s="1"/>
  <c r="AR12" i="24"/>
  <c r="Y7" i="13"/>
  <c r="X7" i="13"/>
  <c r="AR10" i="93"/>
  <c r="Y10" i="52"/>
  <c r="Z10" i="52" s="1"/>
  <c r="X10" i="52"/>
  <c r="AR20" i="68"/>
  <c r="AH20" i="76"/>
  <c r="AQ20" i="76" s="1"/>
  <c r="Y12" i="89"/>
  <c r="X12" i="89"/>
  <c r="AG12" i="97"/>
  <c r="AP12" i="97" s="1"/>
  <c r="AF12" i="97"/>
  <c r="AO12" i="97" s="1"/>
  <c r="AE12" i="97"/>
  <c r="W13" i="97"/>
  <c r="AF7" i="104"/>
  <c r="AO7" i="104" s="1"/>
  <c r="AG7" i="104"/>
  <c r="AP7" i="104" s="1"/>
  <c r="W8" i="104"/>
  <c r="AE7" i="104"/>
  <c r="AH6" i="84"/>
  <c r="AQ6" i="84" s="1"/>
  <c r="AR19" i="21"/>
  <c r="AH11" i="93"/>
  <c r="AQ11" i="93" s="1"/>
  <c r="AH9" i="32"/>
  <c r="AQ9" i="32" s="1"/>
  <c r="AH13" i="24"/>
  <c r="AQ13" i="24" s="1"/>
  <c r="AR20" i="29"/>
  <c r="U22" i="50"/>
  <c r="AH12" i="28"/>
  <c r="AQ12" i="28" s="1"/>
  <c r="AN5" i="100"/>
  <c r="AI5" i="100"/>
  <c r="AN19" i="72"/>
  <c r="AI19" i="72"/>
  <c r="AH6" i="20"/>
  <c r="AQ6" i="20" s="1"/>
  <c r="Z20" i="21"/>
  <c r="AI6" i="13"/>
  <c r="AN6" i="13"/>
  <c r="AH12" i="19"/>
  <c r="AQ12" i="19" s="1"/>
  <c r="Z20" i="76"/>
  <c r="AI11" i="89"/>
  <c r="AN11" i="89"/>
  <c r="U20" i="82"/>
  <c r="AH12" i="38"/>
  <c r="AQ12" i="38" s="1"/>
  <c r="Y13" i="33"/>
  <c r="X13" i="33"/>
  <c r="Z6" i="84"/>
  <c r="AR11" i="19"/>
  <c r="U15" i="18"/>
  <c r="Z9" i="32"/>
  <c r="U21" i="90"/>
  <c r="AE13" i="24"/>
  <c r="AF13" i="24"/>
  <c r="AO13" i="24" s="1"/>
  <c r="AG13" i="24"/>
  <c r="AP13" i="24" s="1"/>
  <c r="W14" i="24"/>
  <c r="Z12" i="28"/>
  <c r="Z6" i="20"/>
  <c r="U19" i="48"/>
  <c r="AR11" i="28"/>
  <c r="AH12" i="63"/>
  <c r="AQ12" i="63" s="1"/>
  <c r="U13" i="87"/>
  <c r="AR11" i="63"/>
  <c r="U19" i="102"/>
  <c r="Z12" i="38"/>
  <c r="AI12" i="33"/>
  <c r="AN12" i="33"/>
  <c r="U10" i="41"/>
  <c r="AN9" i="101"/>
  <c r="AI9" i="101"/>
  <c r="U13" i="99"/>
  <c r="AF5" i="54"/>
  <c r="AO5" i="54" s="1"/>
  <c r="AG5" i="54"/>
  <c r="AP5" i="54" s="1"/>
  <c r="W6" i="54"/>
  <c r="AE5" i="54"/>
  <c r="AR19" i="25"/>
  <c r="AH10" i="15"/>
  <c r="AQ10" i="15" s="1"/>
  <c r="AR12" i="67"/>
  <c r="Y20" i="60"/>
  <c r="Z20" i="60"/>
  <c r="X20" i="60"/>
  <c r="Y13" i="75"/>
  <c r="X13" i="75"/>
  <c r="U10" i="43"/>
  <c r="Z12" i="63"/>
  <c r="U19" i="35"/>
  <c r="W6" i="58"/>
  <c r="AG5" i="58"/>
  <c r="AP5" i="58" s="1"/>
  <c r="AF5" i="58"/>
  <c r="AO5" i="58" s="1"/>
  <c r="AE5" i="58"/>
  <c r="AR11" i="79"/>
  <c r="Y13" i="71"/>
  <c r="X13" i="71"/>
  <c r="AH12" i="79"/>
  <c r="AQ12" i="79" s="1"/>
  <c r="AN9" i="86"/>
  <c r="AI9" i="86"/>
  <c r="AN12" i="71"/>
  <c r="AI12" i="71"/>
  <c r="U12" i="49"/>
  <c r="U20" i="10"/>
  <c r="AI9" i="52"/>
  <c r="AN9" i="52"/>
  <c r="Z12" i="79"/>
  <c r="AH21" i="29"/>
  <c r="AQ21" i="29" s="1"/>
  <c r="U13" i="103"/>
  <c r="AR5" i="9"/>
  <c r="AE5" i="88"/>
  <c r="W6" i="88"/>
  <c r="AG5" i="88"/>
  <c r="AP5" i="88" s="1"/>
  <c r="AF5" i="88"/>
  <c r="AO5" i="88" s="1"/>
  <c r="AR11" i="59"/>
  <c r="U21" i="85"/>
  <c r="AH6" i="92"/>
  <c r="AQ6" i="92" s="1"/>
  <c r="U10" i="16"/>
  <c r="AH21" i="64"/>
  <c r="AQ21" i="64" s="1"/>
  <c r="AH6" i="9"/>
  <c r="AQ6" i="9" s="1"/>
  <c r="U19" i="42"/>
  <c r="AR5" i="20"/>
  <c r="AR9" i="105"/>
  <c r="Z10" i="15"/>
  <c r="AI10" i="47"/>
  <c r="AN10" i="47"/>
  <c r="Y6" i="100"/>
  <c r="Z6" i="100"/>
  <c r="X6" i="100"/>
  <c r="Y20" i="72"/>
  <c r="Z20" i="72"/>
  <c r="X20" i="72"/>
  <c r="Y14" i="2"/>
  <c r="Z14" i="2"/>
  <c r="X14" i="2"/>
  <c r="AN19" i="60"/>
  <c r="AI19" i="60"/>
  <c r="Y21" i="80"/>
  <c r="X21" i="80"/>
  <c r="AN12" i="75"/>
  <c r="AI12" i="75"/>
  <c r="AF12" i="59"/>
  <c r="AO12" i="59" s="1"/>
  <c r="AE12" i="59"/>
  <c r="AG12" i="59"/>
  <c r="AP12" i="59" s="1"/>
  <c r="W13" i="59"/>
  <c r="AF7" i="44"/>
  <c r="AO7" i="44" s="1"/>
  <c r="AE7" i="44"/>
  <c r="W8" i="44"/>
  <c r="AG7" i="44"/>
  <c r="AP7" i="44" s="1"/>
  <c r="AR19" i="76"/>
  <c r="Y10" i="86"/>
  <c r="Z10" i="86"/>
  <c r="X10" i="86"/>
  <c r="AG5" i="96"/>
  <c r="AP5" i="96" s="1"/>
  <c r="AF5" i="96"/>
  <c r="AO5" i="96" s="1"/>
  <c r="AE5" i="96"/>
  <c r="W6" i="96"/>
  <c r="Z12" i="19"/>
  <c r="AR20" i="64"/>
  <c r="Y19" i="34"/>
  <c r="X19" i="34"/>
  <c r="Z19" i="34" s="1"/>
  <c r="AH10" i="46"/>
  <c r="AQ10" i="46" s="1"/>
  <c r="U17" i="98"/>
  <c r="AR11" i="97"/>
  <c r="AR5" i="84"/>
  <c r="AR9" i="15"/>
  <c r="U8" i="95"/>
  <c r="U7" i="95" s="1"/>
  <c r="U6" i="95" s="1"/>
  <c r="AH10" i="105"/>
  <c r="AQ10" i="105" s="1"/>
  <c r="Z21" i="29"/>
  <c r="AI9" i="53"/>
  <c r="AN9" i="53"/>
  <c r="AH13" i="67"/>
  <c r="AQ13" i="67" s="1"/>
  <c r="AH21" i="68"/>
  <c r="AQ21" i="68" s="1"/>
  <c r="X10" i="101"/>
  <c r="Y10" i="101"/>
  <c r="Z10" i="101"/>
  <c r="AH20" i="25"/>
  <c r="AQ20" i="25" s="1"/>
  <c r="AR11" i="38"/>
  <c r="Y6" i="51"/>
  <c r="X6" i="51"/>
  <c r="Z6" i="51" s="1"/>
  <c r="Y11" i="47"/>
  <c r="X11" i="47"/>
  <c r="AR8" i="32"/>
  <c r="AR5" i="92"/>
  <c r="AN13" i="2"/>
  <c r="AI13" i="2"/>
  <c r="AN20" i="80"/>
  <c r="AI20" i="80"/>
  <c r="AF6" i="51" l="1"/>
  <c r="AO6" i="51" s="1"/>
  <c r="AG6" i="51"/>
  <c r="AP6" i="51" s="1"/>
  <c r="W7" i="51"/>
  <c r="AE6" i="51"/>
  <c r="AF10" i="53"/>
  <c r="AO10" i="53" s="1"/>
  <c r="AE10" i="53"/>
  <c r="AG10" i="53"/>
  <c r="AP10" i="53" s="1"/>
  <c r="W11" i="53"/>
  <c r="AG19" i="34"/>
  <c r="AP19" i="34" s="1"/>
  <c r="W20" i="34"/>
  <c r="AF19" i="34"/>
  <c r="AO19" i="34" s="1"/>
  <c r="AE19" i="34"/>
  <c r="AE10" i="52"/>
  <c r="W11" i="52"/>
  <c r="AF10" i="52"/>
  <c r="AO10" i="52" s="1"/>
  <c r="AG10" i="52"/>
  <c r="AP10" i="52" s="1"/>
  <c r="AR12" i="71"/>
  <c r="AH13" i="71"/>
  <c r="AQ13" i="71" s="1"/>
  <c r="W21" i="60"/>
  <c r="AG20" i="60"/>
  <c r="AP20" i="60" s="1"/>
  <c r="AF20" i="60"/>
  <c r="AO20" i="60" s="1"/>
  <c r="AE20" i="60"/>
  <c r="AI5" i="54"/>
  <c r="AN5" i="54"/>
  <c r="AR9" i="101"/>
  <c r="W13" i="38"/>
  <c r="AE12" i="38"/>
  <c r="AF12" i="38"/>
  <c r="AO12" i="38" s="1"/>
  <c r="AG12" i="38"/>
  <c r="AP12" i="38" s="1"/>
  <c r="U12" i="87"/>
  <c r="U18" i="48"/>
  <c r="AI13" i="24"/>
  <c r="AN13" i="24"/>
  <c r="AF20" i="76"/>
  <c r="AO20" i="76" s="1"/>
  <c r="W21" i="76"/>
  <c r="AG20" i="76"/>
  <c r="AP20" i="76" s="1"/>
  <c r="AE20" i="76"/>
  <c r="U21" i="50"/>
  <c r="U20" i="50" s="1"/>
  <c r="AI7" i="104"/>
  <c r="AR7" i="104" s="1"/>
  <c r="AN7" i="104"/>
  <c r="AN12" i="97"/>
  <c r="AI12" i="97"/>
  <c r="Y6" i="45"/>
  <c r="Z6" i="45"/>
  <c r="X6" i="45"/>
  <c r="Y7" i="92"/>
  <c r="X7" i="92"/>
  <c r="Y22" i="68"/>
  <c r="Z22" i="68"/>
  <c r="X22" i="68"/>
  <c r="Y12" i="93"/>
  <c r="X12" i="93"/>
  <c r="AR20" i="80"/>
  <c r="U16" i="98"/>
  <c r="AF10" i="86"/>
  <c r="AO10" i="86" s="1"/>
  <c r="AE10" i="86"/>
  <c r="W11" i="86"/>
  <c r="AG10" i="86"/>
  <c r="AP10" i="86" s="1"/>
  <c r="AR19" i="60"/>
  <c r="Y6" i="96"/>
  <c r="X6" i="96"/>
  <c r="AN7" i="44"/>
  <c r="AI7" i="44"/>
  <c r="AR12" i="75"/>
  <c r="AG10" i="15"/>
  <c r="AP10" i="15" s="1"/>
  <c r="W11" i="15"/>
  <c r="AE10" i="15"/>
  <c r="AF10" i="15"/>
  <c r="AO10" i="15" s="1"/>
  <c r="U18" i="42"/>
  <c r="AR9" i="52"/>
  <c r="Z13" i="71"/>
  <c r="U9" i="43"/>
  <c r="Y6" i="54"/>
  <c r="Z6" i="54"/>
  <c r="X6" i="54"/>
  <c r="AG6" i="20"/>
  <c r="AP6" i="20" s="1"/>
  <c r="AF6" i="20"/>
  <c r="AO6" i="20" s="1"/>
  <c r="AE6" i="20"/>
  <c r="W7" i="20"/>
  <c r="AR5" i="100"/>
  <c r="Y8" i="104"/>
  <c r="X8" i="104"/>
  <c r="AR5" i="51"/>
  <c r="AE20" i="12"/>
  <c r="W21" i="12"/>
  <c r="AF20" i="12"/>
  <c r="AO20" i="12" s="1"/>
  <c r="AG20" i="12"/>
  <c r="AP20" i="12" s="1"/>
  <c r="AI20" i="25"/>
  <c r="AN20" i="25"/>
  <c r="Y7" i="9"/>
  <c r="X7" i="9"/>
  <c r="AH6" i="51"/>
  <c r="AQ6" i="51" s="1"/>
  <c r="AE10" i="101"/>
  <c r="AG10" i="101"/>
  <c r="AP10" i="101" s="1"/>
  <c r="W11" i="101"/>
  <c r="AF10" i="101"/>
  <c r="AO10" i="101" s="1"/>
  <c r="AR13" i="2"/>
  <c r="AH10" i="101"/>
  <c r="AQ10" i="101" s="1"/>
  <c r="AN5" i="96"/>
  <c r="AI5" i="96"/>
  <c r="AH14" i="2"/>
  <c r="AQ14" i="2" s="1"/>
  <c r="AH6" i="100"/>
  <c r="AQ6" i="100" s="1"/>
  <c r="U9" i="16"/>
  <c r="U12" i="103"/>
  <c r="AR9" i="86"/>
  <c r="Y6" i="58"/>
  <c r="X6" i="58"/>
  <c r="Z6" i="58" s="1"/>
  <c r="AH13" i="75"/>
  <c r="AQ13" i="75" s="1"/>
  <c r="U18" i="102"/>
  <c r="AF12" i="28"/>
  <c r="AO12" i="28" s="1"/>
  <c r="AE12" i="28"/>
  <c r="AG12" i="28"/>
  <c r="AP12" i="28" s="1"/>
  <c r="W13" i="28"/>
  <c r="U20" i="90"/>
  <c r="AE6" i="84"/>
  <c r="W7" i="84"/>
  <c r="AG6" i="84"/>
  <c r="AP6" i="84" s="1"/>
  <c r="AF6" i="84"/>
  <c r="AO6" i="84" s="1"/>
  <c r="Y21" i="39"/>
  <c r="X21" i="39"/>
  <c r="Z21" i="39" s="1"/>
  <c r="U9" i="91"/>
  <c r="AR18" i="34"/>
  <c r="AN10" i="105"/>
  <c r="AI10" i="105"/>
  <c r="AI10" i="46"/>
  <c r="AN10" i="46"/>
  <c r="Y21" i="25"/>
  <c r="Z21" i="25"/>
  <c r="X21" i="25"/>
  <c r="Y14" i="67"/>
  <c r="X14" i="67"/>
  <c r="Y8" i="44"/>
  <c r="Z8" i="44"/>
  <c r="X8" i="44"/>
  <c r="W21" i="72"/>
  <c r="AE20" i="72"/>
  <c r="AF20" i="72"/>
  <c r="AO20" i="72" s="1"/>
  <c r="AG20" i="72"/>
  <c r="AP20" i="72" s="1"/>
  <c r="AR10" i="47"/>
  <c r="AH11" i="47"/>
  <c r="AQ11" i="47" s="1"/>
  <c r="AR9" i="53"/>
  <c r="Z11" i="47"/>
  <c r="AG21" i="29"/>
  <c r="AP21" i="29" s="1"/>
  <c r="AF21" i="29"/>
  <c r="AO21" i="29" s="1"/>
  <c r="AE21" i="29"/>
  <c r="W22" i="29"/>
  <c r="Y13" i="59"/>
  <c r="X13" i="59"/>
  <c r="W7" i="100"/>
  <c r="AG6" i="100"/>
  <c r="AP6" i="100" s="1"/>
  <c r="AE6" i="100"/>
  <c r="AF6" i="100"/>
  <c r="AO6" i="100" s="1"/>
  <c r="U20" i="85"/>
  <c r="Y6" i="88"/>
  <c r="X6" i="88"/>
  <c r="Z6" i="88" s="1"/>
  <c r="U19" i="10"/>
  <c r="Z13" i="75"/>
  <c r="U9" i="41"/>
  <c r="Y14" i="24"/>
  <c r="Z14" i="24"/>
  <c r="X14" i="24"/>
  <c r="AE9" i="32"/>
  <c r="W10" i="32"/>
  <c r="AF9" i="32"/>
  <c r="AO9" i="32" s="1"/>
  <c r="AG9" i="32"/>
  <c r="AP9" i="32" s="1"/>
  <c r="AH13" i="33"/>
  <c r="AQ13" i="33" s="1"/>
  <c r="U19" i="82"/>
  <c r="AH12" i="89"/>
  <c r="AQ12" i="89" s="1"/>
  <c r="AH7" i="13"/>
  <c r="AQ7" i="13" s="1"/>
  <c r="U7" i="11"/>
  <c r="AI5" i="45"/>
  <c r="AN5" i="45"/>
  <c r="Y22" i="64"/>
  <c r="Z22" i="64" s="1"/>
  <c r="X22" i="64"/>
  <c r="AN6" i="92"/>
  <c r="AI6" i="92"/>
  <c r="AN11" i="93"/>
  <c r="AI11" i="93"/>
  <c r="Y11" i="46"/>
  <c r="Z11" i="46" s="1"/>
  <c r="X11" i="46"/>
  <c r="AH19" i="34"/>
  <c r="AQ19" i="34" s="1"/>
  <c r="AH21" i="80"/>
  <c r="AQ21" i="80" s="1"/>
  <c r="AF14" i="2"/>
  <c r="AO14" i="2" s="1"/>
  <c r="AE14" i="2"/>
  <c r="AG14" i="2"/>
  <c r="AP14" i="2" s="1"/>
  <c r="W15" i="2"/>
  <c r="U5" i="95"/>
  <c r="X5" i="95" s="1"/>
  <c r="Z21" i="80"/>
  <c r="AN5" i="88"/>
  <c r="AI5" i="88"/>
  <c r="U18" i="35"/>
  <c r="Z13" i="33"/>
  <c r="AR6" i="13"/>
  <c r="Z12" i="89"/>
  <c r="AH10" i="52"/>
  <c r="AQ10" i="52" s="1"/>
  <c r="Z7" i="13"/>
  <c r="AH10" i="53"/>
  <c r="AQ10" i="53" s="1"/>
  <c r="Y11" i="105"/>
  <c r="X11" i="105"/>
  <c r="Z11" i="105" s="1"/>
  <c r="AG12" i="19"/>
  <c r="AP12" i="19" s="1"/>
  <c r="W13" i="19"/>
  <c r="AF12" i="19"/>
  <c r="AO12" i="19" s="1"/>
  <c r="AE12" i="19"/>
  <c r="AH10" i="86"/>
  <c r="AQ10" i="86" s="1"/>
  <c r="AI12" i="59"/>
  <c r="AN12" i="59"/>
  <c r="AH20" i="72"/>
  <c r="AQ20" i="72" s="1"/>
  <c r="W13" i="79"/>
  <c r="AE12" i="79"/>
  <c r="AF12" i="79"/>
  <c r="AO12" i="79" s="1"/>
  <c r="AG12" i="79"/>
  <c r="AP12" i="79" s="1"/>
  <c r="U11" i="49"/>
  <c r="AN5" i="58"/>
  <c r="AI5" i="58"/>
  <c r="AG12" i="63"/>
  <c r="AP12" i="63" s="1"/>
  <c r="W13" i="63"/>
  <c r="AF12" i="63"/>
  <c r="AO12" i="63" s="1"/>
  <c r="AE12" i="63"/>
  <c r="AH20" i="60"/>
  <c r="AQ20" i="60" s="1"/>
  <c r="U12" i="99"/>
  <c r="AR12" i="33"/>
  <c r="U14" i="18"/>
  <c r="AR11" i="89"/>
  <c r="AE20" i="21"/>
  <c r="W21" i="21"/>
  <c r="AF20" i="21"/>
  <c r="AO20" i="21" s="1"/>
  <c r="AG20" i="21"/>
  <c r="AP20" i="21" s="1"/>
  <c r="AR19" i="72"/>
  <c r="Y13" i="97"/>
  <c r="X13" i="97"/>
  <c r="U20" i="94"/>
  <c r="U11" i="83"/>
  <c r="AN20" i="39"/>
  <c r="AI20" i="39"/>
  <c r="U11" i="55"/>
  <c r="AN21" i="64"/>
  <c r="AI21" i="64"/>
  <c r="AI21" i="68"/>
  <c r="AN21" i="68"/>
  <c r="AN6" i="9"/>
  <c r="AI6" i="9"/>
  <c r="AN13" i="67"/>
  <c r="AI13" i="67"/>
  <c r="AF22" i="64" l="1"/>
  <c r="AO22" i="64" s="1"/>
  <c r="W23" i="64"/>
  <c r="AG22" i="64"/>
  <c r="AP22" i="64" s="1"/>
  <c r="AE22" i="64"/>
  <c r="W22" i="39"/>
  <c r="AG21" i="39"/>
  <c r="AP21" i="39" s="1"/>
  <c r="AF21" i="39"/>
  <c r="AO21" i="39" s="1"/>
  <c r="AE21" i="39"/>
  <c r="W7" i="88"/>
  <c r="AG6" i="88"/>
  <c r="AP6" i="88" s="1"/>
  <c r="AF6" i="88"/>
  <c r="AO6" i="88" s="1"/>
  <c r="AE6" i="88"/>
  <c r="AE11" i="46"/>
  <c r="AF11" i="46"/>
  <c r="AO11" i="46" s="1"/>
  <c r="W12" i="46"/>
  <c r="AG11" i="46"/>
  <c r="AP11" i="46" s="1"/>
  <c r="AG6" i="58"/>
  <c r="AP6" i="58" s="1"/>
  <c r="AF6" i="58"/>
  <c r="AO6" i="58" s="1"/>
  <c r="AE6" i="58"/>
  <c r="W7" i="58"/>
  <c r="AG11" i="105"/>
  <c r="AP11" i="105" s="1"/>
  <c r="W12" i="105"/>
  <c r="AE11" i="105"/>
  <c r="AF11" i="105"/>
  <c r="AO11" i="105" s="1"/>
  <c r="AH13" i="97"/>
  <c r="AQ13" i="97" s="1"/>
  <c r="U13" i="18"/>
  <c r="AR21" i="68"/>
  <c r="Z13" i="97"/>
  <c r="U10" i="83"/>
  <c r="U10" i="55"/>
  <c r="U19" i="94"/>
  <c r="AR5" i="58"/>
  <c r="AN12" i="79"/>
  <c r="AI12" i="79"/>
  <c r="AN14" i="2"/>
  <c r="AI14" i="2"/>
  <c r="AH11" i="46"/>
  <c r="AQ11" i="46" s="1"/>
  <c r="AN6" i="100"/>
  <c r="AI6" i="100"/>
  <c r="Y22" i="29"/>
  <c r="X22" i="29"/>
  <c r="AH8" i="44"/>
  <c r="AQ8" i="44" s="1"/>
  <c r="AH21" i="25"/>
  <c r="AQ21" i="25" s="1"/>
  <c r="AN6" i="84"/>
  <c r="AI6" i="84"/>
  <c r="AH6" i="54"/>
  <c r="AQ6" i="54" s="1"/>
  <c r="AN10" i="15"/>
  <c r="AI10" i="15"/>
  <c r="U15" i="98"/>
  <c r="AH22" i="68"/>
  <c r="AQ22" i="68" s="1"/>
  <c r="AH6" i="45"/>
  <c r="AQ6" i="45" s="1"/>
  <c r="U11" i="87"/>
  <c r="Y21" i="60"/>
  <c r="X21" i="60"/>
  <c r="Y20" i="34"/>
  <c r="X20" i="34"/>
  <c r="AR20" i="39"/>
  <c r="Y13" i="79"/>
  <c r="Z13" i="79" s="1"/>
  <c r="X13" i="79"/>
  <c r="Y13" i="19"/>
  <c r="X13" i="19"/>
  <c r="AF21" i="80"/>
  <c r="AO21" i="80" s="1"/>
  <c r="AG21" i="80"/>
  <c r="AP21" i="80" s="1"/>
  <c r="AE21" i="80"/>
  <c r="W22" i="80"/>
  <c r="AH22" i="64"/>
  <c r="AQ22" i="64" s="1"/>
  <c r="U6" i="11"/>
  <c r="U18" i="82"/>
  <c r="Y10" i="32"/>
  <c r="X10" i="32"/>
  <c r="U8" i="41"/>
  <c r="AI21" i="29"/>
  <c r="AN21" i="29"/>
  <c r="W9" i="44"/>
  <c r="AF8" i="44"/>
  <c r="AO8" i="44" s="1"/>
  <c r="AE8" i="44"/>
  <c r="AG8" i="44"/>
  <c r="AP8" i="44" s="1"/>
  <c r="W22" i="25"/>
  <c r="AE21" i="25"/>
  <c r="AF21" i="25"/>
  <c r="AO21" i="25" s="1"/>
  <c r="AG21" i="25"/>
  <c r="AP21" i="25" s="1"/>
  <c r="U8" i="16"/>
  <c r="Y11" i="101"/>
  <c r="X11" i="101"/>
  <c r="AR20" i="25"/>
  <c r="AF6" i="54"/>
  <c r="AO6" i="54" s="1"/>
  <c r="AE6" i="54"/>
  <c r="AG6" i="54"/>
  <c r="AP6" i="54" s="1"/>
  <c r="W7" i="54"/>
  <c r="Y11" i="15"/>
  <c r="X11" i="15"/>
  <c r="AH6" i="96"/>
  <c r="AQ6" i="96" s="1"/>
  <c r="AF22" i="68"/>
  <c r="AO22" i="68" s="1"/>
  <c r="AG22" i="68"/>
  <c r="AP22" i="68" s="1"/>
  <c r="W23" i="68"/>
  <c r="AE22" i="68"/>
  <c r="AE6" i="45"/>
  <c r="AF6" i="45"/>
  <c r="AO6" i="45" s="1"/>
  <c r="AG6" i="45"/>
  <c r="AP6" i="45" s="1"/>
  <c r="W7" i="45"/>
  <c r="W14" i="33"/>
  <c r="AF13" i="33"/>
  <c r="AO13" i="33" s="1"/>
  <c r="AG13" i="33"/>
  <c r="AP13" i="33" s="1"/>
  <c r="AE13" i="33"/>
  <c r="AI9" i="32"/>
  <c r="AN9" i="32"/>
  <c r="AF13" i="75"/>
  <c r="AO13" i="75" s="1"/>
  <c r="AE13" i="75"/>
  <c r="W14" i="75"/>
  <c r="AG13" i="75"/>
  <c r="AP13" i="75" s="1"/>
  <c r="Y7" i="100"/>
  <c r="X7" i="100"/>
  <c r="U19" i="90"/>
  <c r="U17" i="102"/>
  <c r="AR5" i="96"/>
  <c r="AH8" i="104"/>
  <c r="AQ8" i="104" s="1"/>
  <c r="Y7" i="20"/>
  <c r="X7" i="20"/>
  <c r="Z6" i="96"/>
  <c r="Y11" i="86"/>
  <c r="Z11" i="86" s="1"/>
  <c r="X11" i="86"/>
  <c r="U19" i="50"/>
  <c r="AR13" i="24"/>
  <c r="AR5" i="54"/>
  <c r="X11" i="52"/>
  <c r="Y11" i="52"/>
  <c r="Z11" i="52"/>
  <c r="AI6" i="51"/>
  <c r="AN6" i="51"/>
  <c r="AH5" i="95"/>
  <c r="AQ5" i="95" s="1"/>
  <c r="Z5" i="95"/>
  <c r="AR11" i="93"/>
  <c r="AH14" i="24"/>
  <c r="AQ14" i="24" s="1"/>
  <c r="U19" i="85"/>
  <c r="AH13" i="59"/>
  <c r="AQ13" i="59" s="1"/>
  <c r="AH14" i="67"/>
  <c r="AQ14" i="67" s="1"/>
  <c r="Y13" i="28"/>
  <c r="Z13" i="28"/>
  <c r="X13" i="28"/>
  <c r="AI10" i="101"/>
  <c r="AN10" i="101"/>
  <c r="AH7" i="9"/>
  <c r="AQ7" i="9" s="1"/>
  <c r="Z8" i="104"/>
  <c r="AI6" i="20"/>
  <c r="AN6" i="20"/>
  <c r="U17" i="42"/>
  <c r="AI10" i="86"/>
  <c r="AN10" i="86"/>
  <c r="AH12" i="93"/>
  <c r="AQ12" i="93" s="1"/>
  <c r="AH7" i="92"/>
  <c r="AQ7" i="92" s="1"/>
  <c r="AR12" i="97"/>
  <c r="AN20" i="76"/>
  <c r="AI20" i="76"/>
  <c r="AI12" i="38"/>
  <c r="AN12" i="38"/>
  <c r="AN20" i="60"/>
  <c r="AI20" i="60"/>
  <c r="AN10" i="52"/>
  <c r="AI10" i="52"/>
  <c r="Y11" i="53"/>
  <c r="X11" i="53"/>
  <c r="Y7" i="51"/>
  <c r="X7" i="51"/>
  <c r="Y21" i="21"/>
  <c r="X21" i="21"/>
  <c r="Z21" i="21" s="1"/>
  <c r="AN12" i="63"/>
  <c r="AI12" i="63"/>
  <c r="U17" i="35"/>
  <c r="AE14" i="24"/>
  <c r="AG14" i="24"/>
  <c r="AP14" i="24" s="1"/>
  <c r="AF14" i="24"/>
  <c r="AO14" i="24" s="1"/>
  <c r="W15" i="24"/>
  <c r="U18" i="10"/>
  <c r="Z13" i="59"/>
  <c r="W12" i="47"/>
  <c r="AF11" i="47"/>
  <c r="AO11" i="47" s="1"/>
  <c r="AE11" i="47"/>
  <c r="AG11" i="47"/>
  <c r="AP11" i="47" s="1"/>
  <c r="AN20" i="72"/>
  <c r="AI20" i="72"/>
  <c r="Z14" i="67"/>
  <c r="AR10" i="46"/>
  <c r="U8" i="91"/>
  <c r="Z7" i="9"/>
  <c r="Y21" i="12"/>
  <c r="X21" i="12"/>
  <c r="U8" i="43"/>
  <c r="Z12" i="93"/>
  <c r="Z7" i="92"/>
  <c r="U17" i="48"/>
  <c r="Y13" i="38"/>
  <c r="X13" i="38"/>
  <c r="Z13" i="38" s="1"/>
  <c r="AN19" i="34"/>
  <c r="AI19" i="34"/>
  <c r="AR13" i="67"/>
  <c r="AR21" i="64"/>
  <c r="AN20" i="21"/>
  <c r="AI20" i="21"/>
  <c r="U10" i="49"/>
  <c r="U9" i="49" s="1"/>
  <c r="AH11" i="105"/>
  <c r="AQ11" i="105" s="1"/>
  <c r="Y13" i="63"/>
  <c r="X13" i="63"/>
  <c r="Z13" i="63" s="1"/>
  <c r="Y15" i="2"/>
  <c r="X15" i="2"/>
  <c r="AR6" i="9"/>
  <c r="U11" i="99"/>
  <c r="AR12" i="59"/>
  <c r="AI12" i="19"/>
  <c r="AN12" i="19"/>
  <c r="AF7" i="13"/>
  <c r="AO7" i="13" s="1"/>
  <c r="AE7" i="13"/>
  <c r="W8" i="13"/>
  <c r="AG7" i="13"/>
  <c r="AP7" i="13" s="1"/>
  <c r="AG12" i="89"/>
  <c r="AP12" i="89" s="1"/>
  <c r="AF12" i="89"/>
  <c r="AO12" i="89" s="1"/>
  <c r="W13" i="89"/>
  <c r="AE12" i="89"/>
  <c r="AR5" i="88"/>
  <c r="AR6" i="92"/>
  <c r="AR5" i="45"/>
  <c r="AH6" i="88"/>
  <c r="AQ6" i="88" s="1"/>
  <c r="Y21" i="72"/>
  <c r="X21" i="72"/>
  <c r="AR10" i="105"/>
  <c r="AH21" i="39"/>
  <c r="AQ21" i="39" s="1"/>
  <c r="Y7" i="84"/>
  <c r="X7" i="84"/>
  <c r="AI12" i="28"/>
  <c r="AN12" i="28"/>
  <c r="AH6" i="58"/>
  <c r="AQ6" i="58" s="1"/>
  <c r="U11" i="103"/>
  <c r="AI20" i="12"/>
  <c r="AN20" i="12"/>
  <c r="AF13" i="71"/>
  <c r="AO13" i="71" s="1"/>
  <c r="AG13" i="71"/>
  <c r="AP13" i="71" s="1"/>
  <c r="AE13" i="71"/>
  <c r="W14" i="71"/>
  <c r="AR7" i="44"/>
  <c r="Y21" i="76"/>
  <c r="X21" i="76"/>
  <c r="Z21" i="76" s="1"/>
  <c r="AI10" i="53"/>
  <c r="AN10" i="53"/>
  <c r="AF21" i="76" l="1"/>
  <c r="AO21" i="76" s="1"/>
  <c r="AE21" i="76"/>
  <c r="AG21" i="76"/>
  <c r="AP21" i="76" s="1"/>
  <c r="W22" i="76"/>
  <c r="W14" i="63"/>
  <c r="AG13" i="63"/>
  <c r="AP13" i="63" s="1"/>
  <c r="AF13" i="63"/>
  <c r="AO13" i="63" s="1"/>
  <c r="AE13" i="63"/>
  <c r="AG13" i="79"/>
  <c r="AP13" i="79" s="1"/>
  <c r="AF13" i="79"/>
  <c r="AO13" i="79" s="1"/>
  <c r="AE13" i="79"/>
  <c r="W14" i="79"/>
  <c r="AG13" i="38"/>
  <c r="AP13" i="38" s="1"/>
  <c r="W14" i="38"/>
  <c r="AE13" i="38"/>
  <c r="AF13" i="38"/>
  <c r="AO13" i="38" s="1"/>
  <c r="W22" i="21"/>
  <c r="AF21" i="21"/>
  <c r="AO21" i="21" s="1"/>
  <c r="AE21" i="21"/>
  <c r="AG21" i="21"/>
  <c r="AP21" i="21" s="1"/>
  <c r="W12" i="86"/>
  <c r="AG11" i="86"/>
  <c r="AP11" i="86" s="1"/>
  <c r="AF11" i="86"/>
  <c r="AO11" i="86" s="1"/>
  <c r="AE11" i="86"/>
  <c r="AH11" i="53"/>
  <c r="AQ11" i="53" s="1"/>
  <c r="AR10" i="86"/>
  <c r="W14" i="28"/>
  <c r="AF13" i="28"/>
  <c r="AO13" i="28" s="1"/>
  <c r="AE13" i="28"/>
  <c r="AG13" i="28"/>
  <c r="AP13" i="28" s="1"/>
  <c r="AR6" i="51"/>
  <c r="AH7" i="100"/>
  <c r="AQ7" i="100" s="1"/>
  <c r="Y14" i="33"/>
  <c r="X14" i="33"/>
  <c r="AN22" i="68"/>
  <c r="AI22" i="68"/>
  <c r="AH10" i="32"/>
  <c r="AQ10" i="32" s="1"/>
  <c r="U5" i="11"/>
  <c r="X5" i="11" s="1"/>
  <c r="AH21" i="60"/>
  <c r="AQ21" i="60" s="1"/>
  <c r="U18" i="94"/>
  <c r="X12" i="105"/>
  <c r="Y12" i="105"/>
  <c r="Z12" i="105" s="1"/>
  <c r="AN6" i="88"/>
  <c r="AI6" i="88"/>
  <c r="AG13" i="59"/>
  <c r="AP13" i="59" s="1"/>
  <c r="W14" i="59"/>
  <c r="AE13" i="59"/>
  <c r="AF13" i="59"/>
  <c r="AO13" i="59" s="1"/>
  <c r="AN14" i="24"/>
  <c r="AI14" i="24"/>
  <c r="Z11" i="53"/>
  <c r="U18" i="85"/>
  <c r="AE11" i="52"/>
  <c r="W12" i="52"/>
  <c r="AF11" i="52"/>
  <c r="AO11" i="52" s="1"/>
  <c r="AG11" i="52"/>
  <c r="AP11" i="52" s="1"/>
  <c r="AG6" i="96"/>
  <c r="AP6" i="96" s="1"/>
  <c r="AF6" i="96"/>
  <c r="AO6" i="96" s="1"/>
  <c r="AE6" i="96"/>
  <c r="W7" i="96"/>
  <c r="Z7" i="100"/>
  <c r="Y23" i="68"/>
  <c r="Z23" i="68" s="1"/>
  <c r="X23" i="68"/>
  <c r="Y7" i="54"/>
  <c r="Z7" i="54"/>
  <c r="X7" i="54"/>
  <c r="AH11" i="101"/>
  <c r="AQ11" i="101" s="1"/>
  <c r="Y9" i="44"/>
  <c r="Z9" i="44"/>
  <c r="X9" i="44"/>
  <c r="Z10" i="32"/>
  <c r="AH13" i="19"/>
  <c r="AQ13" i="19" s="1"/>
  <c r="Z21" i="60"/>
  <c r="U14" i="98"/>
  <c r="AH22" i="29"/>
  <c r="AQ22" i="29" s="1"/>
  <c r="AR12" i="79"/>
  <c r="Y22" i="39"/>
  <c r="Z22" i="39" s="1"/>
  <c r="X22" i="39"/>
  <c r="W13" i="93"/>
  <c r="AG12" i="93"/>
  <c r="AP12" i="93" s="1"/>
  <c r="AF12" i="93"/>
  <c r="AO12" i="93" s="1"/>
  <c r="AE12" i="93"/>
  <c r="AR20" i="72"/>
  <c r="AH21" i="21"/>
  <c r="AQ21" i="21" s="1"/>
  <c r="U7" i="43"/>
  <c r="U7" i="91"/>
  <c r="AR12" i="38"/>
  <c r="U16" i="42"/>
  <c r="AH7" i="20"/>
  <c r="AQ7" i="20" s="1"/>
  <c r="AR9" i="32"/>
  <c r="Y7" i="45"/>
  <c r="X7" i="45"/>
  <c r="Z11" i="101"/>
  <c r="AN21" i="25"/>
  <c r="AI21" i="25"/>
  <c r="Z13" i="19"/>
  <c r="AR10" i="15"/>
  <c r="AR6" i="84"/>
  <c r="Z22" i="29"/>
  <c r="U9" i="55"/>
  <c r="Y7" i="58"/>
  <c r="Z7" i="58"/>
  <c r="X7" i="58"/>
  <c r="Y12" i="46"/>
  <c r="X12" i="46"/>
  <c r="AI22" i="64"/>
  <c r="AN22" i="64"/>
  <c r="AR10" i="53"/>
  <c r="AH21" i="76"/>
  <c r="AQ21" i="76" s="1"/>
  <c r="AI13" i="71"/>
  <c r="AN13" i="71"/>
  <c r="AH7" i="84"/>
  <c r="AQ7" i="84" s="1"/>
  <c r="U10" i="99"/>
  <c r="AH13" i="38"/>
  <c r="AQ13" i="38" s="1"/>
  <c r="Y12" i="47"/>
  <c r="Z12" i="47"/>
  <c r="X12" i="47"/>
  <c r="AH21" i="72"/>
  <c r="AQ21" i="72" s="1"/>
  <c r="Z21" i="72"/>
  <c r="AR12" i="19"/>
  <c r="AH15" i="2"/>
  <c r="AQ15" i="2" s="1"/>
  <c r="U8" i="49"/>
  <c r="AH21" i="12"/>
  <c r="AQ21" i="12" s="1"/>
  <c r="U17" i="10"/>
  <c r="U16" i="10" s="1"/>
  <c r="U16" i="35"/>
  <c r="AH7" i="51"/>
  <c r="AQ7" i="51" s="1"/>
  <c r="AR10" i="52"/>
  <c r="AR20" i="76"/>
  <c r="W6" i="95"/>
  <c r="AG5" i="95"/>
  <c r="AP5" i="95" s="1"/>
  <c r="AF5" i="95"/>
  <c r="AO5" i="95" s="1"/>
  <c r="AE5" i="95"/>
  <c r="AH11" i="52"/>
  <c r="AQ11" i="52" s="1"/>
  <c r="U18" i="50"/>
  <c r="Z7" i="20"/>
  <c r="U16" i="102"/>
  <c r="AI13" i="33"/>
  <c r="AN13" i="33"/>
  <c r="AH11" i="15"/>
  <c r="AQ11" i="15" s="1"/>
  <c r="AI6" i="54"/>
  <c r="AN6" i="54"/>
  <c r="Y22" i="25"/>
  <c r="Z22" i="25"/>
  <c r="X22" i="25"/>
  <c r="AR21" i="29"/>
  <c r="Y22" i="80"/>
  <c r="X22" i="80"/>
  <c r="AH20" i="34"/>
  <c r="AQ20" i="34" s="1"/>
  <c r="U12" i="18"/>
  <c r="AN6" i="58"/>
  <c r="AI6" i="58"/>
  <c r="Y7" i="88"/>
  <c r="X7" i="88"/>
  <c r="Z7" i="88" s="1"/>
  <c r="U10" i="103"/>
  <c r="AH13" i="63"/>
  <c r="AQ13" i="63" s="1"/>
  <c r="AG7" i="9"/>
  <c r="AP7" i="9" s="1"/>
  <c r="AF7" i="9"/>
  <c r="AO7" i="9" s="1"/>
  <c r="W8" i="9"/>
  <c r="AE7" i="9"/>
  <c r="Z7" i="84"/>
  <c r="AR20" i="12"/>
  <c r="AI12" i="89"/>
  <c r="AN12" i="89"/>
  <c r="Y8" i="13"/>
  <c r="Z8" i="13"/>
  <c r="X8" i="13"/>
  <c r="Z15" i="2"/>
  <c r="AR20" i="21"/>
  <c r="AR19" i="34"/>
  <c r="U16" i="48"/>
  <c r="Z21" i="12"/>
  <c r="AN11" i="47"/>
  <c r="AI11" i="47"/>
  <c r="X15" i="24"/>
  <c r="Y15" i="24"/>
  <c r="Z15" i="24"/>
  <c r="AR12" i="63"/>
  <c r="Z7" i="51"/>
  <c r="AR6" i="20"/>
  <c r="AR10" i="101"/>
  <c r="AH11" i="86"/>
  <c r="AQ11" i="86" s="1"/>
  <c r="Y14" i="75"/>
  <c r="X14" i="75"/>
  <c r="Z11" i="15"/>
  <c r="U17" i="82"/>
  <c r="AI21" i="80"/>
  <c r="AN21" i="80"/>
  <c r="AH13" i="79"/>
  <c r="AQ13" i="79" s="1"/>
  <c r="Z20" i="34"/>
  <c r="U10" i="87"/>
  <c r="AR6" i="100"/>
  <c r="U9" i="83"/>
  <c r="AN11" i="46"/>
  <c r="AI11" i="46"/>
  <c r="AN21" i="39"/>
  <c r="AI21" i="39"/>
  <c r="Y23" i="64"/>
  <c r="X23" i="64"/>
  <c r="Y14" i="71"/>
  <c r="X14" i="71"/>
  <c r="AR12" i="28"/>
  <c r="Y13" i="89"/>
  <c r="Z13" i="89"/>
  <c r="X13" i="89"/>
  <c r="AN7" i="13"/>
  <c r="AI7" i="13"/>
  <c r="AE7" i="92"/>
  <c r="W8" i="92"/>
  <c r="AG7" i="92"/>
  <c r="AP7" i="92" s="1"/>
  <c r="AF7" i="92"/>
  <c r="AO7" i="92" s="1"/>
  <c r="AG14" i="67"/>
  <c r="AP14" i="67" s="1"/>
  <c r="AE14" i="67"/>
  <c r="W15" i="67"/>
  <c r="AF14" i="67"/>
  <c r="AO14" i="67" s="1"/>
  <c r="AR20" i="60"/>
  <c r="AF8" i="104"/>
  <c r="AO8" i="104" s="1"/>
  <c r="AE8" i="104"/>
  <c r="AG8" i="104"/>
  <c r="AP8" i="104" s="1"/>
  <c r="W9" i="104"/>
  <c r="AH13" i="28"/>
  <c r="AQ13" i="28" s="1"/>
  <c r="U18" i="90"/>
  <c r="AN13" i="75"/>
  <c r="AI13" i="75"/>
  <c r="AI6" i="45"/>
  <c r="AN6" i="45"/>
  <c r="U7" i="16"/>
  <c r="AN8" i="44"/>
  <c r="AI8" i="44"/>
  <c r="U7" i="41"/>
  <c r="AR14" i="2"/>
  <c r="AF13" i="97"/>
  <c r="AO13" i="97" s="1"/>
  <c r="AE13" i="97"/>
  <c r="W14" i="97"/>
  <c r="AG13" i="97"/>
  <c r="AP13" i="97" s="1"/>
  <c r="AN11" i="105"/>
  <c r="AI11" i="105"/>
  <c r="AF12" i="105" l="1"/>
  <c r="AO12" i="105" s="1"/>
  <c r="AE12" i="105"/>
  <c r="W13" i="105"/>
  <c r="AG12" i="105"/>
  <c r="AP12" i="105" s="1"/>
  <c r="AG22" i="39"/>
  <c r="AP22" i="39" s="1"/>
  <c r="W23" i="39"/>
  <c r="AF22" i="39"/>
  <c r="AO22" i="39" s="1"/>
  <c r="AE22" i="39"/>
  <c r="AF23" i="68"/>
  <c r="AO23" i="68" s="1"/>
  <c r="AO25" i="68" s="1"/>
  <c r="AE23" i="68"/>
  <c r="AG23" i="68"/>
  <c r="AP23" i="68" s="1"/>
  <c r="AP25" i="68" s="1"/>
  <c r="W8" i="88"/>
  <c r="AG7" i="88"/>
  <c r="AP7" i="88" s="1"/>
  <c r="AF7" i="88"/>
  <c r="AO7" i="88" s="1"/>
  <c r="AE7" i="88"/>
  <c r="W16" i="2"/>
  <c r="AE15" i="2"/>
  <c r="AF15" i="2"/>
  <c r="AO15" i="2" s="1"/>
  <c r="AG15" i="2"/>
  <c r="AP15" i="2" s="1"/>
  <c r="AN5" i="95"/>
  <c r="AI5" i="95"/>
  <c r="AF12" i="47"/>
  <c r="AO12" i="47" s="1"/>
  <c r="AE12" i="47"/>
  <c r="W13" i="47"/>
  <c r="AG12" i="47"/>
  <c r="AP12" i="47" s="1"/>
  <c r="AH7" i="45"/>
  <c r="AQ7" i="45" s="1"/>
  <c r="U15" i="42"/>
  <c r="U6" i="43"/>
  <c r="AN12" i="93"/>
  <c r="AI12" i="93"/>
  <c r="U13" i="98"/>
  <c r="AG9" i="44"/>
  <c r="AP9" i="44" s="1"/>
  <c r="AF9" i="44"/>
  <c r="AO9" i="44" s="1"/>
  <c r="W10" i="44"/>
  <c r="AE9" i="44"/>
  <c r="AN13" i="59"/>
  <c r="AI13" i="59"/>
  <c r="AR22" i="68"/>
  <c r="AN11" i="86"/>
  <c r="AI11" i="86"/>
  <c r="Y14" i="79"/>
  <c r="X14" i="79"/>
  <c r="AF13" i="89"/>
  <c r="AO13" i="89" s="1"/>
  <c r="AE13" i="89"/>
  <c r="W14" i="89"/>
  <c r="AG13" i="89"/>
  <c r="AP13" i="89" s="1"/>
  <c r="U6" i="16"/>
  <c r="AN7" i="92"/>
  <c r="AI7" i="92"/>
  <c r="W21" i="34"/>
  <c r="AE20" i="34"/>
  <c r="AF20" i="34"/>
  <c r="AO20" i="34" s="1"/>
  <c r="AG20" i="34"/>
  <c r="AP20" i="34" s="1"/>
  <c r="U16" i="82"/>
  <c r="U15" i="48"/>
  <c r="AH8" i="13"/>
  <c r="AQ8" i="13" s="1"/>
  <c r="AH22" i="25"/>
  <c r="AQ22" i="25" s="1"/>
  <c r="AR13" i="71"/>
  <c r="AR22" i="64"/>
  <c r="Z7" i="45"/>
  <c r="AF21" i="60"/>
  <c r="AO21" i="60" s="1"/>
  <c r="AE21" i="60"/>
  <c r="W22" i="60"/>
  <c r="AG21" i="60"/>
  <c r="AP21" i="60" s="1"/>
  <c r="AH7" i="54"/>
  <c r="AQ7" i="54" s="1"/>
  <c r="AF7" i="100"/>
  <c r="AO7" i="100" s="1"/>
  <c r="AE7" i="100"/>
  <c r="W8" i="100"/>
  <c r="AG7" i="100"/>
  <c r="AP7" i="100" s="1"/>
  <c r="U17" i="85"/>
  <c r="Y14" i="59"/>
  <c r="Z14" i="59"/>
  <c r="X14" i="59"/>
  <c r="AH12" i="105"/>
  <c r="AQ12" i="105" s="1"/>
  <c r="AH5" i="11"/>
  <c r="AQ5" i="11" s="1"/>
  <c r="Z5" i="11"/>
  <c r="AI13" i="28"/>
  <c r="AN13" i="28"/>
  <c r="Y22" i="21"/>
  <c r="X22" i="21"/>
  <c r="AN13" i="79"/>
  <c r="AI13" i="79"/>
  <c r="Y14" i="63"/>
  <c r="X14" i="63"/>
  <c r="AR11" i="105"/>
  <c r="Y9" i="104"/>
  <c r="X9" i="104"/>
  <c r="AR21" i="80"/>
  <c r="U9" i="87"/>
  <c r="W9" i="13"/>
  <c r="AG8" i="13"/>
  <c r="AP8" i="13" s="1"/>
  <c r="AF8" i="13"/>
  <c r="AO8" i="13" s="1"/>
  <c r="AE8" i="13"/>
  <c r="AF21" i="72"/>
  <c r="AO21" i="72" s="1"/>
  <c r="AE21" i="72"/>
  <c r="W22" i="72"/>
  <c r="AG21" i="72"/>
  <c r="AP21" i="72" s="1"/>
  <c r="Z12" i="46"/>
  <c r="AH12" i="46"/>
  <c r="AQ12" i="46" s="1"/>
  <c r="U8" i="55"/>
  <c r="AG13" i="19"/>
  <c r="AP13" i="19" s="1"/>
  <c r="AE13" i="19"/>
  <c r="W14" i="19"/>
  <c r="AF13" i="19"/>
  <c r="AO13" i="19" s="1"/>
  <c r="AE7" i="54"/>
  <c r="AF7" i="54"/>
  <c r="AO7" i="54" s="1"/>
  <c r="AG7" i="54"/>
  <c r="AP7" i="54" s="1"/>
  <c r="W8" i="54"/>
  <c r="W12" i="53"/>
  <c r="AE11" i="53"/>
  <c r="AF11" i="53"/>
  <c r="AO11" i="53" s="1"/>
  <c r="AG11" i="53"/>
  <c r="AP11" i="53" s="1"/>
  <c r="AH14" i="33"/>
  <c r="AQ14" i="33" s="1"/>
  <c r="Y22" i="76"/>
  <c r="Z22" i="76"/>
  <c r="X22" i="76"/>
  <c r="Y8" i="92"/>
  <c r="X8" i="92"/>
  <c r="AN8" i="104"/>
  <c r="AI8" i="104"/>
  <c r="AH15" i="24"/>
  <c r="AQ15" i="24" s="1"/>
  <c r="AG7" i="84"/>
  <c r="AP7" i="84" s="1"/>
  <c r="W8" i="84"/>
  <c r="AF7" i="84"/>
  <c r="AO7" i="84" s="1"/>
  <c r="AE7" i="84"/>
  <c r="AR6" i="58"/>
  <c r="AH22" i="80"/>
  <c r="AQ22" i="80" s="1"/>
  <c r="AE22" i="25"/>
  <c r="AF22" i="25"/>
  <c r="AO22" i="25" s="1"/>
  <c r="AG22" i="25"/>
  <c r="AP22" i="25" s="1"/>
  <c r="W23" i="25"/>
  <c r="U15" i="102"/>
  <c r="Y14" i="97"/>
  <c r="Z14" i="97"/>
  <c r="X14" i="97"/>
  <c r="U6" i="41"/>
  <c r="AR6" i="45"/>
  <c r="AF7" i="51"/>
  <c r="AO7" i="51" s="1"/>
  <c r="AG7" i="51"/>
  <c r="AP7" i="51" s="1"/>
  <c r="W8" i="51"/>
  <c r="AE7" i="51"/>
  <c r="AR11" i="47"/>
  <c r="AN7" i="9"/>
  <c r="AI7" i="9"/>
  <c r="Z22" i="80"/>
  <c r="AE7" i="20"/>
  <c r="W8" i="20"/>
  <c r="AG7" i="20"/>
  <c r="AP7" i="20" s="1"/>
  <c r="AF7" i="20"/>
  <c r="AO7" i="20" s="1"/>
  <c r="Y6" i="95"/>
  <c r="X6" i="95"/>
  <c r="U15" i="35"/>
  <c r="U7" i="49"/>
  <c r="AG22" i="29"/>
  <c r="AP22" i="29" s="1"/>
  <c r="W23" i="29"/>
  <c r="AE22" i="29"/>
  <c r="AF22" i="29"/>
  <c r="AO22" i="29" s="1"/>
  <c r="AR21" i="25"/>
  <c r="Y13" i="93"/>
  <c r="Z13" i="93"/>
  <c r="X13" i="93"/>
  <c r="Y7" i="96"/>
  <c r="Z7" i="96" s="1"/>
  <c r="X7" i="96"/>
  <c r="AR14" i="24"/>
  <c r="AR6" i="88"/>
  <c r="U17" i="94"/>
  <c r="Z14" i="33"/>
  <c r="Y14" i="28"/>
  <c r="Z14" i="28" s="1"/>
  <c r="X14" i="28"/>
  <c r="Y12" i="86"/>
  <c r="Z12" i="86" s="1"/>
  <c r="X12" i="86"/>
  <c r="AI13" i="38"/>
  <c r="AN13" i="38"/>
  <c r="X15" i="67"/>
  <c r="Z15" i="67"/>
  <c r="Y15" i="67"/>
  <c r="AH23" i="64"/>
  <c r="AQ23" i="64" s="1"/>
  <c r="AQ25" i="64" s="1"/>
  <c r="AZ3" i="64"/>
  <c r="AF15" i="24"/>
  <c r="AO15" i="24" s="1"/>
  <c r="AG15" i="24"/>
  <c r="AP15" i="24" s="1"/>
  <c r="W16" i="24"/>
  <c r="AE15" i="24"/>
  <c r="AR13" i="33"/>
  <c r="U17" i="90"/>
  <c r="AN14" i="67"/>
  <c r="AI14" i="67"/>
  <c r="AR14" i="67" s="1"/>
  <c r="Z23" i="64"/>
  <c r="AR7" i="13"/>
  <c r="U8" i="83"/>
  <c r="AG11" i="15"/>
  <c r="AP11" i="15" s="1"/>
  <c r="AF11" i="15"/>
  <c r="AO11" i="15" s="1"/>
  <c r="W12" i="15"/>
  <c r="AE11" i="15"/>
  <c r="AH14" i="71"/>
  <c r="AQ14" i="71" s="1"/>
  <c r="AR21" i="39"/>
  <c r="AH14" i="75"/>
  <c r="AQ14" i="75" s="1"/>
  <c r="AN13" i="97"/>
  <c r="AI13" i="97"/>
  <c r="AR8" i="44"/>
  <c r="AR13" i="75"/>
  <c r="AH13" i="89"/>
  <c r="AQ13" i="89" s="1"/>
  <c r="Z14" i="71"/>
  <c r="Z14" i="75"/>
  <c r="Y8" i="9"/>
  <c r="Z8" i="9"/>
  <c r="X8" i="9"/>
  <c r="U9" i="103"/>
  <c r="AH7" i="58"/>
  <c r="AQ7" i="58" s="1"/>
  <c r="U6" i="91"/>
  <c r="AH22" i="39"/>
  <c r="AQ22" i="39" s="1"/>
  <c r="AE10" i="32"/>
  <c r="AF10" i="32"/>
  <c r="AO10" i="32" s="1"/>
  <c r="AG10" i="32"/>
  <c r="AP10" i="32" s="1"/>
  <c r="W11" i="32"/>
  <c r="AH23" i="68"/>
  <c r="AQ23" i="68" s="1"/>
  <c r="AQ25" i="68" s="1"/>
  <c r="AZ3" i="68"/>
  <c r="AN6" i="96"/>
  <c r="AI6" i="96"/>
  <c r="Y12" i="52"/>
  <c r="Z12" i="52" s="1"/>
  <c r="X12" i="52"/>
  <c r="Y14" i="38"/>
  <c r="Z14" i="38"/>
  <c r="X14" i="38"/>
  <c r="AI13" i="63"/>
  <c r="AN13" i="63"/>
  <c r="AN21" i="76"/>
  <c r="AI21" i="76"/>
  <c r="AR11" i="46"/>
  <c r="AG21" i="12"/>
  <c r="AP21" i="12" s="1"/>
  <c r="W22" i="12"/>
  <c r="AF21" i="12"/>
  <c r="AO21" i="12" s="1"/>
  <c r="AE21" i="12"/>
  <c r="AR12" i="89"/>
  <c r="AH7" i="88"/>
  <c r="AQ7" i="88" s="1"/>
  <c r="U11" i="18"/>
  <c r="AR6" i="54"/>
  <c r="U17" i="50"/>
  <c r="U15" i="10"/>
  <c r="AH12" i="47"/>
  <c r="AQ12" i="47" s="1"/>
  <c r="U9" i="99"/>
  <c r="AG7" i="58"/>
  <c r="AP7" i="58" s="1"/>
  <c r="W8" i="58"/>
  <c r="AF7" i="58"/>
  <c r="AO7" i="58" s="1"/>
  <c r="AE7" i="58"/>
  <c r="AF11" i="101"/>
  <c r="AO11" i="101" s="1"/>
  <c r="AE11" i="101"/>
  <c r="AG11" i="101"/>
  <c r="AP11" i="101" s="1"/>
  <c r="W12" i="101"/>
  <c r="AH9" i="44"/>
  <c r="AQ9" i="44" s="1"/>
  <c r="AI11" i="52"/>
  <c r="AN11" i="52"/>
  <c r="AI21" i="21"/>
  <c r="AN21" i="21"/>
  <c r="AG7" i="96" l="1"/>
  <c r="AP7" i="96" s="1"/>
  <c r="AE7" i="96"/>
  <c r="W8" i="96"/>
  <c r="AF7" i="96"/>
  <c r="AO7" i="96" s="1"/>
  <c r="W13" i="86"/>
  <c r="AF12" i="86"/>
  <c r="AO12" i="86" s="1"/>
  <c r="AG12" i="86"/>
  <c r="AP12" i="86" s="1"/>
  <c r="AE12" i="86"/>
  <c r="AE12" i="52"/>
  <c r="W13" i="52"/>
  <c r="AG12" i="52"/>
  <c r="AP12" i="52" s="1"/>
  <c r="AF12" i="52"/>
  <c r="AO12" i="52" s="1"/>
  <c r="AN7" i="58"/>
  <c r="AI7" i="58"/>
  <c r="AR21" i="21"/>
  <c r="AI21" i="12"/>
  <c r="AN21" i="12"/>
  <c r="AR21" i="76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I10" i="32"/>
  <c r="AN10" i="32"/>
  <c r="Y16" i="24"/>
  <c r="X16" i="24"/>
  <c r="Z16" i="24" s="1"/>
  <c r="U16" i="94"/>
  <c r="U6" i="49"/>
  <c r="AH14" i="97"/>
  <c r="AQ14" i="97" s="1"/>
  <c r="AH22" i="76"/>
  <c r="AQ22" i="76" s="1"/>
  <c r="AR13" i="79"/>
  <c r="AR13" i="28"/>
  <c r="W15" i="59"/>
  <c r="AG14" i="59"/>
  <c r="AP14" i="59" s="1"/>
  <c r="AF14" i="59"/>
  <c r="AO14" i="59" s="1"/>
  <c r="AE14" i="59"/>
  <c r="Y8" i="100"/>
  <c r="Z8" i="100" s="1"/>
  <c r="X8" i="100"/>
  <c r="AE7" i="45"/>
  <c r="AF7" i="45"/>
  <c r="AO7" i="45" s="1"/>
  <c r="W8" i="45"/>
  <c r="AG7" i="45"/>
  <c r="AP7" i="45" s="1"/>
  <c r="AN12" i="47"/>
  <c r="AI12" i="47"/>
  <c r="AI15" i="2"/>
  <c r="AN15" i="2"/>
  <c r="Y8" i="88"/>
  <c r="Z8" i="88"/>
  <c r="X8" i="88"/>
  <c r="Y23" i="39"/>
  <c r="X23" i="39"/>
  <c r="AR11" i="52"/>
  <c r="AI11" i="101"/>
  <c r="AN11" i="101"/>
  <c r="AH12" i="52"/>
  <c r="AQ12" i="52" s="1"/>
  <c r="AG14" i="75"/>
  <c r="AP14" i="75" s="1"/>
  <c r="AE14" i="75"/>
  <c r="AF14" i="75"/>
  <c r="AO14" i="75" s="1"/>
  <c r="W15" i="75"/>
  <c r="U7" i="83"/>
  <c r="W16" i="67"/>
  <c r="AE15" i="67"/>
  <c r="AG15" i="67"/>
  <c r="AP15" i="67" s="1"/>
  <c r="AF15" i="67"/>
  <c r="AO15" i="67" s="1"/>
  <c r="AE14" i="97"/>
  <c r="AN14" i="97" s="1"/>
  <c r="AG14" i="97"/>
  <c r="W15" i="97"/>
  <c r="AF14" i="97"/>
  <c r="AO14" i="97" s="1"/>
  <c r="AN7" i="84"/>
  <c r="AI7" i="84"/>
  <c r="AR8" i="104"/>
  <c r="AE22" i="76"/>
  <c r="AF22" i="76"/>
  <c r="AO22" i="76" s="1"/>
  <c r="W23" i="76"/>
  <c r="AG22" i="76"/>
  <c r="AP22" i="76" s="1"/>
  <c r="U8" i="87"/>
  <c r="AN7" i="100"/>
  <c r="AI7" i="100"/>
  <c r="U5" i="16"/>
  <c r="X5" i="16" s="1"/>
  <c r="Z14" i="79"/>
  <c r="AH14" i="79"/>
  <c r="AQ14" i="79" s="1"/>
  <c r="AR13" i="59"/>
  <c r="U5" i="43"/>
  <c r="X5" i="43" s="1"/>
  <c r="Y16" i="2"/>
  <c r="X16" i="2"/>
  <c r="Z16" i="2" s="1"/>
  <c r="U8" i="99"/>
  <c r="Y22" i="12"/>
  <c r="Z22" i="12" s="1"/>
  <c r="X22" i="12"/>
  <c r="W15" i="71"/>
  <c r="AE14" i="71"/>
  <c r="AF14" i="71"/>
  <c r="AO14" i="71" s="1"/>
  <c r="AG14" i="71"/>
  <c r="AP14" i="71" s="1"/>
  <c r="AI11" i="15"/>
  <c r="AN11" i="15"/>
  <c r="U16" i="90"/>
  <c r="AH15" i="67"/>
  <c r="AQ15" i="67" s="1"/>
  <c r="AH14" i="28"/>
  <c r="AQ14" i="28" s="1"/>
  <c r="AH13" i="93"/>
  <c r="AQ13" i="93" s="1"/>
  <c r="AI22" i="29"/>
  <c r="AN22" i="29"/>
  <c r="U14" i="35"/>
  <c r="Y8" i="20"/>
  <c r="Z8" i="20"/>
  <c r="X8" i="20"/>
  <c r="AI22" i="25"/>
  <c r="AN22" i="25"/>
  <c r="AI11" i="53"/>
  <c r="AN11" i="53"/>
  <c r="AI7" i="54"/>
  <c r="AN7" i="54"/>
  <c r="U7" i="55"/>
  <c r="AG12" i="46"/>
  <c r="AP12" i="46" s="1"/>
  <c r="AE12" i="46"/>
  <c r="AF12" i="46"/>
  <c r="AO12" i="46" s="1"/>
  <c r="W13" i="46"/>
  <c r="AI8" i="13"/>
  <c r="AN8" i="13"/>
  <c r="AH22" i="21"/>
  <c r="AQ22" i="21" s="1"/>
  <c r="AI20" i="34"/>
  <c r="AN20" i="34"/>
  <c r="AR5" i="95"/>
  <c r="AN23" i="68"/>
  <c r="AN25" i="68" s="1"/>
  <c r="AI23" i="68"/>
  <c r="U14" i="10"/>
  <c r="U10" i="18"/>
  <c r="AR13" i="63"/>
  <c r="Y11" i="32"/>
  <c r="Z11" i="32" s="1"/>
  <c r="X11" i="32"/>
  <c r="U8" i="103"/>
  <c r="Y12" i="15"/>
  <c r="Z12" i="15"/>
  <c r="X12" i="1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F14" i="28"/>
  <c r="AO14" i="28" s="1"/>
  <c r="W15" i="28"/>
  <c r="AE14" i="28"/>
  <c r="AG14" i="28"/>
  <c r="AP14" i="28" s="1"/>
  <c r="AG13" i="93"/>
  <c r="AP13" i="93" s="1"/>
  <c r="AF13" i="93"/>
  <c r="AO13" i="93" s="1"/>
  <c r="AE13" i="93"/>
  <c r="W14" i="93"/>
  <c r="Y23" i="29"/>
  <c r="X23" i="29"/>
  <c r="Z23" i="29" s="1"/>
  <c r="AH6" i="95"/>
  <c r="AQ6" i="95" s="1"/>
  <c r="AI7" i="20"/>
  <c r="AN7" i="20"/>
  <c r="Y8" i="84"/>
  <c r="Z8" i="84"/>
  <c r="X8" i="84"/>
  <c r="AH8" i="92"/>
  <c r="AQ8" i="92" s="1"/>
  <c r="Y12" i="53"/>
  <c r="X12" i="53"/>
  <c r="AH14" i="63"/>
  <c r="AQ14" i="63" s="1"/>
  <c r="Z22" i="21"/>
  <c r="U16" i="85"/>
  <c r="Y22" i="60"/>
  <c r="Z22" i="60"/>
  <c r="X22" i="60"/>
  <c r="U14" i="48"/>
  <c r="Y21" i="34"/>
  <c r="X21" i="34"/>
  <c r="AR11" i="86"/>
  <c r="U12" i="98"/>
  <c r="U14" i="42"/>
  <c r="AN7" i="88"/>
  <c r="AI7" i="88"/>
  <c r="Y13" i="105"/>
  <c r="X13" i="105"/>
  <c r="AH14" i="38"/>
  <c r="AQ14" i="38" s="1"/>
  <c r="AR6" i="96"/>
  <c r="U5" i="91"/>
  <c r="X5" i="91" s="1"/>
  <c r="AH8" i="9"/>
  <c r="AQ8" i="9" s="1"/>
  <c r="AF23" i="64"/>
  <c r="AO23" i="64" s="1"/>
  <c r="AO25" i="64" s="1"/>
  <c r="AE23" i="64"/>
  <c r="AG23" i="64"/>
  <c r="AP23" i="64" s="1"/>
  <c r="AP25" i="64" s="1"/>
  <c r="AX22" i="64"/>
  <c r="S22" i="64" s="1"/>
  <c r="AC22" i="64" s="1"/>
  <c r="AB23" i="64" s="1"/>
  <c r="AR13" i="38"/>
  <c r="AE14" i="33"/>
  <c r="W15" i="33"/>
  <c r="AF14" i="33"/>
  <c r="AO14" i="33" s="1"/>
  <c r="AG14" i="33"/>
  <c r="AP14" i="33" s="1"/>
  <c r="Z6" i="95"/>
  <c r="AE22" i="80"/>
  <c r="AG22" i="80"/>
  <c r="AP22" i="80" s="1"/>
  <c r="W23" i="80"/>
  <c r="AF22" i="80"/>
  <c r="AO22" i="80" s="1"/>
  <c r="AN7" i="51"/>
  <c r="AI7" i="51"/>
  <c r="U14" i="102"/>
  <c r="Z8" i="92"/>
  <c r="Y14" i="19"/>
  <c r="Z14" i="19" s="1"/>
  <c r="X14" i="19"/>
  <c r="Y22" i="72"/>
  <c r="Z22" i="72"/>
  <c r="X22" i="72"/>
  <c r="AH9" i="104"/>
  <c r="AQ9" i="104" s="1"/>
  <c r="Z14" i="63"/>
  <c r="W6" i="11"/>
  <c r="AG5" i="11"/>
  <c r="AP5" i="11" s="1"/>
  <c r="AF5" i="11"/>
  <c r="AO5" i="11" s="1"/>
  <c r="AE5" i="11"/>
  <c r="AI21" i="60"/>
  <c r="AN21" i="60"/>
  <c r="AR7" i="92"/>
  <c r="Y14" i="89"/>
  <c r="Z14" i="89"/>
  <c r="X14" i="89"/>
  <c r="AN9" i="44"/>
  <c r="AI9" i="44"/>
  <c r="AR12" i="93"/>
  <c r="AN22" i="39"/>
  <c r="AI22" i="39"/>
  <c r="AN12" i="105"/>
  <c r="AI12" i="105"/>
  <c r="Y12" i="101"/>
  <c r="X12" i="101"/>
  <c r="Y8" i="58"/>
  <c r="X8" i="58"/>
  <c r="Z8" i="58" s="1"/>
  <c r="U16" i="50"/>
  <c r="W15" i="38"/>
  <c r="AE14" i="38"/>
  <c r="AF14" i="38"/>
  <c r="AO14" i="38" s="1"/>
  <c r="AG14" i="38"/>
  <c r="AP14" i="38" s="1"/>
  <c r="AF8" i="9"/>
  <c r="AO8" i="9" s="1"/>
  <c r="AG8" i="9"/>
  <c r="AP8" i="9" s="1"/>
  <c r="W9" i="9"/>
  <c r="AE8" i="9"/>
  <c r="AR13" i="97"/>
  <c r="AI15" i="24"/>
  <c r="AN15" i="24"/>
  <c r="AH12" i="86"/>
  <c r="AQ12" i="86" s="1"/>
  <c r="AH7" i="96"/>
  <c r="AQ7" i="96" s="1"/>
  <c r="AR7" i="9"/>
  <c r="Y8" i="51"/>
  <c r="X8" i="51"/>
  <c r="Z8" i="51" s="1"/>
  <c r="U5" i="41"/>
  <c r="X5" i="41" s="1"/>
  <c r="Y23" i="25"/>
  <c r="Z23" i="25" s="1"/>
  <c r="X23" i="25"/>
  <c r="Y8" i="54"/>
  <c r="X8" i="54"/>
  <c r="AI13" i="19"/>
  <c r="AN13" i="19"/>
  <c r="AN21" i="72"/>
  <c r="AI21" i="72"/>
  <c r="Y9" i="13"/>
  <c r="X9" i="13"/>
  <c r="Z9" i="104"/>
  <c r="AH14" i="59"/>
  <c r="AQ14" i="59" s="1"/>
  <c r="U15" i="82"/>
  <c r="AN13" i="89"/>
  <c r="AI13" i="89"/>
  <c r="Y10" i="44"/>
  <c r="Z10" i="44"/>
  <c r="X10" i="44"/>
  <c r="Y13" i="47"/>
  <c r="Z13" i="47"/>
  <c r="X13" i="47"/>
  <c r="AF11" i="32" l="1"/>
  <c r="AO11" i="32" s="1"/>
  <c r="W12" i="32"/>
  <c r="AG11" i="32"/>
  <c r="AP11" i="32" s="1"/>
  <c r="AE11" i="32"/>
  <c r="W17" i="2"/>
  <c r="AE16" i="2"/>
  <c r="AF16" i="2"/>
  <c r="AO16" i="2" s="1"/>
  <c r="AG16" i="2"/>
  <c r="AP16" i="2" s="1"/>
  <c r="AG8" i="100"/>
  <c r="AP8" i="100" s="1"/>
  <c r="W9" i="100"/>
  <c r="AF8" i="100"/>
  <c r="AO8" i="100" s="1"/>
  <c r="AE8" i="100"/>
  <c r="AG23" i="29"/>
  <c r="AP23" i="29" s="1"/>
  <c r="AP25" i="29" s="1"/>
  <c r="AE23" i="29"/>
  <c r="AF23" i="29"/>
  <c r="AO23" i="29" s="1"/>
  <c r="AO25" i="29" s="1"/>
  <c r="AG14" i="19"/>
  <c r="AP14" i="19" s="1"/>
  <c r="W15" i="19"/>
  <c r="AE14" i="19"/>
  <c r="AF14" i="19"/>
  <c r="AO14" i="19" s="1"/>
  <c r="AF23" i="25"/>
  <c r="AO23" i="25" s="1"/>
  <c r="AO25" i="25" s="1"/>
  <c r="AE23" i="25"/>
  <c r="AG23" i="25"/>
  <c r="AP23" i="25" s="1"/>
  <c r="AP25" i="25" s="1"/>
  <c r="AE8" i="58"/>
  <c r="W9" i="58"/>
  <c r="AG8" i="58"/>
  <c r="AP8" i="58" s="1"/>
  <c r="AF8" i="58"/>
  <c r="AO8" i="58" s="1"/>
  <c r="AE22" i="12"/>
  <c r="AF22" i="12"/>
  <c r="AO22" i="12" s="1"/>
  <c r="AG22" i="12"/>
  <c r="AP22" i="12" s="1"/>
  <c r="W23" i="12"/>
  <c r="W9" i="51"/>
  <c r="AE8" i="51"/>
  <c r="AF8" i="51"/>
  <c r="AO8" i="51" s="1"/>
  <c r="AG8" i="51"/>
  <c r="AP8" i="51" s="1"/>
  <c r="AE16" i="24"/>
  <c r="AF16" i="24"/>
  <c r="AO16" i="24" s="1"/>
  <c r="AG16" i="24"/>
  <c r="AP16" i="24" s="1"/>
  <c r="W17" i="24"/>
  <c r="W11" i="44"/>
  <c r="AG10" i="44"/>
  <c r="AP10" i="44" s="1"/>
  <c r="AE10" i="44"/>
  <c r="AF10" i="44"/>
  <c r="AO10" i="44" s="1"/>
  <c r="AN14" i="33"/>
  <c r="AI14" i="33"/>
  <c r="AH23" i="25"/>
  <c r="AQ23" i="25" s="1"/>
  <c r="AQ25" i="25" s="1"/>
  <c r="AZ3" i="25"/>
  <c r="Y6" i="11"/>
  <c r="X6" i="11"/>
  <c r="U13" i="102"/>
  <c r="AI22" i="80"/>
  <c r="AN22" i="80"/>
  <c r="AR7" i="88"/>
  <c r="U13" i="48"/>
  <c r="AG22" i="21"/>
  <c r="AP22" i="21" s="1"/>
  <c r="AF22" i="21"/>
  <c r="AO22" i="21" s="1"/>
  <c r="AE22" i="21"/>
  <c r="W23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H11" i="32"/>
  <c r="AQ11" i="32" s="1"/>
  <c r="U9" i="18"/>
  <c r="AR8" i="13"/>
  <c r="U6" i="55"/>
  <c r="AR22" i="25"/>
  <c r="AH22" i="12"/>
  <c r="AQ22" i="12" s="1"/>
  <c r="AN22" i="76"/>
  <c r="AI22" i="76"/>
  <c r="AN15" i="67"/>
  <c r="AI15" i="67"/>
  <c r="AN14" i="75"/>
  <c r="AI14" i="75"/>
  <c r="AR12" i="47"/>
  <c r="AN7" i="45"/>
  <c r="AI7" i="45"/>
  <c r="AJ20" i="68"/>
  <c r="AK20" i="68"/>
  <c r="AT20" i="68" s="1"/>
  <c r="AK14" i="68"/>
  <c r="AT14" i="68" s="1"/>
  <c r="AJ14" i="68"/>
  <c r="AJ8" i="68"/>
  <c r="AK8" i="68"/>
  <c r="AT8" i="68" s="1"/>
  <c r="Y13" i="52"/>
  <c r="Z13" i="52"/>
  <c r="X13" i="52"/>
  <c r="Y13" i="86"/>
  <c r="Z13" i="86" s="1"/>
  <c r="X13" i="86"/>
  <c r="AR21" i="72"/>
  <c r="AH8" i="51"/>
  <c r="AQ8" i="51" s="1"/>
  <c r="AH13" i="47"/>
  <c r="AQ13" i="47" s="1"/>
  <c r="AR13" i="89"/>
  <c r="AE9" i="104"/>
  <c r="AF9" i="104"/>
  <c r="AO9" i="104" s="1"/>
  <c r="W10" i="104"/>
  <c r="AG9" i="104"/>
  <c r="AP9" i="104" s="1"/>
  <c r="AI8" i="9"/>
  <c r="AN8" i="9"/>
  <c r="AI14" i="38"/>
  <c r="AN14" i="38"/>
  <c r="AR22" i="39"/>
  <c r="AH14" i="89"/>
  <c r="AQ14" i="89" s="1"/>
  <c r="AR21" i="60"/>
  <c r="AG14" i="63"/>
  <c r="AP14" i="63" s="1"/>
  <c r="AF14" i="63"/>
  <c r="AO14" i="63" s="1"/>
  <c r="AE14" i="63"/>
  <c r="W15" i="63"/>
  <c r="AH14" i="19"/>
  <c r="AQ14" i="19" s="1"/>
  <c r="AR7" i="51"/>
  <c r="AF6" i="95"/>
  <c r="AO6" i="95" s="1"/>
  <c r="AG6" i="95"/>
  <c r="AP6" i="95" s="1"/>
  <c r="W7" i="95"/>
  <c r="AE6" i="95"/>
  <c r="AH22" i="60"/>
  <c r="AQ22" i="60" s="1"/>
  <c r="AH8" i="84"/>
  <c r="AQ8" i="84" s="1"/>
  <c r="AK20" i="64"/>
  <c r="AT20" i="64" s="1"/>
  <c r="AJ20" i="64"/>
  <c r="AJ14" i="64"/>
  <c r="AK14" i="64"/>
  <c r="AT14" i="64" s="1"/>
  <c r="AK8" i="64"/>
  <c r="AT8" i="64" s="1"/>
  <c r="AJ8" i="64"/>
  <c r="AH12" i="15"/>
  <c r="AQ12" i="15" s="1"/>
  <c r="Y13" i="46"/>
  <c r="X13" i="46"/>
  <c r="AH8" i="20"/>
  <c r="AQ8" i="20" s="1"/>
  <c r="AR22" i="29"/>
  <c r="AR11" i="15"/>
  <c r="Y15" i="97"/>
  <c r="X15" i="97"/>
  <c r="Y16" i="67"/>
  <c r="Z16" i="67" s="1"/>
  <c r="X16" i="67"/>
  <c r="AH8" i="88"/>
  <c r="AQ8" i="88" s="1"/>
  <c r="AH8" i="100"/>
  <c r="AQ8" i="100" s="1"/>
  <c r="Y15" i="59"/>
  <c r="Z15" i="59"/>
  <c r="X15" i="59"/>
  <c r="AJ19" i="68"/>
  <c r="AK19" i="68"/>
  <c r="AT19" i="68" s="1"/>
  <c r="AJ13" i="68"/>
  <c r="AK13" i="68"/>
  <c r="AT13" i="68" s="1"/>
  <c r="AJ7" i="68"/>
  <c r="AK7" i="68"/>
  <c r="AT7" i="68" s="1"/>
  <c r="AR7" i="58"/>
  <c r="AN12" i="52"/>
  <c r="AI12" i="52"/>
  <c r="W14" i="47"/>
  <c r="AE13" i="47"/>
  <c r="AF13" i="47"/>
  <c r="AO13" i="47" s="1"/>
  <c r="AG13" i="47"/>
  <c r="AP13" i="47" s="1"/>
  <c r="AK23" i="64"/>
  <c r="AT23" i="64" s="1"/>
  <c r="AJ23" i="64"/>
  <c r="AS23" i="64" s="1"/>
  <c r="AH21" i="34"/>
  <c r="AQ21" i="34" s="1"/>
  <c r="AE22" i="60"/>
  <c r="W23" i="60"/>
  <c r="AG22" i="60"/>
  <c r="AP22" i="60" s="1"/>
  <c r="AF22" i="60"/>
  <c r="AO22" i="60" s="1"/>
  <c r="W9" i="84"/>
  <c r="AE8" i="84"/>
  <c r="AF8" i="84"/>
  <c r="AO8" i="84" s="1"/>
  <c r="AG8" i="84"/>
  <c r="AP8" i="84" s="1"/>
  <c r="AI14" i="28"/>
  <c r="AN14" i="28"/>
  <c r="AK19" i="64"/>
  <c r="AT19" i="64" s="1"/>
  <c r="AJ19" i="64"/>
  <c r="AJ13" i="64"/>
  <c r="AK13" i="64"/>
  <c r="AT13" i="64" s="1"/>
  <c r="AJ7" i="64"/>
  <c r="AK7" i="64"/>
  <c r="AT7" i="64" s="1"/>
  <c r="W13" i="15"/>
  <c r="AG12" i="15"/>
  <c r="AP12" i="15" s="1"/>
  <c r="AE12" i="15"/>
  <c r="AF12" i="15"/>
  <c r="AO12" i="15" s="1"/>
  <c r="U13" i="10"/>
  <c r="AR20" i="34"/>
  <c r="AR7" i="54"/>
  <c r="AE8" i="20"/>
  <c r="AG8" i="20"/>
  <c r="AP8" i="20" s="1"/>
  <c r="AF8" i="20"/>
  <c r="AO8" i="20" s="1"/>
  <c r="W9" i="20"/>
  <c r="AE14" i="79"/>
  <c r="W15" i="79"/>
  <c r="AG14" i="79"/>
  <c r="AP14" i="79" s="1"/>
  <c r="AF14" i="79"/>
  <c r="AO14" i="79" s="1"/>
  <c r="U7" i="87"/>
  <c r="AI14" i="97"/>
  <c r="AP14" i="97"/>
  <c r="AR11" i="101"/>
  <c r="W9" i="88"/>
  <c r="AG8" i="88"/>
  <c r="AP8" i="88" s="1"/>
  <c r="AF8" i="88"/>
  <c r="AO8" i="88" s="1"/>
  <c r="AE8" i="88"/>
  <c r="U5" i="49"/>
  <c r="X5" i="49" s="1"/>
  <c r="AJ18" i="68"/>
  <c r="AK18" i="68"/>
  <c r="AT18" i="68" s="1"/>
  <c r="AJ12" i="68"/>
  <c r="AK12" i="68"/>
  <c r="AT12" i="68" s="1"/>
  <c r="AK6" i="68"/>
  <c r="AT6" i="68" s="1"/>
  <c r="AJ6" i="68"/>
  <c r="Y9" i="9"/>
  <c r="X9" i="9"/>
  <c r="Y15" i="38"/>
  <c r="Z15" i="38"/>
  <c r="X15" i="38"/>
  <c r="AH12" i="101"/>
  <c r="AQ12" i="101" s="1"/>
  <c r="W15" i="89"/>
  <c r="AF14" i="89"/>
  <c r="AO14" i="89" s="1"/>
  <c r="AE14" i="89"/>
  <c r="AG14" i="89"/>
  <c r="AP14" i="89" s="1"/>
  <c r="AH8" i="54"/>
  <c r="AQ8" i="54" s="1"/>
  <c r="AH13" i="105"/>
  <c r="AQ13" i="105" s="1"/>
  <c r="U13" i="42"/>
  <c r="Z21" i="34"/>
  <c r="AH12" i="53"/>
  <c r="AQ12" i="53" s="1"/>
  <c r="Y14" i="93"/>
  <c r="Z14" i="93" s="1"/>
  <c r="X14" i="93"/>
  <c r="Y15" i="28"/>
  <c r="X15" i="28"/>
  <c r="AJ18" i="64"/>
  <c r="AK18" i="64"/>
  <c r="AT18" i="64" s="1"/>
  <c r="AK12" i="64"/>
  <c r="AT12" i="64" s="1"/>
  <c r="AJ12" i="64"/>
  <c r="AJ6" i="64"/>
  <c r="AK6" i="64"/>
  <c r="AT6" i="64" s="1"/>
  <c r="AR23" i="68"/>
  <c r="AR25" i="68" s="1"/>
  <c r="AI12" i="46"/>
  <c r="AN12" i="46"/>
  <c r="AH5" i="43"/>
  <c r="AQ5" i="43" s="1"/>
  <c r="Z5" i="43"/>
  <c r="AR7" i="84"/>
  <c r="U6" i="83"/>
  <c r="AR10" i="32"/>
  <c r="AK17" i="68"/>
  <c r="AT17" i="68" s="1"/>
  <c r="AJ17" i="68"/>
  <c r="AJ11" i="68"/>
  <c r="AK11" i="68"/>
  <c r="AT11" i="68" s="1"/>
  <c r="AJ5" i="68"/>
  <c r="AK5" i="68"/>
  <c r="AT5" i="68" s="1"/>
  <c r="AN12" i="86"/>
  <c r="AI12" i="86"/>
  <c r="Y8" i="96"/>
  <c r="Z8" i="96" s="1"/>
  <c r="X8" i="96"/>
  <c r="AH9" i="13"/>
  <c r="AQ9" i="13" s="1"/>
  <c r="AR13" i="19"/>
  <c r="Z9" i="13"/>
  <c r="Z12" i="101"/>
  <c r="AI5" i="11"/>
  <c r="AN5" i="11"/>
  <c r="AH10" i="44"/>
  <c r="AQ10" i="44" s="1"/>
  <c r="U14" i="82"/>
  <c r="Z8" i="54"/>
  <c r="AH5" i="41"/>
  <c r="AQ5" i="41" s="1"/>
  <c r="Z5" i="41"/>
  <c r="AR15" i="24"/>
  <c r="U15" i="50"/>
  <c r="AH22" i="72"/>
  <c r="AQ22" i="72" s="1"/>
  <c r="AE8" i="92"/>
  <c r="AF8" i="92"/>
  <c r="AO8" i="92" s="1"/>
  <c r="AG8" i="92"/>
  <c r="AP8" i="92" s="1"/>
  <c r="W9" i="92"/>
  <c r="Y23" i="80"/>
  <c r="X23" i="80"/>
  <c r="Y15" i="33"/>
  <c r="X15" i="33"/>
  <c r="Z15" i="33" s="1"/>
  <c r="AN23" i="64"/>
  <c r="AN25" i="64" s="1"/>
  <c r="AI23" i="64"/>
  <c r="AH5" i="91"/>
  <c r="AQ5" i="91" s="1"/>
  <c r="Z5" i="91"/>
  <c r="Z13" i="105"/>
  <c r="Z12" i="53"/>
  <c r="AN13" i="93"/>
  <c r="AI13" i="93"/>
  <c r="AJ17" i="64"/>
  <c r="AK17" i="64"/>
  <c r="AT17" i="64" s="1"/>
  <c r="AK11" i="64"/>
  <c r="AT11" i="64" s="1"/>
  <c r="AJ11" i="64"/>
  <c r="AJ5" i="64"/>
  <c r="AK5" i="64"/>
  <c r="AT5" i="64" s="1"/>
  <c r="AR11" i="53"/>
  <c r="AN14" i="71"/>
  <c r="AI14" i="71"/>
  <c r="U7" i="99"/>
  <c r="Z5" i="16"/>
  <c r="AH5" i="16"/>
  <c r="AQ5" i="16" s="1"/>
  <c r="Y23" i="76"/>
  <c r="Z23" i="76"/>
  <c r="X23" i="76"/>
  <c r="Y15" i="75"/>
  <c r="X15" i="75"/>
  <c r="Y8" i="45"/>
  <c r="Z8" i="45"/>
  <c r="X8" i="45"/>
  <c r="AI14" i="59"/>
  <c r="AN14" i="59"/>
  <c r="U15" i="94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R21" i="12"/>
  <c r="AN7" i="96"/>
  <c r="AI7" i="96"/>
  <c r="AH8" i="58"/>
  <c r="AQ8" i="58" s="1"/>
  <c r="AR12" i="105"/>
  <c r="AR9" i="44"/>
  <c r="AF22" i="72"/>
  <c r="AO22" i="72" s="1"/>
  <c r="AE22" i="72"/>
  <c r="W23" i="72"/>
  <c r="AG22" i="72"/>
  <c r="AP22" i="72" s="1"/>
  <c r="U11" i="98"/>
  <c r="U15" i="85"/>
  <c r="AR7" i="20"/>
  <c r="AH23" i="29"/>
  <c r="AQ23" i="29" s="1"/>
  <c r="AQ25" i="29" s="1"/>
  <c r="AZ3" i="29"/>
  <c r="AJ22" i="64"/>
  <c r="AK22" i="64"/>
  <c r="AT22" i="64" s="1"/>
  <c r="AJ16" i="64"/>
  <c r="AK16" i="64"/>
  <c r="AT16" i="64" s="1"/>
  <c r="AJ10" i="64"/>
  <c r="AK10" i="64"/>
  <c r="AT10" i="64" s="1"/>
  <c r="U7" i="103"/>
  <c r="U13" i="35"/>
  <c r="U15" i="90"/>
  <c r="Y15" i="71"/>
  <c r="Z15" i="71" s="1"/>
  <c r="X15" i="71"/>
  <c r="AH16" i="2"/>
  <c r="AQ16" i="2" s="1"/>
  <c r="AR7" i="100"/>
  <c r="Z23" i="39"/>
  <c r="AH23" i="39"/>
  <c r="AQ23" i="39" s="1"/>
  <c r="AQ25" i="39" s="1"/>
  <c r="AZ3" i="39"/>
  <c r="AR15" i="2"/>
  <c r="AH16" i="24"/>
  <c r="AQ16" i="24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W16" i="71" l="1"/>
  <c r="AF15" i="71"/>
  <c r="AO15" i="71" s="1"/>
  <c r="AG15" i="71"/>
  <c r="AP15" i="71" s="1"/>
  <c r="AE15" i="71"/>
  <c r="AE8" i="96"/>
  <c r="W9" i="96"/>
  <c r="AG8" i="96"/>
  <c r="AP8" i="96" s="1"/>
  <c r="AF8" i="96"/>
  <c r="AO8" i="96" s="1"/>
  <c r="AF13" i="86"/>
  <c r="AO13" i="86" s="1"/>
  <c r="AE13" i="86"/>
  <c r="W14" i="86"/>
  <c r="AG13" i="86"/>
  <c r="AP13" i="86" s="1"/>
  <c r="AG15" i="33"/>
  <c r="AP15" i="33" s="1"/>
  <c r="W16" i="33"/>
  <c r="AF15" i="33"/>
  <c r="AO15" i="33" s="1"/>
  <c r="AE15" i="33"/>
  <c r="W15" i="93"/>
  <c r="AG14" i="93"/>
  <c r="AP14" i="93" s="1"/>
  <c r="AF14" i="93"/>
  <c r="AO14" i="93" s="1"/>
  <c r="AE14" i="93"/>
  <c r="AG16" i="67"/>
  <c r="AP16" i="67" s="1"/>
  <c r="AE16" i="67"/>
  <c r="W17" i="67"/>
  <c r="AF16" i="67"/>
  <c r="AO16" i="67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R13" i="93"/>
  <c r="Y9" i="92"/>
  <c r="Z9" i="92"/>
  <c r="X9" i="92"/>
  <c r="AE12" i="101"/>
  <c r="AG12" i="101"/>
  <c r="AP12" i="101" s="1"/>
  <c r="W13" i="101"/>
  <c r="AF12" i="101"/>
  <c r="AO12" i="101" s="1"/>
  <c r="AH8" i="96"/>
  <c r="AQ8" i="96" s="1"/>
  <c r="AS5" i="68"/>
  <c r="AL5" i="68"/>
  <c r="AU5" i="68" s="1"/>
  <c r="Y15" i="89"/>
  <c r="X15" i="89"/>
  <c r="AH15" i="38"/>
  <c r="AQ15" i="38" s="1"/>
  <c r="AH5" i="49"/>
  <c r="AQ5" i="49" s="1"/>
  <c r="Z5" i="49"/>
  <c r="AS19" i="64"/>
  <c r="AL19" i="64"/>
  <c r="AU19" i="64" s="1"/>
  <c r="AN22" i="60"/>
  <c r="AI22" i="60"/>
  <c r="AH16" i="67"/>
  <c r="AQ16" i="67" s="1"/>
  <c r="AS8" i="64"/>
  <c r="AL8" i="64"/>
  <c r="AU8" i="64" s="1"/>
  <c r="AN14" i="63"/>
  <c r="AI14" i="63"/>
  <c r="AR14" i="38"/>
  <c r="AS8" i="68"/>
  <c r="AL8" i="68"/>
  <c r="AU8" i="68" s="1"/>
  <c r="U8" i="18"/>
  <c r="U7" i="18" s="1"/>
  <c r="AJ4" i="64"/>
  <c r="AK4" i="64"/>
  <c r="AT4" i="64" s="1"/>
  <c r="AT25" i="64" s="1"/>
  <c r="AS21" i="64"/>
  <c r="AL21" i="64"/>
  <c r="AU21" i="64" s="1"/>
  <c r="U12" i="48"/>
  <c r="U12" i="102"/>
  <c r="Y17" i="2"/>
  <c r="Z17" i="2" s="1"/>
  <c r="X17" i="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4" i="90"/>
  <c r="AS10" i="64"/>
  <c r="AL10" i="64"/>
  <c r="AU10" i="64" s="1"/>
  <c r="U10" i="98"/>
  <c r="U9" i="98" s="1"/>
  <c r="AR7" i="96"/>
  <c r="AS10" i="68"/>
  <c r="AL10" i="68"/>
  <c r="AU10" i="68" s="1"/>
  <c r="U14" i="94"/>
  <c r="AH15" i="75"/>
  <c r="AQ15" i="75" s="1"/>
  <c r="U6" i="99"/>
  <c r="AS5" i="64"/>
  <c r="AL5" i="64"/>
  <c r="AU5" i="64" s="1"/>
  <c r="AF5" i="91"/>
  <c r="AO5" i="91" s="1"/>
  <c r="AE5" i="91"/>
  <c r="W6" i="91"/>
  <c r="AG5" i="91"/>
  <c r="AP5" i="91" s="1"/>
  <c r="U14" i="50"/>
  <c r="W6" i="41"/>
  <c r="AE5" i="41"/>
  <c r="AF5" i="41"/>
  <c r="AO5" i="41" s="1"/>
  <c r="AG5" i="41"/>
  <c r="AP5" i="41" s="1"/>
  <c r="AG9" i="13"/>
  <c r="AP9" i="13" s="1"/>
  <c r="AF9" i="13"/>
  <c r="AO9" i="13" s="1"/>
  <c r="AE9" i="13"/>
  <c r="W10" i="13"/>
  <c r="AL23" i="68"/>
  <c r="AU23" i="68" s="1"/>
  <c r="AS18" i="64"/>
  <c r="AL18" i="64"/>
  <c r="AU18" i="64" s="1"/>
  <c r="AG21" i="34"/>
  <c r="AP21" i="34" s="1"/>
  <c r="W22" i="34"/>
  <c r="AE21" i="34"/>
  <c r="AF21" i="34"/>
  <c r="AO21" i="34" s="1"/>
  <c r="AF15" i="38"/>
  <c r="AO15" i="38" s="1"/>
  <c r="W16" i="38"/>
  <c r="AE15" i="38"/>
  <c r="AG15" i="38"/>
  <c r="AP15" i="38" s="1"/>
  <c r="Y13" i="15"/>
  <c r="X13" i="15"/>
  <c r="AN8" i="84"/>
  <c r="AI8" i="84"/>
  <c r="AS19" i="68"/>
  <c r="AL19" i="68"/>
  <c r="AU19" i="68" s="1"/>
  <c r="AI9" i="104"/>
  <c r="AN9" i="104"/>
  <c r="AS14" i="68"/>
  <c r="AL14" i="68"/>
  <c r="AU14" i="68" s="1"/>
  <c r="AR22" i="76"/>
  <c r="AS9" i="64"/>
  <c r="AL9" i="64"/>
  <c r="AU9" i="64" s="1"/>
  <c r="Y23" i="21"/>
  <c r="Z23" i="21" s="1"/>
  <c r="X23" i="21"/>
  <c r="AH6" i="11"/>
  <c r="AQ6" i="11" s="1"/>
  <c r="AR14" i="33"/>
  <c r="Y11" i="44"/>
  <c r="Z11" i="44" s="1"/>
  <c r="X11" i="44"/>
  <c r="AN22" i="12"/>
  <c r="AI22" i="12"/>
  <c r="AN23" i="25"/>
  <c r="AN25" i="25" s="1"/>
  <c r="AI23" i="25"/>
  <c r="Y9" i="100"/>
  <c r="Z9" i="100" s="1"/>
  <c r="X9" i="100"/>
  <c r="AJ4" i="68"/>
  <c r="AK4" i="68"/>
  <c r="AT4" i="68" s="1"/>
  <c r="AT25" i="68" s="1"/>
  <c r="AS3" i="68"/>
  <c r="AL3" i="68"/>
  <c r="AU3" i="68" s="1"/>
  <c r="AS21" i="68"/>
  <c r="AL21" i="68"/>
  <c r="AU21" i="68" s="1"/>
  <c r="AX22" i="39"/>
  <c r="S22" i="39" s="1"/>
  <c r="AC22" i="39" s="1"/>
  <c r="AB23" i="39" s="1"/>
  <c r="Z15" i="75"/>
  <c r="AR14" i="71"/>
  <c r="AS11" i="64"/>
  <c r="AL11" i="64"/>
  <c r="AU11" i="64" s="1"/>
  <c r="AG12" i="53"/>
  <c r="AP12" i="53" s="1"/>
  <c r="AF12" i="53"/>
  <c r="AO12" i="53" s="1"/>
  <c r="W13" i="53"/>
  <c r="AE12" i="53"/>
  <c r="AH23" i="80"/>
  <c r="AQ23" i="80" s="1"/>
  <c r="AQ25" i="80" s="1"/>
  <c r="AZ3" i="80"/>
  <c r="AS11" i="68"/>
  <c r="AL11" i="68"/>
  <c r="AU11" i="68" s="1"/>
  <c r="U5" i="83"/>
  <c r="X5" i="83" s="1"/>
  <c r="AG5" i="43"/>
  <c r="AP5" i="43" s="1"/>
  <c r="AE5" i="43"/>
  <c r="AF5" i="43"/>
  <c r="AO5" i="43" s="1"/>
  <c r="W6" i="43"/>
  <c r="AH15" i="28"/>
  <c r="AQ15" i="28" s="1"/>
  <c r="AS12" i="68"/>
  <c r="AL12" i="68"/>
  <c r="AU12" i="68" s="1"/>
  <c r="AI8" i="88"/>
  <c r="AN8" i="88"/>
  <c r="Y15" i="79"/>
  <c r="Z15" i="79" s="1"/>
  <c r="X15" i="79"/>
  <c r="AN8" i="20"/>
  <c r="AI8" i="20"/>
  <c r="U12" i="10"/>
  <c r="Y9" i="84"/>
  <c r="X9" i="84"/>
  <c r="Z9" i="84" s="1"/>
  <c r="AI13" i="47"/>
  <c r="AR13" i="47" s="1"/>
  <c r="AN13" i="47"/>
  <c r="AH15" i="59"/>
  <c r="AQ15" i="59" s="1"/>
  <c r="AR8" i="9"/>
  <c r="AH13" i="52"/>
  <c r="AQ13" i="52" s="1"/>
  <c r="U5" i="55"/>
  <c r="X5" i="55" s="1"/>
  <c r="AI22" i="21"/>
  <c r="AN22" i="21"/>
  <c r="Z6" i="11"/>
  <c r="Y17" i="24"/>
  <c r="X17" i="24"/>
  <c r="AI8" i="51"/>
  <c r="AN8" i="51"/>
  <c r="AI23" i="29"/>
  <c r="AN23" i="29"/>
  <c r="AN25" i="29" s="1"/>
  <c r="AN11" i="32"/>
  <c r="AI11" i="32"/>
  <c r="AS9" i="68"/>
  <c r="AL9" i="68"/>
  <c r="AU9" i="68" s="1"/>
  <c r="AS15" i="68"/>
  <c r="AL15" i="68"/>
  <c r="AU15" i="68" s="1"/>
  <c r="AH15" i="71"/>
  <c r="AQ15" i="71" s="1"/>
  <c r="U12" i="35"/>
  <c r="AS16" i="64"/>
  <c r="AL16" i="64"/>
  <c r="AU16" i="64" s="1"/>
  <c r="Y23" i="72"/>
  <c r="X23" i="72"/>
  <c r="AS16" i="68"/>
  <c r="AL16" i="68"/>
  <c r="AU16" i="68" s="1"/>
  <c r="AR14" i="59"/>
  <c r="W14" i="105"/>
  <c r="AG13" i="105"/>
  <c r="AP13" i="105" s="1"/>
  <c r="AF13" i="105"/>
  <c r="AO13" i="105" s="1"/>
  <c r="AE13" i="105"/>
  <c r="AR23" i="64"/>
  <c r="AR25" i="64" s="1"/>
  <c r="AL23" i="64"/>
  <c r="AU23" i="64" s="1"/>
  <c r="Z23" i="80"/>
  <c r="AN8" i="92"/>
  <c r="AI8" i="92"/>
  <c r="W9" i="54"/>
  <c r="AG8" i="54"/>
  <c r="AP8" i="54" s="1"/>
  <c r="AF8" i="54"/>
  <c r="AO8" i="54" s="1"/>
  <c r="AE8" i="54"/>
  <c r="AR12" i="86"/>
  <c r="AS17" i="68"/>
  <c r="AL17" i="68"/>
  <c r="AU17" i="68" s="1"/>
  <c r="AS6" i="64"/>
  <c r="AL6" i="64"/>
  <c r="AU6" i="64" s="1"/>
  <c r="Z15" i="28"/>
  <c r="U12" i="42"/>
  <c r="Z9" i="9"/>
  <c r="AH9" i="9"/>
  <c r="AQ9" i="9" s="1"/>
  <c r="AR14" i="97"/>
  <c r="AN14" i="79"/>
  <c r="AI14" i="79"/>
  <c r="AS7" i="64"/>
  <c r="AL7" i="64"/>
  <c r="AU7" i="64" s="1"/>
  <c r="AR14" i="28"/>
  <c r="Y14" i="47"/>
  <c r="X14" i="47"/>
  <c r="AS7" i="68"/>
  <c r="AL7" i="68"/>
  <c r="AU7" i="68" s="1"/>
  <c r="AF15" i="59"/>
  <c r="AO15" i="59" s="1"/>
  <c r="AE15" i="59"/>
  <c r="W16" i="59"/>
  <c r="AG15" i="59"/>
  <c r="AP15" i="59" s="1"/>
  <c r="AH15" i="97"/>
  <c r="AQ15" i="97" s="1"/>
  <c r="AS14" i="64"/>
  <c r="AL14" i="64"/>
  <c r="AU14" i="64" s="1"/>
  <c r="AN6" i="95"/>
  <c r="AI6" i="95"/>
  <c r="AG13" i="52"/>
  <c r="AP13" i="52" s="1"/>
  <c r="AE13" i="52"/>
  <c r="AF13" i="52"/>
  <c r="AO13" i="52" s="1"/>
  <c r="W14" i="52"/>
  <c r="AR14" i="75"/>
  <c r="Y9" i="51"/>
  <c r="Z9" i="51" s="1"/>
  <c r="X9" i="51"/>
  <c r="AE23" i="39"/>
  <c r="AF23" i="39"/>
  <c r="AO23" i="39" s="1"/>
  <c r="AO25" i="39" s="1"/>
  <c r="AG23" i="39"/>
  <c r="AP23" i="39" s="1"/>
  <c r="AP25" i="39" s="1"/>
  <c r="AN22" i="72"/>
  <c r="AI22" i="72"/>
  <c r="AH8" i="45"/>
  <c r="AQ8" i="45" s="1"/>
  <c r="AH23" i="76"/>
  <c r="AQ23" i="76" s="1"/>
  <c r="AQ25" i="76" s="1"/>
  <c r="AZ3" i="76"/>
  <c r="AS12" i="64"/>
  <c r="AL12" i="64"/>
  <c r="AU12" i="64" s="1"/>
  <c r="AI14" i="89"/>
  <c r="AN14" i="89"/>
  <c r="AS18" i="68"/>
  <c r="AL18" i="68"/>
  <c r="AU18" i="68" s="1"/>
  <c r="AR12" i="52"/>
  <c r="Z15" i="97"/>
  <c r="AH13" i="46"/>
  <c r="AQ13" i="46" s="1"/>
  <c r="AS20" i="64"/>
  <c r="AL20" i="64"/>
  <c r="AU20" i="64" s="1"/>
  <c r="X7" i="95"/>
  <c r="Y7" i="95"/>
  <c r="Z7" i="95" s="1"/>
  <c r="AS20" i="68"/>
  <c r="AL20" i="68"/>
  <c r="AU20" i="68" s="1"/>
  <c r="AS15" i="64"/>
  <c r="AL15" i="64"/>
  <c r="AU15" i="64" s="1"/>
  <c r="AR22" i="8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X23" i="12"/>
  <c r="Z23" i="12" s="1"/>
  <c r="Y23" i="12"/>
  <c r="Y9" i="58"/>
  <c r="X9" i="58"/>
  <c r="AN14" i="19"/>
  <c r="AI14" i="19"/>
  <c r="Y12" i="32"/>
  <c r="X12" i="32"/>
  <c r="U6" i="103"/>
  <c r="AS22" i="64"/>
  <c r="AL22" i="64"/>
  <c r="AU22" i="64" s="1"/>
  <c r="U14" i="85"/>
  <c r="AS22" i="68"/>
  <c r="AL22" i="68"/>
  <c r="AU22" i="68" s="1"/>
  <c r="AE8" i="45"/>
  <c r="AF8" i="45"/>
  <c r="AO8" i="45" s="1"/>
  <c r="W9" i="45"/>
  <c r="AG8" i="45"/>
  <c r="AP8" i="45" s="1"/>
  <c r="AF23" i="76"/>
  <c r="AO23" i="76" s="1"/>
  <c r="AO25" i="76" s="1"/>
  <c r="AE23" i="76"/>
  <c r="AG23" i="76"/>
  <c r="AP23" i="76" s="1"/>
  <c r="AP25" i="76" s="1"/>
  <c r="AF5" i="16"/>
  <c r="AO5" i="16" s="1"/>
  <c r="W6" i="16"/>
  <c r="AE5" i="16"/>
  <c r="AG5" i="16"/>
  <c r="AP5" i="16" s="1"/>
  <c r="AS17" i="64"/>
  <c r="AL17" i="64"/>
  <c r="AU17" i="64" s="1"/>
  <c r="AH15" i="33"/>
  <c r="AQ15" i="33" s="1"/>
  <c r="U13" i="82"/>
  <c r="AR5" i="11"/>
  <c r="AR12" i="46"/>
  <c r="AH14" i="93"/>
  <c r="AQ14" i="93" s="1"/>
  <c r="AS6" i="68"/>
  <c r="AL6" i="68"/>
  <c r="AU6" i="68" s="1"/>
  <c r="Y9" i="88"/>
  <c r="Z9" i="88"/>
  <c r="X9" i="88"/>
  <c r="U6" i="87"/>
  <c r="Y9" i="20"/>
  <c r="Z9" i="20"/>
  <c r="X9" i="20"/>
  <c r="AN12" i="15"/>
  <c r="AI12" i="15"/>
  <c r="AS13" i="64"/>
  <c r="AL13" i="64"/>
  <c r="AU13" i="64" s="1"/>
  <c r="Y23" i="60"/>
  <c r="Z23" i="60"/>
  <c r="X23" i="60"/>
  <c r="AS13" i="68"/>
  <c r="AL13" i="68"/>
  <c r="AU13" i="68" s="1"/>
  <c r="Z13" i="46"/>
  <c r="Y15" i="63"/>
  <c r="Z15" i="63"/>
  <c r="X15" i="63"/>
  <c r="Y10" i="104"/>
  <c r="X10" i="104"/>
  <c r="AH13" i="86"/>
  <c r="AQ13" i="86" s="1"/>
  <c r="AR7" i="45"/>
  <c r="AR15" i="67"/>
  <c r="AL3" i="64"/>
  <c r="AU3" i="64" s="1"/>
  <c r="AS3" i="64"/>
  <c r="AX22" i="25"/>
  <c r="S22" i="25" s="1"/>
  <c r="AC22" i="25" s="1"/>
  <c r="AB23" i="25" s="1"/>
  <c r="AN10" i="44"/>
  <c r="AI10" i="44"/>
  <c r="AN16" i="24"/>
  <c r="AI16" i="24"/>
  <c r="AN8" i="58"/>
  <c r="AI8" i="58"/>
  <c r="Y15" i="19"/>
  <c r="Z15" i="19"/>
  <c r="X15" i="19"/>
  <c r="AN8" i="100"/>
  <c r="AI8" i="100"/>
  <c r="AI16" i="2"/>
  <c r="AN16" i="2"/>
  <c r="AE23" i="12" l="1"/>
  <c r="AG23" i="12"/>
  <c r="AP23" i="12" s="1"/>
  <c r="AP25" i="12" s="1"/>
  <c r="AF23" i="12"/>
  <c r="AO23" i="12" s="1"/>
  <c r="AO25" i="12" s="1"/>
  <c r="AF9" i="51"/>
  <c r="AO9" i="51" s="1"/>
  <c r="AE9" i="51"/>
  <c r="AG9" i="51"/>
  <c r="AP9" i="51" s="1"/>
  <c r="W10" i="51"/>
  <c r="AE9" i="100"/>
  <c r="W10" i="100"/>
  <c r="AF9" i="100"/>
  <c r="AO9" i="100" s="1"/>
  <c r="AG9" i="100"/>
  <c r="AP9" i="100" s="1"/>
  <c r="W12" i="44"/>
  <c r="AG11" i="44"/>
  <c r="AP11" i="44" s="1"/>
  <c r="AF11" i="44"/>
  <c r="AO11" i="44" s="1"/>
  <c r="AE11" i="44"/>
  <c r="W18" i="2"/>
  <c r="AG17" i="2"/>
  <c r="AP17" i="2" s="1"/>
  <c r="AF17" i="2"/>
  <c r="AO17" i="2" s="1"/>
  <c r="AE17" i="2"/>
  <c r="AF23" i="21"/>
  <c r="AO23" i="21" s="1"/>
  <c r="AO25" i="21" s="1"/>
  <c r="AG23" i="21"/>
  <c r="AP23" i="21" s="1"/>
  <c r="AP25" i="21" s="1"/>
  <c r="AE23" i="21"/>
  <c r="W10" i="84"/>
  <c r="AG9" i="84"/>
  <c r="AP9" i="84" s="1"/>
  <c r="AF9" i="84"/>
  <c r="AO9" i="84" s="1"/>
  <c r="AE9" i="84"/>
  <c r="AF15" i="79"/>
  <c r="AO15" i="79" s="1"/>
  <c r="AE15" i="79"/>
  <c r="AG15" i="79"/>
  <c r="AP15" i="79" s="1"/>
  <c r="W16" i="79"/>
  <c r="AH9" i="20"/>
  <c r="AQ9" i="20" s="1"/>
  <c r="AJ16" i="25"/>
  <c r="AK16" i="25"/>
  <c r="AT16" i="25" s="1"/>
  <c r="AR8" i="58"/>
  <c r="AJ21" i="25"/>
  <c r="AK21" i="25"/>
  <c r="AT21" i="25" s="1"/>
  <c r="AJ15" i="25"/>
  <c r="AK15" i="25"/>
  <c r="AT15" i="25" s="1"/>
  <c r="AR16" i="24"/>
  <c r="AR12" i="15"/>
  <c r="U5" i="87"/>
  <c r="X5" i="87" s="1"/>
  <c r="AJ19" i="25"/>
  <c r="AK19" i="25"/>
  <c r="AT19" i="25" s="1"/>
  <c r="AJ13" i="25"/>
  <c r="AK13" i="25"/>
  <c r="AT13" i="25" s="1"/>
  <c r="AJ7" i="25"/>
  <c r="AK7" i="25"/>
  <c r="AT7" i="25" s="1"/>
  <c r="AH7" i="95"/>
  <c r="AQ7" i="95" s="1"/>
  <c r="AN23" i="39"/>
  <c r="AN25" i="39" s="1"/>
  <c r="AI23" i="39"/>
  <c r="U11" i="42"/>
  <c r="Y9" i="54"/>
  <c r="Z9" i="54" s="1"/>
  <c r="X9" i="54"/>
  <c r="AH15" i="79"/>
  <c r="AQ15" i="79" s="1"/>
  <c r="AI5" i="43"/>
  <c r="AN5" i="43"/>
  <c r="AX22" i="80"/>
  <c r="S22" i="80" s="1"/>
  <c r="AC22" i="80" s="1"/>
  <c r="AB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K23" i="39"/>
  <c r="AT23" i="39" s="1"/>
  <c r="AJ23" i="39"/>
  <c r="AS23" i="39" s="1"/>
  <c r="AS4" i="68"/>
  <c r="AS25" i="68" s="1"/>
  <c r="AL4" i="68"/>
  <c r="AU4" i="68" s="1"/>
  <c r="AU25" i="68" s="1"/>
  <c r="C11" i="68" s="1"/>
  <c r="F12" i="57" s="1"/>
  <c r="AR22" i="12"/>
  <c r="AH23" i="21"/>
  <c r="AQ23" i="21" s="1"/>
  <c r="AQ25" i="21" s="1"/>
  <c r="AX22" i="21"/>
  <c r="S22" i="21" s="1"/>
  <c r="AC22" i="21" s="1"/>
  <c r="AB23" i="21" s="1"/>
  <c r="AZ3" i="21"/>
  <c r="Y22" i="34"/>
  <c r="X22" i="34"/>
  <c r="Y10" i="13"/>
  <c r="Z10" i="13"/>
  <c r="X10" i="13"/>
  <c r="Y6" i="91"/>
  <c r="X6" i="91"/>
  <c r="U5" i="99"/>
  <c r="X5" i="99" s="1"/>
  <c r="AK19" i="39"/>
  <c r="AT19" i="39" s="1"/>
  <c r="AJ19" i="39"/>
  <c r="AK13" i="39"/>
  <c r="AT13" i="39" s="1"/>
  <c r="AJ13" i="39"/>
  <c r="AJ7" i="39"/>
  <c r="AK7" i="39"/>
  <c r="AT7" i="39" s="1"/>
  <c r="AJ17" i="29"/>
  <c r="AK17" i="29"/>
  <c r="AT17" i="29" s="1"/>
  <c r="AJ11" i="29"/>
  <c r="AK11" i="29"/>
  <c r="AT11" i="29" s="1"/>
  <c r="AJ5" i="29"/>
  <c r="AK5" i="29"/>
  <c r="AT5" i="29" s="1"/>
  <c r="AN16" i="67"/>
  <c r="AI16" i="67"/>
  <c r="Y15" i="93"/>
  <c r="Z15" i="93"/>
  <c r="X15" i="93"/>
  <c r="Y14" i="86"/>
  <c r="Z14" i="86" s="1"/>
  <c r="X14" i="86"/>
  <c r="Y9" i="96"/>
  <c r="Z9" i="96"/>
  <c r="X9" i="96"/>
  <c r="AG9" i="88"/>
  <c r="AP9" i="88" s="1"/>
  <c r="AF9" i="88"/>
  <c r="AO9" i="88" s="1"/>
  <c r="AE9" i="88"/>
  <c r="W10" i="88"/>
  <c r="AH15" i="19"/>
  <c r="AQ15" i="19" s="1"/>
  <c r="AH15" i="63"/>
  <c r="AQ15" i="63" s="1"/>
  <c r="AH23" i="60"/>
  <c r="AQ23" i="60" s="1"/>
  <c r="AQ25" i="60" s="1"/>
  <c r="AZ3" i="60"/>
  <c r="AH9" i="88"/>
  <c r="AQ9" i="88" s="1"/>
  <c r="AI8" i="45"/>
  <c r="AN8" i="45"/>
  <c r="AR14" i="19"/>
  <c r="AK18" i="25"/>
  <c r="AT18" i="25" s="1"/>
  <c r="AJ18" i="25"/>
  <c r="AJ12" i="25"/>
  <c r="AK12" i="25"/>
  <c r="AT12" i="25" s="1"/>
  <c r="AK6" i="25"/>
  <c r="AT6" i="25" s="1"/>
  <c r="AJ6" i="25"/>
  <c r="AE15" i="97"/>
  <c r="AF15" i="97"/>
  <c r="AO15" i="97" s="1"/>
  <c r="W16" i="97"/>
  <c r="AG15" i="97"/>
  <c r="AP15" i="97" s="1"/>
  <c r="AR14" i="89"/>
  <c r="AH9" i="51"/>
  <c r="AQ9" i="51" s="1"/>
  <c r="Y14" i="52"/>
  <c r="X14" i="52"/>
  <c r="AF15" i="28"/>
  <c r="AO15" i="28" s="1"/>
  <c r="W16" i="28"/>
  <c r="AG15" i="28"/>
  <c r="AP15" i="28" s="1"/>
  <c r="AE15" i="28"/>
  <c r="AR8" i="92"/>
  <c r="AN13" i="105"/>
  <c r="AI13" i="105"/>
  <c r="AR23" i="29"/>
  <c r="AR25" i="29" s="1"/>
  <c r="AF6" i="11"/>
  <c r="AO6" i="11" s="1"/>
  <c r="AE6" i="11"/>
  <c r="AG6" i="11"/>
  <c r="AP6" i="11" s="1"/>
  <c r="W7" i="11"/>
  <c r="AH9" i="100"/>
  <c r="AQ9" i="100" s="1"/>
  <c r="AR8" i="84"/>
  <c r="AN15" i="38"/>
  <c r="AI15" i="38"/>
  <c r="AN9" i="13"/>
  <c r="AI9" i="13"/>
  <c r="AI5" i="41"/>
  <c r="AN5" i="41"/>
  <c r="AN5" i="91"/>
  <c r="AI5" i="91"/>
  <c r="AJ18" i="39"/>
  <c r="AK18" i="39"/>
  <c r="AT18" i="39" s="1"/>
  <c r="AK12" i="39"/>
  <c r="AT12" i="39" s="1"/>
  <c r="AJ12" i="39"/>
  <c r="AJ6" i="39"/>
  <c r="AK6" i="39"/>
  <c r="AT6" i="39" s="1"/>
  <c r="AI12" i="101"/>
  <c r="AN12" i="10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AI15" i="33"/>
  <c r="AN15" i="33"/>
  <c r="AN13" i="86"/>
  <c r="AI13" i="86"/>
  <c r="AN8" i="96"/>
  <c r="AI8" i="96"/>
  <c r="AI23" i="76"/>
  <c r="AN23" i="76"/>
  <c r="AN25" i="76" s="1"/>
  <c r="AH23" i="12"/>
  <c r="AQ23" i="12" s="1"/>
  <c r="AQ25" i="12" s="1"/>
  <c r="AX22" i="12"/>
  <c r="S22" i="12" s="1"/>
  <c r="AC22" i="12" s="1"/>
  <c r="AB23" i="12" s="1"/>
  <c r="AZ3" i="12"/>
  <c r="AK17" i="25"/>
  <c r="AT17" i="25" s="1"/>
  <c r="AJ17" i="25"/>
  <c r="AJ11" i="25"/>
  <c r="AK11" i="25"/>
  <c r="AT11" i="25" s="1"/>
  <c r="AK5" i="25"/>
  <c r="AT5" i="25" s="1"/>
  <c r="AJ5" i="25"/>
  <c r="AR22" i="72"/>
  <c r="AH14" i="47"/>
  <c r="AQ14" i="47" s="1"/>
  <c r="AH11" i="44"/>
  <c r="AQ11" i="44" s="1"/>
  <c r="Y16" i="38"/>
  <c r="X16" i="38"/>
  <c r="Z16" i="38" s="1"/>
  <c r="Y6" i="41"/>
  <c r="Z6" i="41" s="1"/>
  <c r="X6" i="41"/>
  <c r="U13" i="90"/>
  <c r="AK17" i="39"/>
  <c r="AT17" i="39" s="1"/>
  <c r="AJ17" i="39"/>
  <c r="AJ11" i="39"/>
  <c r="AK11" i="39"/>
  <c r="AT11" i="39" s="1"/>
  <c r="AK5" i="39"/>
  <c r="AT5" i="39" s="1"/>
  <c r="AJ5" i="39"/>
  <c r="AH9" i="92"/>
  <c r="AQ9" i="9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15" i="71"/>
  <c r="AI15" i="71"/>
  <c r="AG9" i="20"/>
  <c r="AP9" i="20" s="1"/>
  <c r="AF9" i="20"/>
  <c r="AO9" i="20" s="1"/>
  <c r="AE9" i="20"/>
  <c r="W10" i="20"/>
  <c r="AJ22" i="25"/>
  <c r="AK22" i="25"/>
  <c r="AT22" i="25" s="1"/>
  <c r="AK10" i="25"/>
  <c r="AT10" i="25" s="1"/>
  <c r="AJ10" i="25"/>
  <c r="AN13" i="52"/>
  <c r="AI13" i="52"/>
  <c r="Y16" i="59"/>
  <c r="X16" i="59"/>
  <c r="Z14" i="47"/>
  <c r="AR14" i="79"/>
  <c r="AN8" i="54"/>
  <c r="AI8" i="54"/>
  <c r="AE23" i="80"/>
  <c r="AG23" i="80"/>
  <c r="AP23" i="80" s="1"/>
  <c r="AP25" i="80" s="1"/>
  <c r="AF23" i="80"/>
  <c r="AO23" i="80" s="1"/>
  <c r="AO25" i="80" s="1"/>
  <c r="AH23" i="72"/>
  <c r="AQ23" i="72" s="1"/>
  <c r="AQ25" i="72" s="1"/>
  <c r="AZ3" i="72"/>
  <c r="AX22" i="72" s="1"/>
  <c r="S22" i="72" s="1"/>
  <c r="AC22" i="72" s="1"/>
  <c r="AB23" i="72" s="1"/>
  <c r="U11" i="35"/>
  <c r="AR8" i="51"/>
  <c r="AR22" i="21"/>
  <c r="U11" i="10"/>
  <c r="U10" i="10" s="1"/>
  <c r="AH5" i="83"/>
  <c r="AQ5" i="83" s="1"/>
  <c r="Z5" i="83"/>
  <c r="AI12" i="53"/>
  <c r="AN12" i="53"/>
  <c r="AH13" i="15"/>
  <c r="AQ13" i="15" s="1"/>
  <c r="AK22" i="39"/>
  <c r="AT22" i="39" s="1"/>
  <c r="AJ22" i="39"/>
  <c r="AJ16" i="39"/>
  <c r="AK16" i="39"/>
  <c r="AT16" i="39" s="1"/>
  <c r="AK10" i="39"/>
  <c r="AT10" i="39" s="1"/>
  <c r="AJ10" i="39"/>
  <c r="U11" i="102"/>
  <c r="AL4" i="64"/>
  <c r="AU4" i="64" s="1"/>
  <c r="AU25" i="64" s="1"/>
  <c r="C11" i="64" s="1"/>
  <c r="F8" i="57" s="1"/>
  <c r="AS4" i="64"/>
  <c r="AS25" i="64" s="1"/>
  <c r="AH15" i="89"/>
  <c r="AQ15" i="89" s="1"/>
  <c r="W10" i="92"/>
  <c r="AF9" i="92"/>
  <c r="AO9" i="92" s="1"/>
  <c r="AE9" i="92"/>
  <c r="AG9" i="92"/>
  <c r="AP9" i="92" s="1"/>
  <c r="AJ20" i="29"/>
  <c r="AK20" i="29"/>
  <c r="AT20" i="29" s="1"/>
  <c r="AJ14" i="29"/>
  <c r="AK14" i="29"/>
  <c r="AT14" i="29" s="1"/>
  <c r="AJ8" i="29"/>
  <c r="AK8" i="29"/>
  <c r="AT8" i="29" s="1"/>
  <c r="AI14" i="93"/>
  <c r="AN14" i="93"/>
  <c r="Y16" i="33"/>
  <c r="Z16" i="33" s="1"/>
  <c r="X16" i="33"/>
  <c r="AR10" i="44"/>
  <c r="AE15" i="63"/>
  <c r="W16" i="63"/>
  <c r="AF15" i="63"/>
  <c r="AO15" i="63" s="1"/>
  <c r="AG15" i="63"/>
  <c r="AP15" i="63" s="1"/>
  <c r="U12" i="82"/>
  <c r="U5" i="103"/>
  <c r="X5" i="103" s="1"/>
  <c r="AH9" i="58"/>
  <c r="AQ9" i="58" s="1"/>
  <c r="AR16" i="2"/>
  <c r="AE13" i="46"/>
  <c r="AF13" i="46"/>
  <c r="AO13" i="46" s="1"/>
  <c r="W14" i="46"/>
  <c r="AG13" i="46"/>
  <c r="AP13" i="46" s="1"/>
  <c r="Z9" i="58"/>
  <c r="AJ9" i="25"/>
  <c r="AK9" i="25"/>
  <c r="AT9" i="2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N15" i="59"/>
  <c r="AI15" i="59"/>
  <c r="AG9" i="9"/>
  <c r="AP9" i="9" s="1"/>
  <c r="AF9" i="9"/>
  <c r="AO9" i="9" s="1"/>
  <c r="AE9" i="9"/>
  <c r="W10" i="9"/>
  <c r="Y14" i="105"/>
  <c r="Z14" i="105"/>
  <c r="X14" i="105"/>
  <c r="Z23" i="72"/>
  <c r="AR11" i="32"/>
  <c r="AH17" i="24"/>
  <c r="AQ17" i="24" s="1"/>
  <c r="AR8" i="20"/>
  <c r="AR8" i="88"/>
  <c r="Y6" i="43"/>
  <c r="Z6" i="43"/>
  <c r="X6" i="43"/>
  <c r="Y13" i="53"/>
  <c r="X13" i="53"/>
  <c r="AR23" i="25"/>
  <c r="AR25" i="25" s="1"/>
  <c r="AR9" i="104"/>
  <c r="Z13" i="15"/>
  <c r="U13" i="50"/>
  <c r="U13" i="94"/>
  <c r="U8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R14" i="63"/>
  <c r="AR22" i="60"/>
  <c r="Z15" i="89"/>
  <c r="AK19" i="29"/>
  <c r="AT19" i="29" s="1"/>
  <c r="AJ19" i="29"/>
  <c r="AK13" i="29"/>
  <c r="AT13" i="29" s="1"/>
  <c r="AJ13" i="29"/>
  <c r="AK7" i="29"/>
  <c r="AT7" i="29" s="1"/>
  <c r="AJ7" i="29"/>
  <c r="AF15" i="19"/>
  <c r="AO15" i="19" s="1"/>
  <c r="W16" i="19"/>
  <c r="AG15" i="19"/>
  <c r="AP15" i="19" s="1"/>
  <c r="AE15" i="19"/>
  <c r="AE23" i="60"/>
  <c r="AG23" i="60"/>
  <c r="AP23" i="60" s="1"/>
  <c r="AP25" i="60" s="1"/>
  <c r="AF23" i="60"/>
  <c r="AO23" i="60" s="1"/>
  <c r="AO25" i="60" s="1"/>
  <c r="AK23" i="25"/>
  <c r="AT23" i="25" s="1"/>
  <c r="AJ23" i="25"/>
  <c r="AS23" i="25" s="1"/>
  <c r="AH10" i="104"/>
  <c r="AQ10" i="104" s="1"/>
  <c r="AI5" i="16"/>
  <c r="AN5" i="16"/>
  <c r="AH12" i="32"/>
  <c r="AQ12" i="32" s="1"/>
  <c r="AJ3" i="25"/>
  <c r="AB4" i="25"/>
  <c r="AR8" i="100"/>
  <c r="Z10" i="104"/>
  <c r="Y6" i="16"/>
  <c r="Z6" i="16" s="1"/>
  <c r="X6" i="16"/>
  <c r="Y9" i="45"/>
  <c r="X9" i="45"/>
  <c r="Z9" i="45" s="1"/>
  <c r="U13" i="85"/>
  <c r="Z12" i="32"/>
  <c r="AJ20" i="25"/>
  <c r="AK20" i="25"/>
  <c r="AT20" i="25" s="1"/>
  <c r="AJ14" i="25"/>
  <c r="AK14" i="25"/>
  <c r="AT14" i="25" s="1"/>
  <c r="AJ8" i="25"/>
  <c r="AK8" i="25"/>
  <c r="AT8" i="25" s="1"/>
  <c r="AF7" i="95"/>
  <c r="AO7" i="95" s="1"/>
  <c r="AG7" i="95"/>
  <c r="AP7" i="95" s="1"/>
  <c r="AE7" i="95"/>
  <c r="W8" i="95"/>
  <c r="AX22" i="76"/>
  <c r="S22" i="76" s="1"/>
  <c r="AC22" i="76" s="1"/>
  <c r="AB23" i="76" s="1"/>
  <c r="AR6" i="95"/>
  <c r="Z17" i="24"/>
  <c r="AH5" i="55"/>
  <c r="AQ5" i="55" s="1"/>
  <c r="Z5" i="55"/>
  <c r="AH9" i="84"/>
  <c r="AQ9" i="84" s="1"/>
  <c r="AG15" i="75"/>
  <c r="AP15" i="75" s="1"/>
  <c r="W16" i="75"/>
  <c r="AE15" i="75"/>
  <c r="AF15" i="75"/>
  <c r="AO15" i="75" s="1"/>
  <c r="AI21" i="34"/>
  <c r="AN21" i="34"/>
  <c r="AJ20" i="39"/>
  <c r="AK20" i="39"/>
  <c r="AT20" i="39" s="1"/>
  <c r="AJ14" i="39"/>
  <c r="AK14" i="39"/>
  <c r="AT14" i="39" s="1"/>
  <c r="AJ8" i="39"/>
  <c r="AK8" i="39"/>
  <c r="AT8" i="39" s="1"/>
  <c r="AH17" i="2"/>
  <c r="AQ17" i="2" s="1"/>
  <c r="U11" i="48"/>
  <c r="U6" i="18"/>
  <c r="AF5" i="49"/>
  <c r="AO5" i="49" s="1"/>
  <c r="AG5" i="49"/>
  <c r="AP5" i="49" s="1"/>
  <c r="W6" i="49"/>
  <c r="AE5" i="49"/>
  <c r="Y13" i="101"/>
  <c r="Z13" i="101" s="1"/>
  <c r="X13" i="101"/>
  <c r="AJ18" i="29"/>
  <c r="AK18" i="29"/>
  <c r="AT18" i="29" s="1"/>
  <c r="AJ12" i="29"/>
  <c r="AK12" i="29"/>
  <c r="AT12" i="29" s="1"/>
  <c r="AJ6" i="29"/>
  <c r="AK6" i="29"/>
  <c r="AT6" i="29" s="1"/>
  <c r="Y17" i="67"/>
  <c r="Z17" i="67"/>
  <c r="X17" i="67"/>
  <c r="Y16" i="71"/>
  <c r="Z16" i="71" s="1"/>
  <c r="X16" i="71"/>
  <c r="AE16" i="33" l="1"/>
  <c r="AG16" i="33"/>
  <c r="AP16" i="33" s="1"/>
  <c r="AF16" i="33"/>
  <c r="AO16" i="33" s="1"/>
  <c r="W17" i="33"/>
  <c r="AE9" i="54"/>
  <c r="AG9" i="54"/>
  <c r="AP9" i="54" s="1"/>
  <c r="AF9" i="54"/>
  <c r="AO9" i="54" s="1"/>
  <c r="W10" i="54"/>
  <c r="AG14" i="86"/>
  <c r="AP14" i="86" s="1"/>
  <c r="W15" i="86"/>
  <c r="AF14" i="86"/>
  <c r="AO14" i="86" s="1"/>
  <c r="AE14" i="86"/>
  <c r="AE6" i="16"/>
  <c r="W7" i="16"/>
  <c r="AG6" i="16"/>
  <c r="AP6" i="16" s="1"/>
  <c r="AF6" i="16"/>
  <c r="AO6" i="16" s="1"/>
  <c r="AG16" i="71"/>
  <c r="AP16" i="71" s="1"/>
  <c r="AE16" i="71"/>
  <c r="AF16" i="71"/>
  <c r="AO16" i="71" s="1"/>
  <c r="W17" i="71"/>
  <c r="AF16" i="38"/>
  <c r="AO16" i="38" s="1"/>
  <c r="W17" i="38"/>
  <c r="AE16" i="38"/>
  <c r="AG16" i="38"/>
  <c r="AP16" i="38" s="1"/>
  <c r="W14" i="101"/>
  <c r="AF13" i="101"/>
  <c r="AO13" i="101" s="1"/>
  <c r="AG13" i="101"/>
  <c r="AP13" i="101" s="1"/>
  <c r="AE13" i="101"/>
  <c r="AE6" i="41"/>
  <c r="AF6" i="41"/>
  <c r="AO6" i="41" s="1"/>
  <c r="AG6" i="41"/>
  <c r="AP6" i="41" s="1"/>
  <c r="W7" i="41"/>
  <c r="AE9" i="45"/>
  <c r="AG9" i="45"/>
  <c r="AP9" i="45" s="1"/>
  <c r="AF9" i="45"/>
  <c r="AO9" i="45" s="1"/>
  <c r="W10" i="45"/>
  <c r="AN7" i="95"/>
  <c r="AI7" i="95"/>
  <c r="AE10" i="104"/>
  <c r="AG10" i="104"/>
  <c r="AP10" i="104" s="1"/>
  <c r="W11" i="104"/>
  <c r="AF10" i="104"/>
  <c r="AO10" i="104" s="1"/>
  <c r="AH17" i="67"/>
  <c r="AQ17" i="67" s="1"/>
  <c r="AS12" i="29"/>
  <c r="AL12" i="29"/>
  <c r="AU12" i="29" s="1"/>
  <c r="U5" i="18"/>
  <c r="X5" i="18" s="1"/>
  <c r="AS8" i="39"/>
  <c r="AL8" i="39"/>
  <c r="AU8" i="39" s="1"/>
  <c r="AR21" i="34"/>
  <c r="AJ4" i="39"/>
  <c r="AK4" i="39"/>
  <c r="AT4" i="39" s="1"/>
  <c r="AT25" i="39" s="1"/>
  <c r="AJ17" i="76"/>
  <c r="AK17" i="76"/>
  <c r="AT17" i="76" s="1"/>
  <c r="AJ11" i="76"/>
  <c r="AK11" i="76"/>
  <c r="AT11" i="76" s="1"/>
  <c r="AJ5" i="76"/>
  <c r="AK5" i="76"/>
  <c r="AT5" i="76" s="1"/>
  <c r="AR14" i="93"/>
  <c r="AS20" i="29"/>
  <c r="AL20" i="29"/>
  <c r="AU20" i="29" s="1"/>
  <c r="AS16" i="39"/>
  <c r="AL16" i="39"/>
  <c r="AU16" i="39" s="1"/>
  <c r="AS22" i="25"/>
  <c r="AL22" i="25"/>
  <c r="AU22" i="25" s="1"/>
  <c r="AR15" i="71"/>
  <c r="AS5" i="39"/>
  <c r="AL5" i="39"/>
  <c r="AU5" i="39" s="1"/>
  <c r="AS5" i="25"/>
  <c r="AL5" i="25"/>
  <c r="AU5" i="2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0" i="29"/>
  <c r="AL10" i="29"/>
  <c r="AU10" i="29" s="1"/>
  <c r="AR9" i="13"/>
  <c r="AL23" i="29"/>
  <c r="AU23" i="29" s="1"/>
  <c r="AI15" i="28"/>
  <c r="AN15" i="28"/>
  <c r="Y16" i="97"/>
  <c r="X16" i="97"/>
  <c r="AS12" i="25"/>
  <c r="AL12" i="25"/>
  <c r="AU12" i="25" s="1"/>
  <c r="AR8" i="45"/>
  <c r="AS17" i="29"/>
  <c r="AL17" i="29"/>
  <c r="AU17" i="29" s="1"/>
  <c r="AH10" i="13"/>
  <c r="AQ10" i="13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19" i="80"/>
  <c r="AK19" i="80"/>
  <c r="AT19" i="80" s="1"/>
  <c r="AK13" i="80"/>
  <c r="AT13" i="80" s="1"/>
  <c r="AJ13" i="80"/>
  <c r="AJ7" i="80"/>
  <c r="AK7" i="80"/>
  <c r="AT7" i="80" s="1"/>
  <c r="AS7" i="25"/>
  <c r="AL7" i="25"/>
  <c r="AU7" i="25" s="1"/>
  <c r="AH5" i="87"/>
  <c r="AQ5" i="87" s="1"/>
  <c r="Z5" i="87"/>
  <c r="AS15" i="25"/>
  <c r="AL15" i="25"/>
  <c r="AU15" i="25" s="1"/>
  <c r="AS16" i="25"/>
  <c r="AL16" i="25"/>
  <c r="AU16" i="25" s="1"/>
  <c r="AS20" i="25"/>
  <c r="AL20" i="25"/>
  <c r="AU20" i="25" s="1"/>
  <c r="AS21" i="39"/>
  <c r="AL21" i="39"/>
  <c r="AU21" i="39" s="1"/>
  <c r="AJ16" i="76"/>
  <c r="AK16" i="76"/>
  <c r="AT16" i="76" s="1"/>
  <c r="U11" i="82"/>
  <c r="AS22" i="39"/>
  <c r="AL22" i="39"/>
  <c r="AU22" i="39" s="1"/>
  <c r="AG5" i="83"/>
  <c r="AP5" i="83" s="1"/>
  <c r="AF5" i="83"/>
  <c r="AO5" i="83" s="1"/>
  <c r="AE5" i="83"/>
  <c r="W6" i="83"/>
  <c r="AR13" i="52"/>
  <c r="AS15" i="29"/>
  <c r="AL15" i="29"/>
  <c r="AU15" i="29" s="1"/>
  <c r="U12" i="90"/>
  <c r="AJ23" i="12"/>
  <c r="AS23" i="12" s="1"/>
  <c r="AK23" i="12"/>
  <c r="AT23" i="12" s="1"/>
  <c r="AR13" i="86"/>
  <c r="AR12" i="101"/>
  <c r="AS18" i="39"/>
  <c r="AL18" i="39"/>
  <c r="AU18" i="39" s="1"/>
  <c r="AS18" i="25"/>
  <c r="AL18" i="25"/>
  <c r="AU18" i="25" s="1"/>
  <c r="W11" i="13"/>
  <c r="AE10" i="13"/>
  <c r="AF10" i="13"/>
  <c r="AO10" i="13" s="1"/>
  <c r="AG10" i="13"/>
  <c r="AP10" i="13" s="1"/>
  <c r="AJ23" i="21"/>
  <c r="AS23" i="21" s="1"/>
  <c r="AK23" i="21"/>
  <c r="AT23" i="21" s="1"/>
  <c r="AJ18" i="80"/>
  <c r="AK18" i="80"/>
  <c r="AT18" i="80" s="1"/>
  <c r="AJ12" i="80"/>
  <c r="AK12" i="80"/>
  <c r="AT12" i="80" s="1"/>
  <c r="AK6" i="80"/>
  <c r="AT6" i="80" s="1"/>
  <c r="AJ6" i="80"/>
  <c r="AR5" i="43"/>
  <c r="AN9" i="84"/>
  <c r="AI9" i="84"/>
  <c r="AN11" i="44"/>
  <c r="AI11" i="44"/>
  <c r="AN9" i="51"/>
  <c r="AI9" i="51"/>
  <c r="AE15" i="89"/>
  <c r="W16" i="89"/>
  <c r="AG15" i="89"/>
  <c r="AP15" i="89" s="1"/>
  <c r="AF15" i="89"/>
  <c r="AO15" i="89" s="1"/>
  <c r="AS3" i="39"/>
  <c r="AL3" i="39"/>
  <c r="AU3" i="39" s="1"/>
  <c r="U12" i="50"/>
  <c r="AH13" i="53"/>
  <c r="AQ13" i="53" s="1"/>
  <c r="Y10" i="9"/>
  <c r="Z10" i="9"/>
  <c r="X10" i="9"/>
  <c r="AK22" i="76"/>
  <c r="AT22" i="76" s="1"/>
  <c r="AJ22" i="76"/>
  <c r="AS18" i="29"/>
  <c r="AL18" i="29"/>
  <c r="AU18" i="29" s="1"/>
  <c r="Y6" i="49"/>
  <c r="Z6" i="49" s="1"/>
  <c r="X6" i="49"/>
  <c r="U10" i="48"/>
  <c r="AS14" i="39"/>
  <c r="AL14" i="39"/>
  <c r="AU14" i="39" s="1"/>
  <c r="AN15" i="75"/>
  <c r="AI15" i="75"/>
  <c r="AJ23" i="76"/>
  <c r="AS23" i="76" s="1"/>
  <c r="AK23" i="76"/>
  <c r="AT23" i="76" s="1"/>
  <c r="AE12" i="32"/>
  <c r="AF12" i="32"/>
  <c r="AO12" i="32" s="1"/>
  <c r="AG12" i="32"/>
  <c r="AP12" i="32" s="1"/>
  <c r="W13" i="32"/>
  <c r="AH6" i="16"/>
  <c r="AQ6" i="16" s="1"/>
  <c r="AK4" i="25"/>
  <c r="AT4" i="25" s="1"/>
  <c r="AT25" i="25" s="1"/>
  <c r="AJ4" i="25"/>
  <c r="AN23" i="60"/>
  <c r="AN25" i="60" s="1"/>
  <c r="AI23" i="60"/>
  <c r="AG13" i="15"/>
  <c r="AP13" i="15" s="1"/>
  <c r="W14" i="15"/>
  <c r="AF13" i="15"/>
  <c r="AO13" i="15" s="1"/>
  <c r="AE13" i="15"/>
  <c r="Z13" i="53"/>
  <c r="AN9" i="9"/>
  <c r="AI9" i="9"/>
  <c r="AJ21" i="76"/>
  <c r="AK21" i="76"/>
  <c r="AT21" i="76" s="1"/>
  <c r="AJ15" i="76"/>
  <c r="AK15" i="76"/>
  <c r="AT15" i="76" s="1"/>
  <c r="AJ9" i="76"/>
  <c r="AK9" i="76"/>
  <c r="AT9" i="76" s="1"/>
  <c r="AJ3" i="76"/>
  <c r="AB4" i="76"/>
  <c r="Y14" i="46"/>
  <c r="X14" i="46"/>
  <c r="Z14" i="46" s="1"/>
  <c r="AH16" i="33"/>
  <c r="AQ16" i="33" s="1"/>
  <c r="AS8" i="29"/>
  <c r="AL8" i="29"/>
  <c r="AU8" i="29" s="1"/>
  <c r="U10" i="102"/>
  <c r="Y10" i="20"/>
  <c r="Z10" i="20" s="1"/>
  <c r="X10" i="20"/>
  <c r="AJ4" i="29"/>
  <c r="AK4" i="29"/>
  <c r="AT4" i="29" s="1"/>
  <c r="AT25" i="29" s="1"/>
  <c r="AH6" i="41"/>
  <c r="AQ6" i="41" s="1"/>
  <c r="AS16" i="29"/>
  <c r="AL16" i="29"/>
  <c r="AU16" i="29" s="1"/>
  <c r="AR5" i="91"/>
  <c r="AR15" i="38"/>
  <c r="Y7" i="11"/>
  <c r="Z7" i="11"/>
  <c r="X7" i="11"/>
  <c r="AR13" i="105"/>
  <c r="Y16" i="28"/>
  <c r="X16" i="28"/>
  <c r="Z16" i="28" s="1"/>
  <c r="AI15" i="97"/>
  <c r="AN15" i="97"/>
  <c r="AH9" i="96"/>
  <c r="AQ9" i="96" s="1"/>
  <c r="AH15" i="93"/>
  <c r="AQ15" i="93" s="1"/>
  <c r="AS5" i="29"/>
  <c r="AL5" i="29"/>
  <c r="AU5" i="29" s="1"/>
  <c r="AS7" i="39"/>
  <c r="AL7" i="39"/>
  <c r="AU7" i="39" s="1"/>
  <c r="AH5" i="99"/>
  <c r="AQ5" i="99" s="1"/>
  <c r="Z5" i="99"/>
  <c r="AK17" i="80"/>
  <c r="AT17" i="80" s="1"/>
  <c r="AJ17" i="80"/>
  <c r="AK11" i="80"/>
  <c r="AT11" i="80" s="1"/>
  <c r="AJ11" i="80"/>
  <c r="AK5" i="80"/>
  <c r="AT5" i="80" s="1"/>
  <c r="AJ5" i="80"/>
  <c r="U10" i="42"/>
  <c r="AS13" i="25"/>
  <c r="AL13" i="25"/>
  <c r="AU13" i="25" s="1"/>
  <c r="AS21" i="25"/>
  <c r="AL21" i="25"/>
  <c r="AU21" i="25" s="1"/>
  <c r="Y16" i="79"/>
  <c r="Z16" i="79" s="1"/>
  <c r="X16" i="79"/>
  <c r="AN17" i="2"/>
  <c r="AI17" i="2"/>
  <c r="Y10" i="100"/>
  <c r="Z10" i="100" s="1"/>
  <c r="X10" i="100"/>
  <c r="AJ10" i="76"/>
  <c r="AK10" i="76"/>
  <c r="AT10" i="76" s="1"/>
  <c r="AH16" i="71"/>
  <c r="AQ16" i="71" s="1"/>
  <c r="AH13" i="101"/>
  <c r="AQ13" i="101" s="1"/>
  <c r="Y16" i="75"/>
  <c r="Z16" i="75" s="1"/>
  <c r="X16" i="75"/>
  <c r="AE5" i="55"/>
  <c r="AF5" i="55"/>
  <c r="AO5" i="55" s="1"/>
  <c r="AG5" i="55"/>
  <c r="AP5" i="55" s="1"/>
  <c r="W6" i="55"/>
  <c r="AS8" i="25"/>
  <c r="AL8" i="25"/>
  <c r="AU8" i="25" s="1"/>
  <c r="AS3" i="25"/>
  <c r="AL3" i="25"/>
  <c r="AU3" i="25" s="1"/>
  <c r="AN15" i="19"/>
  <c r="AI15" i="19"/>
  <c r="AS13" i="29"/>
  <c r="AL13" i="29"/>
  <c r="AU13" i="29" s="1"/>
  <c r="AS9" i="39"/>
  <c r="AL9" i="39"/>
  <c r="AU9" i="39" s="1"/>
  <c r="U7" i="98"/>
  <c r="AG23" i="72"/>
  <c r="AP23" i="72" s="1"/>
  <c r="AP25" i="72" s="1"/>
  <c r="AF23" i="72"/>
  <c r="AO23" i="72" s="1"/>
  <c r="AO25" i="72" s="1"/>
  <c r="AE23" i="72"/>
  <c r="AJ20" i="76"/>
  <c r="AK20" i="76"/>
  <c r="AT20" i="76" s="1"/>
  <c r="AJ14" i="76"/>
  <c r="AK14" i="76"/>
  <c r="AT14" i="76" s="1"/>
  <c r="AJ8" i="76"/>
  <c r="AK8" i="76"/>
  <c r="AT8" i="76" s="1"/>
  <c r="AI9" i="92"/>
  <c r="AN9" i="92"/>
  <c r="AS10" i="39"/>
  <c r="AL10" i="39"/>
  <c r="AU10" i="39" s="1"/>
  <c r="AR12" i="53"/>
  <c r="W15" i="47"/>
  <c r="AE14" i="47"/>
  <c r="AG14" i="47"/>
  <c r="AP14" i="47" s="1"/>
  <c r="AF14" i="47"/>
  <c r="AO14" i="47" s="1"/>
  <c r="AS10" i="25"/>
  <c r="AL10" i="25"/>
  <c r="AU10" i="25" s="1"/>
  <c r="AN9" i="20"/>
  <c r="AI9" i="20"/>
  <c r="AL3" i="29"/>
  <c r="AU3" i="29" s="1"/>
  <c r="AS3" i="29"/>
  <c r="AS21" i="29"/>
  <c r="AL21" i="29"/>
  <c r="AU21" i="29" s="1"/>
  <c r="AS11" i="39"/>
  <c r="AL11" i="39"/>
  <c r="AU11" i="39" s="1"/>
  <c r="AS11" i="25"/>
  <c r="AL11" i="25"/>
  <c r="AU11" i="25" s="1"/>
  <c r="AS6" i="39"/>
  <c r="AL6" i="39"/>
  <c r="AU6" i="39" s="1"/>
  <c r="AS6" i="25"/>
  <c r="AL6" i="25"/>
  <c r="AU6" i="25" s="1"/>
  <c r="AX22" i="60"/>
  <c r="S22" i="60" s="1"/>
  <c r="AC22" i="60" s="1"/>
  <c r="AB23" i="60" s="1"/>
  <c r="AK23" i="60" s="1"/>
  <c r="AT23" i="60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W10" i="96"/>
  <c r="AF9" i="96"/>
  <c r="AO9" i="96" s="1"/>
  <c r="AG9" i="96"/>
  <c r="AP9" i="96" s="1"/>
  <c r="AE9" i="96"/>
  <c r="AF15" i="93"/>
  <c r="AO15" i="93" s="1"/>
  <c r="W16" i="93"/>
  <c r="AE15" i="93"/>
  <c r="AG15" i="93"/>
  <c r="AP15" i="93" s="1"/>
  <c r="AS13" i="39"/>
  <c r="AL13" i="39"/>
  <c r="AU13" i="39" s="1"/>
  <c r="AH6" i="91"/>
  <c r="AQ6" i="91" s="1"/>
  <c r="AH22" i="34"/>
  <c r="AQ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R23" i="39"/>
  <c r="AR25" i="39" s="1"/>
  <c r="AL23" i="39"/>
  <c r="AU23" i="39" s="1"/>
  <c r="AI9" i="100"/>
  <c r="AN9" i="100"/>
  <c r="W18" i="67"/>
  <c r="AE17" i="67"/>
  <c r="AG17" i="67"/>
  <c r="AP17" i="67" s="1"/>
  <c r="AF17" i="67"/>
  <c r="AO17" i="67" s="1"/>
  <c r="AI5" i="49"/>
  <c r="AN5" i="49"/>
  <c r="AS7" i="29"/>
  <c r="AL7" i="29"/>
  <c r="AU7" i="29" s="1"/>
  <c r="AS6" i="29"/>
  <c r="AL6" i="29"/>
  <c r="AU6" i="29" s="1"/>
  <c r="AS20" i="39"/>
  <c r="AL20" i="39"/>
  <c r="AU20" i="39" s="1"/>
  <c r="X8" i="95"/>
  <c r="Y8" i="95"/>
  <c r="Z8" i="95" s="1"/>
  <c r="U12" i="85"/>
  <c r="AR5" i="16"/>
  <c r="AS15" i="39"/>
  <c r="AL15" i="39"/>
  <c r="AU15" i="39" s="1"/>
  <c r="AH6" i="43"/>
  <c r="AQ6" i="43" s="1"/>
  <c r="AH14" i="105"/>
  <c r="AQ14" i="105" s="1"/>
  <c r="AJ19" i="76"/>
  <c r="AK19" i="76"/>
  <c r="AT19" i="76" s="1"/>
  <c r="AJ13" i="76"/>
  <c r="AK13" i="76"/>
  <c r="AT13" i="76" s="1"/>
  <c r="AJ7" i="76"/>
  <c r="AK7" i="76"/>
  <c r="AT7" i="76" s="1"/>
  <c r="AS9" i="25"/>
  <c r="AL9" i="25"/>
  <c r="AU9" i="25" s="1"/>
  <c r="AI13" i="46"/>
  <c r="AN13" i="46"/>
  <c r="Y16" i="63"/>
  <c r="Z16" i="63"/>
  <c r="X16" i="63"/>
  <c r="AS14" i="29"/>
  <c r="AL14" i="29"/>
  <c r="AU14" i="29" s="1"/>
  <c r="U9" i="10"/>
  <c r="U10" i="35"/>
  <c r="AN23" i="80"/>
  <c r="AN25" i="80" s="1"/>
  <c r="AI23" i="80"/>
  <c r="AH16" i="59"/>
  <c r="AQ16" i="59" s="1"/>
  <c r="AS17" i="39"/>
  <c r="AL17" i="39"/>
  <c r="AU17" i="39" s="1"/>
  <c r="AS17" i="25"/>
  <c r="AL17" i="25"/>
  <c r="AU17" i="25" s="1"/>
  <c r="AR23" i="76"/>
  <c r="AR25" i="76" s="1"/>
  <c r="AL23" i="76"/>
  <c r="AU23" i="76" s="1"/>
  <c r="AR15" i="33"/>
  <c r="AS12" i="39"/>
  <c r="AL12" i="39"/>
  <c r="AU12" i="39" s="1"/>
  <c r="AI6" i="11"/>
  <c r="AR6" i="11" s="1"/>
  <c r="AN6" i="11"/>
  <c r="AH14" i="52"/>
  <c r="AQ14" i="52" s="1"/>
  <c r="Y10" i="88"/>
  <c r="Z10" i="88"/>
  <c r="X10" i="88"/>
  <c r="AS11" i="29"/>
  <c r="AL11" i="29"/>
  <c r="AU11" i="29" s="1"/>
  <c r="Z6" i="91"/>
  <c r="Z22" i="34"/>
  <c r="AK21" i="80"/>
  <c r="AT21" i="80" s="1"/>
  <c r="AJ21" i="80"/>
  <c r="AJ15" i="80"/>
  <c r="AK15" i="80"/>
  <c r="AT15" i="80" s="1"/>
  <c r="AJ9" i="80"/>
  <c r="AK9" i="80"/>
  <c r="AT9" i="80" s="1"/>
  <c r="AB4" i="80"/>
  <c r="AJ3" i="80"/>
  <c r="AH9" i="54"/>
  <c r="AQ9" i="54" s="1"/>
  <c r="AS19" i="25"/>
  <c r="AL19" i="25"/>
  <c r="AU19" i="25" s="1"/>
  <c r="AN15" i="79"/>
  <c r="AI15" i="79"/>
  <c r="Y10" i="84"/>
  <c r="X10" i="84"/>
  <c r="Y12" i="44"/>
  <c r="X12" i="44"/>
  <c r="AE17" i="24"/>
  <c r="AG17" i="24"/>
  <c r="AP17" i="24" s="1"/>
  <c r="W18" i="24"/>
  <c r="AF17" i="24"/>
  <c r="AO17" i="24" s="1"/>
  <c r="AS14" i="25"/>
  <c r="AL14" i="25"/>
  <c r="AU14" i="25" s="1"/>
  <c r="AH9" i="45"/>
  <c r="AQ9" i="45" s="1"/>
  <c r="Y16" i="19"/>
  <c r="X16" i="19"/>
  <c r="Z16" i="19" s="1"/>
  <c r="AS19" i="29"/>
  <c r="AL19" i="29"/>
  <c r="AU19" i="29" s="1"/>
  <c r="U12" i="94"/>
  <c r="AL23" i="25"/>
  <c r="AU23" i="25" s="1"/>
  <c r="AF6" i="43"/>
  <c r="AO6" i="43" s="1"/>
  <c r="AE6" i="43"/>
  <c r="AG6" i="43"/>
  <c r="AP6" i="43" s="1"/>
  <c r="W7" i="43"/>
  <c r="AF14" i="105"/>
  <c r="AO14" i="105" s="1"/>
  <c r="AE14" i="105"/>
  <c r="W15" i="105"/>
  <c r="AG14" i="105"/>
  <c r="AP14" i="105" s="1"/>
  <c r="AR15" i="59"/>
  <c r="AJ18" i="76"/>
  <c r="AK18" i="76"/>
  <c r="AT18" i="76" s="1"/>
  <c r="AJ12" i="76"/>
  <c r="AK12" i="76"/>
  <c r="AT12" i="76" s="1"/>
  <c r="AK6" i="76"/>
  <c r="AT6" i="76" s="1"/>
  <c r="AJ6" i="76"/>
  <c r="AG9" i="58"/>
  <c r="AP9" i="58" s="1"/>
  <c r="AE9" i="58"/>
  <c r="W10" i="58"/>
  <c r="AF9" i="58"/>
  <c r="AO9" i="58" s="1"/>
  <c r="Z5" i="103"/>
  <c r="AH5" i="103"/>
  <c r="AQ5" i="103" s="1"/>
  <c r="AN15" i="63"/>
  <c r="AI15" i="63"/>
  <c r="Y10" i="92"/>
  <c r="X10" i="92"/>
  <c r="Z10" i="92" s="1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R8" i="54"/>
  <c r="Z16" i="59"/>
  <c r="AS9" i="29"/>
  <c r="AL9" i="29"/>
  <c r="AU9" i="29" s="1"/>
  <c r="AH16" i="38"/>
  <c r="AQ16" i="38" s="1"/>
  <c r="AR8" i="96"/>
  <c r="AS22" i="29"/>
  <c r="AL22" i="29"/>
  <c r="AU22" i="29" s="1"/>
  <c r="AR5" i="41"/>
  <c r="Z14" i="52"/>
  <c r="AN9" i="88"/>
  <c r="AI9" i="88"/>
  <c r="AH14" i="86"/>
  <c r="AQ14" i="86" s="1"/>
  <c r="AR16" i="67"/>
  <c r="AS19" i="39"/>
  <c r="AL19" i="39"/>
  <c r="AU19" i="39" s="1"/>
  <c r="AK20" i="80"/>
  <c r="AT20" i="80" s="1"/>
  <c r="AJ20" i="80"/>
  <c r="AK14" i="80"/>
  <c r="AT14" i="80" s="1"/>
  <c r="AJ14" i="80"/>
  <c r="AJ8" i="80"/>
  <c r="AK8" i="80"/>
  <c r="AT8" i="80" s="1"/>
  <c r="AK23" i="80"/>
  <c r="AT23" i="80" s="1"/>
  <c r="AN23" i="21"/>
  <c r="AN25" i="21" s="1"/>
  <c r="AI23" i="21"/>
  <c r="Y18" i="2"/>
  <c r="Z18" i="2"/>
  <c r="X18" i="2"/>
  <c r="Y10" i="51"/>
  <c r="X10" i="51"/>
  <c r="AN23" i="12"/>
  <c r="AN25" i="12" s="1"/>
  <c r="AI23" i="12"/>
  <c r="AF10" i="92" l="1"/>
  <c r="AO10" i="92" s="1"/>
  <c r="AG10" i="92"/>
  <c r="AP10" i="92" s="1"/>
  <c r="AE10" i="92"/>
  <c r="W11" i="92"/>
  <c r="W17" i="75"/>
  <c r="AG16" i="75"/>
  <c r="AP16" i="75" s="1"/>
  <c r="AF16" i="75"/>
  <c r="AO16" i="75" s="1"/>
  <c r="AE16" i="75"/>
  <c r="AE10" i="100"/>
  <c r="AG10" i="100"/>
  <c r="AP10" i="100" s="1"/>
  <c r="W11" i="100"/>
  <c r="AF10" i="100"/>
  <c r="AO10" i="100" s="1"/>
  <c r="AF6" i="49"/>
  <c r="AO6" i="49" s="1"/>
  <c r="AG6" i="49"/>
  <c r="AP6" i="49" s="1"/>
  <c r="W7" i="49"/>
  <c r="AE6" i="49"/>
  <c r="W17" i="28"/>
  <c r="AE16" i="28"/>
  <c r="AF16" i="28"/>
  <c r="AO16" i="28" s="1"/>
  <c r="AG16" i="28"/>
  <c r="AP16" i="28" s="1"/>
  <c r="AF16" i="79"/>
  <c r="AO16" i="79" s="1"/>
  <c r="AE16" i="79"/>
  <c r="W17" i="79"/>
  <c r="AG16" i="79"/>
  <c r="AP16" i="79" s="1"/>
  <c r="AE10" i="20"/>
  <c r="AF10" i="20"/>
  <c r="AO10" i="20" s="1"/>
  <c r="W11" i="20"/>
  <c r="AG10" i="20"/>
  <c r="AP10" i="20" s="1"/>
  <c r="AG16" i="19"/>
  <c r="AP16" i="19" s="1"/>
  <c r="W17" i="19"/>
  <c r="AE16" i="19"/>
  <c r="AF16" i="19"/>
  <c r="AO16" i="19" s="1"/>
  <c r="AG14" i="46"/>
  <c r="AP14" i="46" s="1"/>
  <c r="AE14" i="46"/>
  <c r="AF14" i="46"/>
  <c r="AO14" i="46" s="1"/>
  <c r="W15" i="46"/>
  <c r="AF18" i="2"/>
  <c r="AO18" i="2" s="1"/>
  <c r="W19" i="2"/>
  <c r="AG18" i="2"/>
  <c r="AP18" i="2" s="1"/>
  <c r="AE18" i="2"/>
  <c r="AJ21" i="72"/>
  <c r="AK21" i="72"/>
  <c r="AT21" i="72" s="1"/>
  <c r="AK20" i="72"/>
  <c r="AT20" i="72" s="1"/>
  <c r="AJ20" i="72"/>
  <c r="AH10" i="51"/>
  <c r="AQ10" i="51" s="1"/>
  <c r="AK19" i="72"/>
  <c r="AT19" i="72" s="1"/>
  <c r="AJ19" i="72"/>
  <c r="AE14" i="52"/>
  <c r="AF14" i="52"/>
  <c r="AO14" i="52" s="1"/>
  <c r="AG14" i="52"/>
  <c r="AP14" i="52" s="1"/>
  <c r="W15" i="52"/>
  <c r="AK18" i="72"/>
  <c r="AT18" i="72" s="1"/>
  <c r="AJ18" i="72"/>
  <c r="AJ12" i="72"/>
  <c r="AK12" i="72"/>
  <c r="AT12" i="72" s="1"/>
  <c r="AJ6" i="72"/>
  <c r="AK6" i="72"/>
  <c r="AT6" i="72" s="1"/>
  <c r="AS6" i="76"/>
  <c r="AL6" i="76"/>
  <c r="AU6" i="76" s="1"/>
  <c r="Y18" i="24"/>
  <c r="X18" i="24"/>
  <c r="AH10" i="84"/>
  <c r="AQ10" i="84" s="1"/>
  <c r="AR23" i="80"/>
  <c r="AR25" i="80" s="1"/>
  <c r="AL23" i="80"/>
  <c r="AU23" i="80" s="1"/>
  <c r="AR13" i="46"/>
  <c r="AS13" i="76"/>
  <c r="AL13" i="76"/>
  <c r="AU13" i="76" s="1"/>
  <c r="W9" i="95"/>
  <c r="AG8" i="95"/>
  <c r="AP8" i="95" s="1"/>
  <c r="AF8" i="95"/>
  <c r="AO8" i="95" s="1"/>
  <c r="AE8" i="95"/>
  <c r="AI17" i="67"/>
  <c r="AN17" i="67"/>
  <c r="AS22" i="80"/>
  <c r="AL22" i="80"/>
  <c r="AU22" i="80" s="1"/>
  <c r="Y16" i="93"/>
  <c r="Z16" i="93"/>
  <c r="X16" i="93"/>
  <c r="Y10" i="96"/>
  <c r="Z10" i="96"/>
  <c r="X10" i="96"/>
  <c r="AK17" i="60"/>
  <c r="AT17" i="60" s="1"/>
  <c r="AJ17" i="60"/>
  <c r="AK11" i="60"/>
  <c r="AT11" i="60" s="1"/>
  <c r="AJ11" i="60"/>
  <c r="AK5" i="60"/>
  <c r="AT5" i="60" s="1"/>
  <c r="AJ5" i="60"/>
  <c r="Y15" i="47"/>
  <c r="Z15" i="47"/>
  <c r="X15" i="47"/>
  <c r="AR9" i="92"/>
  <c r="AS20" i="76"/>
  <c r="AL20" i="76"/>
  <c r="AU20" i="76" s="1"/>
  <c r="AR17" i="2"/>
  <c r="U9" i="102"/>
  <c r="W14" i="53"/>
  <c r="AG13" i="53"/>
  <c r="AP13" i="53" s="1"/>
  <c r="AE13" i="53"/>
  <c r="AF13" i="53"/>
  <c r="AO13" i="53" s="1"/>
  <c r="AN12" i="32"/>
  <c r="AI12" i="32"/>
  <c r="AN5" i="83"/>
  <c r="AI5" i="83"/>
  <c r="U10" i="82"/>
  <c r="AK22" i="21"/>
  <c r="AT22" i="21" s="1"/>
  <c r="AJ22" i="21"/>
  <c r="AJ16" i="21"/>
  <c r="AK16" i="21"/>
  <c r="AT16" i="21" s="1"/>
  <c r="AJ10" i="21"/>
  <c r="AK10" i="21"/>
  <c r="AT10" i="21" s="1"/>
  <c r="AK21" i="12"/>
  <c r="AT21" i="12" s="1"/>
  <c r="AJ21" i="12"/>
  <c r="AJ15" i="12"/>
  <c r="AK15" i="12"/>
  <c r="AT15" i="12" s="1"/>
  <c r="AK9" i="12"/>
  <c r="AT9" i="12" s="1"/>
  <c r="AJ9" i="12"/>
  <c r="AS11" i="76"/>
  <c r="AL11" i="76"/>
  <c r="AU11" i="76" s="1"/>
  <c r="Y7" i="41"/>
  <c r="Z7" i="41"/>
  <c r="X7" i="41"/>
  <c r="AR23" i="12"/>
  <c r="AR25" i="12" s="1"/>
  <c r="AL23" i="12"/>
  <c r="AU23" i="12" s="1"/>
  <c r="AS8" i="80"/>
  <c r="AL8" i="80"/>
  <c r="AU8" i="80" s="1"/>
  <c r="AJ14" i="72"/>
  <c r="AK14" i="72"/>
  <c r="AT14" i="72" s="1"/>
  <c r="AK7" i="72"/>
  <c r="AT7" i="72" s="1"/>
  <c r="AJ7" i="72"/>
  <c r="AJ17" i="72"/>
  <c r="AK17" i="72"/>
  <c r="AT17" i="72" s="1"/>
  <c r="AJ11" i="72"/>
  <c r="AK11" i="72"/>
  <c r="AT11" i="72" s="1"/>
  <c r="AK5" i="72"/>
  <c r="AT5" i="72" s="1"/>
  <c r="AJ5" i="72"/>
  <c r="AR15" i="63"/>
  <c r="AF5" i="103"/>
  <c r="AO5" i="103" s="1"/>
  <c r="AE5" i="103"/>
  <c r="W6" i="103"/>
  <c r="AG5" i="103"/>
  <c r="AP5" i="103" s="1"/>
  <c r="Z10" i="84"/>
  <c r="AS15" i="80"/>
  <c r="AL15" i="80"/>
  <c r="AU15" i="80" s="1"/>
  <c r="AH8" i="95"/>
  <c r="AQ8" i="95" s="1"/>
  <c r="Y18" i="67"/>
  <c r="X18" i="67"/>
  <c r="Z18" i="67" s="1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I23" i="72"/>
  <c r="AN23" i="72"/>
  <c r="AN25" i="72" s="1"/>
  <c r="AS11" i="80"/>
  <c r="AL11" i="80"/>
  <c r="AU11" i="80" s="1"/>
  <c r="AS4" i="29"/>
  <c r="AS25" i="29" s="1"/>
  <c r="AL4" i="29"/>
  <c r="AU4" i="29" s="1"/>
  <c r="AS15" i="76"/>
  <c r="AL15" i="76"/>
  <c r="AU15" i="76" s="1"/>
  <c r="AN13" i="15"/>
  <c r="AI13" i="15"/>
  <c r="AS4" i="25"/>
  <c r="AS25" i="25" s="1"/>
  <c r="AL4" i="25"/>
  <c r="AU4" i="25" s="1"/>
  <c r="AU25" i="25" s="1"/>
  <c r="C11" i="25" s="1"/>
  <c r="U11" i="50"/>
  <c r="Y16" i="89"/>
  <c r="X16" i="89"/>
  <c r="AR9" i="84"/>
  <c r="AS7" i="80"/>
  <c r="AL7" i="80"/>
  <c r="AU7" i="80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6" i="97"/>
  <c r="AQ16" i="97" s="1"/>
  <c r="AJ20" i="12"/>
  <c r="AK20" i="12"/>
  <c r="AT20" i="12" s="1"/>
  <c r="AJ14" i="12"/>
  <c r="AK14" i="12"/>
  <c r="AT14" i="12" s="1"/>
  <c r="AJ8" i="12"/>
  <c r="AK8" i="12"/>
  <c r="AT8" i="12" s="1"/>
  <c r="AI10" i="104"/>
  <c r="AN10" i="104"/>
  <c r="Y10" i="45"/>
  <c r="Z10" i="45"/>
  <c r="X10" i="45"/>
  <c r="Y17" i="71"/>
  <c r="Z17" i="71"/>
  <c r="X17" i="71"/>
  <c r="Y15" i="86"/>
  <c r="Z15" i="86"/>
  <c r="X15" i="86"/>
  <c r="AI9" i="54"/>
  <c r="AN9" i="54"/>
  <c r="AJ9" i="72"/>
  <c r="AK9" i="72"/>
  <c r="AT9" i="72" s="1"/>
  <c r="AR23" i="21"/>
  <c r="AR25" i="21" s="1"/>
  <c r="AL23" i="21"/>
  <c r="AU23" i="21" s="1"/>
  <c r="AJ13" i="72"/>
  <c r="AK13" i="72"/>
  <c r="AT13" i="72" s="1"/>
  <c r="Z10" i="51"/>
  <c r="AS20" i="80"/>
  <c r="AL20" i="80"/>
  <c r="AU20" i="80" s="1"/>
  <c r="AH18" i="2"/>
  <c r="AQ18" i="2" s="1"/>
  <c r="AJ22" i="72"/>
  <c r="AK22" i="72"/>
  <c r="AT22" i="72" s="1"/>
  <c r="AK16" i="72"/>
  <c r="AT16" i="72" s="1"/>
  <c r="AJ16" i="72"/>
  <c r="AJ10" i="72"/>
  <c r="AK10" i="72"/>
  <c r="AT10" i="72" s="1"/>
  <c r="Y7" i="43"/>
  <c r="X7" i="43"/>
  <c r="U11" i="94"/>
  <c r="AN17" i="24"/>
  <c r="AI17" i="24"/>
  <c r="AL3" i="80"/>
  <c r="AU3" i="80" s="1"/>
  <c r="AS3" i="80"/>
  <c r="AS21" i="80"/>
  <c r="AL21" i="80"/>
  <c r="AU21" i="80" s="1"/>
  <c r="AH10" i="88"/>
  <c r="AQ10" i="88" s="1"/>
  <c r="AH16" i="63"/>
  <c r="AQ16" i="63" s="1"/>
  <c r="AS19" i="76"/>
  <c r="AL19" i="76"/>
  <c r="AU19" i="76" s="1"/>
  <c r="AS10" i="80"/>
  <c r="AL10" i="80"/>
  <c r="AU10" i="80" s="1"/>
  <c r="AJ21" i="60"/>
  <c r="AK21" i="60"/>
  <c r="AT21" i="60" s="1"/>
  <c r="AJ15" i="60"/>
  <c r="AK15" i="60"/>
  <c r="AT15" i="60" s="1"/>
  <c r="AJ9" i="60"/>
  <c r="AK9" i="60"/>
  <c r="AT9" i="60" s="1"/>
  <c r="AJ23" i="60"/>
  <c r="AS23" i="60" s="1"/>
  <c r="AS8" i="76"/>
  <c r="AL8" i="76"/>
  <c r="AU8" i="76" s="1"/>
  <c r="AI5" i="55"/>
  <c r="AN5" i="55"/>
  <c r="AS10" i="76"/>
  <c r="AL10" i="76"/>
  <c r="AU10" i="76" s="1"/>
  <c r="AH16" i="79"/>
  <c r="AQ16" i="79" s="1"/>
  <c r="W6" i="99"/>
  <c r="AF5" i="99"/>
  <c r="AO5" i="99" s="1"/>
  <c r="AE5" i="99"/>
  <c r="AG5" i="99"/>
  <c r="AP5" i="99" s="1"/>
  <c r="AH10" i="20"/>
  <c r="AQ10" i="20" s="1"/>
  <c r="AJ4" i="76"/>
  <c r="AK4" i="76"/>
  <c r="AT4" i="76" s="1"/>
  <c r="AT25" i="76" s="1"/>
  <c r="U9" i="48"/>
  <c r="AS22" i="76"/>
  <c r="AL22" i="76"/>
  <c r="AU22" i="76" s="1"/>
  <c r="AI15" i="89"/>
  <c r="AN15" i="89"/>
  <c r="AS12" i="80"/>
  <c r="AL12" i="80"/>
  <c r="AU12" i="80" s="1"/>
  <c r="AS16" i="76"/>
  <c r="AL16" i="76"/>
  <c r="AU16" i="76" s="1"/>
  <c r="W6" i="87"/>
  <c r="AF5" i="87"/>
  <c r="AO5" i="87" s="1"/>
  <c r="AE5" i="87"/>
  <c r="AG5" i="87"/>
  <c r="AP5" i="87" s="1"/>
  <c r="AS13" i="80"/>
  <c r="AL13" i="80"/>
  <c r="AU13" i="80" s="1"/>
  <c r="AK20" i="21"/>
  <c r="AT20" i="21" s="1"/>
  <c r="AJ20" i="21"/>
  <c r="AK14" i="21"/>
  <c r="AT14" i="21" s="1"/>
  <c r="AJ14" i="21"/>
  <c r="AJ8" i="21"/>
  <c r="AK8" i="21"/>
  <c r="AT8" i="21" s="1"/>
  <c r="Z16" i="97"/>
  <c r="AJ19" i="12"/>
  <c r="AK19" i="12"/>
  <c r="AT19" i="12" s="1"/>
  <c r="AJ13" i="12"/>
  <c r="AK13" i="12"/>
  <c r="AT13" i="12" s="1"/>
  <c r="AJ7" i="12"/>
  <c r="AK7" i="12"/>
  <c r="AT7" i="12" s="1"/>
  <c r="AS17" i="76"/>
  <c r="AL17" i="76"/>
  <c r="AU17" i="76" s="1"/>
  <c r="AR7" i="95"/>
  <c r="Y14" i="101"/>
  <c r="Z14" i="101"/>
  <c r="X14" i="101"/>
  <c r="Y7" i="16"/>
  <c r="Z7" i="16"/>
  <c r="X7" i="16"/>
  <c r="Y17" i="33"/>
  <c r="Z17" i="33"/>
  <c r="X17" i="33"/>
  <c r="Y10" i="58"/>
  <c r="Z10" i="58"/>
  <c r="X10" i="58"/>
  <c r="AS12" i="76"/>
  <c r="AL12" i="76"/>
  <c r="AU12" i="76" s="1"/>
  <c r="AH12" i="44"/>
  <c r="AQ12" i="44" s="1"/>
  <c r="AR15" i="79"/>
  <c r="AK4" i="80"/>
  <c r="AT4" i="80" s="1"/>
  <c r="AT25" i="80" s="1"/>
  <c r="AJ4" i="80"/>
  <c r="AE10" i="88"/>
  <c r="AG10" i="88"/>
  <c r="AP10" i="88" s="1"/>
  <c r="AF10" i="88"/>
  <c r="AO10" i="88" s="1"/>
  <c r="W11" i="88"/>
  <c r="U9" i="35"/>
  <c r="W17" i="63"/>
  <c r="AG16" i="63"/>
  <c r="AP16" i="63" s="1"/>
  <c r="AF16" i="63"/>
  <c r="AO16" i="63" s="1"/>
  <c r="AE16" i="63"/>
  <c r="AR5" i="49"/>
  <c r="AR9" i="100"/>
  <c r="AN9" i="96"/>
  <c r="AI9" i="96"/>
  <c r="AJ20" i="60"/>
  <c r="AK20" i="60"/>
  <c r="AT20" i="60" s="1"/>
  <c r="AK14" i="60"/>
  <c r="AT14" i="60" s="1"/>
  <c r="AJ14" i="60"/>
  <c r="AK8" i="60"/>
  <c r="AT8" i="60" s="1"/>
  <c r="AJ8" i="60"/>
  <c r="AU25" i="29"/>
  <c r="C11" i="29" s="1"/>
  <c r="AH16" i="75"/>
  <c r="AQ16" i="75" s="1"/>
  <c r="AH10" i="100"/>
  <c r="AQ10" i="100" s="1"/>
  <c r="AS17" i="80"/>
  <c r="AL17" i="80"/>
  <c r="AU17" i="80" s="1"/>
  <c r="AL3" i="76"/>
  <c r="AU3" i="76" s="1"/>
  <c r="AS3" i="76"/>
  <c r="AS21" i="76"/>
  <c r="AL21" i="76"/>
  <c r="AU21" i="76" s="1"/>
  <c r="Y14" i="15"/>
  <c r="X14" i="15"/>
  <c r="Z14" i="15" s="1"/>
  <c r="Y13" i="32"/>
  <c r="X13" i="32"/>
  <c r="AR15" i="75"/>
  <c r="AH6" i="49"/>
  <c r="AQ6" i="49" s="1"/>
  <c r="AR9" i="51"/>
  <c r="AJ19" i="21"/>
  <c r="AK19" i="21"/>
  <c r="AT19" i="21" s="1"/>
  <c r="AJ13" i="21"/>
  <c r="AK13" i="21"/>
  <c r="AT13" i="21" s="1"/>
  <c r="AK7" i="21"/>
  <c r="AT7" i="21" s="1"/>
  <c r="AJ7" i="21"/>
  <c r="AJ18" i="12"/>
  <c r="AK18" i="12"/>
  <c r="AT18" i="12" s="1"/>
  <c r="AJ12" i="12"/>
  <c r="AK12" i="12"/>
  <c r="AT12" i="12" s="1"/>
  <c r="AK6" i="12"/>
  <c r="AT6" i="12" s="1"/>
  <c r="AJ6" i="12"/>
  <c r="AN6" i="41"/>
  <c r="AI6" i="41"/>
  <c r="AN16" i="71"/>
  <c r="AI16" i="71"/>
  <c r="AI6" i="16"/>
  <c r="AN6" i="16"/>
  <c r="AJ15" i="72"/>
  <c r="AK15" i="72"/>
  <c r="AT15" i="72" s="1"/>
  <c r="AJ8" i="72"/>
  <c r="AK8" i="72"/>
  <c r="AT8" i="72" s="1"/>
  <c r="AH10" i="92"/>
  <c r="AQ10" i="92" s="1"/>
  <c r="AN9" i="58"/>
  <c r="AI9" i="58"/>
  <c r="Y15" i="105"/>
  <c r="X15" i="105"/>
  <c r="AI6" i="43"/>
  <c r="AN6" i="43"/>
  <c r="Z12" i="44"/>
  <c r="AG22" i="34"/>
  <c r="AP22" i="34" s="1"/>
  <c r="AF22" i="34"/>
  <c r="AO22" i="34" s="1"/>
  <c r="W23" i="34"/>
  <c r="AE22" i="34"/>
  <c r="AS7" i="76"/>
  <c r="AL7" i="76"/>
  <c r="AU7" i="76" s="1"/>
  <c r="AS16" i="80"/>
  <c r="AL16" i="80"/>
  <c r="AU16" i="80" s="1"/>
  <c r="AJ19" i="60"/>
  <c r="AK19" i="60"/>
  <c r="AT19" i="60" s="1"/>
  <c r="AJ13" i="60"/>
  <c r="AK13" i="60"/>
  <c r="AT13" i="60" s="1"/>
  <c r="AJ7" i="60"/>
  <c r="AK7" i="60"/>
  <c r="AT7" i="60" s="1"/>
  <c r="AR9" i="20"/>
  <c r="AS14" i="76"/>
  <c r="AL14" i="76"/>
  <c r="AU14" i="76" s="1"/>
  <c r="AR15" i="19"/>
  <c r="U9" i="42"/>
  <c r="AR15" i="97"/>
  <c r="AH7" i="11"/>
  <c r="AQ7" i="11" s="1"/>
  <c r="AR9" i="9"/>
  <c r="AH10" i="9"/>
  <c r="AQ10" i="9" s="1"/>
  <c r="AS18" i="80"/>
  <c r="AL18" i="80"/>
  <c r="AU18" i="80" s="1"/>
  <c r="AN10" i="13"/>
  <c r="AI10" i="13"/>
  <c r="AK18" i="21"/>
  <c r="AT18" i="21" s="1"/>
  <c r="AJ18" i="21"/>
  <c r="AJ12" i="21"/>
  <c r="AK12" i="21"/>
  <c r="AT12" i="21" s="1"/>
  <c r="AJ6" i="21"/>
  <c r="AK6" i="21"/>
  <c r="AT6" i="21" s="1"/>
  <c r="AK17" i="12"/>
  <c r="AT17" i="12" s="1"/>
  <c r="AJ17" i="12"/>
  <c r="AJ11" i="12"/>
  <c r="AK11" i="12"/>
  <c r="AT11" i="12" s="1"/>
  <c r="AJ5" i="12"/>
  <c r="AK5" i="12"/>
  <c r="AT5" i="12" s="1"/>
  <c r="AS5" i="76"/>
  <c r="AL5" i="76"/>
  <c r="AU5" i="76" s="1"/>
  <c r="AS4" i="39"/>
  <c r="AS25" i="39" s="1"/>
  <c r="AL4" i="39"/>
  <c r="AU4" i="39" s="1"/>
  <c r="AU25" i="39" s="1"/>
  <c r="C11" i="39" s="1"/>
  <c r="AH5" i="18"/>
  <c r="AQ5" i="18" s="1"/>
  <c r="Z5" i="18"/>
  <c r="AK23" i="72"/>
  <c r="AT23" i="72" s="1"/>
  <c r="AI9" i="45"/>
  <c r="AN9" i="45"/>
  <c r="AN16" i="38"/>
  <c r="AI16" i="38"/>
  <c r="Y10" i="54"/>
  <c r="X10" i="54"/>
  <c r="AJ3" i="72"/>
  <c r="AB4" i="72"/>
  <c r="AS14" i="80"/>
  <c r="AL14" i="80"/>
  <c r="AU14" i="80" s="1"/>
  <c r="AR9" i="88"/>
  <c r="AF16" i="59"/>
  <c r="AO16" i="59" s="1"/>
  <c r="AE16" i="59"/>
  <c r="AG16" i="59"/>
  <c r="AP16" i="59" s="1"/>
  <c r="W17" i="59"/>
  <c r="AS18" i="76"/>
  <c r="AL18" i="76"/>
  <c r="AU18" i="76" s="1"/>
  <c r="AI14" i="105"/>
  <c r="AN14" i="105"/>
  <c r="AH16" i="19"/>
  <c r="AQ16" i="19" s="1"/>
  <c r="AS9" i="80"/>
  <c r="AL9" i="80"/>
  <c r="AU9" i="80" s="1"/>
  <c r="AE6" i="91"/>
  <c r="W7" i="91"/>
  <c r="AG6" i="91"/>
  <c r="AP6" i="91" s="1"/>
  <c r="AF6" i="91"/>
  <c r="AO6" i="91" s="1"/>
  <c r="U8" i="10"/>
  <c r="U11" i="85"/>
  <c r="AI15" i="93"/>
  <c r="AN15" i="93"/>
  <c r="AJ18" i="60"/>
  <c r="AK18" i="60"/>
  <c r="AT18" i="60" s="1"/>
  <c r="AJ12" i="60"/>
  <c r="AK12" i="60"/>
  <c r="AT12" i="60" s="1"/>
  <c r="AJ6" i="60"/>
  <c r="AK6" i="60"/>
  <c r="AT6" i="60" s="1"/>
  <c r="AI14" i="47"/>
  <c r="AN14" i="47"/>
  <c r="U6" i="98"/>
  <c r="Y6" i="55"/>
  <c r="X6" i="55"/>
  <c r="AS5" i="80"/>
  <c r="AL5" i="80"/>
  <c r="AU5" i="80" s="1"/>
  <c r="AH16" i="28"/>
  <c r="AQ16" i="28" s="1"/>
  <c r="AE7" i="11"/>
  <c r="W8" i="11"/>
  <c r="AF7" i="11"/>
  <c r="AO7" i="11" s="1"/>
  <c r="AG7" i="11"/>
  <c r="AP7" i="11" s="1"/>
  <c r="AH14" i="46"/>
  <c r="AQ14" i="46" s="1"/>
  <c r="AS9" i="76"/>
  <c r="AL9" i="76"/>
  <c r="AU9" i="76" s="1"/>
  <c r="AL23" i="60"/>
  <c r="AU23" i="60" s="1"/>
  <c r="AR23" i="60"/>
  <c r="AR25" i="60" s="1"/>
  <c r="W11" i="9"/>
  <c r="AG10" i="9"/>
  <c r="AP10" i="9" s="1"/>
  <c r="AF10" i="9"/>
  <c r="AO10" i="9" s="1"/>
  <c r="AE10" i="9"/>
  <c r="AR11" i="44"/>
  <c r="AS6" i="80"/>
  <c r="AL6" i="80"/>
  <c r="AU6" i="80" s="1"/>
  <c r="Y11" i="13"/>
  <c r="X11" i="13"/>
  <c r="Z11" i="13" s="1"/>
  <c r="U11" i="90"/>
  <c r="Y6" i="83"/>
  <c r="X6" i="83"/>
  <c r="AS19" i="80"/>
  <c r="AL19" i="80"/>
  <c r="AU19" i="80" s="1"/>
  <c r="AJ17" i="21"/>
  <c r="AK17" i="21"/>
  <c r="AT17" i="21" s="1"/>
  <c r="AK11" i="21"/>
  <c r="AT11" i="21" s="1"/>
  <c r="AJ11" i="21"/>
  <c r="AJ5" i="21"/>
  <c r="AK5" i="21"/>
  <c r="AT5" i="21" s="1"/>
  <c r="AR15" i="2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11" i="104"/>
  <c r="X11" i="104"/>
  <c r="AN13" i="101"/>
  <c r="AI13" i="101"/>
  <c r="Y17" i="38"/>
  <c r="Z17" i="38"/>
  <c r="X17" i="38"/>
  <c r="AI14" i="86"/>
  <c r="AN14" i="86"/>
  <c r="AN16" i="33"/>
  <c r="AI16" i="33"/>
  <c r="AR16" i="33" s="1"/>
  <c r="AF11" i="13" l="1"/>
  <c r="AO11" i="13" s="1"/>
  <c r="AE11" i="13"/>
  <c r="AG11" i="13"/>
  <c r="AP11" i="13" s="1"/>
  <c r="W12" i="13"/>
  <c r="AE18" i="67"/>
  <c r="AF18" i="67"/>
  <c r="AO18" i="67" s="1"/>
  <c r="W19" i="67"/>
  <c r="AG18" i="67"/>
  <c r="AP18" i="67" s="1"/>
  <c r="W15" i="15"/>
  <c r="AF14" i="15"/>
  <c r="AO14" i="15" s="1"/>
  <c r="AG14" i="15"/>
  <c r="AP14" i="15" s="1"/>
  <c r="AE14" i="15"/>
  <c r="AS5" i="21"/>
  <c r="AL5" i="21"/>
  <c r="AU5" i="21" s="1"/>
  <c r="AR15" i="93"/>
  <c r="AH6" i="83"/>
  <c r="AQ6" i="83" s="1"/>
  <c r="AN10" i="9"/>
  <c r="AI10" i="9"/>
  <c r="AK4" i="12"/>
  <c r="AT4" i="12" s="1"/>
  <c r="AT25" i="12" s="1"/>
  <c r="AJ4" i="12"/>
  <c r="AS22" i="12"/>
  <c r="AL22" i="12"/>
  <c r="AU22" i="12" s="1"/>
  <c r="Z6" i="83"/>
  <c r="AS12" i="60"/>
  <c r="AL12" i="60"/>
  <c r="AU12" i="60" s="1"/>
  <c r="AN6" i="91"/>
  <c r="AI6" i="91"/>
  <c r="AL3" i="72"/>
  <c r="AU3" i="72" s="1"/>
  <c r="AS3" i="72"/>
  <c r="AR10" i="13"/>
  <c r="AR14" i="86"/>
  <c r="AH11" i="104"/>
  <c r="AQ11" i="104" s="1"/>
  <c r="AS10" i="12"/>
  <c r="AL10" i="12"/>
  <c r="AU10" i="12" s="1"/>
  <c r="AS17" i="21"/>
  <c r="AL17" i="21"/>
  <c r="AU17" i="21" s="1"/>
  <c r="Y11" i="9"/>
  <c r="Z11" i="9" s="1"/>
  <c r="X11" i="9"/>
  <c r="Y8" i="11"/>
  <c r="Z8" i="11" s="1"/>
  <c r="X8" i="11"/>
  <c r="AH6" i="55"/>
  <c r="AQ6" i="55" s="1"/>
  <c r="AS18" i="60"/>
  <c r="AL18" i="60"/>
  <c r="AU18" i="60" s="1"/>
  <c r="U7" i="10"/>
  <c r="AH10" i="54"/>
  <c r="AQ10" i="54" s="1"/>
  <c r="AS5" i="12"/>
  <c r="AL5" i="12"/>
  <c r="AU5" i="12" s="1"/>
  <c r="AH17" i="38"/>
  <c r="AQ17" i="38" s="1"/>
  <c r="Z11" i="104"/>
  <c r="U10" i="90"/>
  <c r="AI7" i="11"/>
  <c r="AR7" i="11" s="1"/>
  <c r="AN7" i="11"/>
  <c r="Z6" i="55"/>
  <c r="Z10" i="54"/>
  <c r="W13" i="44"/>
  <c r="AG12" i="44"/>
  <c r="AP12" i="44" s="1"/>
  <c r="AE12" i="44"/>
  <c r="AF12" i="44"/>
  <c r="AO12" i="44" s="1"/>
  <c r="AR9" i="58"/>
  <c r="AR6" i="16"/>
  <c r="AS14" i="60"/>
  <c r="AL14" i="60"/>
  <c r="AU14" i="60" s="1"/>
  <c r="AS7" i="12"/>
  <c r="AL7" i="12"/>
  <c r="AU7" i="12" s="1"/>
  <c r="Y6" i="87"/>
  <c r="Z6" i="87"/>
  <c r="X6" i="87"/>
  <c r="AR15" i="89"/>
  <c r="AS4" i="76"/>
  <c r="AS25" i="76" s="1"/>
  <c r="AL4" i="76"/>
  <c r="AU4" i="76" s="1"/>
  <c r="AU25" i="76" s="1"/>
  <c r="C11" i="76" s="1"/>
  <c r="F20" i="57" s="1"/>
  <c r="AS21" i="60"/>
  <c r="AL21" i="60"/>
  <c r="AU21" i="60" s="1"/>
  <c r="AS10" i="72"/>
  <c r="AL10" i="72"/>
  <c r="AU10" i="72" s="1"/>
  <c r="AH15" i="86"/>
  <c r="AQ15" i="86" s="1"/>
  <c r="AH10" i="45"/>
  <c r="AQ10" i="45" s="1"/>
  <c r="AS8" i="12"/>
  <c r="AL8" i="12"/>
  <c r="AU8" i="12" s="1"/>
  <c r="AS9" i="21"/>
  <c r="AL9" i="21"/>
  <c r="AU9" i="21" s="1"/>
  <c r="AS10" i="60"/>
  <c r="AL10" i="60"/>
  <c r="AU10" i="60" s="1"/>
  <c r="AS17" i="72"/>
  <c r="AL17" i="72"/>
  <c r="AU17" i="72" s="1"/>
  <c r="AS21" i="12"/>
  <c r="AL21" i="12"/>
  <c r="AU21" i="12" s="1"/>
  <c r="AS22" i="21"/>
  <c r="AL22" i="21"/>
  <c r="AU22" i="21" s="1"/>
  <c r="AR12" i="32"/>
  <c r="Y14" i="53"/>
  <c r="X14" i="53"/>
  <c r="AS5" i="60"/>
  <c r="AL5" i="60"/>
  <c r="AU5" i="60" s="1"/>
  <c r="AH10" i="96"/>
  <c r="AQ10" i="96" s="1"/>
  <c r="Y11" i="20"/>
  <c r="X11" i="20"/>
  <c r="Z11" i="20" s="1"/>
  <c r="AI6" i="49"/>
  <c r="AN6" i="49"/>
  <c r="Y11" i="100"/>
  <c r="X11" i="100"/>
  <c r="Y17" i="75"/>
  <c r="X17" i="75"/>
  <c r="AF17" i="38"/>
  <c r="AO17" i="38" s="1"/>
  <c r="AG17" i="38"/>
  <c r="AP17" i="38" s="1"/>
  <c r="W18" i="38"/>
  <c r="AE17" i="38"/>
  <c r="AS6" i="60"/>
  <c r="AL6" i="60"/>
  <c r="AU6" i="60" s="1"/>
  <c r="Y17" i="59"/>
  <c r="Z17" i="59" s="1"/>
  <c r="X17" i="59"/>
  <c r="AS11" i="12"/>
  <c r="AL11" i="12"/>
  <c r="AU11" i="12" s="1"/>
  <c r="AS12" i="21"/>
  <c r="AL12" i="21"/>
  <c r="AU12" i="21" s="1"/>
  <c r="AS13" i="60"/>
  <c r="AL13" i="60"/>
  <c r="AU13" i="60" s="1"/>
  <c r="AR16" i="71"/>
  <c r="Y17" i="63"/>
  <c r="Z17" i="63"/>
  <c r="X17" i="63"/>
  <c r="AH10" i="58"/>
  <c r="AQ10" i="58" s="1"/>
  <c r="AH7" i="16"/>
  <c r="AQ7" i="16" s="1"/>
  <c r="AS8" i="21"/>
  <c r="AL8" i="21"/>
  <c r="AU8" i="21" s="1"/>
  <c r="AI5" i="99"/>
  <c r="AN5" i="99"/>
  <c r="U10" i="94"/>
  <c r="AS16" i="72"/>
  <c r="AL16" i="72"/>
  <c r="AU16" i="72" s="1"/>
  <c r="AF15" i="86"/>
  <c r="AO15" i="86" s="1"/>
  <c r="AG15" i="86"/>
  <c r="AP15" i="86" s="1"/>
  <c r="W16" i="86"/>
  <c r="AE15" i="86"/>
  <c r="AE10" i="45"/>
  <c r="AF10" i="45"/>
  <c r="AO10" i="45" s="1"/>
  <c r="AG10" i="45"/>
  <c r="AP10" i="45" s="1"/>
  <c r="W11" i="45"/>
  <c r="AS5" i="72"/>
  <c r="AL5" i="72"/>
  <c r="AU5" i="72" s="1"/>
  <c r="AS7" i="72"/>
  <c r="AL7" i="72"/>
  <c r="AU7" i="72" s="1"/>
  <c r="W11" i="96"/>
  <c r="AG10" i="96"/>
  <c r="AP10" i="96" s="1"/>
  <c r="AF10" i="96"/>
  <c r="AO10" i="96" s="1"/>
  <c r="AE10" i="96"/>
  <c r="AH18" i="24"/>
  <c r="AQ18" i="24" s="1"/>
  <c r="AS6" i="72"/>
  <c r="AL6" i="72"/>
  <c r="AU6" i="72" s="1"/>
  <c r="Y15" i="52"/>
  <c r="Z15" i="52"/>
  <c r="X15" i="52"/>
  <c r="AI16" i="19"/>
  <c r="AN16" i="19"/>
  <c r="Y7" i="49"/>
  <c r="X7" i="49"/>
  <c r="AH11" i="13"/>
  <c r="AQ11" i="13" s="1"/>
  <c r="AS11" i="21"/>
  <c r="AL11" i="21"/>
  <c r="AU11" i="21" s="1"/>
  <c r="AS17" i="12"/>
  <c r="AL17" i="12"/>
  <c r="AU17" i="12" s="1"/>
  <c r="AS18" i="21"/>
  <c r="AL18" i="21"/>
  <c r="AU18" i="21" s="1"/>
  <c r="AI22" i="34"/>
  <c r="AN22" i="34"/>
  <c r="AR6" i="43"/>
  <c r="AS8" i="72"/>
  <c r="AL8" i="72"/>
  <c r="AU8" i="72" s="1"/>
  <c r="AS12" i="12"/>
  <c r="AL12" i="12"/>
  <c r="AU12" i="12" s="1"/>
  <c r="AS13" i="21"/>
  <c r="AL13" i="21"/>
  <c r="AU13" i="21" s="1"/>
  <c r="AH13" i="32"/>
  <c r="AQ13" i="32" s="1"/>
  <c r="AN10" i="88"/>
  <c r="AI10" i="88"/>
  <c r="AF10" i="58"/>
  <c r="AO10" i="58" s="1"/>
  <c r="AE10" i="58"/>
  <c r="W11" i="58"/>
  <c r="AG10" i="58"/>
  <c r="AP10" i="58" s="1"/>
  <c r="AE7" i="16"/>
  <c r="AF7" i="16"/>
  <c r="AO7" i="16" s="1"/>
  <c r="AG7" i="16"/>
  <c r="AP7" i="16" s="1"/>
  <c r="W8" i="16"/>
  <c r="AS13" i="12"/>
  <c r="AL13" i="12"/>
  <c r="AU13" i="12" s="1"/>
  <c r="AS14" i="21"/>
  <c r="AL14" i="21"/>
  <c r="AU14" i="21" s="1"/>
  <c r="AS9" i="60"/>
  <c r="AL9" i="60"/>
  <c r="AU9" i="60" s="1"/>
  <c r="AH7" i="43"/>
  <c r="AQ7" i="43" s="1"/>
  <c r="AS14" i="12"/>
  <c r="AL14" i="12"/>
  <c r="AU14" i="12" s="1"/>
  <c r="AS15" i="21"/>
  <c r="AL15" i="21"/>
  <c r="AU15" i="21" s="1"/>
  <c r="U10" i="50"/>
  <c r="AR23" i="72"/>
  <c r="AR25" i="72" s="1"/>
  <c r="AL23" i="72"/>
  <c r="AU23" i="72" s="1"/>
  <c r="AS16" i="60"/>
  <c r="AL16" i="60"/>
  <c r="AU16" i="60" s="1"/>
  <c r="Y6" i="103"/>
  <c r="Z6" i="103" s="1"/>
  <c r="X6" i="103"/>
  <c r="AS9" i="12"/>
  <c r="AL9" i="12"/>
  <c r="AU9" i="12" s="1"/>
  <c r="U8" i="102"/>
  <c r="AS11" i="60"/>
  <c r="AL11" i="60"/>
  <c r="AU11" i="60" s="1"/>
  <c r="Y9" i="95"/>
  <c r="X9" i="95"/>
  <c r="Z18" i="24"/>
  <c r="AS21" i="72"/>
  <c r="AL21" i="72"/>
  <c r="AU21" i="72" s="1"/>
  <c r="X15" i="46"/>
  <c r="Y15" i="46"/>
  <c r="Z15" i="46"/>
  <c r="Y17" i="19"/>
  <c r="Z17" i="19" s="1"/>
  <c r="X17" i="19"/>
  <c r="AN10" i="20"/>
  <c r="AI10" i="20"/>
  <c r="AN10" i="100"/>
  <c r="AI10" i="100"/>
  <c r="Y11" i="92"/>
  <c r="Z11" i="92" s="1"/>
  <c r="X11" i="92"/>
  <c r="AL3" i="12"/>
  <c r="AU3" i="12" s="1"/>
  <c r="AS3" i="12"/>
  <c r="U10" i="85"/>
  <c r="U8" i="42"/>
  <c r="AS19" i="60"/>
  <c r="AL19" i="60"/>
  <c r="AU19" i="60" s="1"/>
  <c r="Y23" i="34"/>
  <c r="Z23" i="34" s="1"/>
  <c r="X23" i="34"/>
  <c r="AH15" i="105"/>
  <c r="AQ15" i="105" s="1"/>
  <c r="AR6" i="41"/>
  <c r="Z13" i="32"/>
  <c r="AS20" i="60"/>
  <c r="AL20" i="60"/>
  <c r="AU20" i="60" s="1"/>
  <c r="U8" i="35"/>
  <c r="AL4" i="80"/>
  <c r="AU4" i="80" s="1"/>
  <c r="AU25" i="80" s="1"/>
  <c r="C11" i="80" s="1"/>
  <c r="F24" i="57" s="1"/>
  <c r="AS4" i="80"/>
  <c r="AS25" i="80" s="1"/>
  <c r="Y6" i="99"/>
  <c r="X6" i="99"/>
  <c r="AR5" i="55"/>
  <c r="Z7" i="43"/>
  <c r="AF10" i="51"/>
  <c r="AO10" i="51" s="1"/>
  <c r="W11" i="51"/>
  <c r="AG10" i="51"/>
  <c r="AP10" i="51" s="1"/>
  <c r="AE10" i="51"/>
  <c r="AS9" i="72"/>
  <c r="AL9" i="72"/>
  <c r="AU9" i="72" s="1"/>
  <c r="AH17" i="71"/>
  <c r="AQ17" i="71" s="1"/>
  <c r="AS3" i="60"/>
  <c r="AL3" i="60"/>
  <c r="AU3" i="60" s="1"/>
  <c r="AS22" i="60"/>
  <c r="AL22" i="60"/>
  <c r="AU22" i="60" s="1"/>
  <c r="AI5" i="103"/>
  <c r="AN5" i="103"/>
  <c r="AH7" i="41"/>
  <c r="AQ7" i="41" s="1"/>
  <c r="AS10" i="21"/>
  <c r="AL10" i="21"/>
  <c r="AU10" i="21" s="1"/>
  <c r="U9" i="82"/>
  <c r="AH15" i="47"/>
  <c r="AQ15" i="47" s="1"/>
  <c r="AH16" i="93"/>
  <c r="AQ16" i="93" s="1"/>
  <c r="AR17" i="67"/>
  <c r="AS12" i="72"/>
  <c r="AL12" i="72"/>
  <c r="AU12" i="72" s="1"/>
  <c r="AI18" i="2"/>
  <c r="AN18" i="2"/>
  <c r="AN16" i="28"/>
  <c r="AI16" i="28"/>
  <c r="AI16" i="75"/>
  <c r="AR16" i="75" s="1"/>
  <c r="AN16" i="75"/>
  <c r="AN10" i="92"/>
  <c r="AI10" i="92"/>
  <c r="AS16" i="12"/>
  <c r="AL16" i="12"/>
  <c r="AU16" i="12" s="1"/>
  <c r="AR16" i="38"/>
  <c r="AR13" i="101"/>
  <c r="U5" i="98"/>
  <c r="X5" i="98" s="1"/>
  <c r="Y7" i="91"/>
  <c r="Z7" i="91"/>
  <c r="X7" i="91"/>
  <c r="AI16" i="59"/>
  <c r="AN16" i="59"/>
  <c r="AK4" i="72"/>
  <c r="AT4" i="72" s="1"/>
  <c r="AT25" i="72" s="1"/>
  <c r="AJ4" i="72"/>
  <c r="Z15" i="105"/>
  <c r="AS15" i="72"/>
  <c r="AL15" i="72"/>
  <c r="AU15" i="72" s="1"/>
  <c r="AS18" i="12"/>
  <c r="AL18" i="12"/>
  <c r="AU18" i="12" s="1"/>
  <c r="AS19" i="21"/>
  <c r="AL19" i="21"/>
  <c r="AU19" i="21" s="1"/>
  <c r="AS8" i="60"/>
  <c r="AL8" i="60"/>
  <c r="AU8" i="60" s="1"/>
  <c r="AR9" i="96"/>
  <c r="AN16" i="63"/>
  <c r="AI16" i="63"/>
  <c r="AH17" i="33"/>
  <c r="AQ17" i="33" s="1"/>
  <c r="AH14" i="101"/>
  <c r="AQ14" i="101" s="1"/>
  <c r="AS19" i="12"/>
  <c r="AL19" i="12"/>
  <c r="AU19" i="12" s="1"/>
  <c r="AS20" i="21"/>
  <c r="AL20" i="21"/>
  <c r="AU20" i="21" s="1"/>
  <c r="AN5" i="87"/>
  <c r="AI5" i="87"/>
  <c r="AR5" i="87" s="1"/>
  <c r="U8" i="48"/>
  <c r="AS15" i="60"/>
  <c r="AL15" i="60"/>
  <c r="AU15" i="60" s="1"/>
  <c r="AR17" i="24"/>
  <c r="AS22" i="72"/>
  <c r="AL22" i="72"/>
  <c r="AU22" i="72" s="1"/>
  <c r="AF17" i="71"/>
  <c r="AO17" i="71" s="1"/>
  <c r="AE17" i="71"/>
  <c r="W18" i="71"/>
  <c r="AG17" i="71"/>
  <c r="AP17" i="71" s="1"/>
  <c r="AR10" i="104"/>
  <c r="AS20" i="12"/>
  <c r="AL20" i="12"/>
  <c r="AU20" i="12" s="1"/>
  <c r="AL3" i="21"/>
  <c r="AU3" i="21" s="1"/>
  <c r="AS3" i="21"/>
  <c r="AH16" i="89"/>
  <c r="AQ16" i="89" s="1"/>
  <c r="AJ4" i="60"/>
  <c r="AK4" i="60"/>
  <c r="AT4" i="60" s="1"/>
  <c r="AT25" i="60" s="1"/>
  <c r="AS11" i="72"/>
  <c r="AL11" i="72"/>
  <c r="AU11" i="72" s="1"/>
  <c r="AS14" i="72"/>
  <c r="AL14" i="72"/>
  <c r="AU14" i="72" s="1"/>
  <c r="AE7" i="41"/>
  <c r="AF7" i="41"/>
  <c r="AO7" i="41" s="1"/>
  <c r="AG7" i="41"/>
  <c r="AP7" i="41" s="1"/>
  <c r="W8" i="41"/>
  <c r="AR5" i="83"/>
  <c r="AN13" i="53"/>
  <c r="AI13" i="53"/>
  <c r="AR13" i="53" s="1"/>
  <c r="AG15" i="47"/>
  <c r="AP15" i="47" s="1"/>
  <c r="AE15" i="47"/>
  <c r="W16" i="47"/>
  <c r="AF15" i="47"/>
  <c r="AO15" i="47" s="1"/>
  <c r="AS17" i="60"/>
  <c r="AL17" i="60"/>
  <c r="AU17" i="60" s="1"/>
  <c r="AF16" i="93"/>
  <c r="AO16" i="93" s="1"/>
  <c r="AE16" i="93"/>
  <c r="W17" i="93"/>
  <c r="AG16" i="93"/>
  <c r="AP16" i="93" s="1"/>
  <c r="AS18" i="72"/>
  <c r="AL18" i="72"/>
  <c r="AU18" i="72" s="1"/>
  <c r="AI14" i="52"/>
  <c r="AN14" i="52"/>
  <c r="AI14" i="46"/>
  <c r="AN14" i="46"/>
  <c r="Y17" i="79"/>
  <c r="X17" i="79"/>
  <c r="Y17" i="28"/>
  <c r="X17" i="28"/>
  <c r="AR14" i="105"/>
  <c r="W6" i="18"/>
  <c r="AG5" i="18"/>
  <c r="AP5" i="18" s="1"/>
  <c r="AF5" i="18"/>
  <c r="AO5" i="18" s="1"/>
  <c r="AE5" i="18"/>
  <c r="AR14" i="47"/>
  <c r="AR9" i="45"/>
  <c r="AS6" i="21"/>
  <c r="AL6" i="21"/>
  <c r="AU6" i="21" s="1"/>
  <c r="AS7" i="60"/>
  <c r="AL7" i="60"/>
  <c r="AU7" i="60" s="1"/>
  <c r="AS6" i="12"/>
  <c r="AL6" i="12"/>
  <c r="AU6" i="12" s="1"/>
  <c r="AS7" i="21"/>
  <c r="AL7" i="21"/>
  <c r="AU7" i="21" s="1"/>
  <c r="AH14" i="15"/>
  <c r="AQ14" i="15" s="1"/>
  <c r="Y11" i="88"/>
  <c r="Z11" i="88"/>
  <c r="X11" i="88"/>
  <c r="W18" i="33"/>
  <c r="AG17" i="33"/>
  <c r="AP17" i="33" s="1"/>
  <c r="AF17" i="33"/>
  <c r="AO17" i="33" s="1"/>
  <c r="AE17" i="33"/>
  <c r="W15" i="101"/>
  <c r="AG14" i="101"/>
  <c r="AP14" i="101" s="1"/>
  <c r="AE14" i="101"/>
  <c r="AF14" i="101"/>
  <c r="AO14" i="101" s="1"/>
  <c r="W17" i="97"/>
  <c r="AF16" i="97"/>
  <c r="AO16" i="97" s="1"/>
  <c r="AE16" i="97"/>
  <c r="AG16" i="97"/>
  <c r="AP16" i="97" s="1"/>
  <c r="AS13" i="72"/>
  <c r="AL13" i="72"/>
  <c r="AU13" i="72" s="1"/>
  <c r="AR9" i="54"/>
  <c r="AJ4" i="21"/>
  <c r="AK4" i="21"/>
  <c r="AT4" i="21" s="1"/>
  <c r="AT25" i="21" s="1"/>
  <c r="AS21" i="21"/>
  <c r="AL21" i="21"/>
  <c r="AU21" i="21" s="1"/>
  <c r="Z16" i="89"/>
  <c r="AR13" i="15"/>
  <c r="AH18" i="67"/>
  <c r="AQ18" i="67" s="1"/>
  <c r="W11" i="84"/>
  <c r="AG10" i="84"/>
  <c r="AP10" i="84" s="1"/>
  <c r="AF10" i="84"/>
  <c r="AO10" i="84" s="1"/>
  <c r="AE10" i="84"/>
  <c r="AS15" i="12"/>
  <c r="AL15" i="12"/>
  <c r="AU15" i="12" s="1"/>
  <c r="AS16" i="21"/>
  <c r="AL16" i="21"/>
  <c r="AU16" i="21" s="1"/>
  <c r="AI8" i="95"/>
  <c r="AN8" i="95"/>
  <c r="AS19" i="72"/>
  <c r="AL19" i="72"/>
  <c r="AU19" i="72" s="1"/>
  <c r="AS20" i="72"/>
  <c r="AL20" i="72"/>
  <c r="AU20" i="72" s="1"/>
  <c r="Y19" i="2"/>
  <c r="Z19" i="2"/>
  <c r="X19" i="2"/>
  <c r="AN16" i="79"/>
  <c r="AI16" i="79"/>
  <c r="AE23" i="34" l="1"/>
  <c r="AF23" i="34"/>
  <c r="AO23" i="34" s="1"/>
  <c r="AO25" i="34" s="1"/>
  <c r="AG23" i="34"/>
  <c r="AP23" i="34" s="1"/>
  <c r="AP25" i="34" s="1"/>
  <c r="W12" i="20"/>
  <c r="AE11" i="20"/>
  <c r="AF11" i="20"/>
  <c r="AO11" i="20" s="1"/>
  <c r="AG11" i="20"/>
  <c r="AP11" i="20" s="1"/>
  <c r="W12" i="92"/>
  <c r="AF11" i="92"/>
  <c r="AO11" i="92" s="1"/>
  <c r="AE11" i="92"/>
  <c r="AG11" i="92"/>
  <c r="AP11" i="92" s="1"/>
  <c r="W18" i="19"/>
  <c r="AE17" i="19"/>
  <c r="AG17" i="19"/>
  <c r="AP17" i="19" s="1"/>
  <c r="AF17" i="19"/>
  <c r="AO17" i="19" s="1"/>
  <c r="AF8" i="11"/>
  <c r="AO8" i="11" s="1"/>
  <c r="AE8" i="11"/>
  <c r="W9" i="11"/>
  <c r="AG8" i="11"/>
  <c r="AP8" i="11" s="1"/>
  <c r="W7" i="103"/>
  <c r="AF6" i="103"/>
  <c r="AO6" i="103" s="1"/>
  <c r="AG6" i="103"/>
  <c r="AP6" i="103" s="1"/>
  <c r="AE6" i="103"/>
  <c r="AE17" i="59"/>
  <c r="W18" i="59"/>
  <c r="AF17" i="59"/>
  <c r="AO17" i="59" s="1"/>
  <c r="AG17" i="59"/>
  <c r="AP17" i="59" s="1"/>
  <c r="AE11" i="9"/>
  <c r="W12" i="9"/>
  <c r="AG11" i="9"/>
  <c r="AP11" i="9" s="1"/>
  <c r="AF11" i="9"/>
  <c r="AO11" i="9" s="1"/>
  <c r="Y8" i="41"/>
  <c r="Z8" i="41"/>
  <c r="X8" i="41"/>
  <c r="AR16" i="28"/>
  <c r="U8" i="82"/>
  <c r="AE7" i="43"/>
  <c r="AG7" i="43"/>
  <c r="AP7" i="43" s="1"/>
  <c r="W8" i="43"/>
  <c r="AF7" i="43"/>
  <c r="AO7" i="43" s="1"/>
  <c r="W14" i="32"/>
  <c r="AE13" i="32"/>
  <c r="AG13" i="32"/>
  <c r="AP13" i="32" s="1"/>
  <c r="AF13" i="32"/>
  <c r="AO13" i="32" s="1"/>
  <c r="AH11" i="92"/>
  <c r="AQ11" i="92" s="1"/>
  <c r="AH15" i="46"/>
  <c r="AQ15" i="46" s="1"/>
  <c r="AI7" i="16"/>
  <c r="AN7" i="16"/>
  <c r="AI15" i="86"/>
  <c r="AN15" i="86"/>
  <c r="AI17" i="38"/>
  <c r="AN17" i="38"/>
  <c r="AH6" i="87"/>
  <c r="AQ6" i="87" s="1"/>
  <c r="AF6" i="83"/>
  <c r="AO6" i="83" s="1"/>
  <c r="AE6" i="83"/>
  <c r="W7" i="83"/>
  <c r="AG6" i="83"/>
  <c r="AP6" i="83" s="1"/>
  <c r="AI18" i="67"/>
  <c r="AN18" i="67"/>
  <c r="Y18" i="71"/>
  <c r="X18" i="71"/>
  <c r="AR16" i="79"/>
  <c r="AG16" i="89"/>
  <c r="AP16" i="89" s="1"/>
  <c r="AF16" i="89"/>
  <c r="AO16" i="89" s="1"/>
  <c r="W17" i="89"/>
  <c r="AE16" i="89"/>
  <c r="Y15" i="101"/>
  <c r="X15" i="101"/>
  <c r="Z15" i="101" s="1"/>
  <c r="AG11" i="88"/>
  <c r="AP11" i="88" s="1"/>
  <c r="AE11" i="88"/>
  <c r="W12" i="88"/>
  <c r="AF11" i="88"/>
  <c r="AO11" i="88" s="1"/>
  <c r="Y11" i="84"/>
  <c r="X11" i="84"/>
  <c r="Y17" i="97"/>
  <c r="X17" i="97"/>
  <c r="AN17" i="33"/>
  <c r="AI17" i="33"/>
  <c r="AI5" i="18"/>
  <c r="AN5" i="18"/>
  <c r="AH17" i="28"/>
  <c r="AQ17" i="28" s="1"/>
  <c r="AH5" i="98"/>
  <c r="AQ5" i="98" s="1"/>
  <c r="Z5" i="98"/>
  <c r="AH23" i="34"/>
  <c r="AQ23" i="34" s="1"/>
  <c r="AQ25" i="34" s="1"/>
  <c r="AZ3" i="34"/>
  <c r="U7" i="42"/>
  <c r="AH17" i="19"/>
  <c r="AQ17" i="19" s="1"/>
  <c r="AH6" i="103"/>
  <c r="AQ6" i="103" s="1"/>
  <c r="AR16" i="19"/>
  <c r="Y11" i="96"/>
  <c r="X11" i="96"/>
  <c r="Y11" i="45"/>
  <c r="Z11" i="45" s="1"/>
  <c r="X11" i="45"/>
  <c r="Y16" i="86"/>
  <c r="X16" i="86"/>
  <c r="U9" i="94"/>
  <c r="AH17" i="59"/>
  <c r="AQ17" i="59" s="1"/>
  <c r="Y18" i="38"/>
  <c r="X18" i="38"/>
  <c r="Z11" i="100"/>
  <c r="AH11" i="100"/>
  <c r="AQ11" i="100" s="1"/>
  <c r="AG6" i="87"/>
  <c r="AP6" i="87" s="1"/>
  <c r="AF6" i="87"/>
  <c r="AO6" i="87" s="1"/>
  <c r="AE6" i="87"/>
  <c r="W7" i="87"/>
  <c r="AN12" i="44"/>
  <c r="AI12" i="44"/>
  <c r="AE19" i="2"/>
  <c r="AF19" i="2"/>
  <c r="AO19" i="2" s="1"/>
  <c r="W20" i="2"/>
  <c r="AG19" i="2"/>
  <c r="AP19" i="2" s="1"/>
  <c r="AR8" i="95"/>
  <c r="AN10" i="84"/>
  <c r="AI10" i="84"/>
  <c r="AS4" i="21"/>
  <c r="AS25" i="21" s="1"/>
  <c r="AL4" i="21"/>
  <c r="AU4" i="21" s="1"/>
  <c r="AU25" i="21" s="1"/>
  <c r="C11" i="21" s="1"/>
  <c r="AI14" i="101"/>
  <c r="AN14" i="101"/>
  <c r="Y18" i="33"/>
  <c r="Z18" i="33"/>
  <c r="X18" i="33"/>
  <c r="Y6" i="18"/>
  <c r="Z6" i="18" s="1"/>
  <c r="X6" i="18"/>
  <c r="AH17" i="79"/>
  <c r="AQ17" i="79" s="1"/>
  <c r="AR14" i="52"/>
  <c r="Y16" i="47"/>
  <c r="Z16" i="47" s="1"/>
  <c r="X16" i="47"/>
  <c r="AH19" i="2"/>
  <c r="AQ19" i="2" s="1"/>
  <c r="Z17" i="28"/>
  <c r="AR14" i="46"/>
  <c r="U7" i="48"/>
  <c r="AR16" i="59"/>
  <c r="AR10" i="92"/>
  <c r="AN10" i="51"/>
  <c r="AI10" i="51"/>
  <c r="Y11" i="58"/>
  <c r="Z11" i="58"/>
  <c r="X11" i="58"/>
  <c r="AH15" i="52"/>
  <c r="AQ15" i="52" s="1"/>
  <c r="AH17" i="63"/>
  <c r="AQ17" i="63" s="1"/>
  <c r="AH11" i="9"/>
  <c r="AQ11" i="9" s="1"/>
  <c r="AR6" i="91"/>
  <c r="Y15" i="15"/>
  <c r="Z15" i="15" s="1"/>
  <c r="X15" i="15"/>
  <c r="Y12" i="13"/>
  <c r="X12" i="13"/>
  <c r="Y17" i="93"/>
  <c r="Z17" i="93" s="1"/>
  <c r="X17" i="93"/>
  <c r="AI7" i="41"/>
  <c r="AN7" i="41"/>
  <c r="AL4" i="60"/>
  <c r="AU4" i="60" s="1"/>
  <c r="AU25" i="60" s="1"/>
  <c r="C11" i="60" s="1"/>
  <c r="F4" i="57" s="1"/>
  <c r="AS4" i="60"/>
  <c r="AS25" i="60" s="1"/>
  <c r="AH7" i="91"/>
  <c r="AQ7" i="91" s="1"/>
  <c r="AR18" i="2"/>
  <c r="AH6" i="99"/>
  <c r="AQ6" i="99" s="1"/>
  <c r="U7" i="35"/>
  <c r="U9" i="85"/>
  <c r="AR10" i="100"/>
  <c r="AG18" i="24"/>
  <c r="AP18" i="24" s="1"/>
  <c r="W19" i="24"/>
  <c r="AE18" i="24"/>
  <c r="AF18" i="24"/>
  <c r="AO18" i="24" s="1"/>
  <c r="U9" i="50"/>
  <c r="Y8" i="16"/>
  <c r="X8" i="16"/>
  <c r="Z8" i="16" s="1"/>
  <c r="AI10" i="58"/>
  <c r="AN10" i="58"/>
  <c r="AR22" i="34"/>
  <c r="AH7" i="49"/>
  <c r="AQ7" i="49" s="1"/>
  <c r="AE15" i="52"/>
  <c r="AF15" i="52"/>
  <c r="AO15" i="52" s="1"/>
  <c r="W16" i="52"/>
  <c r="AG15" i="52"/>
  <c r="AP15" i="52" s="1"/>
  <c r="AR5" i="99"/>
  <c r="AG17" i="63"/>
  <c r="AP17" i="63" s="1"/>
  <c r="AF17" i="63"/>
  <c r="AO17" i="63" s="1"/>
  <c r="AE17" i="63"/>
  <c r="W18" i="63"/>
  <c r="AH14" i="53"/>
  <c r="AQ14" i="53" s="1"/>
  <c r="Y13" i="44"/>
  <c r="X13" i="44"/>
  <c r="U9" i="90"/>
  <c r="U6" i="10"/>
  <c r="AL4" i="12"/>
  <c r="AU4" i="12" s="1"/>
  <c r="AU25" i="12" s="1"/>
  <c r="C11" i="12" s="1"/>
  <c r="AS4" i="12"/>
  <c r="AS25" i="12" s="1"/>
  <c r="AR5" i="103"/>
  <c r="Y11" i="51"/>
  <c r="Z11" i="51" s="1"/>
  <c r="X11" i="51"/>
  <c r="Z6" i="99"/>
  <c r="AE15" i="46"/>
  <c r="AF15" i="46"/>
  <c r="AO15" i="46" s="1"/>
  <c r="W16" i="46"/>
  <c r="AG15" i="46"/>
  <c r="AP15" i="46" s="1"/>
  <c r="AH9" i="95"/>
  <c r="AQ9" i="95" s="1"/>
  <c r="U7" i="102"/>
  <c r="Z7" i="49"/>
  <c r="AN10" i="96"/>
  <c r="AI10" i="96"/>
  <c r="AI10" i="45"/>
  <c r="AN10" i="45"/>
  <c r="AH17" i="75"/>
  <c r="AQ17" i="75" s="1"/>
  <c r="AR6" i="49"/>
  <c r="Z14" i="53"/>
  <c r="AE10" i="54"/>
  <c r="AG10" i="54"/>
  <c r="AP10" i="54" s="1"/>
  <c r="W11" i="54"/>
  <c r="AF10" i="54"/>
  <c r="AO10" i="54" s="1"/>
  <c r="AE11" i="104"/>
  <c r="AG11" i="104"/>
  <c r="AP11" i="104" s="1"/>
  <c r="W12" i="104"/>
  <c r="AF11" i="104"/>
  <c r="AO11" i="104" s="1"/>
  <c r="Y19" i="67"/>
  <c r="Z19" i="67"/>
  <c r="X19" i="67"/>
  <c r="AI11" i="13"/>
  <c r="AN11" i="13"/>
  <c r="AI16" i="93"/>
  <c r="AN16" i="93"/>
  <c r="AR16" i="63"/>
  <c r="AE15" i="105"/>
  <c r="W16" i="105"/>
  <c r="AG15" i="105"/>
  <c r="AP15" i="105" s="1"/>
  <c r="AF15" i="105"/>
  <c r="AO15" i="105" s="1"/>
  <c r="AG7" i="91"/>
  <c r="AP7" i="91" s="1"/>
  <c r="AF7" i="91"/>
  <c r="AO7" i="91" s="1"/>
  <c r="AE7" i="91"/>
  <c r="W8" i="91"/>
  <c r="AI16" i="97"/>
  <c r="AN16" i="97"/>
  <c r="AH11" i="88"/>
  <c r="AQ11" i="88" s="1"/>
  <c r="Z17" i="79"/>
  <c r="AI15" i="47"/>
  <c r="AN15" i="47"/>
  <c r="AN17" i="71"/>
  <c r="AI17" i="71"/>
  <c r="AL4" i="72"/>
  <c r="AU4" i="72" s="1"/>
  <c r="AU25" i="72" s="1"/>
  <c r="C11" i="72" s="1"/>
  <c r="F16" i="57" s="1"/>
  <c r="AS4" i="72"/>
  <c r="AS25" i="72" s="1"/>
  <c r="AR10" i="20"/>
  <c r="Z9" i="95"/>
  <c r="AR10" i="88"/>
  <c r="Z17" i="75"/>
  <c r="AH11" i="20"/>
  <c r="AQ11" i="20" s="1"/>
  <c r="AE6" i="55"/>
  <c r="AF6" i="55"/>
  <c r="AO6" i="55" s="1"/>
  <c r="AG6" i="55"/>
  <c r="AP6" i="55" s="1"/>
  <c r="W7" i="55"/>
  <c r="AH8" i="11"/>
  <c r="AQ8" i="11" s="1"/>
  <c r="AR10" i="9"/>
  <c r="AI14" i="15"/>
  <c r="AN14" i="15"/>
  <c r="W17" i="47" l="1"/>
  <c r="AE16" i="47"/>
  <c r="AF16" i="47"/>
  <c r="AO16" i="47" s="1"/>
  <c r="AG16" i="47"/>
  <c r="AP16" i="47" s="1"/>
  <c r="AF15" i="15"/>
  <c r="AO15" i="15" s="1"/>
  <c r="W16" i="15"/>
  <c r="AG15" i="15"/>
  <c r="AP15" i="15" s="1"/>
  <c r="AE15" i="15"/>
  <c r="AE8" i="16"/>
  <c r="W9" i="16"/>
  <c r="AF8" i="16"/>
  <c r="AO8" i="16" s="1"/>
  <c r="AG8" i="16"/>
  <c r="AP8" i="16" s="1"/>
  <c r="W7" i="18"/>
  <c r="AG6" i="18"/>
  <c r="AP6" i="18" s="1"/>
  <c r="AE6" i="18"/>
  <c r="AF6" i="18"/>
  <c r="AO6" i="18" s="1"/>
  <c r="AG11" i="45"/>
  <c r="AP11" i="45" s="1"/>
  <c r="AE11" i="45"/>
  <c r="AF11" i="45"/>
  <c r="AO11" i="45" s="1"/>
  <c r="W12" i="45"/>
  <c r="AF15" i="101"/>
  <c r="AO15" i="101" s="1"/>
  <c r="AE15" i="101"/>
  <c r="AG15" i="101"/>
  <c r="AP15" i="101" s="1"/>
  <c r="W16" i="101"/>
  <c r="W18" i="93"/>
  <c r="AG17" i="93"/>
  <c r="AP17" i="93" s="1"/>
  <c r="AF17" i="93"/>
  <c r="AO17" i="93" s="1"/>
  <c r="AE17" i="93"/>
  <c r="W12" i="51"/>
  <c r="AG11" i="51"/>
  <c r="AP11" i="51" s="1"/>
  <c r="AE11" i="51"/>
  <c r="AF11" i="51"/>
  <c r="AO11" i="51" s="1"/>
  <c r="AN11" i="104"/>
  <c r="AI11" i="104"/>
  <c r="AR10" i="45"/>
  <c r="AR17" i="71"/>
  <c r="AR10" i="96"/>
  <c r="W7" i="99"/>
  <c r="AG6" i="99"/>
  <c r="AP6" i="99" s="1"/>
  <c r="AF6" i="99"/>
  <c r="AO6" i="99" s="1"/>
  <c r="AE6" i="99"/>
  <c r="AH13" i="44"/>
  <c r="AQ13" i="44" s="1"/>
  <c r="AI15" i="52"/>
  <c r="AN15" i="52"/>
  <c r="Y19" i="24"/>
  <c r="X19" i="24"/>
  <c r="AH17" i="93"/>
  <c r="AQ17" i="93" s="1"/>
  <c r="AH15" i="15"/>
  <c r="AQ15" i="15" s="1"/>
  <c r="U6" i="48"/>
  <c r="AH16" i="47"/>
  <c r="AQ16" i="47" s="1"/>
  <c r="AN19" i="2"/>
  <c r="AI19" i="2"/>
  <c r="AH11" i="45"/>
  <c r="AQ11" i="45" s="1"/>
  <c r="AH17" i="97"/>
  <c r="AQ17" i="97" s="1"/>
  <c r="AR17" i="38"/>
  <c r="Y14" i="32"/>
  <c r="X14" i="32"/>
  <c r="AR14" i="15"/>
  <c r="AF9" i="95"/>
  <c r="AO9" i="95" s="1"/>
  <c r="AE9" i="95"/>
  <c r="AG9" i="95"/>
  <c r="AP9" i="95" s="1"/>
  <c r="W10" i="95"/>
  <c r="Y8" i="91"/>
  <c r="Z8" i="91"/>
  <c r="X8" i="91"/>
  <c r="AR16" i="93"/>
  <c r="AH11" i="51"/>
  <c r="AQ11" i="51" s="1"/>
  <c r="Z13" i="44"/>
  <c r="U6" i="35"/>
  <c r="AH6" i="18"/>
  <c r="AQ6" i="18" s="1"/>
  <c r="AR12" i="44"/>
  <c r="AE11" i="100"/>
  <c r="AF11" i="100"/>
  <c r="AO11" i="100" s="1"/>
  <c r="W12" i="100"/>
  <c r="AG11" i="100"/>
  <c r="AP11" i="100" s="1"/>
  <c r="Z17" i="97"/>
  <c r="AR18" i="67"/>
  <c r="U7" i="82"/>
  <c r="Y18" i="59"/>
  <c r="X18" i="59"/>
  <c r="Y7" i="103"/>
  <c r="X7" i="103"/>
  <c r="AN11" i="92"/>
  <c r="AI11" i="92"/>
  <c r="AN11" i="20"/>
  <c r="AI11" i="20"/>
  <c r="Y7" i="55"/>
  <c r="X7" i="55"/>
  <c r="AN7" i="91"/>
  <c r="AI7" i="91"/>
  <c r="Y16" i="105"/>
  <c r="X16" i="105"/>
  <c r="Y11" i="54"/>
  <c r="X11" i="54"/>
  <c r="Z11" i="54" s="1"/>
  <c r="AG7" i="49"/>
  <c r="AP7" i="49" s="1"/>
  <c r="AF7" i="49"/>
  <c r="AO7" i="49" s="1"/>
  <c r="W8" i="49"/>
  <c r="AE7" i="49"/>
  <c r="Y18" i="63"/>
  <c r="Z18" i="63" s="1"/>
  <c r="X18" i="63"/>
  <c r="AH11" i="58"/>
  <c r="AQ11" i="58" s="1"/>
  <c r="AR14" i="101"/>
  <c r="AH18" i="38"/>
  <c r="AQ18" i="38" s="1"/>
  <c r="U8" i="94"/>
  <c r="Y12" i="88"/>
  <c r="Z12" i="88"/>
  <c r="X12" i="88"/>
  <c r="AR15" i="86"/>
  <c r="AN17" i="59"/>
  <c r="AI17" i="59"/>
  <c r="Y12" i="20"/>
  <c r="Z12" i="20" s="1"/>
  <c r="X12" i="20"/>
  <c r="AR15" i="47"/>
  <c r="AI15" i="105"/>
  <c r="AN15" i="105"/>
  <c r="AR11" i="13"/>
  <c r="Y12" i="104"/>
  <c r="X12" i="104"/>
  <c r="Y16" i="46"/>
  <c r="Z16" i="46" s="1"/>
  <c r="X16" i="46"/>
  <c r="AN17" i="63"/>
  <c r="AI17" i="63"/>
  <c r="U8" i="50"/>
  <c r="AH12" i="13"/>
  <c r="AQ12" i="13" s="1"/>
  <c r="AG11" i="58"/>
  <c r="AP11" i="58" s="1"/>
  <c r="AE11" i="58"/>
  <c r="W12" i="58"/>
  <c r="AF11" i="58"/>
  <c r="AO11" i="58" s="1"/>
  <c r="W18" i="28"/>
  <c r="AG17" i="28"/>
  <c r="AP17" i="28" s="1"/>
  <c r="AE17" i="28"/>
  <c r="AF17" i="28"/>
  <c r="AO17" i="28" s="1"/>
  <c r="Z18" i="38"/>
  <c r="AH16" i="86"/>
  <c r="AQ16" i="86" s="1"/>
  <c r="AH11" i="96"/>
  <c r="AQ11" i="96" s="1"/>
  <c r="AR5" i="18"/>
  <c r="AH11" i="84"/>
  <c r="AQ11" i="84" s="1"/>
  <c r="AN11" i="88"/>
  <c r="AI11" i="88"/>
  <c r="AI16" i="89"/>
  <c r="AN16" i="89"/>
  <c r="AH18" i="71"/>
  <c r="AQ18" i="71" s="1"/>
  <c r="Y7" i="83"/>
  <c r="Z7" i="83" s="1"/>
  <c r="X7" i="83"/>
  <c r="Y8" i="43"/>
  <c r="X8" i="43"/>
  <c r="Y12" i="9"/>
  <c r="Z12" i="9" s="1"/>
  <c r="X12" i="9"/>
  <c r="AN17" i="19"/>
  <c r="AI17" i="19"/>
  <c r="Y12" i="92"/>
  <c r="Z12" i="92"/>
  <c r="X12" i="92"/>
  <c r="U5" i="10"/>
  <c r="X5" i="10" s="1"/>
  <c r="AG17" i="75"/>
  <c r="AP17" i="75" s="1"/>
  <c r="W18" i="75"/>
  <c r="AE17" i="75"/>
  <c r="AF17" i="75"/>
  <c r="AO17" i="75" s="1"/>
  <c r="AE17" i="79"/>
  <c r="W18" i="79"/>
  <c r="AG17" i="79"/>
  <c r="AP17" i="79" s="1"/>
  <c r="AF17" i="79"/>
  <c r="AO17" i="79" s="1"/>
  <c r="AH19" i="67"/>
  <c r="AQ19" i="67" s="1"/>
  <c r="AI10" i="54"/>
  <c r="AN10" i="54"/>
  <c r="U6" i="102"/>
  <c r="Y16" i="52"/>
  <c r="Z16" i="52" s="1"/>
  <c r="X16" i="52"/>
  <c r="AR10" i="58"/>
  <c r="Z12" i="13"/>
  <c r="AH18" i="33"/>
  <c r="AQ18" i="33" s="1"/>
  <c r="X20" i="2"/>
  <c r="Y20" i="2"/>
  <c r="Z20" i="2"/>
  <c r="Y7" i="87"/>
  <c r="Z7" i="87"/>
  <c r="X7" i="87"/>
  <c r="Z16" i="86"/>
  <c r="Z11" i="96"/>
  <c r="U6" i="42"/>
  <c r="AG5" i="98"/>
  <c r="AP5" i="98" s="1"/>
  <c r="AF5" i="98"/>
  <c r="AO5" i="98" s="1"/>
  <c r="AE5" i="98"/>
  <c r="W6" i="98"/>
  <c r="AR17" i="33"/>
  <c r="Z11" i="84"/>
  <c r="Y17" i="89"/>
  <c r="X17" i="89"/>
  <c r="Z18" i="71"/>
  <c r="AN6" i="83"/>
  <c r="AI6" i="83"/>
  <c r="AR7" i="16"/>
  <c r="AH8" i="41"/>
  <c r="AQ8" i="41" s="1"/>
  <c r="AI11" i="9"/>
  <c r="AN11" i="9"/>
  <c r="AN6" i="103"/>
  <c r="AI6" i="103"/>
  <c r="Y9" i="11"/>
  <c r="X9" i="11"/>
  <c r="Y18" i="19"/>
  <c r="Z18" i="19" s="1"/>
  <c r="X18" i="19"/>
  <c r="AI6" i="55"/>
  <c r="AN6" i="55"/>
  <c r="AR16" i="97"/>
  <c r="AE19" i="67"/>
  <c r="W20" i="67"/>
  <c r="AG19" i="67"/>
  <c r="AP19" i="67" s="1"/>
  <c r="AF19" i="67"/>
  <c r="AO19" i="67" s="1"/>
  <c r="W15" i="53"/>
  <c r="AF14" i="53"/>
  <c r="AO14" i="53" s="1"/>
  <c r="AE14" i="53"/>
  <c r="AG14" i="53"/>
  <c r="AP14" i="53" s="1"/>
  <c r="AI15" i="46"/>
  <c r="AN15" i="46"/>
  <c r="U8" i="90"/>
  <c r="AH8" i="16"/>
  <c r="AQ8" i="16" s="1"/>
  <c r="AN18" i="24"/>
  <c r="AI18" i="24"/>
  <c r="U8" i="85"/>
  <c r="AR7" i="41"/>
  <c r="AR10" i="51"/>
  <c r="AF18" i="33"/>
  <c r="AO18" i="33" s="1"/>
  <c r="AE18" i="33"/>
  <c r="W19" i="33"/>
  <c r="AG18" i="33"/>
  <c r="AP18" i="33" s="1"/>
  <c r="AR10" i="84"/>
  <c r="AN6" i="87"/>
  <c r="AI6" i="87"/>
  <c r="AX22" i="34"/>
  <c r="S22" i="34" s="1"/>
  <c r="AC22" i="34" s="1"/>
  <c r="AB23" i="34" s="1"/>
  <c r="AK23" i="34" s="1"/>
  <c r="AT23" i="34" s="1"/>
  <c r="AX3" i="34"/>
  <c r="S3" i="34" s="1"/>
  <c r="AC3" i="34" s="1"/>
  <c r="AX23" i="34"/>
  <c r="S23" i="34" s="1"/>
  <c r="AC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5" i="101"/>
  <c r="AQ15" i="101" s="1"/>
  <c r="AN13" i="32"/>
  <c r="AI13" i="32"/>
  <c r="AI7" i="43"/>
  <c r="AN7" i="43"/>
  <c r="AE8" i="41"/>
  <c r="AF8" i="41"/>
  <c r="AO8" i="41" s="1"/>
  <c r="W9" i="41"/>
  <c r="AG8" i="41"/>
  <c r="AP8" i="41" s="1"/>
  <c r="AN8" i="11"/>
  <c r="AI8" i="11"/>
  <c r="AI23" i="34"/>
  <c r="AN23" i="34"/>
  <c r="AN25" i="34" s="1"/>
  <c r="AE16" i="46" l="1"/>
  <c r="W17" i="46"/>
  <c r="AG16" i="46"/>
  <c r="AP16" i="46" s="1"/>
  <c r="AF16" i="46"/>
  <c r="AO16" i="46" s="1"/>
  <c r="AG11" i="54"/>
  <c r="AP11" i="54" s="1"/>
  <c r="AE11" i="54"/>
  <c r="AF11" i="54"/>
  <c r="AO11" i="54" s="1"/>
  <c r="W12" i="54"/>
  <c r="AE16" i="52"/>
  <c r="AG16" i="52"/>
  <c r="AP16" i="52" s="1"/>
  <c r="W17" i="52"/>
  <c r="AF16" i="52"/>
  <c r="AO16" i="52" s="1"/>
  <c r="AE12" i="20"/>
  <c r="W13" i="20"/>
  <c r="AG12" i="20"/>
  <c r="AP12" i="20" s="1"/>
  <c r="AF12" i="20"/>
  <c r="AO12" i="20" s="1"/>
  <c r="AF7" i="83"/>
  <c r="AO7" i="83" s="1"/>
  <c r="W8" i="83"/>
  <c r="AE7" i="83"/>
  <c r="AG7" i="83"/>
  <c r="AP7" i="83" s="1"/>
  <c r="AE12" i="9"/>
  <c r="AF12" i="9"/>
  <c r="AO12" i="9" s="1"/>
  <c r="W13" i="9"/>
  <c r="AG12" i="9"/>
  <c r="AP12" i="9" s="1"/>
  <c r="AF18" i="63"/>
  <c r="AO18" i="63" s="1"/>
  <c r="AE18" i="63"/>
  <c r="W19" i="63"/>
  <c r="AG18" i="63"/>
  <c r="AP18" i="63" s="1"/>
  <c r="W13" i="88"/>
  <c r="AG12" i="88"/>
  <c r="AP12" i="88" s="1"/>
  <c r="AE12" i="88"/>
  <c r="AF12" i="88"/>
  <c r="AO12" i="88" s="1"/>
  <c r="AR7" i="91"/>
  <c r="AH18" i="59"/>
  <c r="AQ18" i="59" s="1"/>
  <c r="AN11" i="100"/>
  <c r="AI11" i="100"/>
  <c r="W9" i="91"/>
  <c r="AG8" i="91"/>
  <c r="AP8" i="91" s="1"/>
  <c r="AF8" i="91"/>
  <c r="AO8" i="91" s="1"/>
  <c r="AE8" i="91"/>
  <c r="Y7" i="99"/>
  <c r="X7" i="99"/>
  <c r="Y18" i="93"/>
  <c r="X18" i="93"/>
  <c r="Z18" i="93" s="1"/>
  <c r="AI6" i="18"/>
  <c r="AN6" i="18"/>
  <c r="Y9" i="16"/>
  <c r="Z9" i="16"/>
  <c r="X9" i="16"/>
  <c r="AJ8" i="34"/>
  <c r="AK8" i="34"/>
  <c r="AT8" i="34" s="1"/>
  <c r="AN19" i="67"/>
  <c r="AI19" i="67"/>
  <c r="AH9" i="11"/>
  <c r="AQ9" i="11" s="1"/>
  <c r="AR11" i="9"/>
  <c r="W19" i="71"/>
  <c r="AF18" i="71"/>
  <c r="AO18" i="71" s="1"/>
  <c r="AG18" i="71"/>
  <c r="AP18" i="71" s="1"/>
  <c r="AE18" i="71"/>
  <c r="AE12" i="13"/>
  <c r="AG12" i="13"/>
  <c r="AP12" i="13" s="1"/>
  <c r="W13" i="13"/>
  <c r="AF12" i="13"/>
  <c r="AO12" i="13" s="1"/>
  <c r="Y18" i="75"/>
  <c r="Z18" i="75"/>
  <c r="X18" i="75"/>
  <c r="AH8" i="43"/>
  <c r="AQ8" i="43" s="1"/>
  <c r="U7" i="50"/>
  <c r="AH12" i="104"/>
  <c r="AQ12" i="104" s="1"/>
  <c r="AR15" i="105"/>
  <c r="AR17" i="59"/>
  <c r="AR11" i="92"/>
  <c r="Z18" i="59"/>
  <c r="AF17" i="97"/>
  <c r="AO17" i="97" s="1"/>
  <c r="AE17" i="97"/>
  <c r="W18" i="97"/>
  <c r="AG17" i="97"/>
  <c r="AP17" i="97" s="1"/>
  <c r="AR11" i="104"/>
  <c r="Y12" i="51"/>
  <c r="X12" i="51"/>
  <c r="Y12" i="45"/>
  <c r="Z12" i="45" s="1"/>
  <c r="X12" i="45"/>
  <c r="AN8" i="16"/>
  <c r="AI8" i="16"/>
  <c r="AE18" i="19"/>
  <c r="W19" i="19"/>
  <c r="AF18" i="19"/>
  <c r="AO18" i="19" s="1"/>
  <c r="AG18" i="19"/>
  <c r="AP18" i="19" s="1"/>
  <c r="AF12" i="92"/>
  <c r="AO12" i="92" s="1"/>
  <c r="W13" i="92"/>
  <c r="AE12" i="92"/>
  <c r="AG12" i="92"/>
  <c r="AP12" i="92" s="1"/>
  <c r="AI17" i="28"/>
  <c r="AN17" i="28"/>
  <c r="U5" i="48"/>
  <c r="X5" i="48" s="1"/>
  <c r="AK13" i="34"/>
  <c r="AT13" i="34" s="1"/>
  <c r="AJ13" i="34"/>
  <c r="AJ6" i="34"/>
  <c r="AK6" i="34"/>
  <c r="AT6" i="34" s="1"/>
  <c r="Y15" i="53"/>
  <c r="X15" i="53"/>
  <c r="Z9" i="11"/>
  <c r="AH17" i="89"/>
  <c r="AQ17" i="89" s="1"/>
  <c r="U5" i="42"/>
  <c r="X5" i="42" s="1"/>
  <c r="W21" i="2"/>
  <c r="AE20" i="2"/>
  <c r="AF20" i="2"/>
  <c r="AO20" i="2" s="1"/>
  <c r="AG20" i="2"/>
  <c r="AP20" i="2" s="1"/>
  <c r="U5" i="102"/>
  <c r="X5" i="102" s="1"/>
  <c r="AR17" i="19"/>
  <c r="Z8" i="43"/>
  <c r="Y18" i="28"/>
  <c r="Z18" i="28" s="1"/>
  <c r="X18" i="28"/>
  <c r="AR17" i="63"/>
  <c r="Z12" i="104"/>
  <c r="AI7" i="49"/>
  <c r="AN7" i="49"/>
  <c r="AH7" i="55"/>
  <c r="AQ7" i="55" s="1"/>
  <c r="AR15" i="52"/>
  <c r="Y16" i="101"/>
  <c r="X16" i="101"/>
  <c r="Y7" i="18"/>
  <c r="X7" i="18"/>
  <c r="Z7" i="18" s="1"/>
  <c r="AJ20" i="34"/>
  <c r="AK20" i="34"/>
  <c r="AT20" i="34" s="1"/>
  <c r="AK19" i="34"/>
  <c r="AT19" i="34" s="1"/>
  <c r="AJ19" i="34"/>
  <c r="AJ7" i="34"/>
  <c r="AK7" i="34"/>
  <c r="AT7" i="34" s="1"/>
  <c r="AR6" i="87"/>
  <c r="AN18" i="33"/>
  <c r="AI18" i="33"/>
  <c r="AR18" i="33" s="1"/>
  <c r="U7" i="90"/>
  <c r="AR7" i="43"/>
  <c r="AJ12" i="34"/>
  <c r="AK12" i="34"/>
  <c r="AT12" i="34" s="1"/>
  <c r="AR13" i="32"/>
  <c r="AK11" i="34"/>
  <c r="AT11" i="34" s="1"/>
  <c r="AJ11" i="34"/>
  <c r="AR15" i="46"/>
  <c r="Z17" i="89"/>
  <c r="Y6" i="98"/>
  <c r="X6" i="98"/>
  <c r="AF11" i="96"/>
  <c r="AO11" i="96" s="1"/>
  <c r="AE11" i="96"/>
  <c r="W12" i="96"/>
  <c r="AG11" i="96"/>
  <c r="AP11" i="96" s="1"/>
  <c r="Y18" i="79"/>
  <c r="Z18" i="79"/>
  <c r="X18" i="79"/>
  <c r="U7" i="94"/>
  <c r="Y8" i="49"/>
  <c r="X8" i="49"/>
  <c r="AH16" i="105"/>
  <c r="AQ16" i="105" s="1"/>
  <c r="Z7" i="55"/>
  <c r="AH7" i="103"/>
  <c r="AQ7" i="103" s="1"/>
  <c r="U5" i="35"/>
  <c r="X5" i="35" s="1"/>
  <c r="Y10" i="95"/>
  <c r="Z10" i="95"/>
  <c r="X10" i="95"/>
  <c r="AH14" i="32"/>
  <c r="AQ14" i="32" s="1"/>
  <c r="AN6" i="99"/>
  <c r="AI6" i="99"/>
  <c r="AI17" i="93"/>
  <c r="AN17" i="93"/>
  <c r="AI11" i="45"/>
  <c r="AN11" i="45"/>
  <c r="AI15" i="15"/>
  <c r="AN15" i="15"/>
  <c r="AN17" i="75"/>
  <c r="AI17" i="75"/>
  <c r="AH11" i="54"/>
  <c r="AQ11" i="54" s="1"/>
  <c r="AK18" i="34"/>
  <c r="AT18" i="34" s="1"/>
  <c r="AJ18" i="34"/>
  <c r="U7" i="85"/>
  <c r="AK17" i="34"/>
  <c r="AT17" i="34" s="1"/>
  <c r="AJ17" i="34"/>
  <c r="AJ5" i="34"/>
  <c r="AK5" i="34"/>
  <c r="AT5" i="34" s="1"/>
  <c r="AR18" i="24"/>
  <c r="Y9" i="41"/>
  <c r="X9" i="41"/>
  <c r="AJ22" i="34"/>
  <c r="AK22" i="34"/>
  <c r="AT22" i="34" s="1"/>
  <c r="AK16" i="34"/>
  <c r="AT16" i="34" s="1"/>
  <c r="AJ16" i="34"/>
  <c r="AK10" i="34"/>
  <c r="AT10" i="34" s="1"/>
  <c r="AJ10" i="34"/>
  <c r="AJ23" i="34"/>
  <c r="AS23" i="34" s="1"/>
  <c r="AR6" i="55"/>
  <c r="AR6" i="103"/>
  <c r="AN5" i="98"/>
  <c r="AI5" i="98"/>
  <c r="W17" i="86"/>
  <c r="AF16" i="86"/>
  <c r="AO16" i="86" s="1"/>
  <c r="AG16" i="86"/>
  <c r="AP16" i="86" s="1"/>
  <c r="AE16" i="86"/>
  <c r="AH20" i="2"/>
  <c r="AQ20" i="2" s="1"/>
  <c r="AH16" i="52"/>
  <c r="AQ16" i="52" s="1"/>
  <c r="AR10" i="54"/>
  <c r="AI17" i="79"/>
  <c r="AR17" i="79" s="1"/>
  <c r="AN17" i="79"/>
  <c r="Z5" i="10"/>
  <c r="AH5" i="10"/>
  <c r="AQ5" i="10" s="1"/>
  <c r="AH12" i="9"/>
  <c r="AQ12" i="9" s="1"/>
  <c r="AH7" i="83"/>
  <c r="AQ7" i="83" s="1"/>
  <c r="AR16" i="89"/>
  <c r="AF18" i="38"/>
  <c r="AO18" i="38" s="1"/>
  <c r="AE18" i="38"/>
  <c r="W19" i="38"/>
  <c r="AG18" i="38"/>
  <c r="AP18" i="38" s="1"/>
  <c r="Y12" i="58"/>
  <c r="X12" i="58"/>
  <c r="Z12" i="58" s="1"/>
  <c r="AH16" i="46"/>
  <c r="AQ16" i="46" s="1"/>
  <c r="AH12" i="20"/>
  <c r="AQ12" i="20" s="1"/>
  <c r="AH18" i="63"/>
  <c r="AQ18" i="63" s="1"/>
  <c r="Z16" i="105"/>
  <c r="Z7" i="103"/>
  <c r="U6" i="82"/>
  <c r="X12" i="100"/>
  <c r="Z12" i="100" s="1"/>
  <c r="Y12" i="100"/>
  <c r="AE13" i="44"/>
  <c r="W14" i="44"/>
  <c r="AG13" i="44"/>
  <c r="AP13" i="44" s="1"/>
  <c r="AF13" i="44"/>
  <c r="AO13" i="44" s="1"/>
  <c r="Z14" i="32"/>
  <c r="AH19" i="24"/>
  <c r="AQ19" i="24" s="1"/>
  <c r="AI15" i="101"/>
  <c r="AN15" i="101"/>
  <c r="AI16" i="47"/>
  <c r="AN16" i="47"/>
  <c r="AR8" i="11"/>
  <c r="AN8" i="41"/>
  <c r="AI8" i="41"/>
  <c r="AJ14" i="34"/>
  <c r="AK14" i="34"/>
  <c r="AT14" i="34" s="1"/>
  <c r="Y19" i="33"/>
  <c r="Z19" i="33"/>
  <c r="X19" i="33"/>
  <c r="AI14" i="53"/>
  <c r="AN14" i="53"/>
  <c r="AG7" i="87"/>
  <c r="AP7" i="87" s="1"/>
  <c r="AF7" i="87"/>
  <c r="AO7" i="87" s="1"/>
  <c r="AE7" i="87"/>
  <c r="W8" i="87"/>
  <c r="AR23" i="34"/>
  <c r="AR25" i="34" s="1"/>
  <c r="AL23" i="34"/>
  <c r="AU23" i="34" s="1"/>
  <c r="AK21" i="34"/>
  <c r="AT21" i="34" s="1"/>
  <c r="AJ21" i="34"/>
  <c r="AJ15" i="34"/>
  <c r="AK15" i="34"/>
  <c r="AT15" i="34" s="1"/>
  <c r="AK9" i="34"/>
  <c r="AT9" i="34" s="1"/>
  <c r="AJ9" i="34"/>
  <c r="AB4" i="34"/>
  <c r="AJ3" i="34"/>
  <c r="Y20" i="67"/>
  <c r="Z20" i="67"/>
  <c r="X20" i="67"/>
  <c r="AH18" i="19"/>
  <c r="AQ18" i="19" s="1"/>
  <c r="AR6" i="83"/>
  <c r="W12" i="84"/>
  <c r="AG11" i="84"/>
  <c r="AP11" i="84" s="1"/>
  <c r="AF11" i="84"/>
  <c r="AO11" i="84" s="1"/>
  <c r="AE11" i="84"/>
  <c r="AH7" i="87"/>
  <c r="AQ7" i="87" s="1"/>
  <c r="AH12" i="92"/>
  <c r="AQ12" i="92" s="1"/>
  <c r="AR11" i="88"/>
  <c r="AN11" i="58"/>
  <c r="AI11" i="58"/>
  <c r="AH12" i="88"/>
  <c r="AQ12" i="88" s="1"/>
  <c r="AR11" i="20"/>
  <c r="AH8" i="91"/>
  <c r="AQ8" i="91" s="1"/>
  <c r="AN9" i="95"/>
  <c r="AI9" i="95"/>
  <c r="AR19" i="2"/>
  <c r="Z19" i="24"/>
  <c r="AN11" i="51"/>
  <c r="AI11" i="51"/>
  <c r="Y16" i="15"/>
  <c r="X16" i="15"/>
  <c r="Y17" i="47"/>
  <c r="X17" i="47"/>
  <c r="Z17" i="47" s="1"/>
  <c r="AE17" i="47" l="1"/>
  <c r="AF17" i="47"/>
  <c r="AO17" i="47" s="1"/>
  <c r="AG17" i="47"/>
  <c r="AP17" i="47" s="1"/>
  <c r="W18" i="47"/>
  <c r="AE18" i="28"/>
  <c r="AG18" i="28"/>
  <c r="AP18" i="28" s="1"/>
  <c r="W19" i="28"/>
  <c r="AF18" i="28"/>
  <c r="AO18" i="28" s="1"/>
  <c r="W13" i="100"/>
  <c r="AF12" i="100"/>
  <c r="AO12" i="100" s="1"/>
  <c r="AE12" i="100"/>
  <c r="AG12" i="100"/>
  <c r="AP12" i="100" s="1"/>
  <c r="AE12" i="58"/>
  <c r="W13" i="58"/>
  <c r="AF12" i="58"/>
  <c r="AO12" i="58" s="1"/>
  <c r="AG12" i="58"/>
  <c r="AP12" i="58" s="1"/>
  <c r="AF18" i="93"/>
  <c r="AO18" i="93" s="1"/>
  <c r="AE18" i="93"/>
  <c r="W19" i="93"/>
  <c r="AG18" i="93"/>
  <c r="AP18" i="93" s="1"/>
  <c r="AE7" i="18"/>
  <c r="AF7" i="18"/>
  <c r="AO7" i="18" s="1"/>
  <c r="AG7" i="18"/>
  <c r="AP7" i="18" s="1"/>
  <c r="W8" i="18"/>
  <c r="AE12" i="45"/>
  <c r="W13" i="45"/>
  <c r="AF12" i="45"/>
  <c r="AO12" i="45" s="1"/>
  <c r="AG12" i="45"/>
  <c r="AP12" i="45" s="1"/>
  <c r="AR9" i="95"/>
  <c r="AS9" i="34"/>
  <c r="AL9" i="34"/>
  <c r="AU9" i="34" s="1"/>
  <c r="AG19" i="24"/>
  <c r="AP19" i="24" s="1"/>
  <c r="W20" i="24"/>
  <c r="AE19" i="24"/>
  <c r="AF19" i="24"/>
  <c r="AO19" i="24" s="1"/>
  <c r="AR11" i="58"/>
  <c r="AH20" i="67"/>
  <c r="AQ20" i="67" s="1"/>
  <c r="AS14" i="34"/>
  <c r="AL14" i="34"/>
  <c r="AU14" i="34" s="1"/>
  <c r="AR16" i="47"/>
  <c r="AR5" i="98"/>
  <c r="AS22" i="34"/>
  <c r="AL22" i="34"/>
  <c r="AU22" i="34" s="1"/>
  <c r="AS18" i="34"/>
  <c r="AL18" i="34"/>
  <c r="AU18" i="34" s="1"/>
  <c r="AR11" i="45"/>
  <c r="U6" i="94"/>
  <c r="Y12" i="96"/>
  <c r="X12" i="96"/>
  <c r="AF17" i="89"/>
  <c r="AO17" i="89" s="1"/>
  <c r="AE17" i="89"/>
  <c r="W18" i="89"/>
  <c r="AG17" i="89"/>
  <c r="AP17" i="89" s="1"/>
  <c r="U6" i="90"/>
  <c r="AS7" i="34"/>
  <c r="AL7" i="34"/>
  <c r="AU7" i="34" s="1"/>
  <c r="AH18" i="28"/>
  <c r="AQ18" i="28" s="1"/>
  <c r="AS6" i="34"/>
  <c r="AL6" i="34"/>
  <c r="AU6" i="34" s="1"/>
  <c r="AR17" i="28"/>
  <c r="AH12" i="45"/>
  <c r="AQ12" i="45" s="1"/>
  <c r="AI18" i="71"/>
  <c r="AN18" i="71"/>
  <c r="AH9" i="16"/>
  <c r="AQ9" i="16" s="1"/>
  <c r="AI8" i="91"/>
  <c r="AN8" i="91"/>
  <c r="AN12" i="88"/>
  <c r="AI12" i="88"/>
  <c r="AH17" i="47"/>
  <c r="AQ17" i="47" s="1"/>
  <c r="AH16" i="15"/>
  <c r="AQ16" i="15" s="1"/>
  <c r="Y12" i="84"/>
  <c r="X12" i="84"/>
  <c r="W21" i="67"/>
  <c r="AG20" i="67"/>
  <c r="AP20" i="67" s="1"/>
  <c r="AE20" i="67"/>
  <c r="AF20" i="67"/>
  <c r="AO20" i="67" s="1"/>
  <c r="AR14" i="53"/>
  <c r="AR8" i="41"/>
  <c r="AH12" i="100"/>
  <c r="AQ12" i="100" s="1"/>
  <c r="AE5" i="10"/>
  <c r="W6" i="10"/>
  <c r="AF5" i="10"/>
  <c r="AO5" i="10" s="1"/>
  <c r="AG5" i="10"/>
  <c r="AP5" i="10" s="1"/>
  <c r="AS10" i="34"/>
  <c r="AL10" i="34"/>
  <c r="AU10" i="34" s="1"/>
  <c r="AH9" i="41"/>
  <c r="AQ9" i="41" s="1"/>
  <c r="AS5" i="34"/>
  <c r="AL5" i="34"/>
  <c r="AU5" i="34" s="1"/>
  <c r="AR17" i="75"/>
  <c r="AH18" i="79"/>
  <c r="AQ18" i="79" s="1"/>
  <c r="AN11" i="96"/>
  <c r="AI11" i="96"/>
  <c r="AS19" i="34"/>
  <c r="AL19" i="34"/>
  <c r="AU19" i="34" s="1"/>
  <c r="AH5" i="102"/>
  <c r="AQ5" i="102" s="1"/>
  <c r="Z5" i="102"/>
  <c r="AH5" i="42"/>
  <c r="AQ5" i="42" s="1"/>
  <c r="Z5" i="42"/>
  <c r="AG9" i="11"/>
  <c r="AP9" i="11" s="1"/>
  <c r="AF9" i="11"/>
  <c r="AO9" i="11" s="1"/>
  <c r="AE9" i="11"/>
  <c r="W10" i="11"/>
  <c r="AS13" i="34"/>
  <c r="AL13" i="34"/>
  <c r="AU13" i="34" s="1"/>
  <c r="AE18" i="59"/>
  <c r="AF18" i="59"/>
  <c r="AO18" i="59" s="1"/>
  <c r="W19" i="59"/>
  <c r="AG18" i="59"/>
  <c r="AP18" i="59" s="1"/>
  <c r="W10" i="16"/>
  <c r="AF9" i="16"/>
  <c r="AO9" i="16" s="1"/>
  <c r="AG9" i="16"/>
  <c r="AP9" i="16" s="1"/>
  <c r="AE9" i="16"/>
  <c r="AN7" i="83"/>
  <c r="AI7" i="83"/>
  <c r="AR7" i="83" s="1"/>
  <c r="Y13" i="20"/>
  <c r="Z13" i="20" s="1"/>
  <c r="X13" i="20"/>
  <c r="AI16" i="52"/>
  <c r="AN16" i="52"/>
  <c r="Z16" i="15"/>
  <c r="AS15" i="34"/>
  <c r="AL15" i="34"/>
  <c r="AU15" i="34" s="1"/>
  <c r="Y8" i="87"/>
  <c r="X8" i="87"/>
  <c r="AH19" i="33"/>
  <c r="AQ19" i="33" s="1"/>
  <c r="AR15" i="101"/>
  <c r="AI16" i="86"/>
  <c r="AR16" i="86" s="1"/>
  <c r="AN16" i="86"/>
  <c r="Z9" i="41"/>
  <c r="AS17" i="34"/>
  <c r="AL17" i="34"/>
  <c r="AU17" i="34" s="1"/>
  <c r="AR17" i="93"/>
  <c r="AH5" i="35"/>
  <c r="AQ5" i="35" s="1"/>
  <c r="Z5" i="35"/>
  <c r="AH8" i="49"/>
  <c r="AQ8" i="49" s="1"/>
  <c r="AE18" i="79"/>
  <c r="AF18" i="79"/>
  <c r="AO18" i="79" s="1"/>
  <c r="W19" i="79"/>
  <c r="AG18" i="79"/>
  <c r="AP18" i="79" s="1"/>
  <c r="AS12" i="34"/>
  <c r="AL12" i="34"/>
  <c r="AU12" i="34" s="1"/>
  <c r="AH16" i="101"/>
  <c r="AQ16" i="101" s="1"/>
  <c r="AR7" i="49"/>
  <c r="AH15" i="53"/>
  <c r="AQ15" i="53" s="1"/>
  <c r="Y19" i="19"/>
  <c r="X19" i="19"/>
  <c r="U6" i="50"/>
  <c r="AR19" i="67"/>
  <c r="AH7" i="99"/>
  <c r="AQ7" i="99" s="1"/>
  <c r="Y13" i="88"/>
  <c r="Z13" i="88"/>
  <c r="X13" i="88"/>
  <c r="Y13" i="9"/>
  <c r="Z13" i="9" s="1"/>
  <c r="X13" i="9"/>
  <c r="Y8" i="83"/>
  <c r="Z8" i="83"/>
  <c r="X8" i="83"/>
  <c r="AI12" i="20"/>
  <c r="AN12" i="20"/>
  <c r="AS3" i="34"/>
  <c r="AL3" i="34"/>
  <c r="AU3" i="34" s="1"/>
  <c r="AS21" i="34"/>
  <c r="AL21" i="34"/>
  <c r="AU21" i="34" s="1"/>
  <c r="AN7" i="87"/>
  <c r="AI7" i="87"/>
  <c r="AG19" i="33"/>
  <c r="AP19" i="33" s="1"/>
  <c r="W20" i="33"/>
  <c r="AF19" i="33"/>
  <c r="AO19" i="33" s="1"/>
  <c r="AE19" i="33"/>
  <c r="Y14" i="44"/>
  <c r="Z14" i="44" s="1"/>
  <c r="X14" i="44"/>
  <c r="U5" i="82"/>
  <c r="X5" i="82" s="1"/>
  <c r="Y19" i="38"/>
  <c r="Z19" i="38"/>
  <c r="X19" i="38"/>
  <c r="AS16" i="34"/>
  <c r="AL16" i="34"/>
  <c r="AU16" i="34" s="1"/>
  <c r="AR6" i="99"/>
  <c r="W8" i="55"/>
  <c r="AE7" i="55"/>
  <c r="AF7" i="55"/>
  <c r="AO7" i="55" s="1"/>
  <c r="AG7" i="55"/>
  <c r="AP7" i="55" s="1"/>
  <c r="Z8" i="49"/>
  <c r="AH6" i="98"/>
  <c r="AQ6" i="98" s="1"/>
  <c r="AS11" i="34"/>
  <c r="AL11" i="34"/>
  <c r="AU11" i="34" s="1"/>
  <c r="Z16" i="101"/>
  <c r="AF12" i="104"/>
  <c r="AO12" i="104" s="1"/>
  <c r="AE12" i="104"/>
  <c r="AG12" i="104"/>
  <c r="AP12" i="104" s="1"/>
  <c r="W13" i="104"/>
  <c r="AF8" i="43"/>
  <c r="AO8" i="43" s="1"/>
  <c r="AE8" i="43"/>
  <c r="AG8" i="43"/>
  <c r="AP8" i="43" s="1"/>
  <c r="W9" i="43"/>
  <c r="Z15" i="53"/>
  <c r="AN12" i="92"/>
  <c r="AI12" i="92"/>
  <c r="AN18" i="19"/>
  <c r="AI18" i="19"/>
  <c r="AH12" i="51"/>
  <c r="AQ12" i="51" s="1"/>
  <c r="X13" i="13"/>
  <c r="Y13" i="13"/>
  <c r="Z13" i="13"/>
  <c r="Y19" i="71"/>
  <c r="Z19" i="71"/>
  <c r="X19" i="71"/>
  <c r="Z7" i="99"/>
  <c r="Y9" i="91"/>
  <c r="Z9" i="91"/>
  <c r="X9" i="91"/>
  <c r="Y12" i="54"/>
  <c r="X12" i="54"/>
  <c r="AR11" i="51"/>
  <c r="AN11" i="84"/>
  <c r="AI11" i="84"/>
  <c r="AJ4" i="34"/>
  <c r="AK4" i="34"/>
  <c r="AT4" i="34" s="1"/>
  <c r="AT25" i="34" s="1"/>
  <c r="AN13" i="44"/>
  <c r="AI13" i="44"/>
  <c r="AE7" i="103"/>
  <c r="AF7" i="103"/>
  <c r="AO7" i="103" s="1"/>
  <c r="W8" i="103"/>
  <c r="AG7" i="103"/>
  <c r="AP7" i="103" s="1"/>
  <c r="AI18" i="38"/>
  <c r="AR18" i="38" s="1"/>
  <c r="AN18" i="38"/>
  <c r="AR15" i="15"/>
  <c r="AH10" i="95"/>
  <c r="AQ10" i="95" s="1"/>
  <c r="Z6" i="98"/>
  <c r="AS20" i="34"/>
  <c r="AL20" i="34"/>
  <c r="AU20" i="34" s="1"/>
  <c r="AN20" i="2"/>
  <c r="AI20" i="2"/>
  <c r="AH5" i="48"/>
  <c r="AQ5" i="48" s="1"/>
  <c r="Z5" i="48"/>
  <c r="Y13" i="92"/>
  <c r="Z13" i="92"/>
  <c r="X13" i="92"/>
  <c r="AR8" i="16"/>
  <c r="Z12" i="51"/>
  <c r="Y18" i="97"/>
  <c r="Z18" i="97"/>
  <c r="X18" i="97"/>
  <c r="AH18" i="75"/>
  <c r="AQ18" i="75" s="1"/>
  <c r="AR6" i="18"/>
  <c r="AR11" i="100"/>
  <c r="Y19" i="63"/>
  <c r="X19" i="63"/>
  <c r="AN12" i="9"/>
  <c r="AI12" i="9"/>
  <c r="Y17" i="46"/>
  <c r="Z17" i="46"/>
  <c r="X17" i="46"/>
  <c r="AE14" i="32"/>
  <c r="AF14" i="32"/>
  <c r="AO14" i="32" s="1"/>
  <c r="AG14" i="32"/>
  <c r="AP14" i="32" s="1"/>
  <c r="W15" i="32"/>
  <c r="W17" i="105"/>
  <c r="AF16" i="105"/>
  <c r="AO16" i="105" s="1"/>
  <c r="AG16" i="105"/>
  <c r="AP16" i="105" s="1"/>
  <c r="AE16" i="105"/>
  <c r="AH12" i="58"/>
  <c r="AQ12" i="58" s="1"/>
  <c r="Y17" i="86"/>
  <c r="X17" i="86"/>
  <c r="Z17" i="86" s="1"/>
  <c r="U6" i="85"/>
  <c r="AF10" i="95"/>
  <c r="AO10" i="95" s="1"/>
  <c r="AE10" i="95"/>
  <c r="W11" i="95"/>
  <c r="AG10" i="95"/>
  <c r="AP10" i="95" s="1"/>
  <c r="AH7" i="18"/>
  <c r="AQ7" i="18" s="1"/>
  <c r="Y21" i="2"/>
  <c r="Z21" i="2"/>
  <c r="X21" i="2"/>
  <c r="AI17" i="97"/>
  <c r="AN17" i="97"/>
  <c r="W19" i="75"/>
  <c r="AF18" i="75"/>
  <c r="AO18" i="75" s="1"/>
  <c r="AE18" i="75"/>
  <c r="AG18" i="75"/>
  <c r="AP18" i="75" s="1"/>
  <c r="AI12" i="13"/>
  <c r="AN12" i="13"/>
  <c r="AS8" i="34"/>
  <c r="AL8" i="34"/>
  <c r="AU8" i="34" s="1"/>
  <c r="AH18" i="93"/>
  <c r="AQ18" i="93" s="1"/>
  <c r="AN18" i="63"/>
  <c r="AI18" i="63"/>
  <c r="Y17" i="52"/>
  <c r="Z17" i="52"/>
  <c r="X17" i="52"/>
  <c r="AN11" i="54"/>
  <c r="AI11" i="54"/>
  <c r="AI16" i="46"/>
  <c r="AN16" i="46"/>
  <c r="W18" i="86" l="1"/>
  <c r="AF17" i="86"/>
  <c r="AO17" i="86" s="1"/>
  <c r="AG17" i="86"/>
  <c r="AP17" i="86" s="1"/>
  <c r="AE17" i="86"/>
  <c r="AE13" i="9"/>
  <c r="W14" i="9"/>
  <c r="AG13" i="9"/>
  <c r="AP13" i="9" s="1"/>
  <c r="AF13" i="9"/>
  <c r="AO13" i="9" s="1"/>
  <c r="AE14" i="44"/>
  <c r="W15" i="44"/>
  <c r="AF14" i="44"/>
  <c r="AO14" i="44" s="1"/>
  <c r="AG14" i="44"/>
  <c r="AP14" i="44" s="1"/>
  <c r="AF13" i="20"/>
  <c r="AO13" i="20" s="1"/>
  <c r="W14" i="20"/>
  <c r="AG13" i="20"/>
  <c r="AP13" i="20" s="1"/>
  <c r="AE13" i="20"/>
  <c r="W10" i="91"/>
  <c r="AF9" i="91"/>
  <c r="AO9" i="91" s="1"/>
  <c r="AG9" i="91"/>
  <c r="AP9" i="91" s="1"/>
  <c r="AE9" i="91"/>
  <c r="AG8" i="83"/>
  <c r="AP8" i="83" s="1"/>
  <c r="AF8" i="83"/>
  <c r="AO8" i="83" s="1"/>
  <c r="AE8" i="83"/>
  <c r="W9" i="83"/>
  <c r="AE13" i="88"/>
  <c r="W14" i="88"/>
  <c r="AG13" i="88"/>
  <c r="AP13" i="88" s="1"/>
  <c r="AF13" i="88"/>
  <c r="AO13" i="88" s="1"/>
  <c r="AH19" i="19"/>
  <c r="AQ19" i="19" s="1"/>
  <c r="Y19" i="79"/>
  <c r="Z19" i="79"/>
  <c r="X19" i="79"/>
  <c r="Y21" i="67"/>
  <c r="X21" i="67"/>
  <c r="Y13" i="45"/>
  <c r="Z13" i="45"/>
  <c r="X13" i="45"/>
  <c r="AN7" i="18"/>
  <c r="AI7" i="18"/>
  <c r="AN12" i="100"/>
  <c r="AI12" i="100"/>
  <c r="AI18" i="28"/>
  <c r="AN18" i="28"/>
  <c r="AR18" i="63"/>
  <c r="AE21" i="2"/>
  <c r="AG21" i="2"/>
  <c r="AP21" i="2" s="1"/>
  <c r="W22" i="2"/>
  <c r="AF21" i="2"/>
  <c r="AO21" i="2" s="1"/>
  <c r="AG17" i="46"/>
  <c r="AP17" i="46" s="1"/>
  <c r="AE17" i="46"/>
  <c r="W18" i="46"/>
  <c r="AF17" i="46"/>
  <c r="AO17" i="46" s="1"/>
  <c r="AI16" i="105"/>
  <c r="AN16" i="105"/>
  <c r="AR12" i="9"/>
  <c r="AF13" i="92"/>
  <c r="AO13" i="92" s="1"/>
  <c r="AE13" i="92"/>
  <c r="W14" i="92"/>
  <c r="AG13" i="92"/>
  <c r="AP13" i="92" s="1"/>
  <c r="AR20" i="2"/>
  <c r="AI7" i="103"/>
  <c r="AN7" i="103"/>
  <c r="W14" i="13"/>
  <c r="AF13" i="13"/>
  <c r="AO13" i="13" s="1"/>
  <c r="AE13" i="13"/>
  <c r="AG13" i="13"/>
  <c r="AP13" i="13" s="1"/>
  <c r="AH17" i="52"/>
  <c r="AQ17" i="52" s="1"/>
  <c r="Y11" i="95"/>
  <c r="Z11" i="95"/>
  <c r="X11" i="95"/>
  <c r="AR13" i="44"/>
  <c r="AR18" i="19"/>
  <c r="Y9" i="43"/>
  <c r="X9" i="43"/>
  <c r="AI12" i="104"/>
  <c r="AN12" i="104"/>
  <c r="AH5" i="82"/>
  <c r="AQ5" i="82" s="1"/>
  <c r="Z5" i="82"/>
  <c r="Y20" i="33"/>
  <c r="X20" i="33"/>
  <c r="Z19" i="19"/>
  <c r="W6" i="35"/>
  <c r="AG5" i="35"/>
  <c r="AP5" i="35" s="1"/>
  <c r="AE5" i="35"/>
  <c r="AF5" i="35"/>
  <c r="AO5" i="35" s="1"/>
  <c r="W10" i="41"/>
  <c r="AG9" i="41"/>
  <c r="AP9" i="41" s="1"/>
  <c r="AF9" i="41"/>
  <c r="AO9" i="41" s="1"/>
  <c r="AE9" i="41"/>
  <c r="W17" i="15"/>
  <c r="AF16" i="15"/>
  <c r="AO16" i="15" s="1"/>
  <c r="AE16" i="15"/>
  <c r="AG16" i="15"/>
  <c r="AP16" i="15" s="1"/>
  <c r="Y10" i="16"/>
  <c r="Z10" i="16"/>
  <c r="X10" i="16"/>
  <c r="AR11" i="96"/>
  <c r="AH12" i="84"/>
  <c r="AQ12" i="84" s="1"/>
  <c r="AR12" i="88"/>
  <c r="Y18" i="89"/>
  <c r="Z18" i="89"/>
  <c r="X18" i="89"/>
  <c r="AN12" i="45"/>
  <c r="AI12" i="45"/>
  <c r="AR12" i="45" s="1"/>
  <c r="AR16" i="46"/>
  <c r="AN18" i="75"/>
  <c r="AI18" i="75"/>
  <c r="AR18" i="75" s="1"/>
  <c r="Y19" i="75"/>
  <c r="X19" i="75"/>
  <c r="AH17" i="86"/>
  <c r="AQ17" i="86" s="1"/>
  <c r="W19" i="97"/>
  <c r="AE18" i="97"/>
  <c r="AG18" i="97"/>
  <c r="AP18" i="97" s="1"/>
  <c r="AF18" i="97"/>
  <c r="AO18" i="97" s="1"/>
  <c r="AR12" i="13"/>
  <c r="AR17" i="97"/>
  <c r="AI10" i="95"/>
  <c r="AN10" i="95"/>
  <c r="AI14" i="32"/>
  <c r="AN14" i="32"/>
  <c r="AH19" i="63"/>
  <c r="AQ19" i="63" s="1"/>
  <c r="AF12" i="51"/>
  <c r="AO12" i="51" s="1"/>
  <c r="W13" i="51"/>
  <c r="AE12" i="51"/>
  <c r="AG12" i="51"/>
  <c r="AP12" i="51" s="1"/>
  <c r="W8" i="99"/>
  <c r="AG7" i="99"/>
  <c r="AP7" i="99" s="1"/>
  <c r="AF7" i="99"/>
  <c r="AO7" i="99" s="1"/>
  <c r="AE7" i="99"/>
  <c r="AH13" i="13"/>
  <c r="AQ13" i="13" s="1"/>
  <c r="AH14" i="44"/>
  <c r="AQ14" i="44" s="1"/>
  <c r="AH13" i="9"/>
  <c r="AQ13" i="9" s="1"/>
  <c r="AN18" i="79"/>
  <c r="AI18" i="79"/>
  <c r="AH8" i="87"/>
  <c r="AQ8" i="87" s="1"/>
  <c r="Z12" i="84"/>
  <c r="AR18" i="71"/>
  <c r="AI17" i="89"/>
  <c r="AN17" i="89"/>
  <c r="U5" i="94"/>
  <c r="X5" i="94" s="1"/>
  <c r="AI19" i="24"/>
  <c r="AN19" i="24"/>
  <c r="Y13" i="58"/>
  <c r="X13" i="58"/>
  <c r="Y13" i="100"/>
  <c r="Z13" i="100" s="1"/>
  <c r="X13" i="100"/>
  <c r="Y18" i="47"/>
  <c r="X18" i="47"/>
  <c r="AE17" i="52"/>
  <c r="AF17" i="52"/>
  <c r="AO17" i="52" s="1"/>
  <c r="AG17" i="52"/>
  <c r="AP17" i="52" s="1"/>
  <c r="W18" i="52"/>
  <c r="AH21" i="2"/>
  <c r="AQ21" i="2" s="1"/>
  <c r="Y17" i="105"/>
  <c r="X17" i="105"/>
  <c r="AH17" i="46"/>
  <c r="AQ17" i="46" s="1"/>
  <c r="Z19" i="63"/>
  <c r="Z12" i="54"/>
  <c r="AH12" i="54"/>
  <c r="AQ12" i="54" s="1"/>
  <c r="AH19" i="71"/>
  <c r="AQ19" i="71" s="1"/>
  <c r="AR12" i="92"/>
  <c r="AN8" i="43"/>
  <c r="AI8" i="43"/>
  <c r="AG16" i="101"/>
  <c r="AP16" i="101" s="1"/>
  <c r="AE16" i="101"/>
  <c r="AF16" i="101"/>
  <c r="AO16" i="101" s="1"/>
  <c r="W17" i="101"/>
  <c r="AI7" i="55"/>
  <c r="AN7" i="55"/>
  <c r="AH19" i="38"/>
  <c r="AQ19" i="38" s="1"/>
  <c r="AR7" i="87"/>
  <c r="Z8" i="87"/>
  <c r="AR16" i="52"/>
  <c r="X19" i="59"/>
  <c r="Z19" i="59" s="1"/>
  <c r="Y19" i="59"/>
  <c r="Y10" i="11"/>
  <c r="X10" i="11"/>
  <c r="AF5" i="102"/>
  <c r="AO5" i="102" s="1"/>
  <c r="AE5" i="102"/>
  <c r="W6" i="102"/>
  <c r="AG5" i="102"/>
  <c r="AP5" i="102" s="1"/>
  <c r="Y20" i="24"/>
  <c r="X20" i="24"/>
  <c r="X8" i="18"/>
  <c r="Y8" i="18"/>
  <c r="Z8" i="18" s="1"/>
  <c r="Y19" i="93"/>
  <c r="X19" i="93"/>
  <c r="AN12" i="58"/>
  <c r="AI12" i="58"/>
  <c r="AH13" i="20"/>
  <c r="AQ13" i="20" s="1"/>
  <c r="AN9" i="16"/>
  <c r="AI9" i="16"/>
  <c r="AN9" i="11"/>
  <c r="AI9" i="11"/>
  <c r="AE5" i="42"/>
  <c r="AG5" i="42"/>
  <c r="AP5" i="42" s="1"/>
  <c r="AF5" i="42"/>
  <c r="AO5" i="42" s="1"/>
  <c r="W6" i="42"/>
  <c r="Y6" i="10"/>
  <c r="Z6" i="10"/>
  <c r="X6" i="10"/>
  <c r="AN20" i="67"/>
  <c r="AI20" i="67"/>
  <c r="AR8" i="91"/>
  <c r="U5" i="90"/>
  <c r="X5" i="90" s="1"/>
  <c r="AH12" i="96"/>
  <c r="AQ12" i="96" s="1"/>
  <c r="AI18" i="93"/>
  <c r="AN18" i="93"/>
  <c r="Y19" i="28"/>
  <c r="Z19" i="28"/>
  <c r="X19" i="28"/>
  <c r="AE5" i="48"/>
  <c r="AG5" i="48"/>
  <c r="AP5" i="48" s="1"/>
  <c r="W6" i="48"/>
  <c r="AF5" i="48"/>
  <c r="AO5" i="48" s="1"/>
  <c r="AE6" i="98"/>
  <c r="W7" i="98"/>
  <c r="AF6" i="98"/>
  <c r="AO6" i="98" s="1"/>
  <c r="AG6" i="98"/>
  <c r="AP6" i="98" s="1"/>
  <c r="Y8" i="103"/>
  <c r="X8" i="103"/>
  <c r="AS4" i="34"/>
  <c r="AS25" i="34" s="1"/>
  <c r="AL4" i="34"/>
  <c r="AU4" i="34" s="1"/>
  <c r="AU25" i="34" s="1"/>
  <c r="C11" i="34" s="1"/>
  <c r="W20" i="71"/>
  <c r="AE19" i="71"/>
  <c r="AG19" i="71"/>
  <c r="AP19" i="71" s="1"/>
  <c r="AF19" i="71"/>
  <c r="AO19" i="71" s="1"/>
  <c r="Y8" i="55"/>
  <c r="X8" i="55"/>
  <c r="AG19" i="38"/>
  <c r="AP19" i="38" s="1"/>
  <c r="AE19" i="38"/>
  <c r="W20" i="38"/>
  <c r="AF19" i="38"/>
  <c r="AO19" i="38" s="1"/>
  <c r="AR12" i="20"/>
  <c r="AR11" i="54"/>
  <c r="U5" i="85"/>
  <c r="X5" i="85" s="1"/>
  <c r="Y15" i="32"/>
  <c r="X15" i="32"/>
  <c r="Z15" i="32" s="1"/>
  <c r="AH18" i="97"/>
  <c r="AQ18" i="97" s="1"/>
  <c r="AH13" i="92"/>
  <c r="AQ13" i="92" s="1"/>
  <c r="AR11" i="84"/>
  <c r="AH9" i="91"/>
  <c r="AQ9" i="91" s="1"/>
  <c r="W16" i="53"/>
  <c r="AE15" i="53"/>
  <c r="AF15" i="53"/>
  <c r="AO15" i="53" s="1"/>
  <c r="AG15" i="53"/>
  <c r="AP15" i="53" s="1"/>
  <c r="Y13" i="104"/>
  <c r="Z13" i="104"/>
  <c r="X13" i="104"/>
  <c r="W9" i="49"/>
  <c r="AG8" i="49"/>
  <c r="AP8" i="49" s="1"/>
  <c r="AF8" i="49"/>
  <c r="AO8" i="49" s="1"/>
  <c r="AE8" i="49"/>
  <c r="AI19" i="33"/>
  <c r="AN19" i="33"/>
  <c r="AH8" i="83"/>
  <c r="AQ8" i="83" s="1"/>
  <c r="AH13" i="88"/>
  <c r="AQ13" i="88" s="1"/>
  <c r="U5" i="50"/>
  <c r="X5" i="50" s="1"/>
  <c r="AN18" i="59"/>
  <c r="AI18" i="59"/>
  <c r="AI5" i="10"/>
  <c r="AN5" i="10"/>
  <c r="Z12" i="96"/>
  <c r="AI17" i="47"/>
  <c r="AN17" i="47"/>
  <c r="W20" i="59" l="1"/>
  <c r="AF19" i="59"/>
  <c r="AO19" i="59" s="1"/>
  <c r="AE19" i="59"/>
  <c r="AG19" i="59"/>
  <c r="AP19" i="59" s="1"/>
  <c r="AF8" i="18"/>
  <c r="AO8" i="18" s="1"/>
  <c r="AE8" i="18"/>
  <c r="W9" i="18"/>
  <c r="AG8" i="18"/>
  <c r="AP8" i="18" s="1"/>
  <c r="W16" i="32"/>
  <c r="AG15" i="32"/>
  <c r="AP15" i="32" s="1"/>
  <c r="AF15" i="32"/>
  <c r="AO15" i="32" s="1"/>
  <c r="AE15" i="32"/>
  <c r="AE13" i="100"/>
  <c r="W14" i="100"/>
  <c r="AF13" i="100"/>
  <c r="AO13" i="100" s="1"/>
  <c r="AG13" i="100"/>
  <c r="AP13" i="100" s="1"/>
  <c r="AH8" i="55"/>
  <c r="AQ8" i="55" s="1"/>
  <c r="Y20" i="71"/>
  <c r="X20" i="71"/>
  <c r="AR20" i="67"/>
  <c r="Y6" i="42"/>
  <c r="Z6" i="42"/>
  <c r="X6" i="42"/>
  <c r="AR9" i="16"/>
  <c r="AE8" i="87"/>
  <c r="W9" i="87"/>
  <c r="AG8" i="87"/>
  <c r="AP8" i="87" s="1"/>
  <c r="AF8" i="87"/>
  <c r="AO8" i="87" s="1"/>
  <c r="AR7" i="55"/>
  <c r="AR8" i="43"/>
  <c r="AF19" i="63"/>
  <c r="AO19" i="63" s="1"/>
  <c r="AE19" i="63"/>
  <c r="W20" i="63"/>
  <c r="AG19" i="63"/>
  <c r="AP19" i="63" s="1"/>
  <c r="AH17" i="105"/>
  <c r="AQ17" i="105" s="1"/>
  <c r="Y18" i="52"/>
  <c r="X18" i="52"/>
  <c r="AR17" i="89"/>
  <c r="AI18" i="97"/>
  <c r="AN18" i="97"/>
  <c r="AH19" i="75"/>
  <c r="AQ19" i="75" s="1"/>
  <c r="AI9" i="41"/>
  <c r="AN9" i="41"/>
  <c r="AN5" i="35"/>
  <c r="AI5" i="35"/>
  <c r="Y18" i="46"/>
  <c r="Z18" i="46"/>
  <c r="X18" i="46"/>
  <c r="AI21" i="2"/>
  <c r="AN21" i="2"/>
  <c r="AH21" i="67"/>
  <c r="AQ21" i="67" s="1"/>
  <c r="AN13" i="88"/>
  <c r="AI13" i="88"/>
  <c r="AI13" i="20"/>
  <c r="AN13" i="20"/>
  <c r="AI13" i="9"/>
  <c r="AN13" i="9"/>
  <c r="AR17" i="47"/>
  <c r="AF12" i="96"/>
  <c r="AO12" i="96" s="1"/>
  <c r="AE12" i="96"/>
  <c r="W13" i="96"/>
  <c r="AG12" i="96"/>
  <c r="AP12" i="96" s="1"/>
  <c r="AH5" i="50"/>
  <c r="AQ5" i="50" s="1"/>
  <c r="Z5" i="50"/>
  <c r="Y9" i="49"/>
  <c r="Z9" i="49"/>
  <c r="X9" i="49"/>
  <c r="Z8" i="55"/>
  <c r="Y6" i="48"/>
  <c r="Z6" i="48"/>
  <c r="X6" i="48"/>
  <c r="AR12" i="58"/>
  <c r="Y6" i="102"/>
  <c r="X6" i="102"/>
  <c r="Z6" i="102" s="1"/>
  <c r="Z17" i="105"/>
  <c r="AH13" i="100"/>
  <c r="AQ13" i="100" s="1"/>
  <c r="Y19" i="97"/>
  <c r="X19" i="97"/>
  <c r="Z19" i="75"/>
  <c r="AR12" i="104"/>
  <c r="AI13" i="13"/>
  <c r="AN13" i="13"/>
  <c r="AI17" i="46"/>
  <c r="AN17" i="46"/>
  <c r="AR7" i="18"/>
  <c r="Z21" i="67"/>
  <c r="AI9" i="91"/>
  <c r="AN9" i="91"/>
  <c r="Y15" i="44"/>
  <c r="X15" i="44"/>
  <c r="Z15" i="44" s="1"/>
  <c r="AR18" i="59"/>
  <c r="AH15" i="32"/>
  <c r="AQ15" i="32" s="1"/>
  <c r="AI19" i="71"/>
  <c r="AN19" i="71"/>
  <c r="AR19" i="33"/>
  <c r="AH13" i="104"/>
  <c r="AQ13" i="104" s="1"/>
  <c r="AI15" i="53"/>
  <c r="AN15" i="53"/>
  <c r="AR18" i="93"/>
  <c r="AH6" i="10"/>
  <c r="AQ6" i="10" s="1"/>
  <c r="AH8" i="18"/>
  <c r="AQ8" i="18" s="1"/>
  <c r="AI5" i="102"/>
  <c r="AN5" i="102"/>
  <c r="Y17" i="101"/>
  <c r="X17" i="101"/>
  <c r="AR19" i="24"/>
  <c r="AN7" i="99"/>
  <c r="AI7" i="99"/>
  <c r="AN12" i="51"/>
  <c r="AI12" i="51"/>
  <c r="AR14" i="32"/>
  <c r="AI16" i="15"/>
  <c r="AN16" i="15"/>
  <c r="Y6" i="35"/>
  <c r="X6" i="35"/>
  <c r="Z6" i="35" s="1"/>
  <c r="AH9" i="43"/>
  <c r="AQ9" i="43" s="1"/>
  <c r="Y9" i="83"/>
  <c r="X9" i="83"/>
  <c r="Y14" i="20"/>
  <c r="X14" i="20"/>
  <c r="AI14" i="44"/>
  <c r="AN14" i="44"/>
  <c r="AI17" i="86"/>
  <c r="AN17" i="86"/>
  <c r="AG13" i="104"/>
  <c r="AP13" i="104" s="1"/>
  <c r="W14" i="104"/>
  <c r="AF13" i="104"/>
  <c r="AO13" i="104" s="1"/>
  <c r="AE13" i="104"/>
  <c r="Y16" i="53"/>
  <c r="X16" i="53"/>
  <c r="Z5" i="85"/>
  <c r="AH5" i="85"/>
  <c r="AQ5" i="85" s="1"/>
  <c r="Y20" i="38"/>
  <c r="Z20" i="38"/>
  <c r="X20" i="38"/>
  <c r="AH8" i="103"/>
  <c r="AQ8" i="103" s="1"/>
  <c r="Y7" i="98"/>
  <c r="X7" i="98"/>
  <c r="AI5" i="48"/>
  <c r="AN5" i="48"/>
  <c r="AH5" i="90"/>
  <c r="AQ5" i="90" s="1"/>
  <c r="Z5" i="90"/>
  <c r="AG6" i="10"/>
  <c r="AP6" i="10" s="1"/>
  <c r="AE6" i="10"/>
  <c r="W7" i="10"/>
  <c r="AF6" i="10"/>
  <c r="AO6" i="10" s="1"/>
  <c r="AI5" i="42"/>
  <c r="AN5" i="42"/>
  <c r="AH19" i="93"/>
  <c r="AQ19" i="93" s="1"/>
  <c r="AH20" i="24"/>
  <c r="AQ20" i="24" s="1"/>
  <c r="AH19" i="59"/>
  <c r="AQ19" i="59" s="1"/>
  <c r="AI17" i="52"/>
  <c r="AN17" i="52"/>
  <c r="W13" i="84"/>
  <c r="AG12" i="84"/>
  <c r="AP12" i="84" s="1"/>
  <c r="AF12" i="84"/>
  <c r="AO12" i="84" s="1"/>
  <c r="AE12" i="84"/>
  <c r="Y13" i="51"/>
  <c r="X13" i="51"/>
  <c r="AH18" i="89"/>
  <c r="AQ18" i="89" s="1"/>
  <c r="AH10" i="16"/>
  <c r="AQ10" i="16" s="1"/>
  <c r="Y10" i="41"/>
  <c r="X10" i="41"/>
  <c r="AF19" i="19"/>
  <c r="AO19" i="19" s="1"/>
  <c r="AG19" i="19"/>
  <c r="AP19" i="19" s="1"/>
  <c r="W20" i="19"/>
  <c r="AE19" i="19"/>
  <c r="Z9" i="43"/>
  <c r="AH11" i="95"/>
  <c r="AQ11" i="95" s="1"/>
  <c r="Y14" i="13"/>
  <c r="X14" i="13"/>
  <c r="Z14" i="13" s="1"/>
  <c r="Y14" i="92"/>
  <c r="Z14" i="92" s="1"/>
  <c r="X14" i="92"/>
  <c r="AR16" i="105"/>
  <c r="AH13" i="45"/>
  <c r="AQ13" i="45" s="1"/>
  <c r="AH19" i="79"/>
  <c r="AQ19" i="79" s="1"/>
  <c r="AI8" i="83"/>
  <c r="AR8" i="83" s="1"/>
  <c r="AN8" i="83"/>
  <c r="AN8" i="49"/>
  <c r="AI8" i="49"/>
  <c r="AI19" i="38"/>
  <c r="AN19" i="38"/>
  <c r="Z8" i="103"/>
  <c r="AN6" i="98"/>
  <c r="AI6" i="98"/>
  <c r="AH19" i="28"/>
  <c r="AQ19" i="28" s="1"/>
  <c r="AR9" i="11"/>
  <c r="Z19" i="93"/>
  <c r="Z20" i="24"/>
  <c r="AH10" i="11"/>
  <c r="AQ10" i="11" s="1"/>
  <c r="AI16" i="101"/>
  <c r="AN16" i="101"/>
  <c r="AH18" i="47"/>
  <c r="AQ18" i="47" s="1"/>
  <c r="AH13" i="58"/>
  <c r="AQ13" i="58" s="1"/>
  <c r="AH5" i="94"/>
  <c r="AQ5" i="94" s="1"/>
  <c r="Z5" i="94"/>
  <c r="AR10" i="95"/>
  <c r="AF18" i="89"/>
  <c r="AO18" i="89" s="1"/>
  <c r="W19" i="89"/>
  <c r="AG18" i="89"/>
  <c r="AP18" i="89" s="1"/>
  <c r="AE18" i="89"/>
  <c r="AE10" i="16"/>
  <c r="W11" i="16"/>
  <c r="AF10" i="16"/>
  <c r="AO10" i="16" s="1"/>
  <c r="AG10" i="16"/>
  <c r="AP10" i="16" s="1"/>
  <c r="Y17" i="15"/>
  <c r="X17" i="15"/>
  <c r="Z17" i="15" s="1"/>
  <c r="AH20" i="33"/>
  <c r="AQ20" i="33" s="1"/>
  <c r="AE5" i="82"/>
  <c r="W6" i="82"/>
  <c r="AG5" i="82"/>
  <c r="AP5" i="82" s="1"/>
  <c r="AF5" i="82"/>
  <c r="AO5" i="82" s="1"/>
  <c r="AG11" i="95"/>
  <c r="AP11" i="95" s="1"/>
  <c r="AF11" i="95"/>
  <c r="AO11" i="95" s="1"/>
  <c r="AE11" i="95"/>
  <c r="W12" i="95"/>
  <c r="AN13" i="92"/>
  <c r="AI13" i="92"/>
  <c r="Y22" i="2"/>
  <c r="X22" i="2"/>
  <c r="AR18" i="28"/>
  <c r="AE13" i="45"/>
  <c r="W14" i="45"/>
  <c r="AF13" i="45"/>
  <c r="AO13" i="45" s="1"/>
  <c r="AG13" i="45"/>
  <c r="AP13" i="45" s="1"/>
  <c r="AE19" i="79"/>
  <c r="W20" i="79"/>
  <c r="AG19" i="79"/>
  <c r="AP19" i="79" s="1"/>
  <c r="AF19" i="79"/>
  <c r="AO19" i="79" s="1"/>
  <c r="Y10" i="91"/>
  <c r="X10" i="91"/>
  <c r="AR5" i="10"/>
  <c r="AF19" i="28"/>
  <c r="AO19" i="28" s="1"/>
  <c r="AE19" i="28"/>
  <c r="AG19" i="28"/>
  <c r="AP19" i="28" s="1"/>
  <c r="W20" i="28"/>
  <c r="Z10" i="11"/>
  <c r="W13" i="54"/>
  <c r="AG12" i="54"/>
  <c r="AP12" i="54" s="1"/>
  <c r="AE12" i="54"/>
  <c r="AF12" i="54"/>
  <c r="AO12" i="54" s="1"/>
  <c r="Z18" i="47"/>
  <c r="Z13" i="58"/>
  <c r="AR18" i="79"/>
  <c r="Y8" i="99"/>
  <c r="Z8" i="99"/>
  <c r="X8" i="99"/>
  <c r="Z20" i="33"/>
  <c r="AR7" i="103"/>
  <c r="AR12" i="100"/>
  <c r="Y14" i="88"/>
  <c r="X14" i="88"/>
  <c r="Y14" i="9"/>
  <c r="X14" i="9"/>
  <c r="Y18" i="86"/>
  <c r="X18" i="86"/>
  <c r="AF15" i="44" l="1"/>
  <c r="AO15" i="44" s="1"/>
  <c r="AG15" i="44"/>
  <c r="AE15" i="44"/>
  <c r="AN15" i="44" s="1"/>
  <c r="W16" i="44"/>
  <c r="AG17" i="15"/>
  <c r="AP17" i="15" s="1"/>
  <c r="AF17" i="15"/>
  <c r="AO17" i="15" s="1"/>
  <c r="AE17" i="15"/>
  <c r="W18" i="15"/>
  <c r="W7" i="102"/>
  <c r="AF6" i="102"/>
  <c r="AO6" i="102" s="1"/>
  <c r="AE6" i="102"/>
  <c r="AG6" i="102"/>
  <c r="AP6" i="102" s="1"/>
  <c r="AF14" i="92"/>
  <c r="AO14" i="92" s="1"/>
  <c r="AE14" i="92"/>
  <c r="AG14" i="92"/>
  <c r="AP14" i="92" s="1"/>
  <c r="W15" i="92"/>
  <c r="AE14" i="13"/>
  <c r="AF14" i="13"/>
  <c r="AO14" i="13" s="1"/>
  <c r="AG14" i="13"/>
  <c r="AP14" i="13" s="1"/>
  <c r="W15" i="13"/>
  <c r="AE6" i="35"/>
  <c r="W7" i="35"/>
  <c r="AF6" i="35"/>
  <c r="AO6" i="35" s="1"/>
  <c r="AG6" i="35"/>
  <c r="AP6" i="35" s="1"/>
  <c r="AH10" i="91"/>
  <c r="AQ10" i="91" s="1"/>
  <c r="AF5" i="94"/>
  <c r="AO5" i="94" s="1"/>
  <c r="AE5" i="94"/>
  <c r="W6" i="94"/>
  <c r="AG5" i="94"/>
  <c r="AP5" i="94" s="1"/>
  <c r="AN12" i="54"/>
  <c r="AI12" i="54"/>
  <c r="AR19" i="38"/>
  <c r="AH10" i="41"/>
  <c r="AQ10" i="41" s="1"/>
  <c r="Y7" i="10"/>
  <c r="X7" i="10"/>
  <c r="AR17" i="86"/>
  <c r="AH9" i="83"/>
  <c r="AQ9" i="83" s="1"/>
  <c r="AR12" i="51"/>
  <c r="AH17" i="101"/>
  <c r="AQ17" i="101" s="1"/>
  <c r="AN12" i="96"/>
  <c r="AI12" i="96"/>
  <c r="AR18" i="97"/>
  <c r="Y20" i="63"/>
  <c r="X20" i="63"/>
  <c r="AN8" i="18"/>
  <c r="AI8" i="18"/>
  <c r="AR8" i="18" s="1"/>
  <c r="AH14" i="9"/>
  <c r="AQ14" i="9" s="1"/>
  <c r="Y20" i="28"/>
  <c r="X20" i="28"/>
  <c r="AI19" i="28"/>
  <c r="AN19" i="28"/>
  <c r="AH22" i="2"/>
  <c r="AQ22" i="2" s="1"/>
  <c r="Y12" i="95"/>
  <c r="X12" i="95"/>
  <c r="AN10" i="16"/>
  <c r="AI10" i="16"/>
  <c r="AH18" i="86"/>
  <c r="AQ18" i="86" s="1"/>
  <c r="AH14" i="88"/>
  <c r="AQ14" i="88" s="1"/>
  <c r="Z22" i="2"/>
  <c r="AN11" i="95"/>
  <c r="AI11" i="95"/>
  <c r="Y6" i="82"/>
  <c r="X6" i="82"/>
  <c r="AF20" i="33"/>
  <c r="AO20" i="33" s="1"/>
  <c r="W21" i="33"/>
  <c r="AG20" i="33"/>
  <c r="AP20" i="33" s="1"/>
  <c r="AE20" i="33"/>
  <c r="AG13" i="58"/>
  <c r="AP13" i="58" s="1"/>
  <c r="W14" i="58"/>
  <c r="AF13" i="58"/>
  <c r="AO13" i="58" s="1"/>
  <c r="AE13" i="58"/>
  <c r="Y13" i="54"/>
  <c r="X13" i="54"/>
  <c r="Y14" i="45"/>
  <c r="Z14" i="45" s="1"/>
  <c r="X14" i="45"/>
  <c r="AN5" i="82"/>
  <c r="AI5" i="82"/>
  <c r="AI18" i="89"/>
  <c r="AN18" i="89"/>
  <c r="AR8" i="49"/>
  <c r="AF9" i="43"/>
  <c r="AO9" i="43" s="1"/>
  <c r="AG9" i="43"/>
  <c r="AP9" i="43" s="1"/>
  <c r="AE9" i="43"/>
  <c r="W10" i="43"/>
  <c r="Z10" i="41"/>
  <c r="AH13" i="51"/>
  <c r="AQ13" i="51" s="1"/>
  <c r="AN6" i="10"/>
  <c r="AI6" i="10"/>
  <c r="AH20" i="38"/>
  <c r="AQ20" i="38" s="1"/>
  <c r="AI13" i="104"/>
  <c r="AR13" i="104" s="1"/>
  <c r="AN13" i="104"/>
  <c r="Z9" i="83"/>
  <c r="Z17" i="101"/>
  <c r="AR15" i="53"/>
  <c r="W20" i="75"/>
  <c r="AG19" i="75"/>
  <c r="AP19" i="75" s="1"/>
  <c r="AE19" i="75"/>
  <c r="AF19" i="75"/>
  <c r="AO19" i="75" s="1"/>
  <c r="W9" i="55"/>
  <c r="AE8" i="55"/>
  <c r="AF8" i="55"/>
  <c r="AO8" i="55" s="1"/>
  <c r="AG8" i="55"/>
  <c r="AP8" i="55" s="1"/>
  <c r="W6" i="50"/>
  <c r="AE5" i="50"/>
  <c r="AF5" i="50"/>
  <c r="AO5" i="50" s="1"/>
  <c r="AG5" i="50"/>
  <c r="AP5" i="50" s="1"/>
  <c r="AR13" i="20"/>
  <c r="AR21" i="2"/>
  <c r="AN19" i="63"/>
  <c r="AI19" i="63"/>
  <c r="AH20" i="71"/>
  <c r="AQ20" i="71" s="1"/>
  <c r="Z10" i="91"/>
  <c r="AH17" i="15"/>
  <c r="AQ17" i="15" s="1"/>
  <c r="Y11" i="16"/>
  <c r="X11" i="16"/>
  <c r="Z18" i="86"/>
  <c r="Z14" i="88"/>
  <c r="AH8" i="99"/>
  <c r="AQ8" i="99" s="1"/>
  <c r="W19" i="47"/>
  <c r="AG18" i="47"/>
  <c r="AP18" i="47" s="1"/>
  <c r="AF18" i="47"/>
  <c r="AO18" i="47" s="1"/>
  <c r="AE18" i="47"/>
  <c r="AG10" i="11"/>
  <c r="AP10" i="11" s="1"/>
  <c r="AE10" i="11"/>
  <c r="AF10" i="11"/>
  <c r="AO10" i="11" s="1"/>
  <c r="W11" i="11"/>
  <c r="Y20" i="79"/>
  <c r="Z20" i="79" s="1"/>
  <c r="X20" i="79"/>
  <c r="AI13" i="45"/>
  <c r="AN13" i="45"/>
  <c r="AR13" i="92"/>
  <c r="AR16" i="101"/>
  <c r="AG20" i="24"/>
  <c r="AP20" i="24" s="1"/>
  <c r="AF20" i="24"/>
  <c r="AO20" i="24" s="1"/>
  <c r="AE20" i="24"/>
  <c r="W21" i="24"/>
  <c r="AR6" i="98"/>
  <c r="AH14" i="92"/>
  <c r="AQ14" i="92" s="1"/>
  <c r="AI19" i="19"/>
  <c r="AN19" i="19"/>
  <c r="Z13" i="51"/>
  <c r="Y13" i="84"/>
  <c r="Z13" i="84"/>
  <c r="X13" i="84"/>
  <c r="AR5" i="48"/>
  <c r="W21" i="38"/>
  <c r="AE20" i="38"/>
  <c r="AF20" i="38"/>
  <c r="AO20" i="38" s="1"/>
  <c r="AG20" i="38"/>
  <c r="AP20" i="38" s="1"/>
  <c r="AE5" i="85"/>
  <c r="AF5" i="85"/>
  <c r="AO5" i="85" s="1"/>
  <c r="W6" i="85"/>
  <c r="AG5" i="85"/>
  <c r="AP5" i="85" s="1"/>
  <c r="AR14" i="44"/>
  <c r="AR7" i="99"/>
  <c r="AR17" i="46"/>
  <c r="AH19" i="97"/>
  <c r="AQ19" i="97" s="1"/>
  <c r="AH9" i="49"/>
  <c r="AQ9" i="49" s="1"/>
  <c r="AR13" i="88"/>
  <c r="AH18" i="46"/>
  <c r="AQ18" i="46" s="1"/>
  <c r="AR9" i="41"/>
  <c r="AH6" i="42"/>
  <c r="AQ6" i="42" s="1"/>
  <c r="Z20" i="71"/>
  <c r="Y14" i="100"/>
  <c r="Z14" i="100"/>
  <c r="X14" i="100"/>
  <c r="Y16" i="32"/>
  <c r="X16" i="32"/>
  <c r="Y19" i="89"/>
  <c r="Z19" i="89"/>
  <c r="X19" i="89"/>
  <c r="W20" i="93"/>
  <c r="AG19" i="93"/>
  <c r="AP19" i="93" s="1"/>
  <c r="AF19" i="93"/>
  <c r="AO19" i="93" s="1"/>
  <c r="AE19" i="93"/>
  <c r="Y20" i="19"/>
  <c r="Z20" i="19" s="1"/>
  <c r="X20" i="19"/>
  <c r="AR5" i="42"/>
  <c r="AH7" i="98"/>
  <c r="AQ7" i="98" s="1"/>
  <c r="AH16" i="53"/>
  <c r="AQ16" i="53" s="1"/>
  <c r="Y14" i="104"/>
  <c r="X14" i="104"/>
  <c r="AH14" i="20"/>
  <c r="AQ14" i="20" s="1"/>
  <c r="AR16" i="15"/>
  <c r="AR19" i="71"/>
  <c r="AR9" i="91"/>
  <c r="Z19" i="97"/>
  <c r="AF9" i="49"/>
  <c r="AO9" i="49" s="1"/>
  <c r="AE9" i="49"/>
  <c r="W10" i="49"/>
  <c r="AG9" i="49"/>
  <c r="AP9" i="49" s="1"/>
  <c r="AE18" i="46"/>
  <c r="AF18" i="46"/>
  <c r="AO18" i="46" s="1"/>
  <c r="AG18" i="46"/>
  <c r="AP18" i="46" s="1"/>
  <c r="W19" i="46"/>
  <c r="AH18" i="52"/>
  <c r="AQ18" i="52" s="1"/>
  <c r="AE6" i="42"/>
  <c r="W7" i="42"/>
  <c r="AF6" i="42"/>
  <c r="AO6" i="42" s="1"/>
  <c r="AG6" i="42"/>
  <c r="AP6" i="42" s="1"/>
  <c r="AN13" i="100"/>
  <c r="AI13" i="100"/>
  <c r="AN19" i="59"/>
  <c r="AI19" i="59"/>
  <c r="AG8" i="99"/>
  <c r="AP8" i="99" s="1"/>
  <c r="AF8" i="99"/>
  <c r="AO8" i="99" s="1"/>
  <c r="AE8" i="99"/>
  <c r="W9" i="99"/>
  <c r="AN19" i="79"/>
  <c r="AI19" i="79"/>
  <c r="AR19" i="79" s="1"/>
  <c r="Z14" i="9"/>
  <c r="W9" i="103"/>
  <c r="AG8" i="103"/>
  <c r="AP8" i="103" s="1"/>
  <c r="AE8" i="103"/>
  <c r="AF8" i="103"/>
  <c r="AO8" i="103" s="1"/>
  <c r="AR17" i="52"/>
  <c r="Z7" i="98"/>
  <c r="Z16" i="53"/>
  <c r="Z14" i="20"/>
  <c r="AR5" i="102"/>
  <c r="W22" i="67"/>
  <c r="AF21" i="67"/>
  <c r="AO21" i="67" s="1"/>
  <c r="AG21" i="67"/>
  <c r="AP21" i="67" s="1"/>
  <c r="AE21" i="67"/>
  <c r="AR13" i="13"/>
  <c r="AG17" i="105"/>
  <c r="AP17" i="105" s="1"/>
  <c r="AE17" i="105"/>
  <c r="AF17" i="105"/>
  <c r="AO17" i="105" s="1"/>
  <c r="W18" i="105"/>
  <c r="AH6" i="48"/>
  <c r="AQ6" i="48" s="1"/>
  <c r="Z18" i="52"/>
  <c r="Y9" i="87"/>
  <c r="Z9" i="87" s="1"/>
  <c r="X9" i="87"/>
  <c r="AH14" i="13"/>
  <c r="AQ14" i="13" s="1"/>
  <c r="AN12" i="84"/>
  <c r="AI12" i="84"/>
  <c r="W6" i="90"/>
  <c r="AG5" i="90"/>
  <c r="AP5" i="90" s="1"/>
  <c r="AF5" i="90"/>
  <c r="AO5" i="90" s="1"/>
  <c r="AE5" i="90"/>
  <c r="AH6" i="35"/>
  <c r="AQ6" i="35" s="1"/>
  <c r="AH15" i="44"/>
  <c r="AQ15" i="44" s="1"/>
  <c r="AH6" i="102"/>
  <c r="AQ6" i="102" s="1"/>
  <c r="W7" i="48"/>
  <c r="AF6" i="48"/>
  <c r="AO6" i="48" s="1"/>
  <c r="AE6" i="48"/>
  <c r="AG6" i="48"/>
  <c r="AP6" i="48" s="1"/>
  <c r="Y13" i="96"/>
  <c r="X13" i="96"/>
  <c r="Z13" i="96" s="1"/>
  <c r="AR13" i="9"/>
  <c r="AR5" i="35"/>
  <c r="AN8" i="87"/>
  <c r="AI8" i="87"/>
  <c r="AI15" i="32"/>
  <c r="AN15" i="32"/>
  <c r="Y9" i="18"/>
  <c r="X9" i="18"/>
  <c r="Y20" i="59"/>
  <c r="Z20" i="59" s="1"/>
  <c r="X20" i="59"/>
  <c r="W21" i="59" l="1"/>
  <c r="AE20" i="59"/>
  <c r="AG20" i="59"/>
  <c r="AP20" i="59" s="1"/>
  <c r="AF20" i="59"/>
  <c r="AO20" i="59" s="1"/>
  <c r="AG9" i="87"/>
  <c r="AP9" i="87" s="1"/>
  <c r="AF9" i="87"/>
  <c r="AO9" i="87" s="1"/>
  <c r="AE9" i="87"/>
  <c r="W10" i="87"/>
  <c r="W14" i="96"/>
  <c r="AE13" i="96"/>
  <c r="AG13" i="96"/>
  <c r="AP13" i="96" s="1"/>
  <c r="AF13" i="96"/>
  <c r="AO13" i="96" s="1"/>
  <c r="AF14" i="45"/>
  <c r="AO14" i="45" s="1"/>
  <c r="AG14" i="45"/>
  <c r="AP14" i="45" s="1"/>
  <c r="AE14" i="45"/>
  <c r="W15" i="45"/>
  <c r="AG20" i="79"/>
  <c r="AP20" i="79" s="1"/>
  <c r="W21" i="79"/>
  <c r="AE20" i="79"/>
  <c r="AF20" i="79"/>
  <c r="AO20" i="79" s="1"/>
  <c r="AR8" i="87"/>
  <c r="AG20" i="19"/>
  <c r="AP20" i="19" s="1"/>
  <c r="AF20" i="19"/>
  <c r="AO20" i="19" s="1"/>
  <c r="W21" i="19"/>
  <c r="AE20" i="19"/>
  <c r="AH19" i="89"/>
  <c r="AQ19" i="89" s="1"/>
  <c r="AH14" i="100"/>
  <c r="AQ14" i="100" s="1"/>
  <c r="AH13" i="84"/>
  <c r="AQ13" i="84" s="1"/>
  <c r="Y21" i="24"/>
  <c r="X21" i="24"/>
  <c r="AG14" i="88"/>
  <c r="AP14" i="88" s="1"/>
  <c r="AF14" i="88"/>
  <c r="AO14" i="88" s="1"/>
  <c r="W15" i="88"/>
  <c r="AE14" i="88"/>
  <c r="AR19" i="63"/>
  <c r="AF22" i="2"/>
  <c r="AO22" i="2" s="1"/>
  <c r="AG22" i="2"/>
  <c r="AP22" i="2" s="1"/>
  <c r="W23" i="2"/>
  <c r="AE22" i="2"/>
  <c r="AR12" i="54"/>
  <c r="Y15" i="13"/>
  <c r="X15" i="13"/>
  <c r="Y7" i="48"/>
  <c r="X7" i="48"/>
  <c r="AE18" i="52"/>
  <c r="W19" i="52"/>
  <c r="AF18" i="52"/>
  <c r="AO18" i="52" s="1"/>
  <c r="AG18" i="52"/>
  <c r="AP18" i="52" s="1"/>
  <c r="AI18" i="46"/>
  <c r="AN18" i="46"/>
  <c r="AF19" i="97"/>
  <c r="AO19" i="97" s="1"/>
  <c r="AE19" i="97"/>
  <c r="AN19" i="97" s="1"/>
  <c r="AG19" i="97"/>
  <c r="W20" i="97"/>
  <c r="AH14" i="104"/>
  <c r="AQ14" i="104" s="1"/>
  <c r="AF19" i="89"/>
  <c r="AO19" i="89" s="1"/>
  <c r="AG19" i="89"/>
  <c r="AP19" i="89" s="1"/>
  <c r="W20" i="89"/>
  <c r="AE19" i="89"/>
  <c r="AG14" i="100"/>
  <c r="AP14" i="100" s="1"/>
  <c r="W15" i="100"/>
  <c r="AE14" i="100"/>
  <c r="AF14" i="100"/>
  <c r="AO14" i="100" s="1"/>
  <c r="W14" i="84"/>
  <c r="AE13" i="84"/>
  <c r="AF13" i="84"/>
  <c r="AO13" i="84" s="1"/>
  <c r="AG13" i="84"/>
  <c r="AP13" i="84" s="1"/>
  <c r="AN20" i="24"/>
  <c r="AI20" i="24"/>
  <c r="AI18" i="47"/>
  <c r="AN18" i="47"/>
  <c r="AE18" i="86"/>
  <c r="W19" i="86"/>
  <c r="AF18" i="86"/>
  <c r="AO18" i="86" s="1"/>
  <c r="AG18" i="86"/>
  <c r="AP18" i="86" s="1"/>
  <c r="Y20" i="75"/>
  <c r="X20" i="75"/>
  <c r="Z20" i="75" s="1"/>
  <c r="Y10" i="43"/>
  <c r="Z10" i="43"/>
  <c r="X10" i="43"/>
  <c r="Y14" i="58"/>
  <c r="X14" i="58"/>
  <c r="Z14" i="58" s="1"/>
  <c r="AH6" i="82"/>
  <c r="AQ6" i="82" s="1"/>
  <c r="AH12" i="95"/>
  <c r="AQ12" i="95" s="1"/>
  <c r="AR19" i="28"/>
  <c r="AI14" i="92"/>
  <c r="AN14" i="92"/>
  <c r="Y7" i="102"/>
  <c r="X7" i="102"/>
  <c r="AH9" i="18"/>
  <c r="AQ9" i="18" s="1"/>
  <c r="Y6" i="90"/>
  <c r="Z6" i="90"/>
  <c r="X6" i="90"/>
  <c r="AE16" i="53"/>
  <c r="AN16" i="53" s="1"/>
  <c r="AF16" i="53"/>
  <c r="AO16" i="53" s="1"/>
  <c r="W17" i="53"/>
  <c r="AG16" i="53"/>
  <c r="AN8" i="103"/>
  <c r="AI8" i="103"/>
  <c r="Y7" i="42"/>
  <c r="X7" i="42"/>
  <c r="Z14" i="104"/>
  <c r="AI19" i="93"/>
  <c r="AN19" i="93"/>
  <c r="AN20" i="38"/>
  <c r="AI20" i="38"/>
  <c r="AR20" i="38" s="1"/>
  <c r="Y11" i="11"/>
  <c r="Z11" i="11"/>
  <c r="X11" i="11"/>
  <c r="AH11" i="16"/>
  <c r="AQ11" i="16" s="1"/>
  <c r="AI8" i="55"/>
  <c r="AN8" i="55"/>
  <c r="AI9" i="43"/>
  <c r="AN9" i="43"/>
  <c r="AR18" i="89"/>
  <c r="AH13" i="54"/>
  <c r="AQ13" i="54" s="1"/>
  <c r="Z6" i="82"/>
  <c r="Z12" i="95"/>
  <c r="AH20" i="28"/>
  <c r="AQ20" i="28" s="1"/>
  <c r="AR12" i="96"/>
  <c r="AH7" i="10"/>
  <c r="AQ7" i="10" s="1"/>
  <c r="Y16" i="44"/>
  <c r="X16" i="44"/>
  <c r="AH13" i="96"/>
  <c r="AQ13" i="96" s="1"/>
  <c r="AG14" i="20"/>
  <c r="AP14" i="20" s="1"/>
  <c r="AE14" i="20"/>
  <c r="W15" i="20"/>
  <c r="AF14" i="20"/>
  <c r="AO14" i="20" s="1"/>
  <c r="AR19" i="59"/>
  <c r="AR12" i="84"/>
  <c r="AI17" i="105"/>
  <c r="AN17" i="105"/>
  <c r="AG7" i="98"/>
  <c r="AP7" i="98" s="1"/>
  <c r="AF7" i="98"/>
  <c r="AO7" i="98" s="1"/>
  <c r="AE7" i="98"/>
  <c r="W8" i="98"/>
  <c r="Y9" i="99"/>
  <c r="Z9" i="99" s="1"/>
  <c r="X9" i="99"/>
  <c r="AR13" i="100"/>
  <c r="AI6" i="42"/>
  <c r="AN6" i="42"/>
  <c r="AH16" i="32"/>
  <c r="AQ16" i="32" s="1"/>
  <c r="AF20" i="71"/>
  <c r="AO20" i="71" s="1"/>
  <c r="W21" i="71"/>
  <c r="AG20" i="71"/>
  <c r="AP20" i="71" s="1"/>
  <c r="AE20" i="71"/>
  <c r="Y6" i="85"/>
  <c r="X6" i="85"/>
  <c r="Y21" i="38"/>
  <c r="X21" i="38"/>
  <c r="AE13" i="51"/>
  <c r="W14" i="51"/>
  <c r="AF13" i="51"/>
  <c r="AO13" i="51" s="1"/>
  <c r="AG13" i="51"/>
  <c r="AP13" i="51" s="1"/>
  <c r="AR13" i="45"/>
  <c r="Z11" i="16"/>
  <c r="W11" i="91"/>
  <c r="AF10" i="91"/>
  <c r="AO10" i="91" s="1"/>
  <c r="AE10" i="91"/>
  <c r="AG10" i="91"/>
  <c r="AP10" i="91" s="1"/>
  <c r="AI5" i="50"/>
  <c r="AN5" i="50"/>
  <c r="Y9" i="55"/>
  <c r="X9" i="55"/>
  <c r="AR5" i="82"/>
  <c r="Z13" i="54"/>
  <c r="AI20" i="33"/>
  <c r="AR20" i="33" s="1"/>
  <c r="AN20" i="33"/>
  <c r="Z20" i="28"/>
  <c r="AH20" i="63"/>
  <c r="AQ20" i="63" s="1"/>
  <c r="Z7" i="10"/>
  <c r="Y7" i="35"/>
  <c r="X7" i="35"/>
  <c r="AI14" i="13"/>
  <c r="AR14" i="13" s="1"/>
  <c r="AN14" i="13"/>
  <c r="Y18" i="15"/>
  <c r="X18" i="15"/>
  <c r="Y18" i="105"/>
  <c r="Z18" i="105"/>
  <c r="X18" i="105"/>
  <c r="AH20" i="59"/>
  <c r="AQ20" i="59" s="1"/>
  <c r="AH9" i="87"/>
  <c r="AQ9" i="87" s="1"/>
  <c r="Y22" i="67"/>
  <c r="X22" i="67"/>
  <c r="Y9" i="103"/>
  <c r="X9" i="103"/>
  <c r="AN8" i="99"/>
  <c r="AI8" i="99"/>
  <c r="AR8" i="99" s="1"/>
  <c r="Y19" i="46"/>
  <c r="X19" i="46"/>
  <c r="X10" i="49"/>
  <c r="Y10" i="49"/>
  <c r="Z10" i="49" s="1"/>
  <c r="Z16" i="32"/>
  <c r="AH20" i="79"/>
  <c r="AQ20" i="79" s="1"/>
  <c r="AI10" i="11"/>
  <c r="AN10" i="11"/>
  <c r="Y19" i="47"/>
  <c r="Z19" i="47"/>
  <c r="X19" i="47"/>
  <c r="Y6" i="50"/>
  <c r="X6" i="50"/>
  <c r="Z6" i="50" s="1"/>
  <c r="AG17" i="101"/>
  <c r="AP17" i="101" s="1"/>
  <c r="W18" i="101"/>
  <c r="AF17" i="101"/>
  <c r="AO17" i="101" s="1"/>
  <c r="AE17" i="101"/>
  <c r="AR6" i="10"/>
  <c r="AR11" i="95"/>
  <c r="Z20" i="63"/>
  <c r="Y6" i="94"/>
  <c r="Z6" i="94"/>
  <c r="X6" i="94"/>
  <c r="AN6" i="35"/>
  <c r="AI6" i="35"/>
  <c r="AI17" i="15"/>
  <c r="AN17" i="15"/>
  <c r="AI15" i="44"/>
  <c r="AP15" i="44"/>
  <c r="AN21" i="67"/>
  <c r="AI21" i="67"/>
  <c r="AR21" i="67" s="1"/>
  <c r="Z9" i="18"/>
  <c r="AR15" i="32"/>
  <c r="AN6" i="48"/>
  <c r="AI6" i="48"/>
  <c r="AN5" i="90"/>
  <c r="AI5" i="90"/>
  <c r="AG14" i="9"/>
  <c r="AP14" i="9" s="1"/>
  <c r="AE14" i="9"/>
  <c r="W15" i="9"/>
  <c r="AF14" i="9"/>
  <c r="AO14" i="9" s="1"/>
  <c r="AN9" i="49"/>
  <c r="AI9" i="49"/>
  <c r="AH20" i="19"/>
  <c r="AQ20" i="19" s="1"/>
  <c r="Y20" i="93"/>
  <c r="Z20" i="93"/>
  <c r="X20" i="93"/>
  <c r="AN5" i="85"/>
  <c r="AI5" i="85"/>
  <c r="AR19" i="19"/>
  <c r="AI19" i="75"/>
  <c r="AN19" i="75"/>
  <c r="W10" i="83"/>
  <c r="AF9" i="83"/>
  <c r="AO9" i="83" s="1"/>
  <c r="AE9" i="83"/>
  <c r="AG9" i="83"/>
  <c r="AP9" i="83" s="1"/>
  <c r="AG10" i="41"/>
  <c r="AP10" i="41" s="1"/>
  <c r="AF10" i="41"/>
  <c r="AO10" i="41" s="1"/>
  <c r="W11" i="41"/>
  <c r="AE10" i="41"/>
  <c r="AH14" i="45"/>
  <c r="AQ14" i="45" s="1"/>
  <c r="AN13" i="58"/>
  <c r="AI13" i="58"/>
  <c r="Y21" i="33"/>
  <c r="X21" i="33"/>
  <c r="AR10" i="16"/>
  <c r="AN5" i="94"/>
  <c r="AI5" i="94"/>
  <c r="Y15" i="92"/>
  <c r="X15" i="92"/>
  <c r="Z15" i="92" s="1"/>
  <c r="AN6" i="102"/>
  <c r="AI6" i="102"/>
  <c r="AE10" i="49" l="1"/>
  <c r="AF10" i="49"/>
  <c r="AO10" i="49" s="1"/>
  <c r="AG10" i="49"/>
  <c r="AP10" i="49" s="1"/>
  <c r="W11" i="49"/>
  <c r="W21" i="75"/>
  <c r="AG20" i="75"/>
  <c r="AP20" i="75" s="1"/>
  <c r="AF20" i="75"/>
  <c r="AO20" i="75" s="1"/>
  <c r="AE20" i="75"/>
  <c r="AF15" i="92"/>
  <c r="AO15" i="92" s="1"/>
  <c r="AE15" i="92"/>
  <c r="W16" i="92"/>
  <c r="AG15" i="92"/>
  <c r="AP15" i="92" s="1"/>
  <c r="W7" i="50"/>
  <c r="AF6" i="50"/>
  <c r="AO6" i="50" s="1"/>
  <c r="AG6" i="50"/>
  <c r="AP6" i="50" s="1"/>
  <c r="AE6" i="50"/>
  <c r="W10" i="99"/>
  <c r="AG9" i="99"/>
  <c r="AP9" i="99" s="1"/>
  <c r="AF9" i="99"/>
  <c r="AO9" i="99" s="1"/>
  <c r="AE9" i="99"/>
  <c r="AE14" i="58"/>
  <c r="AG14" i="58"/>
  <c r="AP14" i="58" s="1"/>
  <c r="AF14" i="58"/>
  <c r="AO14" i="58" s="1"/>
  <c r="W15" i="58"/>
  <c r="AN9" i="83"/>
  <c r="AI9" i="83"/>
  <c r="AN14" i="9"/>
  <c r="AI14" i="9"/>
  <c r="AR14" i="9" s="1"/>
  <c r="AH21" i="33"/>
  <c r="AQ21" i="33" s="1"/>
  <c r="AR10" i="11"/>
  <c r="AH9" i="103"/>
  <c r="AQ9" i="103" s="1"/>
  <c r="AH7" i="35"/>
  <c r="AQ7" i="35" s="1"/>
  <c r="AE20" i="28"/>
  <c r="W21" i="28"/>
  <c r="AF20" i="28"/>
  <c r="AO20" i="28" s="1"/>
  <c r="AG20" i="28"/>
  <c r="AP20" i="28" s="1"/>
  <c r="AH9" i="55"/>
  <c r="AQ9" i="55" s="1"/>
  <c r="AH21" i="38"/>
  <c r="AQ21" i="38" s="1"/>
  <c r="AI20" i="71"/>
  <c r="AN20" i="71"/>
  <c r="AN7" i="98"/>
  <c r="AI7" i="98"/>
  <c r="AI14" i="20"/>
  <c r="AN14" i="20"/>
  <c r="AR9" i="43"/>
  <c r="AH7" i="102"/>
  <c r="AQ7" i="102" s="1"/>
  <c r="AI18" i="86"/>
  <c r="AN18" i="86"/>
  <c r="AI14" i="100"/>
  <c r="AN14" i="100"/>
  <c r="AR18" i="46"/>
  <c r="AH7" i="48"/>
  <c r="AQ7" i="48" s="1"/>
  <c r="Y15" i="45"/>
  <c r="Z15" i="45" s="1"/>
  <c r="X15" i="45"/>
  <c r="AI10" i="41"/>
  <c r="AN10" i="41"/>
  <c r="AR15" i="44"/>
  <c r="Y11" i="41"/>
  <c r="X11" i="41"/>
  <c r="AR5" i="85"/>
  <c r="AH10" i="49"/>
  <c r="AQ10" i="49" s="1"/>
  <c r="Y10" i="83"/>
  <c r="Z10" i="83"/>
  <c r="X10" i="83"/>
  <c r="AR9" i="49"/>
  <c r="AR5" i="90"/>
  <c r="AE9" i="18"/>
  <c r="AF9" i="18"/>
  <c r="AO9" i="18" s="1"/>
  <c r="W10" i="18"/>
  <c r="AG9" i="18"/>
  <c r="AP9" i="18" s="1"/>
  <c r="AR17" i="15"/>
  <c r="W21" i="63"/>
  <c r="AE20" i="63"/>
  <c r="AF20" i="63"/>
  <c r="AO20" i="63" s="1"/>
  <c r="AG20" i="63"/>
  <c r="AP20" i="63" s="1"/>
  <c r="AI17" i="101"/>
  <c r="AN17" i="101"/>
  <c r="AH19" i="46"/>
  <c r="AQ19" i="46" s="1"/>
  <c r="Z9" i="103"/>
  <c r="AH18" i="15"/>
  <c r="AQ18" i="15" s="1"/>
  <c r="Z7" i="35"/>
  <c r="Z9" i="55"/>
  <c r="AI10" i="91"/>
  <c r="AN10" i="91"/>
  <c r="Z21" i="38"/>
  <c r="AH9" i="99"/>
  <c r="AQ9" i="99" s="1"/>
  <c r="AH16" i="44"/>
  <c r="AQ16" i="44" s="1"/>
  <c r="AR8" i="103"/>
  <c r="Z7" i="102"/>
  <c r="Y15" i="100"/>
  <c r="Z15" i="100" s="1"/>
  <c r="X15" i="100"/>
  <c r="Y20" i="97"/>
  <c r="Z20" i="97" s="1"/>
  <c r="X20" i="97"/>
  <c r="Z7" i="48"/>
  <c r="AH21" i="24"/>
  <c r="AQ21" i="24" s="1"/>
  <c r="AN20" i="19"/>
  <c r="AI20" i="19"/>
  <c r="AI14" i="45"/>
  <c r="AN14" i="45"/>
  <c r="AN13" i="96"/>
  <c r="AI13" i="96"/>
  <c r="AR6" i="102"/>
  <c r="AR19" i="75"/>
  <c r="Z21" i="33"/>
  <c r="AR5" i="94"/>
  <c r="AH20" i="93"/>
  <c r="AQ20" i="93" s="1"/>
  <c r="AR6" i="35"/>
  <c r="AH19" i="47"/>
  <c r="AQ19" i="47" s="1"/>
  <c r="Z19" i="46"/>
  <c r="Z18" i="15"/>
  <c r="Y21" i="71"/>
  <c r="Z21" i="71"/>
  <c r="X21" i="71"/>
  <c r="Z16" i="44"/>
  <c r="W13" i="95"/>
  <c r="AF12" i="95"/>
  <c r="AO12" i="95" s="1"/>
  <c r="AG12" i="95"/>
  <c r="AP12" i="95" s="1"/>
  <c r="AE12" i="95"/>
  <c r="AR8" i="55"/>
  <c r="AH11" i="11"/>
  <c r="AQ11" i="11" s="1"/>
  <c r="AR19" i="93"/>
  <c r="AH6" i="90"/>
  <c r="AQ6" i="90" s="1"/>
  <c r="AH10" i="43"/>
  <c r="AQ10" i="43" s="1"/>
  <c r="AR18" i="47"/>
  <c r="AN13" i="84"/>
  <c r="AI13" i="84"/>
  <c r="AI19" i="97"/>
  <c r="AP19" i="97"/>
  <c r="AN22" i="2"/>
  <c r="AI22" i="2"/>
  <c r="Z21" i="24"/>
  <c r="Y21" i="19"/>
  <c r="X21" i="19"/>
  <c r="AN20" i="79"/>
  <c r="AI20" i="79"/>
  <c r="AR20" i="79" s="1"/>
  <c r="Y14" i="96"/>
  <c r="X14" i="96"/>
  <c r="AR13" i="58"/>
  <c r="W21" i="93"/>
  <c r="AG20" i="93"/>
  <c r="AP20" i="93" s="1"/>
  <c r="AF20" i="93"/>
  <c r="AO20" i="93" s="1"/>
  <c r="AE20" i="93"/>
  <c r="AR6" i="48"/>
  <c r="Y18" i="101"/>
  <c r="X18" i="101"/>
  <c r="AF19" i="47"/>
  <c r="AO19" i="47" s="1"/>
  <c r="AE19" i="47"/>
  <c r="W20" i="47"/>
  <c r="AG19" i="47"/>
  <c r="AP19" i="47" s="1"/>
  <c r="W17" i="32"/>
  <c r="AG16" i="32"/>
  <c r="AP16" i="32" s="1"/>
  <c r="AE16" i="32"/>
  <c r="AF16" i="32"/>
  <c r="AO16" i="32" s="1"/>
  <c r="AH22" i="67"/>
  <c r="AQ22" i="67" s="1"/>
  <c r="AE7" i="10"/>
  <c r="AG7" i="10"/>
  <c r="AP7" i="10" s="1"/>
  <c r="W8" i="10"/>
  <c r="AF7" i="10"/>
  <c r="AO7" i="10" s="1"/>
  <c r="W14" i="54"/>
  <c r="AG13" i="54"/>
  <c r="AP13" i="54" s="1"/>
  <c r="AE13" i="54"/>
  <c r="AF13" i="54"/>
  <c r="AO13" i="54" s="1"/>
  <c r="Y11" i="91"/>
  <c r="X11" i="91"/>
  <c r="AH6" i="85"/>
  <c r="AQ6" i="85" s="1"/>
  <c r="W7" i="82"/>
  <c r="AG6" i="82"/>
  <c r="AP6" i="82" s="1"/>
  <c r="AF6" i="82"/>
  <c r="AO6" i="82" s="1"/>
  <c r="AE6" i="82"/>
  <c r="W12" i="11"/>
  <c r="AG11" i="11"/>
  <c r="AP11" i="11" s="1"/>
  <c r="AF11" i="11"/>
  <c r="AO11" i="11" s="1"/>
  <c r="AE11" i="11"/>
  <c r="AE14" i="104"/>
  <c r="AG14" i="104"/>
  <c r="AP14" i="104" s="1"/>
  <c r="W15" i="104"/>
  <c r="AF14" i="104"/>
  <c r="AO14" i="104" s="1"/>
  <c r="AG6" i="90"/>
  <c r="AP6" i="90" s="1"/>
  <c r="AF6" i="90"/>
  <c r="AO6" i="90" s="1"/>
  <c r="AE6" i="90"/>
  <c r="W7" i="90"/>
  <c r="AE10" i="43"/>
  <c r="AF10" i="43"/>
  <c r="AO10" i="43" s="1"/>
  <c r="W11" i="43"/>
  <c r="AG10" i="43"/>
  <c r="AP10" i="43" s="1"/>
  <c r="AR20" i="24"/>
  <c r="Y14" i="84"/>
  <c r="X14" i="84"/>
  <c r="Z14" i="84" s="1"/>
  <c r="AH15" i="13"/>
  <c r="AQ15" i="13" s="1"/>
  <c r="Y23" i="2"/>
  <c r="X23" i="2"/>
  <c r="AI14" i="88"/>
  <c r="AN14" i="88"/>
  <c r="Y21" i="79"/>
  <c r="X21" i="79"/>
  <c r="Y15" i="9"/>
  <c r="Z15" i="9"/>
  <c r="X15" i="9"/>
  <c r="AH6" i="94"/>
  <c r="AQ6" i="94" s="1"/>
  <c r="Z22" i="67"/>
  <c r="AH18" i="105"/>
  <c r="AQ18" i="105" s="1"/>
  <c r="AR5" i="50"/>
  <c r="AG11" i="16"/>
  <c r="AP11" i="16" s="1"/>
  <c r="W12" i="16"/>
  <c r="AE11" i="16"/>
  <c r="AF11" i="16"/>
  <c r="AO11" i="16" s="1"/>
  <c r="Y14" i="51"/>
  <c r="X14" i="51"/>
  <c r="Z14" i="51" s="1"/>
  <c r="Z6" i="85"/>
  <c r="AR6" i="42"/>
  <c r="AR17" i="105"/>
  <c r="AH7" i="42"/>
  <c r="AQ7" i="42" s="1"/>
  <c r="AI16" i="53"/>
  <c r="AP16" i="53"/>
  <c r="AR14" i="92"/>
  <c r="AI19" i="89"/>
  <c r="AN19" i="89"/>
  <c r="Y19" i="52"/>
  <c r="X19" i="52"/>
  <c r="Z15" i="13"/>
  <c r="Y15" i="88"/>
  <c r="X15" i="88"/>
  <c r="Z15" i="88" s="1"/>
  <c r="Y10" i="87"/>
  <c r="Z10" i="87"/>
  <c r="X10" i="87"/>
  <c r="AN20" i="59"/>
  <c r="AI20" i="59"/>
  <c r="AH15" i="92"/>
  <c r="AQ15" i="92" s="1"/>
  <c r="W7" i="94"/>
  <c r="AG6" i="94"/>
  <c r="AP6" i="94" s="1"/>
  <c r="AF6" i="94"/>
  <c r="AO6" i="94" s="1"/>
  <c r="AE6" i="94"/>
  <c r="AH6" i="50"/>
  <c r="AQ6" i="50" s="1"/>
  <c r="AG18" i="105"/>
  <c r="AP18" i="105" s="1"/>
  <c r="AE18" i="105"/>
  <c r="AN18" i="105" s="1"/>
  <c r="W19" i="105"/>
  <c r="AF18" i="105"/>
  <c r="AI13" i="51"/>
  <c r="AN13" i="51"/>
  <c r="Y8" i="98"/>
  <c r="X8" i="98"/>
  <c r="Y15" i="20"/>
  <c r="Z15" i="20"/>
  <c r="X15" i="20"/>
  <c r="Z7" i="42"/>
  <c r="Y17" i="53"/>
  <c r="X17" i="53"/>
  <c r="AH14" i="58"/>
  <c r="AQ14" i="58" s="1"/>
  <c r="AH20" i="75"/>
  <c r="AQ20" i="75" s="1"/>
  <c r="Y19" i="86"/>
  <c r="X19" i="86"/>
  <c r="Z19" i="86" s="1"/>
  <c r="Y20" i="89"/>
  <c r="Z20" i="89"/>
  <c r="X20" i="89"/>
  <c r="AI18" i="52"/>
  <c r="AN18" i="52"/>
  <c r="AN9" i="87"/>
  <c r="AI9" i="87"/>
  <c r="Y21" i="59"/>
  <c r="X21" i="59"/>
  <c r="AE15" i="88" l="1"/>
  <c r="AN15" i="88" s="1"/>
  <c r="AG15" i="88"/>
  <c r="AP15" i="88" s="1"/>
  <c r="W16" i="88"/>
  <c r="AF15" i="88"/>
  <c r="AE15" i="100"/>
  <c r="W16" i="100"/>
  <c r="AG15" i="100"/>
  <c r="AP15" i="100" s="1"/>
  <c r="AF15" i="100"/>
  <c r="AO15" i="100" s="1"/>
  <c r="W16" i="45"/>
  <c r="AG15" i="45"/>
  <c r="AP15" i="45" s="1"/>
  <c r="AE15" i="45"/>
  <c r="AF15" i="45"/>
  <c r="AO15" i="45" s="1"/>
  <c r="W20" i="86"/>
  <c r="AG19" i="86"/>
  <c r="AP19" i="86" s="1"/>
  <c r="AF19" i="86"/>
  <c r="AO19" i="86" s="1"/>
  <c r="AE19" i="86"/>
  <c r="AG14" i="51"/>
  <c r="AP14" i="51" s="1"/>
  <c r="W15" i="51"/>
  <c r="AE14" i="51"/>
  <c r="AF14" i="51"/>
  <c r="AO14" i="51" s="1"/>
  <c r="W21" i="97"/>
  <c r="AG20" i="97"/>
  <c r="AP20" i="97" s="1"/>
  <c r="AF20" i="97"/>
  <c r="AO20" i="97" s="1"/>
  <c r="AE20" i="97"/>
  <c r="AE14" i="84"/>
  <c r="W15" i="84"/>
  <c r="AG14" i="84"/>
  <c r="AP14" i="84" s="1"/>
  <c r="AF14" i="84"/>
  <c r="AO14" i="84" s="1"/>
  <c r="AR20" i="59"/>
  <c r="Y11" i="43"/>
  <c r="X11" i="43"/>
  <c r="AI14" i="104"/>
  <c r="AN14" i="104"/>
  <c r="AN6" i="82"/>
  <c r="AI6" i="82"/>
  <c r="AF21" i="24"/>
  <c r="AO21" i="24" s="1"/>
  <c r="AG21" i="24"/>
  <c r="AP21" i="24" s="1"/>
  <c r="W22" i="24"/>
  <c r="AE21" i="24"/>
  <c r="Y13" i="95"/>
  <c r="X13" i="95"/>
  <c r="W20" i="46"/>
  <c r="AE19" i="46"/>
  <c r="AG19" i="46"/>
  <c r="AP19" i="46" s="1"/>
  <c r="AF19" i="46"/>
  <c r="AO19" i="46" s="1"/>
  <c r="AR20" i="19"/>
  <c r="AE9" i="55"/>
  <c r="W10" i="55"/>
  <c r="AF9" i="55"/>
  <c r="AO9" i="55" s="1"/>
  <c r="AG9" i="55"/>
  <c r="AP9" i="55" s="1"/>
  <c r="Y21" i="63"/>
  <c r="Z21" i="63" s="1"/>
  <c r="X21" i="63"/>
  <c r="AH10" i="83"/>
  <c r="AQ10" i="83" s="1"/>
  <c r="AR18" i="86"/>
  <c r="AR9" i="83"/>
  <c r="AI6" i="50"/>
  <c r="AN6" i="50"/>
  <c r="Y16" i="92"/>
  <c r="Z16" i="92" s="1"/>
  <c r="X16" i="92"/>
  <c r="Y21" i="75"/>
  <c r="Z21" i="75"/>
  <c r="X21" i="75"/>
  <c r="AH17" i="53"/>
  <c r="AQ17" i="53" s="1"/>
  <c r="Y7" i="94"/>
  <c r="Z7" i="94" s="1"/>
  <c r="X7" i="94"/>
  <c r="AR19" i="89"/>
  <c r="AI11" i="11"/>
  <c r="AN11" i="11"/>
  <c r="Y8" i="10"/>
  <c r="Z8" i="10" s="1"/>
  <c r="X8" i="10"/>
  <c r="Y20" i="47"/>
  <c r="Z20" i="47"/>
  <c r="X20" i="47"/>
  <c r="AR22" i="2"/>
  <c r="W17" i="44"/>
  <c r="AE16" i="44"/>
  <c r="AF16" i="44"/>
  <c r="AO16" i="44" s="1"/>
  <c r="AG16" i="44"/>
  <c r="AP16" i="44" s="1"/>
  <c r="AF7" i="35"/>
  <c r="AO7" i="35" s="1"/>
  <c r="AG7" i="35"/>
  <c r="AP7" i="35" s="1"/>
  <c r="AE7" i="35"/>
  <c r="W8" i="35"/>
  <c r="W10" i="103"/>
  <c r="AE9" i="103"/>
  <c r="AG9" i="103"/>
  <c r="AP9" i="103" s="1"/>
  <c r="AF9" i="103"/>
  <c r="AO9" i="103" s="1"/>
  <c r="AI9" i="18"/>
  <c r="AN9" i="18"/>
  <c r="AE10" i="83"/>
  <c r="W11" i="83"/>
  <c r="AG10" i="83"/>
  <c r="AP10" i="83" s="1"/>
  <c r="AF10" i="83"/>
  <c r="AO10" i="83" s="1"/>
  <c r="AR20" i="71"/>
  <c r="AN9" i="99"/>
  <c r="AI9" i="99"/>
  <c r="AI15" i="92"/>
  <c r="AN15" i="92"/>
  <c r="AH21" i="59"/>
  <c r="AQ21" i="59" s="1"/>
  <c r="AR18" i="52"/>
  <c r="Z17" i="53"/>
  <c r="AH8" i="98"/>
  <c r="AQ8" i="98" s="1"/>
  <c r="AI18" i="105"/>
  <c r="AO18" i="105"/>
  <c r="Y21" i="93"/>
  <c r="X21" i="93"/>
  <c r="Z21" i="59"/>
  <c r="AH20" i="89"/>
  <c r="AQ20" i="89" s="1"/>
  <c r="Z8" i="98"/>
  <c r="Y19" i="105"/>
  <c r="Z19" i="105" s="1"/>
  <c r="X19" i="105"/>
  <c r="AH10" i="87"/>
  <c r="AQ10" i="87" s="1"/>
  <c r="AG15" i="13"/>
  <c r="AP15" i="13" s="1"/>
  <c r="AE15" i="13"/>
  <c r="AF15" i="13"/>
  <c r="AO15" i="13" s="1"/>
  <c r="W16" i="13"/>
  <c r="AE22" i="67"/>
  <c r="AG22" i="67"/>
  <c r="AP22" i="67" s="1"/>
  <c r="W23" i="67"/>
  <c r="AF22" i="67"/>
  <c r="AO22" i="67" s="1"/>
  <c r="AH15" i="9"/>
  <c r="AQ15" i="9" s="1"/>
  <c r="AR14" i="88"/>
  <c r="AN10" i="43"/>
  <c r="AI10" i="43"/>
  <c r="AN13" i="54"/>
  <c r="AI13" i="54"/>
  <c r="AI16" i="32"/>
  <c r="AN16" i="32"/>
  <c r="AI19" i="47"/>
  <c r="AN19" i="47"/>
  <c r="AH21" i="71"/>
  <c r="AQ21" i="71" s="1"/>
  <c r="AR13" i="96"/>
  <c r="AH15" i="100"/>
  <c r="AQ15" i="100" s="1"/>
  <c r="AR17" i="101"/>
  <c r="Y21" i="28"/>
  <c r="X21" i="28"/>
  <c r="Y15" i="58"/>
  <c r="X15" i="58"/>
  <c r="Y11" i="49"/>
  <c r="X11" i="49"/>
  <c r="AH19" i="86"/>
  <c r="AQ19" i="86" s="1"/>
  <c r="AE10" i="87"/>
  <c r="W11" i="87"/>
  <c r="AG10" i="87"/>
  <c r="AP10" i="87" s="1"/>
  <c r="AF10" i="87"/>
  <c r="AO10" i="87" s="1"/>
  <c r="AH19" i="52"/>
  <c r="AQ19" i="52" s="1"/>
  <c r="AE15" i="9"/>
  <c r="AF15" i="9"/>
  <c r="AO15" i="9" s="1"/>
  <c r="W16" i="9"/>
  <c r="AG15" i="9"/>
  <c r="AP15" i="9" s="1"/>
  <c r="AH23" i="2"/>
  <c r="AQ23" i="2" s="1"/>
  <c r="AQ25" i="2" s="1"/>
  <c r="AZ3" i="2"/>
  <c r="Y7" i="82"/>
  <c r="Z7" i="82" s="1"/>
  <c r="X7" i="82"/>
  <c r="AH11" i="91"/>
  <c r="AQ11" i="91" s="1"/>
  <c r="AN7" i="10"/>
  <c r="AI7" i="10"/>
  <c r="AH21" i="19"/>
  <c r="AQ21" i="19" s="1"/>
  <c r="AN12" i="95"/>
  <c r="AI12" i="95"/>
  <c r="AF21" i="71"/>
  <c r="AO21" i="71" s="1"/>
  <c r="AE21" i="71"/>
  <c r="W22" i="71"/>
  <c r="AG21" i="71"/>
  <c r="AP21" i="71" s="1"/>
  <c r="AF21" i="33"/>
  <c r="AO21" i="33" s="1"/>
  <c r="W22" i="33"/>
  <c r="AG21" i="33"/>
  <c r="AP21" i="33" s="1"/>
  <c r="AE21" i="33"/>
  <c r="AF21" i="38"/>
  <c r="AO21" i="38" s="1"/>
  <c r="AE21" i="38"/>
  <c r="AG21" i="38"/>
  <c r="AP21" i="38" s="1"/>
  <c r="W22" i="38"/>
  <c r="AR14" i="20"/>
  <c r="AI20" i="28"/>
  <c r="AN20" i="28"/>
  <c r="Y7" i="50"/>
  <c r="Z7" i="50" s="1"/>
  <c r="X7" i="50"/>
  <c r="AN20" i="75"/>
  <c r="AI20" i="75"/>
  <c r="AF20" i="89"/>
  <c r="AO20" i="89" s="1"/>
  <c r="AE20" i="89"/>
  <c r="AG20" i="89"/>
  <c r="AP20" i="89" s="1"/>
  <c r="W21" i="89"/>
  <c r="AE7" i="42"/>
  <c r="AG7" i="42"/>
  <c r="AP7" i="42" s="1"/>
  <c r="W8" i="42"/>
  <c r="AF7" i="42"/>
  <c r="AO7" i="42" s="1"/>
  <c r="AR9" i="87"/>
  <c r="AH15" i="20"/>
  <c r="AQ15" i="20" s="1"/>
  <c r="AN6" i="94"/>
  <c r="AI6" i="94"/>
  <c r="Z19" i="52"/>
  <c r="AE6" i="85"/>
  <c r="AF6" i="85"/>
  <c r="AO6" i="85" s="1"/>
  <c r="AG6" i="85"/>
  <c r="AP6" i="85" s="1"/>
  <c r="W7" i="85"/>
  <c r="AN11" i="16"/>
  <c r="AI11" i="16"/>
  <c r="Z23" i="2"/>
  <c r="Y7" i="90"/>
  <c r="X7" i="90"/>
  <c r="Y15" i="104"/>
  <c r="Z15" i="104" s="1"/>
  <c r="X15" i="104"/>
  <c r="Y12" i="11"/>
  <c r="X12" i="11"/>
  <c r="Z11" i="91"/>
  <c r="Y14" i="54"/>
  <c r="Z14" i="54" s="1"/>
  <c r="X14" i="54"/>
  <c r="Y17" i="32"/>
  <c r="Z17" i="32"/>
  <c r="X17" i="32"/>
  <c r="AH18" i="101"/>
  <c r="AQ18" i="101" s="1"/>
  <c r="AI20" i="93"/>
  <c r="AN20" i="93"/>
  <c r="AH14" i="96"/>
  <c r="AQ14" i="96" s="1"/>
  <c r="AR19" i="97"/>
  <c r="AE7" i="48"/>
  <c r="AG7" i="48"/>
  <c r="AP7" i="48" s="1"/>
  <c r="AF7" i="48"/>
  <c r="AO7" i="48" s="1"/>
  <c r="W8" i="48"/>
  <c r="AH11" i="41"/>
  <c r="AQ11" i="41" s="1"/>
  <c r="AR10" i="41"/>
  <c r="AR14" i="100"/>
  <c r="AR7" i="98"/>
  <c r="Y10" i="99"/>
  <c r="X10" i="99"/>
  <c r="Z10" i="99" s="1"/>
  <c r="AF15" i="20"/>
  <c r="AO15" i="20" s="1"/>
  <c r="AG15" i="20"/>
  <c r="AP15" i="20" s="1"/>
  <c r="AE15" i="20"/>
  <c r="W16" i="20"/>
  <c r="AR13" i="51"/>
  <c r="AH15" i="88"/>
  <c r="AQ15" i="88" s="1"/>
  <c r="AR16" i="53"/>
  <c r="AH14" i="51"/>
  <c r="AQ14" i="51" s="1"/>
  <c r="Y12" i="16"/>
  <c r="X12" i="16"/>
  <c r="Z21" i="79"/>
  <c r="AH21" i="79"/>
  <c r="AQ21" i="79" s="1"/>
  <c r="AH14" i="84"/>
  <c r="AQ14" i="84" s="1"/>
  <c r="AN6" i="90"/>
  <c r="AI6" i="90"/>
  <c r="Z18" i="101"/>
  <c r="Z14" i="96"/>
  <c r="Z21" i="19"/>
  <c r="AR13" i="84"/>
  <c r="W19" i="15"/>
  <c r="AG18" i="15"/>
  <c r="AP18" i="15" s="1"/>
  <c r="AF18" i="15"/>
  <c r="AO18" i="15" s="1"/>
  <c r="AE18" i="15"/>
  <c r="AR14" i="45"/>
  <c r="AH20" i="97"/>
  <c r="AQ20" i="97" s="1"/>
  <c r="AF7" i="102"/>
  <c r="AO7" i="102" s="1"/>
  <c r="AE7" i="102"/>
  <c r="AG7" i="102"/>
  <c r="AP7" i="102" s="1"/>
  <c r="W8" i="102"/>
  <c r="AR10" i="91"/>
  <c r="AN20" i="63"/>
  <c r="AI20" i="63"/>
  <c r="AR20" i="63" s="1"/>
  <c r="Y10" i="18"/>
  <c r="Z10" i="18"/>
  <c r="X10" i="18"/>
  <c r="Z11" i="41"/>
  <c r="AH15" i="45"/>
  <c r="AQ15" i="45" s="1"/>
  <c r="AN14" i="58"/>
  <c r="AI14" i="58"/>
  <c r="AR14" i="58" s="1"/>
  <c r="AI10" i="49"/>
  <c r="AN10" i="49"/>
  <c r="W8" i="94" l="1"/>
  <c r="AG7" i="94"/>
  <c r="AP7" i="94" s="1"/>
  <c r="AF7" i="94"/>
  <c r="AO7" i="94" s="1"/>
  <c r="AE7" i="94"/>
  <c r="AG16" i="92"/>
  <c r="AP16" i="92" s="1"/>
  <c r="AF16" i="92"/>
  <c r="AO16" i="92" s="1"/>
  <c r="AE16" i="92"/>
  <c r="W17" i="92"/>
  <c r="W9" i="10"/>
  <c r="AG8" i="10"/>
  <c r="AP8" i="10" s="1"/>
  <c r="AF8" i="10"/>
  <c r="AO8" i="10" s="1"/>
  <c r="AE8" i="10"/>
  <c r="AE21" i="63"/>
  <c r="W22" i="63"/>
  <c r="AG21" i="63"/>
  <c r="AP21" i="63" s="1"/>
  <c r="AF21" i="63"/>
  <c r="AO21" i="63" s="1"/>
  <c r="AG15" i="104"/>
  <c r="AP15" i="104" s="1"/>
  <c r="W16" i="104"/>
  <c r="AE15" i="104"/>
  <c r="AF15" i="104"/>
  <c r="AO15" i="104" s="1"/>
  <c r="W15" i="54"/>
  <c r="AE14" i="54"/>
  <c r="AF14" i="54"/>
  <c r="AO14" i="54" s="1"/>
  <c r="AG14" i="54"/>
  <c r="AP14" i="54" s="1"/>
  <c r="AG7" i="82"/>
  <c r="AP7" i="82" s="1"/>
  <c r="AE7" i="82"/>
  <c r="W8" i="82"/>
  <c r="AF7" i="82"/>
  <c r="AO7" i="82" s="1"/>
  <c r="AG10" i="99"/>
  <c r="AP10" i="99" s="1"/>
  <c r="W11" i="99"/>
  <c r="AF10" i="99"/>
  <c r="AO10" i="99" s="1"/>
  <c r="AE10" i="99"/>
  <c r="W8" i="50"/>
  <c r="AE7" i="50"/>
  <c r="AF7" i="50"/>
  <c r="AO7" i="50" s="1"/>
  <c r="AG7" i="50"/>
  <c r="AP7" i="50" s="1"/>
  <c r="AG19" i="105"/>
  <c r="AP19" i="105" s="1"/>
  <c r="W20" i="105"/>
  <c r="AF19" i="105"/>
  <c r="AO19" i="105" s="1"/>
  <c r="AE19" i="105"/>
  <c r="AF10" i="18"/>
  <c r="AO10" i="18" s="1"/>
  <c r="AG10" i="18"/>
  <c r="AP10" i="18" s="1"/>
  <c r="W11" i="18"/>
  <c r="AE10" i="18"/>
  <c r="Y8" i="102"/>
  <c r="X8" i="102"/>
  <c r="AI18" i="15"/>
  <c r="AN18" i="15"/>
  <c r="W22" i="19"/>
  <c r="AE21" i="19"/>
  <c r="AG21" i="19"/>
  <c r="AP21" i="19" s="1"/>
  <c r="AF21" i="19"/>
  <c r="AO21" i="19" s="1"/>
  <c r="AG21" i="79"/>
  <c r="AP21" i="79" s="1"/>
  <c r="AF21" i="79"/>
  <c r="AO21" i="79" s="1"/>
  <c r="AE21" i="79"/>
  <c r="W22" i="79"/>
  <c r="AH15" i="104"/>
  <c r="AQ15" i="104" s="1"/>
  <c r="AG23" i="2"/>
  <c r="AP23" i="2" s="1"/>
  <c r="AP25" i="2" s="1"/>
  <c r="AF23" i="2"/>
  <c r="AO23" i="2" s="1"/>
  <c r="AO25" i="2" s="1"/>
  <c r="AE23" i="2"/>
  <c r="Y21" i="89"/>
  <c r="Z21" i="89" s="1"/>
  <c r="X21" i="89"/>
  <c r="AH7" i="50"/>
  <c r="AQ7" i="50" s="1"/>
  <c r="AH7" i="82"/>
  <c r="AQ7" i="82" s="1"/>
  <c r="Y11" i="87"/>
  <c r="Z11" i="87"/>
  <c r="X11" i="87"/>
  <c r="AR16" i="32"/>
  <c r="AN22" i="67"/>
  <c r="AI22" i="67"/>
  <c r="AN10" i="83"/>
  <c r="AI10" i="83"/>
  <c r="AN9" i="103"/>
  <c r="AI9" i="103"/>
  <c r="AH7" i="94"/>
  <c r="AQ7" i="94" s="1"/>
  <c r="AH21" i="63"/>
  <c r="AQ21" i="63" s="1"/>
  <c r="Y10" i="55"/>
  <c r="Z10" i="55" s="1"/>
  <c r="X10" i="55"/>
  <c r="AN21" i="24"/>
  <c r="AI21" i="24"/>
  <c r="AI15" i="100"/>
  <c r="AN15" i="100"/>
  <c r="AF14" i="96"/>
  <c r="AO14" i="96" s="1"/>
  <c r="AG14" i="96"/>
  <c r="AP14" i="96" s="1"/>
  <c r="W15" i="96"/>
  <c r="AE14" i="96"/>
  <c r="AH12" i="16"/>
  <c r="AQ12" i="16" s="1"/>
  <c r="Y16" i="20"/>
  <c r="X16" i="20"/>
  <c r="Z16" i="20" s="1"/>
  <c r="AR11" i="16"/>
  <c r="AN6" i="85"/>
  <c r="AI6" i="85"/>
  <c r="Y22" i="38"/>
  <c r="Z22" i="38"/>
  <c r="X22" i="38"/>
  <c r="Y22" i="33"/>
  <c r="Z22" i="33" s="1"/>
  <c r="X22" i="33"/>
  <c r="AR12" i="95"/>
  <c r="Y16" i="9"/>
  <c r="Z16" i="9"/>
  <c r="X16" i="9"/>
  <c r="AN10" i="87"/>
  <c r="AI10" i="87"/>
  <c r="AH11" i="49"/>
  <c r="AQ11" i="49" s="1"/>
  <c r="AH21" i="28"/>
  <c r="AQ21" i="28" s="1"/>
  <c r="AR13" i="54"/>
  <c r="AR18" i="105"/>
  <c r="Y10" i="103"/>
  <c r="X10" i="103"/>
  <c r="AI9" i="55"/>
  <c r="AN9" i="55"/>
  <c r="AI19" i="46"/>
  <c r="AN19" i="46"/>
  <c r="Y22" i="24"/>
  <c r="X22" i="24"/>
  <c r="AR14" i="104"/>
  <c r="AI20" i="97"/>
  <c r="AN20" i="97"/>
  <c r="AI14" i="51"/>
  <c r="AN14" i="51"/>
  <c r="Y16" i="45"/>
  <c r="Z16" i="45" s="1"/>
  <c r="X16" i="45"/>
  <c r="AG18" i="101"/>
  <c r="AP18" i="101" s="1"/>
  <c r="AF18" i="101"/>
  <c r="AO18" i="101" s="1"/>
  <c r="W19" i="101"/>
  <c r="AE18" i="101"/>
  <c r="Z12" i="16"/>
  <c r="AI15" i="20"/>
  <c r="AN15" i="20"/>
  <c r="Y8" i="48"/>
  <c r="X8" i="48"/>
  <c r="AR20" i="93"/>
  <c r="AH17" i="32"/>
  <c r="AQ17" i="32" s="1"/>
  <c r="W12" i="91"/>
  <c r="AG11" i="91"/>
  <c r="AP11" i="91" s="1"/>
  <c r="AF11" i="91"/>
  <c r="AO11" i="91" s="1"/>
  <c r="AE11" i="91"/>
  <c r="AG19" i="52"/>
  <c r="AP19" i="52" s="1"/>
  <c r="W20" i="52"/>
  <c r="AE19" i="52"/>
  <c r="AF19" i="52"/>
  <c r="AO19" i="52" s="1"/>
  <c r="Y8" i="42"/>
  <c r="Z8" i="42" s="1"/>
  <c r="X8" i="42"/>
  <c r="AI20" i="89"/>
  <c r="AR20" i="89" s="1"/>
  <c r="AN20" i="89"/>
  <c r="Z11" i="49"/>
  <c r="Z21" i="28"/>
  <c r="Y16" i="13"/>
  <c r="Z16" i="13" s="1"/>
  <c r="X16" i="13"/>
  <c r="AG8" i="98"/>
  <c r="AP8" i="98" s="1"/>
  <c r="AE8" i="98"/>
  <c r="W9" i="98"/>
  <c r="AF8" i="98"/>
  <c r="AO8" i="98" s="1"/>
  <c r="W22" i="59"/>
  <c r="AF21" i="59"/>
  <c r="AO21" i="59" s="1"/>
  <c r="AE21" i="59"/>
  <c r="AG21" i="59"/>
  <c r="AP21" i="59" s="1"/>
  <c r="AR9" i="18"/>
  <c r="AH20" i="47"/>
  <c r="AQ20" i="47" s="1"/>
  <c r="AH21" i="75"/>
  <c r="AQ21" i="75" s="1"/>
  <c r="Y20" i="46"/>
  <c r="Z20" i="46"/>
  <c r="X20" i="46"/>
  <c r="AH11" i="43"/>
  <c r="AQ11" i="43" s="1"/>
  <c r="Y15" i="51"/>
  <c r="Z15" i="51"/>
  <c r="X15" i="51"/>
  <c r="Y20" i="86"/>
  <c r="X20" i="86"/>
  <c r="AI15" i="88"/>
  <c r="AO15" i="88"/>
  <c r="AR10" i="49"/>
  <c r="Y19" i="15"/>
  <c r="Z19" i="15"/>
  <c r="X19" i="15"/>
  <c r="AR6" i="90"/>
  <c r="AG17" i="32"/>
  <c r="AP17" i="32" s="1"/>
  <c r="W18" i="32"/>
  <c r="AE17" i="32"/>
  <c r="AF17" i="32"/>
  <c r="AO17" i="32" s="1"/>
  <c r="AH12" i="11"/>
  <c r="AQ12" i="11" s="1"/>
  <c r="AH7" i="90"/>
  <c r="AQ7" i="90" s="1"/>
  <c r="AR6" i="94"/>
  <c r="AI21" i="38"/>
  <c r="AN21" i="3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15" i="9"/>
  <c r="AI15" i="9"/>
  <c r="AR10" i="43"/>
  <c r="AH21" i="93"/>
  <c r="AQ21" i="93" s="1"/>
  <c r="AF17" i="53"/>
  <c r="AO17" i="53" s="1"/>
  <c r="AG17" i="53"/>
  <c r="AP17" i="53" s="1"/>
  <c r="AE17" i="53"/>
  <c r="W18" i="53"/>
  <c r="AR15" i="92"/>
  <c r="Y8" i="35"/>
  <c r="X8" i="35"/>
  <c r="AE20" i="47"/>
  <c r="AF20" i="47"/>
  <c r="AO20" i="47" s="1"/>
  <c r="AG20" i="47"/>
  <c r="AP20" i="47" s="1"/>
  <c r="W21" i="47"/>
  <c r="AR11" i="11"/>
  <c r="AF21" i="75"/>
  <c r="AO21" i="75" s="1"/>
  <c r="AE21" i="75"/>
  <c r="W22" i="75"/>
  <c r="AG21" i="75"/>
  <c r="AP21" i="75" s="1"/>
  <c r="AR6" i="50"/>
  <c r="AH13" i="95"/>
  <c r="AQ13" i="95" s="1"/>
  <c r="Z11" i="43"/>
  <c r="Y16" i="88"/>
  <c r="Z16" i="88"/>
  <c r="X16" i="88"/>
  <c r="AN7" i="102"/>
  <c r="AI7" i="102"/>
  <c r="AG11" i="41"/>
  <c r="AP11" i="41" s="1"/>
  <c r="AE11" i="41"/>
  <c r="AF11" i="41"/>
  <c r="AO11" i="41" s="1"/>
  <c r="W12" i="41"/>
  <c r="AH10" i="18"/>
  <c r="AQ10" i="18" s="1"/>
  <c r="Z12" i="11"/>
  <c r="Z7" i="90"/>
  <c r="Y7" i="85"/>
  <c r="Z7" i="85"/>
  <c r="X7" i="85"/>
  <c r="AI7" i="42"/>
  <c r="AN7" i="42"/>
  <c r="AR20" i="75"/>
  <c r="AR20" i="28"/>
  <c r="Y22" i="71"/>
  <c r="X22" i="71"/>
  <c r="AX22" i="2"/>
  <c r="S22" i="2" s="1"/>
  <c r="AC22" i="2" s="1"/>
  <c r="AB23" i="2" s="1"/>
  <c r="AH15" i="58"/>
  <c r="AQ15" i="58" s="1"/>
  <c r="AR19" i="47"/>
  <c r="Y23" i="67"/>
  <c r="X23" i="67"/>
  <c r="AI15" i="13"/>
  <c r="AN15" i="13"/>
  <c r="Z21" i="93"/>
  <c r="AR9" i="99"/>
  <c r="AN7" i="35"/>
  <c r="AI7" i="35"/>
  <c r="AI16" i="44"/>
  <c r="AN16" i="44"/>
  <c r="Z13" i="95"/>
  <c r="AR6" i="82"/>
  <c r="Y15" i="84"/>
  <c r="X15" i="84"/>
  <c r="Y21" i="97"/>
  <c r="X21" i="97"/>
  <c r="AH10" i="99"/>
  <c r="AQ10" i="99" s="1"/>
  <c r="AN7" i="48"/>
  <c r="AI7" i="48"/>
  <c r="AH14" i="54"/>
  <c r="AQ14" i="54" s="1"/>
  <c r="AN21" i="33"/>
  <c r="AI21" i="33"/>
  <c r="AN21" i="71"/>
  <c r="AI21" i="71"/>
  <c r="AR7" i="10"/>
  <c r="Z15" i="58"/>
  <c r="AH19" i="105"/>
  <c r="AQ19" i="105" s="1"/>
  <c r="Y11" i="83"/>
  <c r="X11" i="83"/>
  <c r="Y17" i="44"/>
  <c r="Z17" i="44"/>
  <c r="X17" i="44"/>
  <c r="AH8" i="10"/>
  <c r="AQ8" i="10" s="1"/>
  <c r="AH16" i="92"/>
  <c r="AQ16" i="92" s="1"/>
  <c r="AI14" i="84"/>
  <c r="AN14" i="84"/>
  <c r="AI19" i="86"/>
  <c r="AN19" i="86"/>
  <c r="AI15" i="45"/>
  <c r="AN15" i="45"/>
  <c r="Y16" i="100"/>
  <c r="X16" i="100"/>
  <c r="AF22" i="33" l="1"/>
  <c r="AO22" i="33" s="1"/>
  <c r="W23" i="33"/>
  <c r="AE22" i="33"/>
  <c r="AG22" i="33"/>
  <c r="AP22" i="33" s="1"/>
  <c r="AE16" i="20"/>
  <c r="AF16" i="20"/>
  <c r="AO16" i="20" s="1"/>
  <c r="W17" i="20"/>
  <c r="AG16" i="20"/>
  <c r="AP16" i="20" s="1"/>
  <c r="AE10" i="55"/>
  <c r="W11" i="55"/>
  <c r="AG10" i="55"/>
  <c r="AP10" i="55" s="1"/>
  <c r="AF10" i="55"/>
  <c r="AO10" i="55" s="1"/>
  <c r="AE8" i="42"/>
  <c r="W9" i="42"/>
  <c r="AF8" i="42"/>
  <c r="AO8" i="42" s="1"/>
  <c r="AG8" i="42"/>
  <c r="AP8" i="42" s="1"/>
  <c r="AE16" i="45"/>
  <c r="AF16" i="45"/>
  <c r="AO16" i="45" s="1"/>
  <c r="W17" i="45"/>
  <c r="AG16" i="45"/>
  <c r="AP16" i="45" s="1"/>
  <c r="AF21" i="89"/>
  <c r="AO21" i="89" s="1"/>
  <c r="AG21" i="89"/>
  <c r="AP21" i="89" s="1"/>
  <c r="AE21" i="89"/>
  <c r="W22" i="89"/>
  <c r="AR15" i="45"/>
  <c r="AR21" i="71"/>
  <c r="AE13" i="95"/>
  <c r="AF13" i="95"/>
  <c r="AO13" i="95" s="1"/>
  <c r="W14" i="95"/>
  <c r="AG13" i="95"/>
  <c r="AP13" i="95" s="1"/>
  <c r="Z22" i="71"/>
  <c r="AH22" i="71"/>
  <c r="AQ22" i="71" s="1"/>
  <c r="W13" i="11"/>
  <c r="AG12" i="11"/>
  <c r="AP12" i="11" s="1"/>
  <c r="AF12" i="11"/>
  <c r="AO12" i="11" s="1"/>
  <c r="AE12" i="11"/>
  <c r="Y12" i="41"/>
  <c r="Z12" i="41" s="1"/>
  <c r="X12" i="41"/>
  <c r="AH16" i="88"/>
  <c r="AQ16" i="88" s="1"/>
  <c r="AN21" i="75"/>
  <c r="AI21" i="75"/>
  <c r="AJ20" i="2"/>
  <c r="AK20" i="2"/>
  <c r="AT20" i="2" s="1"/>
  <c r="AJ14" i="2"/>
  <c r="AK14" i="2"/>
  <c r="AT14" i="2" s="1"/>
  <c r="AJ8" i="2"/>
  <c r="AK8" i="2"/>
  <c r="AT8" i="2" s="1"/>
  <c r="AH15" i="51"/>
  <c r="AQ15" i="51" s="1"/>
  <c r="AG16" i="13"/>
  <c r="AP16" i="13" s="1"/>
  <c r="AF16" i="13"/>
  <c r="AO16" i="13" s="1"/>
  <c r="W17" i="13"/>
  <c r="AE16" i="13"/>
  <c r="AG12" i="16"/>
  <c r="AP12" i="16" s="1"/>
  <c r="AE12" i="16"/>
  <c r="W13" i="16"/>
  <c r="AF12" i="16"/>
  <c r="AO12" i="16" s="1"/>
  <c r="AH16" i="45"/>
  <c r="AQ16" i="45" s="1"/>
  <c r="AR20" i="97"/>
  <c r="AR10" i="87"/>
  <c r="W12" i="87"/>
  <c r="AG11" i="87"/>
  <c r="AP11" i="87" s="1"/>
  <c r="AF11" i="87"/>
  <c r="AO11" i="87" s="1"/>
  <c r="AE11" i="87"/>
  <c r="AN21" i="79"/>
  <c r="AI21" i="79"/>
  <c r="Y22" i="19"/>
  <c r="X22" i="19"/>
  <c r="AI19" i="105"/>
  <c r="AN19" i="105"/>
  <c r="Y11" i="99"/>
  <c r="Z11" i="99"/>
  <c r="X11" i="99"/>
  <c r="AH15" i="84"/>
  <c r="AQ15" i="84" s="1"/>
  <c r="W22" i="93"/>
  <c r="AG21" i="93"/>
  <c r="AP21" i="93" s="1"/>
  <c r="AF21" i="93"/>
  <c r="AO21" i="93" s="1"/>
  <c r="AE21" i="93"/>
  <c r="AR7" i="42"/>
  <c r="AE16" i="88"/>
  <c r="AF16" i="88"/>
  <c r="AO16" i="88" s="1"/>
  <c r="W17" i="88"/>
  <c r="AG16" i="88"/>
  <c r="AP16" i="88" s="1"/>
  <c r="AJ19" i="2"/>
  <c r="AK19" i="2"/>
  <c r="AT19" i="2" s="1"/>
  <c r="AJ13" i="2"/>
  <c r="AK13" i="2"/>
  <c r="AT13" i="2" s="1"/>
  <c r="AK7" i="2"/>
  <c r="AT7" i="2" s="1"/>
  <c r="AJ7" i="2"/>
  <c r="AR21" i="38"/>
  <c r="AG15" i="51"/>
  <c r="AP15" i="51" s="1"/>
  <c r="AE15" i="51"/>
  <c r="W16" i="51"/>
  <c r="AF15" i="51"/>
  <c r="AO15" i="51" s="1"/>
  <c r="AE21" i="28"/>
  <c r="W22" i="28"/>
  <c r="AF21" i="28"/>
  <c r="AO21" i="28" s="1"/>
  <c r="AG21" i="28"/>
  <c r="AP21" i="28" s="1"/>
  <c r="AH8" i="48"/>
  <c r="AQ8" i="48" s="1"/>
  <c r="AR19" i="46"/>
  <c r="AH22" i="33"/>
  <c r="AQ22" i="33" s="1"/>
  <c r="AR6" i="85"/>
  <c r="AR15" i="100"/>
  <c r="AR22" i="67"/>
  <c r="AH21" i="89"/>
  <c r="AQ21" i="89" s="1"/>
  <c r="AI10" i="18"/>
  <c r="AN10" i="18"/>
  <c r="AI7" i="50"/>
  <c r="AN7" i="50"/>
  <c r="Y22" i="63"/>
  <c r="Z22" i="63" s="1"/>
  <c r="X22" i="63"/>
  <c r="Y9" i="10"/>
  <c r="X9" i="10"/>
  <c r="AH11" i="83"/>
  <c r="AQ11" i="83" s="1"/>
  <c r="AH16" i="100"/>
  <c r="AQ16" i="100" s="1"/>
  <c r="AR19" i="86"/>
  <c r="AR21" i="33"/>
  <c r="Z15" i="84"/>
  <c r="AR16" i="44"/>
  <c r="AH7" i="85"/>
  <c r="AQ7" i="85" s="1"/>
  <c r="AN11" i="41"/>
  <c r="AI11" i="41"/>
  <c r="AI20" i="47"/>
  <c r="AN20" i="47"/>
  <c r="AR15" i="9"/>
  <c r="AK18" i="2"/>
  <c r="AT18" i="2" s="1"/>
  <c r="AJ18" i="2"/>
  <c r="AJ12" i="2"/>
  <c r="AK12" i="2"/>
  <c r="AT12" i="2" s="1"/>
  <c r="AJ6" i="2"/>
  <c r="AK6" i="2"/>
  <c r="AT6" i="2" s="1"/>
  <c r="AH19" i="15"/>
  <c r="AQ19" i="15" s="1"/>
  <c r="AR15" i="88"/>
  <c r="AH20" i="46"/>
  <c r="AQ20" i="46" s="1"/>
  <c r="Y9" i="98"/>
  <c r="X9" i="98"/>
  <c r="AE11" i="49"/>
  <c r="AF11" i="49"/>
  <c r="AO11" i="49" s="1"/>
  <c r="AG11" i="49"/>
  <c r="AP11" i="49" s="1"/>
  <c r="W12" i="49"/>
  <c r="AI11" i="91"/>
  <c r="AN11" i="91"/>
  <c r="Z8" i="48"/>
  <c r="AI18" i="101"/>
  <c r="AN18" i="101"/>
  <c r="AH16" i="9"/>
  <c r="AQ16" i="9" s="1"/>
  <c r="AI14" i="96"/>
  <c r="AN14" i="96"/>
  <c r="AR21" i="24"/>
  <c r="AR18" i="15"/>
  <c r="Y11" i="18"/>
  <c r="Z11" i="18" s="1"/>
  <c r="X11" i="18"/>
  <c r="Y20" i="105"/>
  <c r="X20" i="105"/>
  <c r="Y8" i="50"/>
  <c r="Z8" i="50" s="1"/>
  <c r="X8" i="50"/>
  <c r="AI15" i="104"/>
  <c r="AN15" i="104"/>
  <c r="AI21" i="63"/>
  <c r="AN21" i="63"/>
  <c r="AN7" i="94"/>
  <c r="AI7" i="94"/>
  <c r="AR7" i="94" s="1"/>
  <c r="AE15" i="58"/>
  <c r="W16" i="58"/>
  <c r="AG15" i="58"/>
  <c r="AP15" i="58" s="1"/>
  <c r="AF15" i="58"/>
  <c r="AO15" i="58" s="1"/>
  <c r="AR7" i="48"/>
  <c r="AR7" i="35"/>
  <c r="AR15" i="13"/>
  <c r="AF7" i="85"/>
  <c r="AO7" i="85" s="1"/>
  <c r="AE7" i="85"/>
  <c r="W8" i="85"/>
  <c r="AG7" i="85"/>
  <c r="AP7" i="85" s="1"/>
  <c r="AG11" i="43"/>
  <c r="AP11" i="43" s="1"/>
  <c r="W12" i="43"/>
  <c r="AE11" i="43"/>
  <c r="AF11" i="43"/>
  <c r="AO11" i="43" s="1"/>
  <c r="AH8" i="35"/>
  <c r="AQ8" i="35" s="1"/>
  <c r="Y18" i="53"/>
  <c r="X18" i="53"/>
  <c r="AK17" i="2"/>
  <c r="AT17" i="2" s="1"/>
  <c r="AJ17" i="2"/>
  <c r="AJ11" i="2"/>
  <c r="AK11" i="2"/>
  <c r="AT11" i="2" s="1"/>
  <c r="AK5" i="2"/>
  <c r="AT5" i="2" s="1"/>
  <c r="AJ5" i="2"/>
  <c r="AI17" i="32"/>
  <c r="AN17" i="32"/>
  <c r="W20" i="15"/>
  <c r="AE19" i="15"/>
  <c r="AG19" i="15"/>
  <c r="AP19" i="15" s="1"/>
  <c r="AF19" i="15"/>
  <c r="AO19" i="15" s="1"/>
  <c r="AH20" i="86"/>
  <c r="AQ20" i="86" s="1"/>
  <c r="AE20" i="46"/>
  <c r="AG20" i="46"/>
  <c r="AP20" i="46" s="1"/>
  <c r="AF20" i="46"/>
  <c r="AO20" i="46" s="1"/>
  <c r="W21" i="46"/>
  <c r="AN21" i="59"/>
  <c r="AI21" i="59"/>
  <c r="AN8" i="98"/>
  <c r="AI8" i="98"/>
  <c r="Y19" i="101"/>
  <c r="Z19" i="101" s="1"/>
  <c r="X19" i="101"/>
  <c r="AH22" i="24"/>
  <c r="AQ22" i="24" s="1"/>
  <c r="AR9" i="55"/>
  <c r="AF16" i="9"/>
  <c r="AO16" i="9" s="1"/>
  <c r="AE16" i="9"/>
  <c r="AG16" i="9"/>
  <c r="AP16" i="9" s="1"/>
  <c r="W17" i="9"/>
  <c r="Y15" i="96"/>
  <c r="Z15" i="96" s="1"/>
  <c r="X15" i="96"/>
  <c r="AR9" i="103"/>
  <c r="AH8" i="102"/>
  <c r="AQ8" i="102" s="1"/>
  <c r="X16" i="104"/>
  <c r="Z16" i="104" s="1"/>
  <c r="Y16" i="104"/>
  <c r="Y17" i="92"/>
  <c r="Z17" i="92" s="1"/>
  <c r="X17" i="92"/>
  <c r="Z11" i="83"/>
  <c r="Z16" i="100"/>
  <c r="AR14" i="84"/>
  <c r="AH17" i="44"/>
  <c r="AQ17" i="44" s="1"/>
  <c r="AH21" i="97"/>
  <c r="AQ21" i="97" s="1"/>
  <c r="AH23" i="67"/>
  <c r="AQ23" i="67" s="1"/>
  <c r="AQ25" i="67" s="1"/>
  <c r="AZ3" i="67"/>
  <c r="AR7" i="102"/>
  <c r="Z8" i="35"/>
  <c r="AI17" i="53"/>
  <c r="AN17" i="53"/>
  <c r="AJ22" i="2"/>
  <c r="AK22" i="2"/>
  <c r="AT22" i="2" s="1"/>
  <c r="AJ16" i="2"/>
  <c r="AK16" i="2"/>
  <c r="AT16" i="2" s="1"/>
  <c r="AJ10" i="2"/>
  <c r="AK10" i="2"/>
  <c r="AT10" i="2" s="1"/>
  <c r="AJ3" i="2"/>
  <c r="AB4" i="2"/>
  <c r="Y18" i="32"/>
  <c r="Z18" i="32"/>
  <c r="X18" i="32"/>
  <c r="Z20" i="86"/>
  <c r="AI19" i="52"/>
  <c r="AN19" i="52"/>
  <c r="AR14" i="51"/>
  <c r="Z22" i="24"/>
  <c r="AH10" i="103"/>
  <c r="AQ10" i="103" s="1"/>
  <c r="AH22" i="38"/>
  <c r="AQ22" i="38" s="1"/>
  <c r="AH10" i="55"/>
  <c r="AQ10" i="55" s="1"/>
  <c r="AN23" i="2"/>
  <c r="AN25" i="2" s="1"/>
  <c r="AI23" i="2"/>
  <c r="Z8" i="102"/>
  <c r="AN10" i="99"/>
  <c r="AI10" i="99"/>
  <c r="Y8" i="82"/>
  <c r="X8" i="82"/>
  <c r="AI14" i="54"/>
  <c r="AN14" i="54"/>
  <c r="AI8" i="10"/>
  <c r="AN8" i="10"/>
  <c r="AI16" i="92"/>
  <c r="AN16" i="92"/>
  <c r="AG17" i="44"/>
  <c r="AP17" i="44" s="1"/>
  <c r="AF17" i="44"/>
  <c r="AO17" i="44" s="1"/>
  <c r="AE17" i="44"/>
  <c r="W18" i="44"/>
  <c r="Z21" i="97"/>
  <c r="Z23" i="67"/>
  <c r="AJ23" i="2"/>
  <c r="AS23" i="2" s="1"/>
  <c r="AK23" i="2"/>
  <c r="AT23" i="2" s="1"/>
  <c r="W8" i="90"/>
  <c r="AG7" i="90"/>
  <c r="AP7" i="90" s="1"/>
  <c r="AF7" i="90"/>
  <c r="AO7" i="90" s="1"/>
  <c r="AE7" i="90"/>
  <c r="Y22" i="75"/>
  <c r="Z22" i="75" s="1"/>
  <c r="X22" i="75"/>
  <c r="Y21" i="47"/>
  <c r="X21" i="47"/>
  <c r="AJ21" i="2"/>
  <c r="AK21" i="2"/>
  <c r="AT21" i="2" s="1"/>
  <c r="AK15" i="2"/>
  <c r="AT15" i="2" s="1"/>
  <c r="AJ15" i="2"/>
  <c r="AJ9" i="2"/>
  <c r="AK9" i="2"/>
  <c r="AT9" i="2" s="1"/>
  <c r="Y22" i="59"/>
  <c r="Z22" i="59" s="1"/>
  <c r="X22" i="59"/>
  <c r="AH16" i="13"/>
  <c r="AQ16" i="13" s="1"/>
  <c r="AH8" i="42"/>
  <c r="AQ8" i="42" s="1"/>
  <c r="Y20" i="52"/>
  <c r="X20" i="52"/>
  <c r="Y12" i="91"/>
  <c r="Z12" i="91" s="1"/>
  <c r="X12" i="91"/>
  <c r="AR15" i="20"/>
  <c r="Z10" i="103"/>
  <c r="W23" i="38"/>
  <c r="AE22" i="38"/>
  <c r="AG22" i="38"/>
  <c r="AP22" i="38" s="1"/>
  <c r="AF22" i="38"/>
  <c r="AO22" i="38" s="1"/>
  <c r="AH16" i="20"/>
  <c r="AQ16" i="20" s="1"/>
  <c r="AR10" i="83"/>
  <c r="AH11" i="87"/>
  <c r="AQ11" i="87" s="1"/>
  <c r="Y22" i="79"/>
  <c r="X22" i="79"/>
  <c r="AN21" i="19"/>
  <c r="AI21" i="19"/>
  <c r="AI7" i="82"/>
  <c r="AN7" i="82"/>
  <c r="Y15" i="54"/>
  <c r="Z15" i="54"/>
  <c r="X15" i="54"/>
  <c r="Y8" i="94"/>
  <c r="X8" i="94"/>
  <c r="W13" i="91" l="1"/>
  <c r="AF12" i="91"/>
  <c r="AO12" i="91" s="1"/>
  <c r="AE12" i="91"/>
  <c r="AG12" i="91"/>
  <c r="AP12" i="91" s="1"/>
  <c r="W23" i="59"/>
  <c r="AE22" i="59"/>
  <c r="AG22" i="59"/>
  <c r="AP22" i="59" s="1"/>
  <c r="AF22" i="59"/>
  <c r="AO22" i="59" s="1"/>
  <c r="AF11" i="18"/>
  <c r="AO11" i="18" s="1"/>
  <c r="AG11" i="18"/>
  <c r="AP11" i="18" s="1"/>
  <c r="AE11" i="18"/>
  <c r="W12" i="18"/>
  <c r="AF16" i="104"/>
  <c r="AO16" i="104" s="1"/>
  <c r="AE16" i="104"/>
  <c r="W17" i="104"/>
  <c r="AG16" i="104"/>
  <c r="AP16" i="104" s="1"/>
  <c r="AG17" i="92"/>
  <c r="AP17" i="92" s="1"/>
  <c r="AF17" i="92"/>
  <c r="AO17" i="92" s="1"/>
  <c r="AE17" i="92"/>
  <c r="W18" i="92"/>
  <c r="AE8" i="50"/>
  <c r="W9" i="50"/>
  <c r="AF8" i="50"/>
  <c r="AO8" i="50" s="1"/>
  <c r="AG8" i="50"/>
  <c r="AP8" i="50" s="1"/>
  <c r="AG22" i="75"/>
  <c r="AP22" i="75" s="1"/>
  <c r="AF22" i="75"/>
  <c r="AO22" i="75" s="1"/>
  <c r="AE22" i="75"/>
  <c r="W23" i="75"/>
  <c r="W16" i="96"/>
  <c r="AG15" i="96"/>
  <c r="AP15" i="96" s="1"/>
  <c r="AF15" i="96"/>
  <c r="AO15" i="96" s="1"/>
  <c r="AE15" i="96"/>
  <c r="AF19" i="101"/>
  <c r="AO19" i="101" s="1"/>
  <c r="AE19" i="101"/>
  <c r="W20" i="101"/>
  <c r="AG19" i="101"/>
  <c r="AP19" i="101" s="1"/>
  <c r="AE22" i="63"/>
  <c r="W23" i="63"/>
  <c r="AG22" i="63"/>
  <c r="AP22" i="63" s="1"/>
  <c r="AF22" i="63"/>
  <c r="AO22" i="63" s="1"/>
  <c r="AF12" i="41"/>
  <c r="AO12" i="41" s="1"/>
  <c r="W13" i="41"/>
  <c r="AE12" i="41"/>
  <c r="AG12" i="41"/>
  <c r="AP12" i="41" s="1"/>
  <c r="AH22" i="79"/>
  <c r="AQ22" i="79" s="1"/>
  <c r="AH20" i="52"/>
  <c r="AQ20" i="52" s="1"/>
  <c r="AH8" i="94"/>
  <c r="AQ8" i="94" s="1"/>
  <c r="AH15" i="54"/>
  <c r="AQ15" i="54" s="1"/>
  <c r="AN22" i="38"/>
  <c r="AI22" i="38"/>
  <c r="Y8" i="90"/>
  <c r="X8" i="90"/>
  <c r="Y18" i="44"/>
  <c r="Z18" i="44" s="1"/>
  <c r="X18" i="44"/>
  <c r="AG22" i="24"/>
  <c r="AP22" i="24" s="1"/>
  <c r="AE22" i="24"/>
  <c r="W23" i="24"/>
  <c r="AF22" i="24"/>
  <c r="AO22" i="24" s="1"/>
  <c r="AH18" i="32"/>
  <c r="AQ18" i="32" s="1"/>
  <c r="AS10" i="2"/>
  <c r="AL10" i="2"/>
  <c r="AU10" i="2" s="1"/>
  <c r="AR17" i="53"/>
  <c r="Y21" i="46"/>
  <c r="X21" i="46"/>
  <c r="AI19" i="15"/>
  <c r="AN19" i="15"/>
  <c r="AR14" i="96"/>
  <c r="AN11" i="49"/>
  <c r="AI11" i="49"/>
  <c r="AR11" i="49" s="1"/>
  <c r="AE15" i="84"/>
  <c r="W16" i="84"/>
  <c r="AG15" i="84"/>
  <c r="AP15" i="84" s="1"/>
  <c r="AF15" i="84"/>
  <c r="AO15" i="84" s="1"/>
  <c r="AH22" i="63"/>
  <c r="AQ22" i="63" s="1"/>
  <c r="AR10" i="18"/>
  <c r="Y22" i="28"/>
  <c r="Z22" i="28" s="1"/>
  <c r="X22" i="28"/>
  <c r="AS13" i="2"/>
  <c r="AL13" i="2"/>
  <c r="AU13" i="2" s="1"/>
  <c r="AR19" i="105"/>
  <c r="AS8" i="2"/>
  <c r="AL8" i="2"/>
  <c r="AU8" i="2" s="1"/>
  <c r="AH12" i="41"/>
  <c r="AQ12" i="41" s="1"/>
  <c r="AG15" i="54"/>
  <c r="AP15" i="54" s="1"/>
  <c r="AE15" i="54"/>
  <c r="W16" i="54"/>
  <c r="AF15" i="54"/>
  <c r="AO15" i="54" s="1"/>
  <c r="AS21" i="2"/>
  <c r="AL21" i="2"/>
  <c r="AU21" i="2" s="1"/>
  <c r="AI17" i="44"/>
  <c r="AN17" i="44"/>
  <c r="AR8" i="10"/>
  <c r="AR10" i="99"/>
  <c r="AE18" i="32"/>
  <c r="AG18" i="32"/>
  <c r="AP18" i="32" s="1"/>
  <c r="AF18" i="32"/>
  <c r="AO18" i="32" s="1"/>
  <c r="W19" i="32"/>
  <c r="AE8" i="35"/>
  <c r="W9" i="35"/>
  <c r="AF8" i="35"/>
  <c r="AO8" i="35" s="1"/>
  <c r="AG8" i="35"/>
  <c r="AP8" i="35" s="1"/>
  <c r="AF16" i="100"/>
  <c r="AO16" i="100" s="1"/>
  <c r="W17" i="100"/>
  <c r="AG16" i="100"/>
  <c r="AP16" i="100" s="1"/>
  <c r="AE16" i="100"/>
  <c r="AR8" i="98"/>
  <c r="Y20" i="15"/>
  <c r="X20" i="15"/>
  <c r="AS11" i="2"/>
  <c r="AL11" i="2"/>
  <c r="AU11" i="2" s="1"/>
  <c r="AR21" i="63"/>
  <c r="AH20" i="105"/>
  <c r="AQ20" i="105" s="1"/>
  <c r="AR11" i="91"/>
  <c r="AH9" i="98"/>
  <c r="AQ9" i="98" s="1"/>
  <c r="AS12" i="2"/>
  <c r="AL12" i="2"/>
  <c r="AU12" i="2" s="1"/>
  <c r="AR20" i="47"/>
  <c r="AN21" i="28"/>
  <c r="AI21" i="28"/>
  <c r="AR21" i="28" s="1"/>
  <c r="AI16" i="88"/>
  <c r="AN16" i="88"/>
  <c r="AH22" i="19"/>
  <c r="AQ22" i="19" s="1"/>
  <c r="AN11" i="87"/>
  <c r="AI11" i="87"/>
  <c r="Y13" i="11"/>
  <c r="Z13" i="11"/>
  <c r="X13" i="11"/>
  <c r="Y14" i="95"/>
  <c r="X14" i="95"/>
  <c r="Y11" i="55"/>
  <c r="Z11" i="55"/>
  <c r="X11" i="55"/>
  <c r="AI16" i="20"/>
  <c r="AN16" i="20"/>
  <c r="Y23" i="38"/>
  <c r="X23" i="38"/>
  <c r="AF10" i="103"/>
  <c r="AO10" i="103" s="1"/>
  <c r="W11" i="103"/>
  <c r="AG10" i="103"/>
  <c r="AP10" i="103" s="1"/>
  <c r="AE10" i="103"/>
  <c r="AH21" i="47"/>
  <c r="AQ21" i="47" s="1"/>
  <c r="AS16" i="2"/>
  <c r="AL16" i="2"/>
  <c r="AU16" i="2" s="1"/>
  <c r="W12" i="83"/>
  <c r="AF11" i="83"/>
  <c r="AO11" i="83" s="1"/>
  <c r="AE11" i="83"/>
  <c r="AG11" i="83"/>
  <c r="AP11" i="83" s="1"/>
  <c r="AH16" i="104"/>
  <c r="AQ16" i="104" s="1"/>
  <c r="Y17" i="9"/>
  <c r="X17" i="9"/>
  <c r="AS17" i="2"/>
  <c r="AL17" i="2"/>
  <c r="AU17" i="2" s="1"/>
  <c r="Y16" i="58"/>
  <c r="Z16" i="58"/>
  <c r="X16" i="58"/>
  <c r="Z20" i="105"/>
  <c r="Z9" i="98"/>
  <c r="AS18" i="2"/>
  <c r="AL18" i="2"/>
  <c r="AU18" i="2" s="1"/>
  <c r="AR11" i="41"/>
  <c r="AS19" i="2"/>
  <c r="AL19" i="2"/>
  <c r="AU19" i="2" s="1"/>
  <c r="Y22" i="93"/>
  <c r="X22" i="93"/>
  <c r="AH11" i="99"/>
  <c r="AQ11" i="99" s="1"/>
  <c r="Z22" i="19"/>
  <c r="AI16" i="13"/>
  <c r="AN16" i="13"/>
  <c r="AS14" i="2"/>
  <c r="AL14" i="2"/>
  <c r="AU14" i="2" s="1"/>
  <c r="Y9" i="42"/>
  <c r="X9" i="42"/>
  <c r="Z9" i="42" s="1"/>
  <c r="AI10" i="55"/>
  <c r="AN10" i="55"/>
  <c r="Z22" i="79"/>
  <c r="AS9" i="2"/>
  <c r="AL9" i="2"/>
  <c r="AU9" i="2" s="1"/>
  <c r="Z21" i="47"/>
  <c r="AN7" i="90"/>
  <c r="AI7" i="90"/>
  <c r="AG23" i="67"/>
  <c r="AP23" i="67" s="1"/>
  <c r="AP25" i="67" s="1"/>
  <c r="AF23" i="67"/>
  <c r="AO23" i="67" s="1"/>
  <c r="AO25" i="67" s="1"/>
  <c r="AE23" i="67"/>
  <c r="AR14" i="54"/>
  <c r="AF8" i="102"/>
  <c r="AO8" i="102" s="1"/>
  <c r="AE8" i="102"/>
  <c r="W9" i="102"/>
  <c r="AG8" i="102"/>
  <c r="AP8" i="102" s="1"/>
  <c r="AJ4" i="2"/>
  <c r="AK4" i="2"/>
  <c r="AT4" i="2" s="1"/>
  <c r="AT25" i="2" s="1"/>
  <c r="AH17" i="92"/>
  <c r="AQ17" i="92" s="1"/>
  <c r="AR21" i="59"/>
  <c r="AI20" i="46"/>
  <c r="AN20" i="46"/>
  <c r="AR17" i="32"/>
  <c r="Y8" i="85"/>
  <c r="Z8" i="85" s="1"/>
  <c r="X8" i="85"/>
  <c r="AI15" i="58"/>
  <c r="AR15" i="58" s="1"/>
  <c r="AN15" i="58"/>
  <c r="AR15" i="104"/>
  <c r="Y12" i="49"/>
  <c r="X12" i="49"/>
  <c r="AH9" i="10"/>
  <c r="AQ9" i="10" s="1"/>
  <c r="AS7" i="2"/>
  <c r="AL7" i="2"/>
  <c r="AU7" i="2" s="1"/>
  <c r="AG11" i="99"/>
  <c r="AP11" i="99" s="1"/>
  <c r="AF11" i="99"/>
  <c r="AO11" i="99" s="1"/>
  <c r="AE11" i="99"/>
  <c r="W12" i="99"/>
  <c r="Y17" i="13"/>
  <c r="X17" i="13"/>
  <c r="AI13" i="95"/>
  <c r="AN13" i="95"/>
  <c r="Y22" i="89"/>
  <c r="Z22" i="89" s="1"/>
  <c r="X22" i="89"/>
  <c r="Y17" i="45"/>
  <c r="X17" i="45"/>
  <c r="Z17" i="45" s="1"/>
  <c r="AI8" i="42"/>
  <c r="AN8" i="42"/>
  <c r="AN22" i="33"/>
  <c r="AI22" i="33"/>
  <c r="Z8" i="94"/>
  <c r="AR7" i="82"/>
  <c r="AS15" i="2"/>
  <c r="AL15" i="2"/>
  <c r="AU15" i="2" s="1"/>
  <c r="AF21" i="97"/>
  <c r="AO21" i="97" s="1"/>
  <c r="W22" i="97"/>
  <c r="AG21" i="97"/>
  <c r="AP21" i="97" s="1"/>
  <c r="AE21" i="97"/>
  <c r="AH8" i="82"/>
  <c r="AQ8" i="82" s="1"/>
  <c r="AR23" i="2"/>
  <c r="AR25" i="2" s="1"/>
  <c r="AL23" i="2"/>
  <c r="AU23" i="2" s="1"/>
  <c r="AR19" i="52"/>
  <c r="AS3" i="2"/>
  <c r="AL3" i="2"/>
  <c r="AU3" i="2" s="1"/>
  <c r="AS22" i="2"/>
  <c r="AL22" i="2"/>
  <c r="AU22" i="2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I16" i="9"/>
  <c r="AR16" i="9" s="1"/>
  <c r="AN16" i="9"/>
  <c r="AH19" i="101"/>
  <c r="AQ19" i="101" s="1"/>
  <c r="AS5" i="2"/>
  <c r="AL5" i="2"/>
  <c r="AU5" i="2" s="1"/>
  <c r="AH18" i="53"/>
  <c r="AQ18" i="53" s="1"/>
  <c r="AN11" i="43"/>
  <c r="AI11" i="43"/>
  <c r="AN7" i="85"/>
  <c r="AI7" i="85"/>
  <c r="AH8" i="50"/>
  <c r="AQ8" i="50" s="1"/>
  <c r="AH11" i="18"/>
  <c r="AQ11" i="18" s="1"/>
  <c r="AR18" i="101"/>
  <c r="Z9" i="10"/>
  <c r="AR7" i="50"/>
  <c r="Y16" i="51"/>
  <c r="Z16" i="51"/>
  <c r="X16" i="51"/>
  <c r="AR21" i="79"/>
  <c r="Y12" i="87"/>
  <c r="X12" i="87"/>
  <c r="Y13" i="16"/>
  <c r="Z13" i="16"/>
  <c r="X13" i="16"/>
  <c r="AS20" i="2"/>
  <c r="AL20" i="2"/>
  <c r="AU20" i="2" s="1"/>
  <c r="AI12" i="11"/>
  <c r="AN12" i="11"/>
  <c r="AG22" i="71"/>
  <c r="AP22" i="71" s="1"/>
  <c r="W23" i="71"/>
  <c r="AF22" i="71"/>
  <c r="AO22" i="71" s="1"/>
  <c r="AE22" i="71"/>
  <c r="AI21" i="89"/>
  <c r="AN21" i="89"/>
  <c r="Y23" i="33"/>
  <c r="X23" i="33"/>
  <c r="Z20" i="52"/>
  <c r="AR21" i="19"/>
  <c r="AH12" i="91"/>
  <c r="AQ12" i="91" s="1"/>
  <c r="AH22" i="59"/>
  <c r="AQ22" i="59" s="1"/>
  <c r="AH22" i="75"/>
  <c r="AQ22" i="75" s="1"/>
  <c r="AR16" i="92"/>
  <c r="Z8" i="82"/>
  <c r="W21" i="86"/>
  <c r="AE20" i="86"/>
  <c r="AG20" i="86"/>
  <c r="AP20" i="86" s="1"/>
  <c r="AF20" i="86"/>
  <c r="AO20" i="86" s="1"/>
  <c r="AX22" i="67"/>
  <c r="S22" i="67" s="1"/>
  <c r="AC22" i="67" s="1"/>
  <c r="AB23" i="67" s="1"/>
  <c r="AH15" i="96"/>
  <c r="AQ15" i="96" s="1"/>
  <c r="Z18" i="53"/>
  <c r="Y12" i="43"/>
  <c r="X12" i="43"/>
  <c r="AE8" i="48"/>
  <c r="AF8" i="48"/>
  <c r="AO8" i="48" s="1"/>
  <c r="AG8" i="48"/>
  <c r="AP8" i="48" s="1"/>
  <c r="W9" i="48"/>
  <c r="AS6" i="2"/>
  <c r="AL6" i="2"/>
  <c r="AU6" i="2" s="1"/>
  <c r="AI15" i="51"/>
  <c r="AN15" i="51"/>
  <c r="Y17" i="88"/>
  <c r="Z17" i="88"/>
  <c r="X17" i="88"/>
  <c r="AI21" i="93"/>
  <c r="AN21" i="93"/>
  <c r="AN12" i="16"/>
  <c r="AI12" i="16"/>
  <c r="AR21" i="75"/>
  <c r="AI16" i="45"/>
  <c r="AN16" i="45"/>
  <c r="Y17" i="20"/>
  <c r="X17" i="20"/>
  <c r="AG8" i="85" l="1"/>
  <c r="AP8" i="85" s="1"/>
  <c r="AF8" i="85"/>
  <c r="AO8" i="85" s="1"/>
  <c r="W9" i="85"/>
  <c r="AE8" i="85"/>
  <c r="AF18" i="44"/>
  <c r="AO18" i="44" s="1"/>
  <c r="AG18" i="44"/>
  <c r="AP18" i="44" s="1"/>
  <c r="W19" i="44"/>
  <c r="AE18" i="44"/>
  <c r="AE22" i="28"/>
  <c r="W23" i="28"/>
  <c r="AF22" i="28"/>
  <c r="AO22" i="28" s="1"/>
  <c r="AG22" i="28"/>
  <c r="AP22" i="28" s="1"/>
  <c r="AF9" i="42"/>
  <c r="AO9" i="42" s="1"/>
  <c r="AG9" i="42"/>
  <c r="AP9" i="42" s="1"/>
  <c r="W10" i="42"/>
  <c r="AE9" i="42"/>
  <c r="W23" i="89"/>
  <c r="AG22" i="89"/>
  <c r="AP22" i="89" s="1"/>
  <c r="AF22" i="89"/>
  <c r="AO22" i="89" s="1"/>
  <c r="AE22" i="89"/>
  <c r="W18" i="45"/>
  <c r="AF17" i="45"/>
  <c r="AO17" i="45" s="1"/>
  <c r="AE17" i="45"/>
  <c r="AG17" i="45"/>
  <c r="AP17" i="45" s="1"/>
  <c r="AR21" i="89"/>
  <c r="AH12" i="87"/>
  <c r="AQ12" i="87" s="1"/>
  <c r="AR7" i="85"/>
  <c r="AJ22" i="67"/>
  <c r="AK22" i="67"/>
  <c r="AT22" i="67" s="1"/>
  <c r="AI21" i="97"/>
  <c r="AN21" i="97"/>
  <c r="AR8" i="42"/>
  <c r="AE20" i="52"/>
  <c r="W21" i="52"/>
  <c r="AF20" i="52"/>
  <c r="AO20" i="52" s="1"/>
  <c r="AG20" i="52"/>
  <c r="AP20" i="52" s="1"/>
  <c r="Z12" i="87"/>
  <c r="AN8" i="48"/>
  <c r="AI8" i="48"/>
  <c r="AR11" i="43"/>
  <c r="AJ20" i="67"/>
  <c r="AK20" i="67"/>
  <c r="AT20" i="67" s="1"/>
  <c r="AJ14" i="67"/>
  <c r="AS14" i="67" s="1"/>
  <c r="AK14" i="67"/>
  <c r="AK8" i="67"/>
  <c r="AT8" i="67" s="1"/>
  <c r="AJ8" i="67"/>
  <c r="Y22" i="97"/>
  <c r="X22" i="97"/>
  <c r="AG8" i="94"/>
  <c r="AP8" i="94" s="1"/>
  <c r="W9" i="94"/>
  <c r="AF8" i="94"/>
  <c r="AO8" i="94" s="1"/>
  <c r="AE8" i="94"/>
  <c r="AR13" i="95"/>
  <c r="AN11" i="99"/>
  <c r="AI11" i="99"/>
  <c r="AR11" i="99" s="1"/>
  <c r="AI23" i="67"/>
  <c r="AN23" i="67"/>
  <c r="AN25" i="67" s="1"/>
  <c r="AE22" i="19"/>
  <c r="AF22" i="19"/>
  <c r="AO22" i="19" s="1"/>
  <c r="AG22" i="19"/>
  <c r="AP22" i="19" s="1"/>
  <c r="W23" i="19"/>
  <c r="AH22" i="93"/>
  <c r="AQ22" i="93" s="1"/>
  <c r="AF16" i="58"/>
  <c r="AO16" i="58" s="1"/>
  <c r="W17" i="58"/>
  <c r="AG16" i="58"/>
  <c r="AP16" i="58" s="1"/>
  <c r="AE16" i="58"/>
  <c r="AN10" i="103"/>
  <c r="AI10" i="103"/>
  <c r="AH14" i="95"/>
  <c r="AQ14" i="95" s="1"/>
  <c r="AR11" i="87"/>
  <c r="Y16" i="54"/>
  <c r="X16" i="54"/>
  <c r="Y16" i="84"/>
  <c r="X16" i="84"/>
  <c r="AN11" i="18"/>
  <c r="AI11" i="18"/>
  <c r="Y23" i="59"/>
  <c r="Z23" i="59"/>
  <c r="X23" i="59"/>
  <c r="AR12" i="11"/>
  <c r="AJ9" i="67"/>
  <c r="AK9" i="67"/>
  <c r="AT9" i="67" s="1"/>
  <c r="AH23" i="33"/>
  <c r="AQ23" i="33" s="1"/>
  <c r="AQ25" i="33" s="1"/>
  <c r="AZ3" i="33"/>
  <c r="AH17" i="88"/>
  <c r="AQ17" i="88" s="1"/>
  <c r="Z12" i="43"/>
  <c r="AH12" i="43"/>
  <c r="AQ12" i="43" s="1"/>
  <c r="AI20" i="86"/>
  <c r="AN20" i="86"/>
  <c r="Z23" i="33"/>
  <c r="Y23" i="71"/>
  <c r="X23" i="71"/>
  <c r="AH13" i="16"/>
  <c r="AQ13" i="16" s="1"/>
  <c r="AJ19" i="67"/>
  <c r="AK19" i="67"/>
  <c r="AT19" i="67" s="1"/>
  <c r="AJ13" i="67"/>
  <c r="AK13" i="67"/>
  <c r="AT13" i="67" s="1"/>
  <c r="AJ7" i="67"/>
  <c r="AK7" i="67"/>
  <c r="AT7" i="67" s="1"/>
  <c r="AR22" i="33"/>
  <c r="AH17" i="13"/>
  <c r="AQ17" i="13" s="1"/>
  <c r="AH12" i="49"/>
  <c r="AQ12" i="49" s="1"/>
  <c r="Y9" i="102"/>
  <c r="X9" i="102"/>
  <c r="Z22" i="93"/>
  <c r="AN11" i="83"/>
  <c r="AI11" i="83"/>
  <c r="Z14" i="95"/>
  <c r="AH20" i="15"/>
  <c r="AQ20" i="15" s="1"/>
  <c r="AI16" i="100"/>
  <c r="AN16" i="100"/>
  <c r="Y9" i="35"/>
  <c r="X9" i="35"/>
  <c r="Z9" i="35" s="1"/>
  <c r="AI18" i="32"/>
  <c r="AN18" i="32"/>
  <c r="AR17" i="44"/>
  <c r="AI15" i="54"/>
  <c r="AN15" i="54"/>
  <c r="AI15" i="84"/>
  <c r="AN15" i="84"/>
  <c r="AR19" i="15"/>
  <c r="Y20" i="101"/>
  <c r="Z20" i="101"/>
  <c r="X20" i="101"/>
  <c r="Y18" i="92"/>
  <c r="X18" i="92"/>
  <c r="Y17" i="104"/>
  <c r="Z17" i="104"/>
  <c r="X17" i="104"/>
  <c r="AJ10" i="67"/>
  <c r="AK10" i="67"/>
  <c r="AT10" i="67" s="1"/>
  <c r="AR15" i="51"/>
  <c r="AJ21" i="67"/>
  <c r="AS21" i="67" s="1"/>
  <c r="AK21" i="67"/>
  <c r="AH17" i="20"/>
  <c r="AQ17" i="20" s="1"/>
  <c r="AF17" i="88"/>
  <c r="AO17" i="88" s="1"/>
  <c r="W18" i="88"/>
  <c r="AG17" i="88"/>
  <c r="AP17" i="88" s="1"/>
  <c r="AE17" i="88"/>
  <c r="Y21" i="86"/>
  <c r="Z21" i="86" s="1"/>
  <c r="X21" i="86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Z17" i="13"/>
  <c r="Z12" i="49"/>
  <c r="AH8" i="85"/>
  <c r="AQ8" i="85" s="1"/>
  <c r="AR20" i="46"/>
  <c r="AI8" i="102"/>
  <c r="AN8" i="102"/>
  <c r="AG22" i="79"/>
  <c r="AP22" i="79" s="1"/>
  <c r="W23" i="79"/>
  <c r="AF22" i="79"/>
  <c r="AO22" i="79" s="1"/>
  <c r="AE22" i="79"/>
  <c r="Y11" i="103"/>
  <c r="Z11" i="103" s="1"/>
  <c r="X11" i="103"/>
  <c r="AR16" i="20"/>
  <c r="Z20" i="15"/>
  <c r="AN8" i="35"/>
  <c r="AI8" i="35"/>
  <c r="AH22" i="28"/>
  <c r="AQ22" i="28" s="1"/>
  <c r="Z21" i="46"/>
  <c r="AH21" i="46"/>
  <c r="AQ21" i="46" s="1"/>
  <c r="Y23" i="24"/>
  <c r="X23" i="24"/>
  <c r="AH8" i="90"/>
  <c r="AQ8" i="90" s="1"/>
  <c r="AI19" i="101"/>
  <c r="AN19" i="101"/>
  <c r="Y16" i="96"/>
  <c r="Z16" i="96"/>
  <c r="X16" i="96"/>
  <c r="AI17" i="92"/>
  <c r="AN17" i="92"/>
  <c r="AI16" i="104"/>
  <c r="AN16" i="104"/>
  <c r="AJ15" i="67"/>
  <c r="AK15" i="67"/>
  <c r="AT15" i="67" s="1"/>
  <c r="AR16" i="45"/>
  <c r="AR21" i="93"/>
  <c r="W14" i="16"/>
  <c r="AE13" i="16"/>
  <c r="AF13" i="16"/>
  <c r="AO13" i="16" s="1"/>
  <c r="AG13" i="16"/>
  <c r="AP13" i="16" s="1"/>
  <c r="AG9" i="10"/>
  <c r="AP9" i="10" s="1"/>
  <c r="AF9" i="10"/>
  <c r="AO9" i="10" s="1"/>
  <c r="AE9" i="10"/>
  <c r="W10" i="10"/>
  <c r="Z17" i="20"/>
  <c r="AR12" i="16"/>
  <c r="Y9" i="48"/>
  <c r="Z9" i="48"/>
  <c r="X9" i="48"/>
  <c r="AE18" i="53"/>
  <c r="AF18" i="53"/>
  <c r="AO18" i="53" s="1"/>
  <c r="AG18" i="53"/>
  <c r="AP18" i="53" s="1"/>
  <c r="W19" i="53"/>
  <c r="AJ23" i="67"/>
  <c r="AS23" i="67" s="1"/>
  <c r="AK23" i="67"/>
  <c r="AT23" i="67" s="1"/>
  <c r="AG8" i="82"/>
  <c r="AP8" i="82" s="1"/>
  <c r="AE8" i="82"/>
  <c r="W9" i="82"/>
  <c r="AF8" i="82"/>
  <c r="AO8" i="82" s="1"/>
  <c r="AH16" i="51"/>
  <c r="AQ16" i="51" s="1"/>
  <c r="AJ17" i="67"/>
  <c r="AK17" i="67"/>
  <c r="AT17" i="67" s="1"/>
  <c r="AK11" i="67"/>
  <c r="AT11" i="67" s="1"/>
  <c r="AJ11" i="67"/>
  <c r="AJ5" i="67"/>
  <c r="AK5" i="67"/>
  <c r="AT5" i="67" s="1"/>
  <c r="AR7" i="90"/>
  <c r="AG9" i="98"/>
  <c r="AP9" i="98" s="1"/>
  <c r="AF9" i="98"/>
  <c r="AO9" i="98" s="1"/>
  <c r="W10" i="98"/>
  <c r="AE9" i="98"/>
  <c r="Y12" i="83"/>
  <c r="X12" i="83"/>
  <c r="AH11" i="55"/>
  <c r="AQ11" i="55" s="1"/>
  <c r="AH13" i="11"/>
  <c r="AQ13" i="11" s="1"/>
  <c r="Y17" i="100"/>
  <c r="X17" i="100"/>
  <c r="AN22" i="24"/>
  <c r="AI22" i="24"/>
  <c r="AR22" i="24" s="1"/>
  <c r="Z8" i="90"/>
  <c r="Y23" i="63"/>
  <c r="X23" i="63"/>
  <c r="Y23" i="75"/>
  <c r="Z23" i="75"/>
  <c r="X23" i="75"/>
  <c r="AN12" i="91"/>
  <c r="AI12" i="91"/>
  <c r="AL4" i="2"/>
  <c r="AU4" i="2" s="1"/>
  <c r="AU25" i="2" s="1"/>
  <c r="C11" i="2" s="1"/>
  <c r="AS4" i="2"/>
  <c r="AS25" i="2" s="1"/>
  <c r="AR10" i="55"/>
  <c r="W21" i="105"/>
  <c r="AF20" i="105"/>
  <c r="AO20" i="105" s="1"/>
  <c r="AE20" i="105"/>
  <c r="AG20" i="105"/>
  <c r="AP20" i="105" s="1"/>
  <c r="AH17" i="9"/>
  <c r="AQ17" i="9" s="1"/>
  <c r="AH23" i="38"/>
  <c r="AQ23" i="38" s="1"/>
  <c r="AQ25" i="38" s="1"/>
  <c r="AZ3" i="38"/>
  <c r="AX22" i="38" s="1"/>
  <c r="S22" i="38" s="1"/>
  <c r="AC22" i="38" s="1"/>
  <c r="AB23" i="38" s="1"/>
  <c r="AF11" i="55"/>
  <c r="AO11" i="55" s="1"/>
  <c r="AG11" i="55"/>
  <c r="AP11" i="55" s="1"/>
  <c r="AE11" i="55"/>
  <c r="W12" i="55"/>
  <c r="AF13" i="11"/>
  <c r="AO13" i="11" s="1"/>
  <c r="W14" i="11"/>
  <c r="AG13" i="11"/>
  <c r="AP13" i="11" s="1"/>
  <c r="AE13" i="11"/>
  <c r="Y19" i="32"/>
  <c r="X19" i="32"/>
  <c r="AI12" i="41"/>
  <c r="AN12" i="41"/>
  <c r="AI22" i="63"/>
  <c r="AN22" i="63"/>
  <c r="AN22" i="75"/>
  <c r="AI22" i="75"/>
  <c r="AR22" i="75" s="1"/>
  <c r="Y9" i="50"/>
  <c r="X9" i="50"/>
  <c r="AG16" i="51"/>
  <c r="AP16" i="51" s="1"/>
  <c r="AE16" i="51"/>
  <c r="W17" i="51"/>
  <c r="AF16" i="51"/>
  <c r="AO16" i="51" s="1"/>
  <c r="AJ16" i="67"/>
  <c r="AK16" i="67"/>
  <c r="AT16" i="67" s="1"/>
  <c r="AI22" i="71"/>
  <c r="AN22" i="71"/>
  <c r="AB4" i="67"/>
  <c r="AJ3" i="67"/>
  <c r="AH17" i="45"/>
  <c r="AQ17" i="45" s="1"/>
  <c r="Y12" i="99"/>
  <c r="X12" i="99"/>
  <c r="AF21" i="47"/>
  <c r="AO21" i="47" s="1"/>
  <c r="W22" i="47"/>
  <c r="AG21" i="47"/>
  <c r="AP21" i="47" s="1"/>
  <c r="AE21" i="47"/>
  <c r="AH9" i="42"/>
  <c r="AQ9" i="42" s="1"/>
  <c r="AR16" i="13"/>
  <c r="AH16" i="58"/>
  <c r="AQ16" i="58" s="1"/>
  <c r="Z17" i="9"/>
  <c r="Z23" i="38"/>
  <c r="AR16" i="88"/>
  <c r="AH18" i="44"/>
  <c r="AQ18" i="44" s="1"/>
  <c r="AR22" i="38"/>
  <c r="Y13" i="41"/>
  <c r="X13" i="41"/>
  <c r="AI15" i="96"/>
  <c r="AN15" i="96"/>
  <c r="AN8" i="50"/>
  <c r="AI8" i="50"/>
  <c r="Y12" i="18"/>
  <c r="X12" i="18"/>
  <c r="AI22" i="59"/>
  <c r="AN22" i="59"/>
  <c r="Y13" i="91"/>
  <c r="X13" i="91"/>
  <c r="AF9" i="35" l="1"/>
  <c r="AO9" i="35" s="1"/>
  <c r="AG9" i="35"/>
  <c r="AP9" i="35" s="1"/>
  <c r="AE9" i="35"/>
  <c r="W10" i="35"/>
  <c r="AF21" i="86"/>
  <c r="AO21" i="86" s="1"/>
  <c r="W22" i="86"/>
  <c r="AG21" i="86"/>
  <c r="AP21" i="86" s="1"/>
  <c r="AE21" i="86"/>
  <c r="AE11" i="103"/>
  <c r="AF11" i="103"/>
  <c r="AO11" i="103" s="1"/>
  <c r="W12" i="103"/>
  <c r="AG11" i="103"/>
  <c r="AP11" i="103" s="1"/>
  <c r="AF23" i="38"/>
  <c r="AO23" i="38" s="1"/>
  <c r="AO25" i="38" s="1"/>
  <c r="AE23" i="38"/>
  <c r="AG23" i="38"/>
  <c r="AP23" i="38" s="1"/>
  <c r="AP25" i="38" s="1"/>
  <c r="AH12" i="99"/>
  <c r="AQ12" i="99" s="1"/>
  <c r="AI20" i="105"/>
  <c r="AN20" i="105"/>
  <c r="AH23" i="63"/>
  <c r="AQ23" i="63" s="1"/>
  <c r="AQ25" i="63" s="1"/>
  <c r="AZ3" i="63"/>
  <c r="AH17" i="100"/>
  <c r="AQ17" i="100" s="1"/>
  <c r="AH12" i="83"/>
  <c r="AQ12" i="83" s="1"/>
  <c r="AS11" i="67"/>
  <c r="AL11" i="67"/>
  <c r="AU11" i="67" s="1"/>
  <c r="AN8" i="82"/>
  <c r="AI8" i="82"/>
  <c r="Y14" i="16"/>
  <c r="Z14" i="16"/>
  <c r="X14" i="16"/>
  <c r="AS15" i="67"/>
  <c r="AL15" i="67"/>
  <c r="AU15" i="67" s="1"/>
  <c r="AG16" i="96"/>
  <c r="AP16" i="96" s="1"/>
  <c r="AF16" i="96"/>
  <c r="AO16" i="96" s="1"/>
  <c r="AE16" i="96"/>
  <c r="W17" i="96"/>
  <c r="AG21" i="46"/>
  <c r="AP21" i="46" s="1"/>
  <c r="AF21" i="46"/>
  <c r="AO21" i="46" s="1"/>
  <c r="W22" i="46"/>
  <c r="AE21" i="46"/>
  <c r="AS12" i="67"/>
  <c r="AL12" i="67"/>
  <c r="AU12" i="67" s="1"/>
  <c r="AR15" i="54"/>
  <c r="AE22" i="93"/>
  <c r="AF22" i="93"/>
  <c r="AO22" i="93" s="1"/>
  <c r="W23" i="93"/>
  <c r="AG22" i="93"/>
  <c r="AP22" i="93" s="1"/>
  <c r="AE23" i="33"/>
  <c r="AF23" i="33"/>
  <c r="AO23" i="33" s="1"/>
  <c r="AO25" i="33" s="1"/>
  <c r="AG23" i="33"/>
  <c r="AP23" i="33" s="1"/>
  <c r="AP25" i="33" s="1"/>
  <c r="Y23" i="19"/>
  <c r="X23" i="19"/>
  <c r="Z23" i="19" s="1"/>
  <c r="AS8" i="67"/>
  <c r="AL8" i="67"/>
  <c r="AU8" i="67" s="1"/>
  <c r="AN9" i="42"/>
  <c r="AI9" i="42"/>
  <c r="Y23" i="28"/>
  <c r="Z23" i="28"/>
  <c r="X23" i="28"/>
  <c r="Y22" i="47"/>
  <c r="X22" i="47"/>
  <c r="AH12" i="18"/>
  <c r="AQ12" i="18" s="1"/>
  <c r="AR15" i="96"/>
  <c r="AH13" i="91"/>
  <c r="AQ13" i="91" s="1"/>
  <c r="Z12" i="18"/>
  <c r="AH13" i="41"/>
  <c r="AQ13" i="41" s="1"/>
  <c r="Z13" i="91"/>
  <c r="Z13" i="41"/>
  <c r="Z12" i="99"/>
  <c r="AS16" i="67"/>
  <c r="AL16" i="67"/>
  <c r="AU16" i="67" s="1"/>
  <c r="AH9" i="50"/>
  <c r="AQ9" i="50" s="1"/>
  <c r="AR22" i="63"/>
  <c r="Y12" i="55"/>
  <c r="Z12" i="55"/>
  <c r="X12" i="55"/>
  <c r="AR12" i="91"/>
  <c r="Z23" i="63"/>
  <c r="Z17" i="100"/>
  <c r="Z12" i="83"/>
  <c r="Y23" i="79"/>
  <c r="Z23" i="79"/>
  <c r="X23" i="79"/>
  <c r="AI17" i="88"/>
  <c r="AN17" i="88"/>
  <c r="AH18" i="92"/>
  <c r="AQ18" i="92" s="1"/>
  <c r="AH9" i="102"/>
  <c r="AQ9" i="102" s="1"/>
  <c r="AS13" i="67"/>
  <c r="AL13" i="67"/>
  <c r="AU13" i="67" s="1"/>
  <c r="AH16" i="84"/>
  <c r="AQ16" i="84" s="1"/>
  <c r="AR10" i="103"/>
  <c r="Y9" i="94"/>
  <c r="X9" i="94"/>
  <c r="AR21" i="97"/>
  <c r="AI22" i="89"/>
  <c r="AN22" i="89"/>
  <c r="Y10" i="42"/>
  <c r="X10" i="42"/>
  <c r="AI22" i="28"/>
  <c r="AN22" i="28"/>
  <c r="AR22" i="59"/>
  <c r="AF17" i="9"/>
  <c r="AO17" i="9" s="1"/>
  <c r="AG17" i="9"/>
  <c r="AP17" i="9" s="1"/>
  <c r="W18" i="9"/>
  <c r="AE17" i="9"/>
  <c r="AR8" i="50"/>
  <c r="AI21" i="47"/>
  <c r="AN21" i="47"/>
  <c r="AL3" i="67"/>
  <c r="AU3" i="67" s="1"/>
  <c r="AS3" i="67"/>
  <c r="Z9" i="50"/>
  <c r="AN13" i="11"/>
  <c r="AI13" i="11"/>
  <c r="AN11" i="55"/>
  <c r="AI11" i="55"/>
  <c r="Y21" i="105"/>
  <c r="X21" i="105"/>
  <c r="Z21" i="105" s="1"/>
  <c r="AI18" i="53"/>
  <c r="AN18" i="53"/>
  <c r="W18" i="20"/>
  <c r="AE17" i="20"/>
  <c r="AF17" i="20"/>
  <c r="AO17" i="20" s="1"/>
  <c r="AG17" i="20"/>
  <c r="AP17" i="20" s="1"/>
  <c r="AR16" i="104"/>
  <c r="AH11" i="103"/>
  <c r="AQ11" i="103" s="1"/>
  <c r="AE12" i="49"/>
  <c r="AG12" i="49"/>
  <c r="AP12" i="49" s="1"/>
  <c r="W13" i="49"/>
  <c r="AF12" i="49"/>
  <c r="AO12" i="49" s="1"/>
  <c r="AS18" i="67"/>
  <c r="AL18" i="67"/>
  <c r="AU18" i="67" s="1"/>
  <c r="Z18" i="92"/>
  <c r="Z9" i="102"/>
  <c r="AR20" i="86"/>
  <c r="AF12" i="43"/>
  <c r="AO12" i="43" s="1"/>
  <c r="W13" i="43"/>
  <c r="AE12" i="43"/>
  <c r="AG12" i="43"/>
  <c r="AP12" i="43" s="1"/>
  <c r="AX22" i="33"/>
  <c r="S22" i="33" s="1"/>
  <c r="AC22" i="33" s="1"/>
  <c r="AB23" i="33" s="1"/>
  <c r="AK23" i="33" s="1"/>
  <c r="AT23" i="33" s="1"/>
  <c r="AX23" i="33"/>
  <c r="S23" i="33" s="1"/>
  <c r="AC23" i="33" s="1"/>
  <c r="AJ23" i="33" s="1"/>
  <c r="AS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23" i="59"/>
  <c r="AQ23" i="59" s="1"/>
  <c r="AQ25" i="59" s="1"/>
  <c r="AZ3" i="59"/>
  <c r="Z16" i="84"/>
  <c r="AL14" i="67"/>
  <c r="AU14" i="67" s="1"/>
  <c r="AT14" i="67"/>
  <c r="AR8" i="48"/>
  <c r="Y21" i="52"/>
  <c r="X21" i="52"/>
  <c r="Z21" i="52" s="1"/>
  <c r="AN8" i="85"/>
  <c r="AI8" i="85"/>
  <c r="AJ4" i="67"/>
  <c r="AK4" i="67"/>
  <c r="AT4" i="67" s="1"/>
  <c r="AR12" i="41"/>
  <c r="AH23" i="75"/>
  <c r="AQ23" i="75" s="1"/>
  <c r="AQ25" i="75" s="1"/>
  <c r="AX22" i="75"/>
  <c r="S22" i="75" s="1"/>
  <c r="AC22" i="75" s="1"/>
  <c r="AB23" i="75" s="1"/>
  <c r="AZ3" i="75"/>
  <c r="AF8" i="90"/>
  <c r="AO8" i="90" s="1"/>
  <c r="W9" i="90"/>
  <c r="AG8" i="90"/>
  <c r="AP8" i="90" s="1"/>
  <c r="AE8" i="90"/>
  <c r="AS17" i="67"/>
  <c r="AL17" i="67"/>
  <c r="AU17" i="67" s="1"/>
  <c r="AH9" i="48"/>
  <c r="AQ9" i="48" s="1"/>
  <c r="AR19" i="101"/>
  <c r="AR8" i="35"/>
  <c r="W18" i="13"/>
  <c r="AE17" i="13"/>
  <c r="AG17" i="13"/>
  <c r="AP17" i="13" s="1"/>
  <c r="AF17" i="13"/>
  <c r="AO17" i="13" s="1"/>
  <c r="AS6" i="67"/>
  <c r="AL6" i="67"/>
  <c r="AU6" i="67" s="1"/>
  <c r="AH21" i="86"/>
  <c r="AQ21" i="86" s="1"/>
  <c r="Y18" i="88"/>
  <c r="X18" i="88"/>
  <c r="Z18" i="88" s="1"/>
  <c r="AS10" i="67"/>
  <c r="AL10" i="67"/>
  <c r="AU10" i="67" s="1"/>
  <c r="AR16" i="100"/>
  <c r="AF14" i="95"/>
  <c r="AO14" i="95" s="1"/>
  <c r="AE14" i="95"/>
  <c r="AG14" i="95"/>
  <c r="AP14" i="95" s="1"/>
  <c r="W15" i="95"/>
  <c r="AS19" i="67"/>
  <c r="AL19" i="67"/>
  <c r="AU19" i="67" s="1"/>
  <c r="AH23" i="71"/>
  <c r="AQ23" i="71" s="1"/>
  <c r="AQ25" i="71" s="1"/>
  <c r="AZ3" i="71"/>
  <c r="AG23" i="59"/>
  <c r="AP23" i="59" s="1"/>
  <c r="AP25" i="59" s="1"/>
  <c r="AF23" i="59"/>
  <c r="AO23" i="59" s="1"/>
  <c r="AO25" i="59" s="1"/>
  <c r="AE23" i="59"/>
  <c r="AN16" i="58"/>
  <c r="AI16" i="58"/>
  <c r="AR16" i="58" s="1"/>
  <c r="AI22" i="19"/>
  <c r="AN22" i="19"/>
  <c r="AH22" i="97"/>
  <c r="AQ22" i="97" s="1"/>
  <c r="AI20" i="52"/>
  <c r="AN20" i="52"/>
  <c r="AS22" i="67"/>
  <c r="AL22" i="67"/>
  <c r="AU22" i="67" s="1"/>
  <c r="AI17" i="45"/>
  <c r="AN17" i="45"/>
  <c r="AI18" i="44"/>
  <c r="AN18" i="44"/>
  <c r="Y9" i="85"/>
  <c r="X9" i="85"/>
  <c r="Z9" i="85" s="1"/>
  <c r="Y17" i="51"/>
  <c r="Z17" i="51"/>
  <c r="X17" i="51"/>
  <c r="AH19" i="32"/>
  <c r="AQ19" i="32" s="1"/>
  <c r="Y14" i="11"/>
  <c r="X14" i="11"/>
  <c r="AG23" i="75"/>
  <c r="AP23" i="75" s="1"/>
  <c r="AP25" i="75" s="1"/>
  <c r="AF23" i="75"/>
  <c r="AO23" i="75" s="1"/>
  <c r="AO25" i="75" s="1"/>
  <c r="AE23" i="75"/>
  <c r="AN9" i="98"/>
  <c r="AI9" i="98"/>
  <c r="AG9" i="48"/>
  <c r="AP9" i="48" s="1"/>
  <c r="AE9" i="48"/>
  <c r="W10" i="48"/>
  <c r="AF9" i="48"/>
  <c r="AO9" i="48" s="1"/>
  <c r="Y10" i="10"/>
  <c r="X10" i="10"/>
  <c r="Z10" i="10" s="1"/>
  <c r="AR17" i="92"/>
  <c r="AH23" i="24"/>
  <c r="AQ23" i="24" s="1"/>
  <c r="AQ25" i="24" s="1"/>
  <c r="AZ3" i="24"/>
  <c r="AR8" i="102"/>
  <c r="AL21" i="67"/>
  <c r="AU21" i="67" s="1"/>
  <c r="AT21" i="67"/>
  <c r="AH17" i="104"/>
  <c r="AQ17" i="104" s="1"/>
  <c r="AH20" i="101"/>
  <c r="AQ20" i="101" s="1"/>
  <c r="AR15" i="84"/>
  <c r="AR18" i="32"/>
  <c r="AR11" i="83"/>
  <c r="Z23" i="71"/>
  <c r="AH16" i="54"/>
  <c r="AQ16" i="54" s="1"/>
  <c r="Z22" i="97"/>
  <c r="W13" i="87"/>
  <c r="AF12" i="87"/>
  <c r="AO12" i="87" s="1"/>
  <c r="AG12" i="87"/>
  <c r="AP12" i="87" s="1"/>
  <c r="AE12" i="87"/>
  <c r="Y23" i="89"/>
  <c r="Z23" i="89"/>
  <c r="X23" i="89"/>
  <c r="X19" i="44"/>
  <c r="Y19" i="44"/>
  <c r="Z19" i="44"/>
  <c r="AR22" i="71"/>
  <c r="AI16" i="51"/>
  <c r="AN16" i="51"/>
  <c r="Z19" i="32"/>
  <c r="AX3" i="38"/>
  <c r="S3" i="38" s="1"/>
  <c r="AC3" i="38" s="1"/>
  <c r="AX23" i="38"/>
  <c r="S23" i="38" s="1"/>
  <c r="AC23" i="38" s="1"/>
  <c r="AJ23" i="38" s="1"/>
  <c r="AS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X10" i="98"/>
  <c r="Z10" i="98" s="1"/>
  <c r="Y10" i="98"/>
  <c r="AS5" i="67"/>
  <c r="AL5" i="67"/>
  <c r="AU5" i="67" s="1"/>
  <c r="Y9" i="82"/>
  <c r="Z9" i="82"/>
  <c r="X9" i="82"/>
  <c r="Y19" i="53"/>
  <c r="X19" i="53"/>
  <c r="AN9" i="10"/>
  <c r="AI9" i="10"/>
  <c r="AN13" i="16"/>
  <c r="AI13" i="16"/>
  <c r="AH16" i="96"/>
  <c r="AQ16" i="96" s="1"/>
  <c r="Z23" i="24"/>
  <c r="W21" i="15"/>
  <c r="AF20" i="15"/>
  <c r="AO20" i="15" s="1"/>
  <c r="AG20" i="15"/>
  <c r="AP20" i="15" s="1"/>
  <c r="AE20" i="15"/>
  <c r="AN22" i="79"/>
  <c r="AI22" i="79"/>
  <c r="AF17" i="104"/>
  <c r="AO17" i="104" s="1"/>
  <c r="AE17" i="104"/>
  <c r="AG17" i="104"/>
  <c r="AP17" i="104" s="1"/>
  <c r="W18" i="104"/>
  <c r="W21" i="101"/>
  <c r="AG20" i="101"/>
  <c r="AP20" i="101" s="1"/>
  <c r="AF20" i="101"/>
  <c r="AO20" i="101" s="1"/>
  <c r="AE20" i="101"/>
  <c r="AH9" i="35"/>
  <c r="AQ9" i="35" s="1"/>
  <c r="AS7" i="67"/>
  <c r="AL7" i="67"/>
  <c r="AU7" i="67" s="1"/>
  <c r="AS9" i="67"/>
  <c r="AL9" i="67"/>
  <c r="AU9" i="67" s="1"/>
  <c r="AR11" i="18"/>
  <c r="Z16" i="54"/>
  <c r="Y17" i="58"/>
  <c r="X17" i="58"/>
  <c r="AR23" i="67"/>
  <c r="AR25" i="67" s="1"/>
  <c r="AL23" i="67"/>
  <c r="AU23" i="67" s="1"/>
  <c r="AN8" i="94"/>
  <c r="AI8" i="94"/>
  <c r="AS20" i="67"/>
  <c r="AL20" i="67"/>
  <c r="AU20" i="67" s="1"/>
  <c r="Y18" i="45"/>
  <c r="Z18" i="45"/>
  <c r="X18" i="45"/>
  <c r="W19" i="88" l="1"/>
  <c r="AE18" i="88"/>
  <c r="AN18" i="88" s="1"/>
  <c r="AF18" i="88"/>
  <c r="AO18" i="88" s="1"/>
  <c r="AG18" i="88"/>
  <c r="AE23" i="19"/>
  <c r="AF23" i="19"/>
  <c r="AO23" i="19" s="1"/>
  <c r="AO25" i="19" s="1"/>
  <c r="AG23" i="19"/>
  <c r="AP23" i="19" s="1"/>
  <c r="AP25" i="19" s="1"/>
  <c r="W10" i="85"/>
  <c r="AG9" i="85"/>
  <c r="AP9" i="85" s="1"/>
  <c r="AF9" i="85"/>
  <c r="AO9" i="85" s="1"/>
  <c r="AE9" i="85"/>
  <c r="AE10" i="10"/>
  <c r="AG10" i="10"/>
  <c r="AP10" i="10" s="1"/>
  <c r="AF10" i="10"/>
  <c r="AO10" i="10" s="1"/>
  <c r="W11" i="10"/>
  <c r="W22" i="105"/>
  <c r="AG21" i="105"/>
  <c r="AP21" i="105" s="1"/>
  <c r="AF21" i="105"/>
  <c r="AO21" i="105" s="1"/>
  <c r="AE21" i="105"/>
  <c r="AG10" i="98"/>
  <c r="AP10" i="98" s="1"/>
  <c r="W11" i="98"/>
  <c r="AF10" i="98"/>
  <c r="AO10" i="98" s="1"/>
  <c r="AE10" i="98"/>
  <c r="AG21" i="52"/>
  <c r="AP21" i="52" s="1"/>
  <c r="W22" i="52"/>
  <c r="AE21" i="52"/>
  <c r="AF21" i="52"/>
  <c r="AO21" i="52" s="1"/>
  <c r="AH19" i="53"/>
  <c r="AQ19" i="53" s="1"/>
  <c r="AJ21" i="38"/>
  <c r="AK21" i="38"/>
  <c r="AT21" i="38" s="1"/>
  <c r="AH18" i="45"/>
  <c r="AQ18" i="45" s="1"/>
  <c r="W17" i="54"/>
  <c r="AG16" i="54"/>
  <c r="AP16" i="54" s="1"/>
  <c r="AF16" i="54"/>
  <c r="AO16" i="54" s="1"/>
  <c r="AE16" i="54"/>
  <c r="Y21" i="101"/>
  <c r="X21" i="101"/>
  <c r="AR22" i="79"/>
  <c r="Y21" i="15"/>
  <c r="Z21" i="15"/>
  <c r="X21" i="15"/>
  <c r="Z19" i="53"/>
  <c r="AJ20" i="38"/>
  <c r="AS20" i="38" s="1"/>
  <c r="AK20" i="38"/>
  <c r="AJ14" i="38"/>
  <c r="AK14" i="38"/>
  <c r="AT14" i="38" s="1"/>
  <c r="AJ8" i="38"/>
  <c r="AK8" i="38"/>
  <c r="AT8" i="38" s="1"/>
  <c r="AG19" i="32"/>
  <c r="AP19" i="32" s="1"/>
  <c r="AF19" i="32"/>
  <c r="AO19" i="32" s="1"/>
  <c r="W20" i="32"/>
  <c r="AE19" i="32"/>
  <c r="AN12" i="87"/>
  <c r="AI12" i="87"/>
  <c r="AH14" i="11"/>
  <c r="AQ14" i="11" s="1"/>
  <c r="AI17" i="13"/>
  <c r="AN17" i="13"/>
  <c r="Y9" i="90"/>
  <c r="X9" i="90"/>
  <c r="AE16" i="84"/>
  <c r="W17" i="84"/>
  <c r="AG16" i="84"/>
  <c r="AP16" i="84" s="1"/>
  <c r="AF16" i="84"/>
  <c r="AO16" i="84" s="1"/>
  <c r="AJ19" i="33"/>
  <c r="AK19" i="33"/>
  <c r="AT19" i="33" s="1"/>
  <c r="AJ13" i="33"/>
  <c r="AK13" i="33"/>
  <c r="AT13" i="33" s="1"/>
  <c r="AK7" i="33"/>
  <c r="AT7" i="33" s="1"/>
  <c r="AJ7" i="33"/>
  <c r="Y13" i="49"/>
  <c r="X13" i="49"/>
  <c r="W10" i="50"/>
  <c r="AF9" i="50"/>
  <c r="AO9" i="50" s="1"/>
  <c r="AG9" i="50"/>
  <c r="AP9" i="50" s="1"/>
  <c r="AE9" i="50"/>
  <c r="AH23" i="79"/>
  <c r="AQ23" i="79" s="1"/>
  <c r="AQ25" i="79" s="1"/>
  <c r="AZ3" i="79"/>
  <c r="AX22" i="79" s="1"/>
  <c r="S22" i="79" s="1"/>
  <c r="AC22" i="79" s="1"/>
  <c r="AB23" i="79" s="1"/>
  <c r="W14" i="91"/>
  <c r="AG13" i="91"/>
  <c r="AP13" i="91" s="1"/>
  <c r="AF13" i="91"/>
  <c r="AO13" i="91" s="1"/>
  <c r="AE13" i="91"/>
  <c r="AF12" i="18"/>
  <c r="AO12" i="18" s="1"/>
  <c r="W13" i="18"/>
  <c r="AG12" i="18"/>
  <c r="AP12" i="18" s="1"/>
  <c r="AE12" i="18"/>
  <c r="AG23" i="24"/>
  <c r="AP23" i="24" s="1"/>
  <c r="AP25" i="24" s="1"/>
  <c r="AF23" i="24"/>
  <c r="AO23" i="24" s="1"/>
  <c r="AO25" i="24" s="1"/>
  <c r="AE23" i="24"/>
  <c r="AR13" i="16"/>
  <c r="AJ19" i="38"/>
  <c r="AK19" i="38"/>
  <c r="AT19" i="38" s="1"/>
  <c r="AJ13" i="38"/>
  <c r="AK13" i="38"/>
  <c r="AT13" i="38" s="1"/>
  <c r="AJ7" i="38"/>
  <c r="AK7" i="38"/>
  <c r="AT7" i="38" s="1"/>
  <c r="AH19" i="44"/>
  <c r="AQ19" i="44" s="1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R9" i="98"/>
  <c r="Z14" i="11"/>
  <c r="AN23" i="59"/>
  <c r="AN25" i="59" s="1"/>
  <c r="AI23" i="59"/>
  <c r="Y18" i="13"/>
  <c r="Z18" i="13"/>
  <c r="X18" i="13"/>
  <c r="AT25" i="67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18" i="33"/>
  <c r="AS18" i="33" s="1"/>
  <c r="AK18" i="33"/>
  <c r="AK12" i="33"/>
  <c r="AT12" i="33" s="1"/>
  <c r="AJ12" i="33"/>
  <c r="AK6" i="33"/>
  <c r="AT6" i="33" s="1"/>
  <c r="AJ6" i="33"/>
  <c r="W10" i="102"/>
  <c r="AG9" i="102"/>
  <c r="AP9" i="102" s="1"/>
  <c r="AF9" i="102"/>
  <c r="AO9" i="102" s="1"/>
  <c r="AE9" i="102"/>
  <c r="AI17" i="20"/>
  <c r="AN17" i="20"/>
  <c r="AN17" i="9"/>
  <c r="AI17" i="9"/>
  <c r="AR22" i="89"/>
  <c r="AG23" i="79"/>
  <c r="AP23" i="79" s="1"/>
  <c r="AP25" i="79" s="1"/>
  <c r="AF23" i="79"/>
  <c r="AO23" i="79" s="1"/>
  <c r="AO25" i="79" s="1"/>
  <c r="AE23" i="79"/>
  <c r="AH22" i="47"/>
  <c r="AQ22" i="47" s="1"/>
  <c r="AR9" i="42"/>
  <c r="X23" i="93"/>
  <c r="Y23" i="93"/>
  <c r="Z23" i="93" s="1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I21" i="86"/>
  <c r="AN21" i="86"/>
  <c r="Y18" i="104"/>
  <c r="Z18" i="104"/>
  <c r="X18" i="104"/>
  <c r="AH9" i="82"/>
  <c r="AQ9" i="82" s="1"/>
  <c r="AJ18" i="38"/>
  <c r="AS18" i="38" s="1"/>
  <c r="AK18" i="38"/>
  <c r="AK12" i="38"/>
  <c r="AT12" i="38" s="1"/>
  <c r="AJ12" i="38"/>
  <c r="AJ6" i="38"/>
  <c r="AK6" i="38"/>
  <c r="AT6" i="38" s="1"/>
  <c r="AR16" i="51"/>
  <c r="AH23" i="89"/>
  <c r="AQ23" i="89" s="1"/>
  <c r="AH17" i="51"/>
  <c r="AQ17" i="5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L4" i="67"/>
  <c r="AU4" i="67" s="1"/>
  <c r="AU25" i="67" s="1"/>
  <c r="C11" i="67" s="1"/>
  <c r="F11" i="57" s="1"/>
  <c r="AS4" i="67"/>
  <c r="AS25" i="67" s="1"/>
  <c r="AJ17" i="33"/>
  <c r="AK17" i="33"/>
  <c r="AT17" i="33" s="1"/>
  <c r="AJ11" i="33"/>
  <c r="AK11" i="33"/>
  <c r="AT11" i="33" s="1"/>
  <c r="AK5" i="33"/>
  <c r="AT5" i="33" s="1"/>
  <c r="AJ5" i="33"/>
  <c r="AN12" i="43"/>
  <c r="AI12" i="43"/>
  <c r="AF18" i="92"/>
  <c r="AO18" i="92" s="1"/>
  <c r="AG18" i="92"/>
  <c r="AP18" i="92" s="1"/>
  <c r="AE18" i="92"/>
  <c r="W19" i="92"/>
  <c r="AN12" i="49"/>
  <c r="AI12" i="49"/>
  <c r="Y18" i="20"/>
  <c r="Z18" i="20"/>
  <c r="X18" i="20"/>
  <c r="AR11" i="55"/>
  <c r="Y18" i="9"/>
  <c r="X18" i="9"/>
  <c r="AR22" i="28"/>
  <c r="AH12" i="55"/>
  <c r="AQ12" i="55" s="1"/>
  <c r="Z22" i="47"/>
  <c r="Y17" i="96"/>
  <c r="Z17" i="96"/>
  <c r="X17" i="96"/>
  <c r="AH14" i="16"/>
  <c r="AQ14" i="16" s="1"/>
  <c r="Y10" i="35"/>
  <c r="Z10" i="35"/>
  <c r="X10" i="35"/>
  <c r="AH17" i="58"/>
  <c r="AQ17" i="58" s="1"/>
  <c r="AR9" i="10"/>
  <c r="AH10" i="98"/>
  <c r="AQ10" i="98" s="1"/>
  <c r="AJ17" i="38"/>
  <c r="AK17" i="38"/>
  <c r="AT17" i="38" s="1"/>
  <c r="AJ11" i="38"/>
  <c r="AK11" i="38"/>
  <c r="AT11" i="38" s="1"/>
  <c r="AJ5" i="38"/>
  <c r="AK5" i="38"/>
  <c r="AT5" i="38" s="1"/>
  <c r="AG23" i="89"/>
  <c r="AP23" i="89" s="1"/>
  <c r="W24" i="89"/>
  <c r="AF23" i="89"/>
  <c r="AO23" i="89" s="1"/>
  <c r="AE23" i="89"/>
  <c r="Y13" i="87"/>
  <c r="X13" i="87"/>
  <c r="Z13" i="87" s="1"/>
  <c r="AI23" i="75"/>
  <c r="AN23" i="75"/>
  <c r="AN25" i="75" s="1"/>
  <c r="AF17" i="51"/>
  <c r="AO17" i="51" s="1"/>
  <c r="AG17" i="51"/>
  <c r="AP17" i="51" s="1"/>
  <c r="AE17" i="51"/>
  <c r="W18" i="51"/>
  <c r="AR18" i="44"/>
  <c r="AR20" i="52"/>
  <c r="Y15" i="95"/>
  <c r="X15" i="95"/>
  <c r="AJ23" i="75"/>
  <c r="AS23" i="75" s="1"/>
  <c r="AK23" i="75"/>
  <c r="AT23" i="75" s="1"/>
  <c r="AR8" i="8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3" i="43"/>
  <c r="Z13" i="43"/>
  <c r="X13" i="43"/>
  <c r="AH10" i="42"/>
  <c r="AQ10" i="42" s="1"/>
  <c r="AG12" i="83"/>
  <c r="AP12" i="83" s="1"/>
  <c r="AF12" i="83"/>
  <c r="AO12" i="83" s="1"/>
  <c r="W13" i="83"/>
  <c r="AE12" i="83"/>
  <c r="AE12" i="55"/>
  <c r="AF12" i="55"/>
  <c r="AO12" i="55" s="1"/>
  <c r="AG12" i="55"/>
  <c r="AP12" i="55" s="1"/>
  <c r="W13" i="55"/>
  <c r="AI22" i="93"/>
  <c r="AN22" i="93"/>
  <c r="AI21" i="46"/>
  <c r="AN21" i="46"/>
  <c r="AI16" i="96"/>
  <c r="AN16" i="96"/>
  <c r="W15" i="16"/>
  <c r="AE14" i="16"/>
  <c r="AF14" i="16"/>
  <c r="AO14" i="16" s="1"/>
  <c r="AG14" i="16"/>
  <c r="AP14" i="16" s="1"/>
  <c r="Y12" i="103"/>
  <c r="Z12" i="103"/>
  <c r="X12" i="103"/>
  <c r="Y22" i="86"/>
  <c r="X22" i="86"/>
  <c r="Z22" i="86" s="1"/>
  <c r="AI9" i="35"/>
  <c r="AN9" i="35"/>
  <c r="AG18" i="45"/>
  <c r="AP18" i="45" s="1"/>
  <c r="AE18" i="45"/>
  <c r="AF18" i="45"/>
  <c r="AO18" i="45" s="1"/>
  <c r="W19" i="45"/>
  <c r="AI20" i="101"/>
  <c r="AN20" i="101"/>
  <c r="AI20" i="15"/>
  <c r="AN20" i="15"/>
  <c r="AF9" i="82"/>
  <c r="AO9" i="82" s="1"/>
  <c r="AE9" i="82"/>
  <c r="AG9" i="82"/>
  <c r="AP9" i="82" s="1"/>
  <c r="W10" i="82"/>
  <c r="Z17" i="58"/>
  <c r="AI17" i="104"/>
  <c r="AN17" i="104"/>
  <c r="AJ22" i="38"/>
  <c r="AK22" i="38"/>
  <c r="AT22" i="38" s="1"/>
  <c r="AJ16" i="38"/>
  <c r="AK16" i="38"/>
  <c r="AT16" i="38" s="1"/>
  <c r="AJ10" i="38"/>
  <c r="AK10" i="38"/>
  <c r="AT10" i="38" s="1"/>
  <c r="AE22" i="97"/>
  <c r="AF22" i="97"/>
  <c r="AO22" i="97" s="1"/>
  <c r="W23" i="97"/>
  <c r="AG22" i="97"/>
  <c r="AP22" i="97" s="1"/>
  <c r="AG23" i="71"/>
  <c r="AP23" i="71" s="1"/>
  <c r="AP25" i="71" s="1"/>
  <c r="AF23" i="71"/>
  <c r="AO23" i="71" s="1"/>
  <c r="AO25" i="71" s="1"/>
  <c r="AE23" i="71"/>
  <c r="Y10" i="48"/>
  <c r="X10" i="48"/>
  <c r="Z10" i="48" s="1"/>
  <c r="AR22" i="19"/>
  <c r="AX22" i="71"/>
  <c r="S22" i="71" s="1"/>
  <c r="AC22" i="71" s="1"/>
  <c r="AB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8" i="90"/>
  <c r="AI8" i="90"/>
  <c r="AJ21" i="33"/>
  <c r="AK21" i="33"/>
  <c r="AT21" i="33" s="1"/>
  <c r="AJ15" i="33"/>
  <c r="AK15" i="33"/>
  <c r="AT15" i="33" s="1"/>
  <c r="AJ9" i="33"/>
  <c r="AK9" i="33"/>
  <c r="AT9" i="33" s="1"/>
  <c r="AR18" i="53"/>
  <c r="AR13" i="11"/>
  <c r="AR21" i="47"/>
  <c r="Z10" i="42"/>
  <c r="AH9" i="94"/>
  <c r="AQ9" i="94" s="1"/>
  <c r="AG17" i="100"/>
  <c r="AP17" i="100" s="1"/>
  <c r="AE17" i="100"/>
  <c r="W18" i="100"/>
  <c r="AF17" i="100"/>
  <c r="AO17" i="100" s="1"/>
  <c r="AE12" i="99"/>
  <c r="W13" i="99"/>
  <c r="AG12" i="99"/>
  <c r="AP12" i="99" s="1"/>
  <c r="AF12" i="99"/>
  <c r="AO12" i="99" s="1"/>
  <c r="AH23" i="28"/>
  <c r="AQ23" i="28" s="1"/>
  <c r="AQ25" i="28" s="1"/>
  <c r="AX22" i="28"/>
  <c r="S22" i="28" s="1"/>
  <c r="AC22" i="28" s="1"/>
  <c r="AB23" i="28" s="1"/>
  <c r="AZ3" i="28"/>
  <c r="AN23" i="33"/>
  <c r="AN25" i="33" s="1"/>
  <c r="AI23" i="33"/>
  <c r="Y22" i="46"/>
  <c r="Z22" i="46"/>
  <c r="X22" i="46"/>
  <c r="AR20" i="105"/>
  <c r="AR8" i="94"/>
  <c r="AJ15" i="38"/>
  <c r="AK15" i="38"/>
  <c r="AT15" i="38" s="1"/>
  <c r="AJ9" i="38"/>
  <c r="AK9" i="38"/>
  <c r="AT9" i="38" s="1"/>
  <c r="AJ3" i="38"/>
  <c r="AB4" i="38"/>
  <c r="AG19" i="44"/>
  <c r="AP19" i="44" s="1"/>
  <c r="W20" i="44"/>
  <c r="AE19" i="44"/>
  <c r="AF19" i="44"/>
  <c r="AO19" i="44" s="1"/>
  <c r="AH10" i="10"/>
  <c r="AQ10" i="10" s="1"/>
  <c r="AN9" i="48"/>
  <c r="AI9" i="48"/>
  <c r="AH9" i="85"/>
  <c r="AQ9" i="85" s="1"/>
  <c r="AR17" i="45"/>
  <c r="AI14" i="95"/>
  <c r="AN14" i="95"/>
  <c r="AH18" i="88"/>
  <c r="AQ18" i="88" s="1"/>
  <c r="AH21" i="52"/>
  <c r="AQ21" i="52" s="1"/>
  <c r="AJ20" i="33"/>
  <c r="AS20" i="33" s="1"/>
  <c r="AK20" i="33"/>
  <c r="AJ14" i="33"/>
  <c r="AK14" i="33"/>
  <c r="AT14" i="33" s="1"/>
  <c r="AK8" i="33"/>
  <c r="AT8" i="33" s="1"/>
  <c r="AJ8" i="33"/>
  <c r="AH21" i="105"/>
  <c r="AQ21" i="105" s="1"/>
  <c r="Z9" i="94"/>
  <c r="AR17" i="88"/>
  <c r="AG23" i="63"/>
  <c r="AP23" i="63" s="1"/>
  <c r="AP25" i="63" s="1"/>
  <c r="AE23" i="63"/>
  <c r="AF23" i="63"/>
  <c r="AO23" i="63" s="1"/>
  <c r="AO25" i="63" s="1"/>
  <c r="AG13" i="41"/>
  <c r="AP13" i="41" s="1"/>
  <c r="AE13" i="41"/>
  <c r="AF13" i="41"/>
  <c r="AO13" i="41" s="1"/>
  <c r="W14" i="41"/>
  <c r="AE23" i="28"/>
  <c r="AG23" i="28"/>
  <c r="AP23" i="28" s="1"/>
  <c r="AP25" i="28" s="1"/>
  <c r="AF23" i="28"/>
  <c r="AO23" i="28" s="1"/>
  <c r="AO25" i="28" s="1"/>
  <c r="AH23" i="19"/>
  <c r="AQ23" i="19" s="1"/>
  <c r="AQ25" i="19" s="1"/>
  <c r="AZ3" i="19"/>
  <c r="AR8" i="82"/>
  <c r="AN23" i="38"/>
  <c r="AN25" i="38" s="1"/>
  <c r="AI23" i="38"/>
  <c r="AR23" i="38" s="1"/>
  <c r="AR25" i="38" s="1"/>
  <c r="AN11" i="103"/>
  <c r="AI11" i="103"/>
  <c r="AR11" i="103" s="1"/>
  <c r="AK23" i="38"/>
  <c r="AK23" i="79" l="1"/>
  <c r="AT23" i="79" s="1"/>
  <c r="W24" i="93"/>
  <c r="AF23" i="93"/>
  <c r="AO23" i="93" s="1"/>
  <c r="AG23" i="93"/>
  <c r="AP23" i="93" s="1"/>
  <c r="AE23" i="93"/>
  <c r="AF10" i="48"/>
  <c r="AO10" i="48" s="1"/>
  <c r="W11" i="48"/>
  <c r="AG10" i="48"/>
  <c r="AP10" i="48" s="1"/>
  <c r="AE10" i="48"/>
  <c r="AF22" i="86"/>
  <c r="AO22" i="86" s="1"/>
  <c r="AE22" i="86"/>
  <c r="AG22" i="86"/>
  <c r="AP22" i="86" s="1"/>
  <c r="W23" i="86"/>
  <c r="W14" i="87"/>
  <c r="AG13" i="87"/>
  <c r="AP13" i="87" s="1"/>
  <c r="AF13" i="87"/>
  <c r="AO13" i="87" s="1"/>
  <c r="AE13" i="87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14" i="41"/>
  <c r="X14" i="41"/>
  <c r="AE9" i="94"/>
  <c r="AF9" i="94"/>
  <c r="AO9" i="94" s="1"/>
  <c r="AG9" i="94"/>
  <c r="AP9" i="94" s="1"/>
  <c r="W10" i="94"/>
  <c r="AS8" i="33"/>
  <c r="AL8" i="33"/>
  <c r="AU8" i="33" s="1"/>
  <c r="AN23" i="28"/>
  <c r="AN25" i="28" s="1"/>
  <c r="AI23" i="28"/>
  <c r="AI19" i="44"/>
  <c r="AN19" i="44"/>
  <c r="AS9" i="38"/>
  <c r="AL9" i="38"/>
  <c r="AU9" i="38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3" i="99"/>
  <c r="X13" i="99"/>
  <c r="AJ22" i="71"/>
  <c r="AK22" i="71"/>
  <c r="AT22" i="71" s="1"/>
  <c r="AJ16" i="71"/>
  <c r="AK16" i="71"/>
  <c r="AT16" i="71" s="1"/>
  <c r="AJ10" i="71"/>
  <c r="AK10" i="71"/>
  <c r="AT10" i="71" s="1"/>
  <c r="AJ23" i="71"/>
  <c r="AS23" i="71" s="1"/>
  <c r="AG17" i="58"/>
  <c r="AP17" i="58" s="1"/>
  <c r="W18" i="58"/>
  <c r="AF17" i="58"/>
  <c r="AO17" i="58" s="1"/>
  <c r="AE17" i="58"/>
  <c r="AH13" i="43"/>
  <c r="AQ13" i="43" s="1"/>
  <c r="AS10" i="33"/>
  <c r="AL10" i="33"/>
  <c r="AU10" i="33" s="1"/>
  <c r="AI17" i="51"/>
  <c r="AN17" i="51"/>
  <c r="AS17" i="38"/>
  <c r="AL17" i="38"/>
  <c r="AU17" i="38" s="1"/>
  <c r="AH17" i="96"/>
  <c r="AQ17" i="96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L18" i="38"/>
  <c r="AU18" i="38" s="1"/>
  <c r="AT18" i="38"/>
  <c r="AJ19" i="63"/>
  <c r="AK19" i="63"/>
  <c r="AT19" i="63" s="1"/>
  <c r="AJ13" i="63"/>
  <c r="AK13" i="63"/>
  <c r="AT13" i="63" s="1"/>
  <c r="AJ7" i="63"/>
  <c r="AK7" i="63"/>
  <c r="AT7" i="63" s="1"/>
  <c r="AR17" i="20"/>
  <c r="AS6" i="33"/>
  <c r="AL6" i="33"/>
  <c r="AU6" i="33" s="1"/>
  <c r="AJ22" i="59"/>
  <c r="AK22" i="59"/>
  <c r="AT22" i="59" s="1"/>
  <c r="AJ16" i="59"/>
  <c r="AK16" i="59"/>
  <c r="AT16" i="59" s="1"/>
  <c r="AJ10" i="59"/>
  <c r="AK10" i="59"/>
  <c r="AT10" i="59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Y10" i="50"/>
  <c r="Z10" i="50" s="1"/>
  <c r="X10" i="50"/>
  <c r="AR12" i="87"/>
  <c r="Y22" i="52"/>
  <c r="Z22" i="52"/>
  <c r="X22" i="52"/>
  <c r="AN9" i="85"/>
  <c r="AI9" i="85"/>
  <c r="AN23" i="19"/>
  <c r="AN25" i="19" s="1"/>
  <c r="AI23" i="19"/>
  <c r="Y20" i="44"/>
  <c r="Z20" i="44" s="1"/>
  <c r="X20" i="44"/>
  <c r="AH22" i="46"/>
  <c r="AQ22" i="46" s="1"/>
  <c r="AJ23" i="28"/>
  <c r="AS23" i="28" s="1"/>
  <c r="AK23" i="28"/>
  <c r="AT23" i="28" s="1"/>
  <c r="AN12" i="99"/>
  <c r="AI12" i="99"/>
  <c r="AS15" i="33"/>
  <c r="AL15" i="33"/>
  <c r="AU15" i="33" s="1"/>
  <c r="AJ21" i="71"/>
  <c r="AK21" i="71"/>
  <c r="AT21" i="71" s="1"/>
  <c r="AJ15" i="71"/>
  <c r="AK15" i="71"/>
  <c r="AT15" i="71" s="1"/>
  <c r="AK9" i="71"/>
  <c r="AT9" i="71" s="1"/>
  <c r="AJ9" i="71"/>
  <c r="AJ3" i="71"/>
  <c r="AB4" i="71"/>
  <c r="X23" i="97"/>
  <c r="Y23" i="97"/>
  <c r="Z23" i="97"/>
  <c r="AS16" i="38"/>
  <c r="AL16" i="38"/>
  <c r="AU16" i="38" s="1"/>
  <c r="AR20" i="15"/>
  <c r="AI18" i="45"/>
  <c r="AN18" i="45"/>
  <c r="AR21" i="46"/>
  <c r="AG13" i="43"/>
  <c r="AP13" i="43" s="1"/>
  <c r="W14" i="43"/>
  <c r="AE13" i="43"/>
  <c r="AF13" i="43"/>
  <c r="AO13" i="43" s="1"/>
  <c r="AL16" i="33"/>
  <c r="AU16" i="33" s="1"/>
  <c r="AT16" i="33"/>
  <c r="AF17" i="96"/>
  <c r="AO17" i="96" s="1"/>
  <c r="W18" i="96"/>
  <c r="AG17" i="96"/>
  <c r="AP17" i="96" s="1"/>
  <c r="AE17" i="96"/>
  <c r="AR12" i="49"/>
  <c r="AS11" i="33"/>
  <c r="AL11" i="33"/>
  <c r="AU11" i="33" s="1"/>
  <c r="AJ21" i="75"/>
  <c r="AK21" i="75"/>
  <c r="AT21" i="75" s="1"/>
  <c r="AJ15" i="75"/>
  <c r="AK15" i="75"/>
  <c r="AT15" i="75" s="1"/>
  <c r="AK9" i="75"/>
  <c r="AT9" i="75" s="1"/>
  <c r="AJ9" i="75"/>
  <c r="AJ18" i="63"/>
  <c r="AK18" i="63"/>
  <c r="AT18" i="63" s="1"/>
  <c r="AJ12" i="63"/>
  <c r="AK12" i="63"/>
  <c r="AT12" i="63" s="1"/>
  <c r="AJ6" i="63"/>
  <c r="AK6" i="63"/>
  <c r="AT6" i="63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L23" i="59"/>
  <c r="AU23" i="59" s="1"/>
  <c r="AR23" i="59"/>
  <c r="AR25" i="59" s="1"/>
  <c r="AJ21" i="24"/>
  <c r="AK21" i="24"/>
  <c r="AT21" i="24" s="1"/>
  <c r="AJ15" i="24"/>
  <c r="AK15" i="24"/>
  <c r="AT15" i="24" s="1"/>
  <c r="AK9" i="24"/>
  <c r="AT9" i="24" s="1"/>
  <c r="AJ9" i="24"/>
  <c r="AS19" i="38"/>
  <c r="AL19" i="38"/>
  <c r="AU19" i="38" s="1"/>
  <c r="AN13" i="91"/>
  <c r="AI13" i="91"/>
  <c r="AH13" i="49"/>
  <c r="AQ13" i="49" s="1"/>
  <c r="AS13" i="33"/>
  <c r="AL13" i="33"/>
  <c r="AU13" i="33" s="1"/>
  <c r="Y17" i="84"/>
  <c r="Z17" i="84"/>
  <c r="X17" i="84"/>
  <c r="AR17" i="13"/>
  <c r="AE19" i="53"/>
  <c r="AF19" i="53"/>
  <c r="AO19" i="53" s="1"/>
  <c r="AG19" i="53"/>
  <c r="AP19" i="53" s="1"/>
  <c r="W20" i="53"/>
  <c r="AH21" i="101"/>
  <c r="AQ21" i="101" s="1"/>
  <c r="X11" i="10"/>
  <c r="Y11" i="10"/>
  <c r="AS15" i="38"/>
  <c r="AL15" i="38"/>
  <c r="AU15" i="38" s="1"/>
  <c r="AE22" i="46"/>
  <c r="W23" i="46"/>
  <c r="AF22" i="46"/>
  <c r="AO22" i="46" s="1"/>
  <c r="AG22" i="46"/>
  <c r="AP22" i="46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23" i="71"/>
  <c r="AN25" i="71" s="1"/>
  <c r="AI23" i="71"/>
  <c r="Y10" i="82"/>
  <c r="X10" i="82"/>
  <c r="AH12" i="103"/>
  <c r="AQ12" i="103" s="1"/>
  <c r="AI14" i="16"/>
  <c r="AN14" i="16"/>
  <c r="AN12" i="55"/>
  <c r="AI12" i="55"/>
  <c r="AS5" i="38"/>
  <c r="AL5" i="38"/>
  <c r="AU5" i="38" s="1"/>
  <c r="AR12" i="43"/>
  <c r="AJ20" i="75"/>
  <c r="AK20" i="75"/>
  <c r="AT20" i="75" s="1"/>
  <c r="AJ14" i="75"/>
  <c r="AK14" i="75"/>
  <c r="AT14" i="75" s="1"/>
  <c r="AK8" i="75"/>
  <c r="AT8" i="75" s="1"/>
  <c r="AJ8" i="75"/>
  <c r="AR21" i="86"/>
  <c r="AJ17" i="63"/>
  <c r="AK17" i="63"/>
  <c r="AT17" i="63" s="1"/>
  <c r="AJ11" i="63"/>
  <c r="AK11" i="63"/>
  <c r="AT11" i="63" s="1"/>
  <c r="AK5" i="63"/>
  <c r="AT5" i="63" s="1"/>
  <c r="AJ5" i="63"/>
  <c r="AH23" i="93"/>
  <c r="AQ23" i="93" s="1"/>
  <c r="AN9" i="102"/>
  <c r="AI9" i="102"/>
  <c r="AS12" i="33"/>
  <c r="AL12" i="33"/>
  <c r="AU12" i="33" s="1"/>
  <c r="AK20" i="59"/>
  <c r="AT20" i="59" s="1"/>
  <c r="AJ20" i="59"/>
  <c r="AJ14" i="59"/>
  <c r="AK14" i="59"/>
  <c r="AT14" i="59" s="1"/>
  <c r="AJ8" i="59"/>
  <c r="AK8" i="59"/>
  <c r="AT8" i="59" s="1"/>
  <c r="AJ20" i="24"/>
  <c r="AK20" i="24"/>
  <c r="AT20" i="24" s="1"/>
  <c r="AJ14" i="24"/>
  <c r="AK14" i="24"/>
  <c r="AT14" i="24" s="1"/>
  <c r="AJ8" i="24"/>
  <c r="AK8" i="24"/>
  <c r="AT8" i="24" s="1"/>
  <c r="AT23" i="24"/>
  <c r="AI12" i="18"/>
  <c r="AN12" i="18"/>
  <c r="Z13" i="49"/>
  <c r="AI16" i="84"/>
  <c r="AN16" i="84"/>
  <c r="AS8" i="38"/>
  <c r="AL8" i="38"/>
  <c r="AU8" i="38" s="1"/>
  <c r="AH21" i="15"/>
  <c r="AQ21" i="15" s="1"/>
  <c r="Z21" i="101"/>
  <c r="Y17" i="54"/>
  <c r="Z17" i="54" s="1"/>
  <c r="X17" i="54"/>
  <c r="AI21" i="105"/>
  <c r="AN21" i="105"/>
  <c r="AI18" i="88"/>
  <c r="AP18" i="88"/>
  <c r="AL20" i="33"/>
  <c r="AU20" i="33" s="1"/>
  <c r="AT20" i="33"/>
  <c r="AR9" i="48"/>
  <c r="AJ4" i="38"/>
  <c r="AK4" i="38"/>
  <c r="AT4" i="38" s="1"/>
  <c r="AE10" i="42"/>
  <c r="W11" i="42"/>
  <c r="AF10" i="42"/>
  <c r="AO10" i="42" s="1"/>
  <c r="AG10" i="42"/>
  <c r="AP10" i="42" s="1"/>
  <c r="AS21" i="33"/>
  <c r="AL21" i="33"/>
  <c r="AU21" i="33" s="1"/>
  <c r="AJ19" i="71"/>
  <c r="AK19" i="71"/>
  <c r="AT19" i="71" s="1"/>
  <c r="AK13" i="71"/>
  <c r="AT13" i="71" s="1"/>
  <c r="AJ13" i="71"/>
  <c r="AJ7" i="71"/>
  <c r="AK7" i="71"/>
  <c r="AT7" i="71" s="1"/>
  <c r="AI22" i="97"/>
  <c r="AN22" i="97"/>
  <c r="AS22" i="38"/>
  <c r="AL22" i="38"/>
  <c r="AU22" i="38" s="1"/>
  <c r="AR20" i="101"/>
  <c r="AG12" i="103"/>
  <c r="AP12" i="103" s="1"/>
  <c r="AE12" i="103"/>
  <c r="AF12" i="103"/>
  <c r="AO12" i="103" s="1"/>
  <c r="W13" i="103"/>
  <c r="Y15" i="16"/>
  <c r="X15" i="16"/>
  <c r="AR22" i="93"/>
  <c r="AK4" i="33"/>
  <c r="AT4" i="33" s="1"/>
  <c r="AJ4" i="33"/>
  <c r="AH15" i="95"/>
  <c r="AQ15" i="95" s="1"/>
  <c r="AI23" i="89"/>
  <c r="AN23" i="89"/>
  <c r="AE22" i="47"/>
  <c r="W23" i="47"/>
  <c r="AG22" i="47"/>
  <c r="AP22" i="47" s="1"/>
  <c r="AF22" i="47"/>
  <c r="AO22" i="47" s="1"/>
  <c r="AS17" i="33"/>
  <c r="AL17" i="33"/>
  <c r="AU17" i="33" s="1"/>
  <c r="AJ19" i="75"/>
  <c r="AK19" i="75"/>
  <c r="AT19" i="75" s="1"/>
  <c r="AK13" i="75"/>
  <c r="AT13" i="75" s="1"/>
  <c r="AJ13" i="75"/>
  <c r="AK7" i="75"/>
  <c r="AT7" i="75" s="1"/>
  <c r="AJ7" i="75"/>
  <c r="AS6" i="38"/>
  <c r="AL6" i="38"/>
  <c r="AU6" i="38" s="1"/>
  <c r="AJ22" i="63"/>
  <c r="AK22" i="63"/>
  <c r="AT22" i="63" s="1"/>
  <c r="AJ16" i="63"/>
  <c r="AK16" i="63"/>
  <c r="AT16" i="63" s="1"/>
  <c r="AJ10" i="63"/>
  <c r="AK10" i="63"/>
  <c r="AT10" i="63" s="1"/>
  <c r="AB4" i="63"/>
  <c r="AJ3" i="63"/>
  <c r="AR17" i="9"/>
  <c r="AJ19" i="59"/>
  <c r="AK19" i="59"/>
  <c r="AT19" i="59" s="1"/>
  <c r="AJ13" i="59"/>
  <c r="AK13" i="59"/>
  <c r="AT13" i="59" s="1"/>
  <c r="AJ7" i="59"/>
  <c r="AK7" i="59"/>
  <c r="AT7" i="59" s="1"/>
  <c r="W15" i="11"/>
  <c r="AF14" i="11"/>
  <c r="AO14" i="11" s="1"/>
  <c r="AG14" i="11"/>
  <c r="AP14" i="11" s="1"/>
  <c r="AE14" i="11"/>
  <c r="AJ19" i="24"/>
  <c r="AK19" i="24"/>
  <c r="AT19" i="24" s="1"/>
  <c r="AK13" i="24"/>
  <c r="AT13" i="24" s="1"/>
  <c r="AJ13" i="24"/>
  <c r="AK7" i="24"/>
  <c r="AT7" i="24" s="1"/>
  <c r="AJ7" i="24"/>
  <c r="AS7" i="38"/>
  <c r="AL7" i="38"/>
  <c r="AU7" i="38" s="1"/>
  <c r="AN9" i="50"/>
  <c r="AI9" i="50"/>
  <c r="AS19" i="33"/>
  <c r="AL19" i="33"/>
  <c r="AU19" i="33" s="1"/>
  <c r="AH9" i="90"/>
  <c r="AQ9" i="90" s="1"/>
  <c r="AI19" i="32"/>
  <c r="AN19" i="32"/>
  <c r="AE21" i="15"/>
  <c r="AG21" i="15"/>
  <c r="AP21" i="15" s="1"/>
  <c r="W22" i="15"/>
  <c r="AF21" i="15"/>
  <c r="AO21" i="15" s="1"/>
  <c r="AS21" i="38"/>
  <c r="AL21" i="38"/>
  <c r="AU21" i="38" s="1"/>
  <c r="AN10" i="98"/>
  <c r="AI10" i="98"/>
  <c r="Y10" i="85"/>
  <c r="Z10" i="85"/>
  <c r="X10" i="85"/>
  <c r="AL23" i="38"/>
  <c r="AU23" i="38" s="1"/>
  <c r="AT23" i="38"/>
  <c r="AN23" i="63"/>
  <c r="AN25" i="63" s="1"/>
  <c r="AI23" i="63"/>
  <c r="AS14" i="33"/>
  <c r="AL14" i="33"/>
  <c r="AU14" i="33" s="1"/>
  <c r="AI13" i="41"/>
  <c r="AN13" i="41"/>
  <c r="AR14" i="95"/>
  <c r="AS3" i="38"/>
  <c r="AL3" i="38"/>
  <c r="AU3" i="38" s="1"/>
  <c r="AR23" i="33"/>
  <c r="AR25" i="33" s="1"/>
  <c r="AL23" i="33"/>
  <c r="AU23" i="33" s="1"/>
  <c r="Y18" i="100"/>
  <c r="X18" i="100"/>
  <c r="AR8" i="90"/>
  <c r="AJ18" i="71"/>
  <c r="AK18" i="71"/>
  <c r="AT18" i="71" s="1"/>
  <c r="AJ12" i="71"/>
  <c r="AK12" i="71"/>
  <c r="AT12" i="71" s="1"/>
  <c r="AJ6" i="71"/>
  <c r="AK6" i="71"/>
  <c r="AT6" i="71" s="1"/>
  <c r="AN9" i="82"/>
  <c r="AI9" i="82"/>
  <c r="AR9" i="35"/>
  <c r="AI12" i="83"/>
  <c r="AN12" i="83"/>
  <c r="AS3" i="33"/>
  <c r="AL3" i="33"/>
  <c r="AU3" i="33" s="1"/>
  <c r="AS22" i="33"/>
  <c r="AL22" i="33"/>
  <c r="AU22" i="33" s="1"/>
  <c r="Z15" i="95"/>
  <c r="AR23" i="75"/>
  <c r="AR25" i="75" s="1"/>
  <c r="AL23" i="75"/>
  <c r="AU23" i="75" s="1"/>
  <c r="AS11" i="38"/>
  <c r="AL11" i="38"/>
  <c r="AU11" i="38" s="1"/>
  <c r="AH10" i="35"/>
  <c r="AQ10" i="35" s="1"/>
  <c r="AH18" i="20"/>
  <c r="AQ18" i="20" s="1"/>
  <c r="Y19" i="92"/>
  <c r="X19" i="92"/>
  <c r="AS5" i="33"/>
  <c r="AL5" i="33"/>
  <c r="AU5" i="33" s="1"/>
  <c r="AJ18" i="75"/>
  <c r="AS18" i="75" s="1"/>
  <c r="AK18" i="75"/>
  <c r="AJ12" i="75"/>
  <c r="AK12" i="75"/>
  <c r="AT12" i="75" s="1"/>
  <c r="AK6" i="75"/>
  <c r="AT6" i="75" s="1"/>
  <c r="AJ6" i="75"/>
  <c r="AS12" i="38"/>
  <c r="AL12" i="38"/>
  <c r="AU12" i="38" s="1"/>
  <c r="AH18" i="104"/>
  <c r="AQ18" i="104" s="1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N23" i="79"/>
  <c r="AN25" i="79" s="1"/>
  <c r="AI23" i="79"/>
  <c r="AL18" i="33"/>
  <c r="AU18" i="33" s="1"/>
  <c r="AT18" i="33"/>
  <c r="AJ18" i="59"/>
  <c r="AK18" i="59"/>
  <c r="AT18" i="59" s="1"/>
  <c r="AJ12" i="59"/>
  <c r="AK12" i="59"/>
  <c r="AT12" i="59" s="1"/>
  <c r="AJ6" i="59"/>
  <c r="AK6" i="59"/>
  <c r="AT6" i="59" s="1"/>
  <c r="AH18" i="13"/>
  <c r="AQ18" i="13" s="1"/>
  <c r="AJ18" i="24"/>
  <c r="AK18" i="24"/>
  <c r="AT18" i="24" s="1"/>
  <c r="AK12" i="24"/>
  <c r="AT12" i="24" s="1"/>
  <c r="AJ12" i="24"/>
  <c r="AK6" i="24"/>
  <c r="AT6" i="24" s="1"/>
  <c r="AJ6" i="24"/>
  <c r="AN23" i="24"/>
  <c r="AN25" i="24" s="1"/>
  <c r="AI23" i="24"/>
  <c r="AR23" i="24" s="1"/>
  <c r="AR25" i="24" s="1"/>
  <c r="Y13" i="18"/>
  <c r="X13" i="18"/>
  <c r="Y14" i="91"/>
  <c r="X14" i="91"/>
  <c r="AS7" i="33"/>
  <c r="AL7" i="33"/>
  <c r="AU7" i="33" s="1"/>
  <c r="Z9" i="90"/>
  <c r="Y20" i="32"/>
  <c r="X20" i="32"/>
  <c r="AS14" i="38"/>
  <c r="AL14" i="38"/>
  <c r="AU14" i="38" s="1"/>
  <c r="AN10" i="10"/>
  <c r="AI10" i="10"/>
  <c r="AI17" i="100"/>
  <c r="AN17" i="100"/>
  <c r="AS9" i="33"/>
  <c r="AL9" i="33"/>
  <c r="AU9" i="33" s="1"/>
  <c r="AJ17" i="71"/>
  <c r="AK17" i="71"/>
  <c r="AT17" i="71" s="1"/>
  <c r="AK11" i="71"/>
  <c r="AT11" i="71" s="1"/>
  <c r="AJ11" i="71"/>
  <c r="AJ5" i="71"/>
  <c r="AK5" i="71"/>
  <c r="AT5" i="71" s="1"/>
  <c r="AH10" i="48"/>
  <c r="AQ10" i="48" s="1"/>
  <c r="AS10" i="38"/>
  <c r="AL10" i="38"/>
  <c r="AU10" i="38" s="1"/>
  <c r="AR17" i="104"/>
  <c r="Y19" i="45"/>
  <c r="Z19" i="45" s="1"/>
  <c r="X19" i="45"/>
  <c r="AH22" i="86"/>
  <c r="AQ22" i="86" s="1"/>
  <c r="AR16" i="96"/>
  <c r="Y13" i="55"/>
  <c r="X13" i="55"/>
  <c r="Z13" i="55" s="1"/>
  <c r="Y13" i="83"/>
  <c r="X13" i="83"/>
  <c r="Y18" i="51"/>
  <c r="X18" i="51"/>
  <c r="AH13" i="87"/>
  <c r="AQ13" i="87" s="1"/>
  <c r="Y24" i="89"/>
  <c r="Z24" i="89" s="1"/>
  <c r="X24" i="89"/>
  <c r="W11" i="35"/>
  <c r="AE10" i="35"/>
  <c r="AF10" i="35"/>
  <c r="AO10" i="35" s="1"/>
  <c r="AG10" i="35"/>
  <c r="AP10" i="35" s="1"/>
  <c r="Z18" i="9"/>
  <c r="AH18" i="9"/>
  <c r="AQ18" i="9" s="1"/>
  <c r="AF18" i="20"/>
  <c r="AO18" i="20" s="1"/>
  <c r="AG18" i="20"/>
  <c r="AP18" i="20" s="1"/>
  <c r="AE18" i="20"/>
  <c r="W19" i="20"/>
  <c r="AI18" i="92"/>
  <c r="AN18" i="92"/>
  <c r="AJ17" i="75"/>
  <c r="AK17" i="75"/>
  <c r="AT17" i="75" s="1"/>
  <c r="AK11" i="75"/>
  <c r="AT11" i="75" s="1"/>
  <c r="AJ11" i="75"/>
  <c r="AJ5" i="75"/>
  <c r="AK5" i="75"/>
  <c r="AT5" i="75" s="1"/>
  <c r="AG18" i="104"/>
  <c r="AP18" i="104" s="1"/>
  <c r="AF18" i="104"/>
  <c r="AO18" i="104" s="1"/>
  <c r="AE18" i="104"/>
  <c r="W19" i="104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0" i="102"/>
  <c r="Z10" i="102" s="1"/>
  <c r="X10" i="102"/>
  <c r="AJ17" i="59"/>
  <c r="AK17" i="59"/>
  <c r="AT17" i="59" s="1"/>
  <c r="AJ11" i="59"/>
  <c r="AK11" i="59"/>
  <c r="AT11" i="59" s="1"/>
  <c r="AJ5" i="59"/>
  <c r="AK5" i="59"/>
  <c r="AT5" i="59" s="1"/>
  <c r="AE18" i="13"/>
  <c r="AG18" i="13"/>
  <c r="AP18" i="13" s="1"/>
  <c r="AF18" i="13"/>
  <c r="AO18" i="13" s="1"/>
  <c r="W19" i="13"/>
  <c r="AJ17" i="24"/>
  <c r="AK17" i="24"/>
  <c r="AT17" i="24" s="1"/>
  <c r="AK11" i="24"/>
  <c r="AT11" i="24" s="1"/>
  <c r="AJ11" i="24"/>
  <c r="AK5" i="24"/>
  <c r="AT5" i="24" s="1"/>
  <c r="AJ5" i="24"/>
  <c r="AS13" i="38"/>
  <c r="AL13" i="38"/>
  <c r="AU13" i="38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L20" i="38"/>
  <c r="AU20" i="38" s="1"/>
  <c r="AT20" i="38"/>
  <c r="AI16" i="54"/>
  <c r="AN16" i="54"/>
  <c r="AI21" i="52"/>
  <c r="AN21" i="52"/>
  <c r="Y11" i="98"/>
  <c r="Z11" i="98"/>
  <c r="X11" i="98"/>
  <c r="Y22" i="105"/>
  <c r="X22" i="105"/>
  <c r="Y19" i="88"/>
  <c r="Z19" i="88"/>
  <c r="X19" i="88"/>
  <c r="AE19" i="45" l="1"/>
  <c r="AF19" i="45"/>
  <c r="AO19" i="45" s="1"/>
  <c r="AG19" i="45"/>
  <c r="AP19" i="45" s="1"/>
  <c r="W20" i="45"/>
  <c r="AG24" i="89"/>
  <c r="AP24" i="89" s="1"/>
  <c r="W25" i="89"/>
  <c r="AF24" i="89"/>
  <c r="AO24" i="89" s="1"/>
  <c r="AE24" i="89"/>
  <c r="AE17" i="54"/>
  <c r="AF17" i="54"/>
  <c r="AO17" i="54" s="1"/>
  <c r="AG17" i="54"/>
  <c r="AP17" i="54" s="1"/>
  <c r="W18" i="54"/>
  <c r="AF20" i="44"/>
  <c r="AO20" i="44" s="1"/>
  <c r="AG20" i="44"/>
  <c r="AP20" i="44" s="1"/>
  <c r="W21" i="44"/>
  <c r="AE20" i="44"/>
  <c r="W11" i="102"/>
  <c r="AG10" i="102"/>
  <c r="AP10" i="102" s="1"/>
  <c r="AF10" i="102"/>
  <c r="AO10" i="102" s="1"/>
  <c r="AE10" i="102"/>
  <c r="AF13" i="55"/>
  <c r="AO13" i="55" s="1"/>
  <c r="AG13" i="55"/>
  <c r="AP13" i="55" s="1"/>
  <c r="W14" i="55"/>
  <c r="AE13" i="55"/>
  <c r="W11" i="50"/>
  <c r="AF10" i="50"/>
  <c r="AO10" i="50" s="1"/>
  <c r="AG10" i="50"/>
  <c r="AP10" i="50" s="1"/>
  <c r="AE10" i="50"/>
  <c r="AJ17" i="79"/>
  <c r="AS17" i="79" s="1"/>
  <c r="AK17" i="79"/>
  <c r="AS11" i="71"/>
  <c r="AL11" i="71"/>
  <c r="AU11" i="71" s="1"/>
  <c r="AH20" i="32"/>
  <c r="AQ20" i="32" s="1"/>
  <c r="AH14" i="91"/>
  <c r="AQ14" i="91" s="1"/>
  <c r="AS18" i="59"/>
  <c r="AL18" i="59"/>
  <c r="AU18" i="59" s="1"/>
  <c r="AR13" i="41"/>
  <c r="AI21" i="15"/>
  <c r="AN21" i="15"/>
  <c r="AR9" i="50"/>
  <c r="AS13" i="24"/>
  <c r="AL13" i="24"/>
  <c r="AU13" i="24" s="1"/>
  <c r="AS13" i="59"/>
  <c r="AL13" i="59"/>
  <c r="AU13" i="59" s="1"/>
  <c r="AJ4" i="63"/>
  <c r="AK4" i="63"/>
  <c r="AT4" i="63" s="1"/>
  <c r="AS22" i="63"/>
  <c r="AL22" i="63"/>
  <c r="AU22" i="63" s="1"/>
  <c r="Y13" i="103"/>
  <c r="Z13" i="103"/>
  <c r="X13" i="103"/>
  <c r="AS13" i="71"/>
  <c r="AL13" i="71"/>
  <c r="AU13" i="71" s="1"/>
  <c r="AL4" i="38"/>
  <c r="AU4" i="38" s="1"/>
  <c r="AS4" i="38"/>
  <c r="AS25" i="38" s="1"/>
  <c r="AR18" i="88"/>
  <c r="AF21" i="101"/>
  <c r="AO21" i="101" s="1"/>
  <c r="AE21" i="101"/>
  <c r="AG21" i="101"/>
  <c r="AP21" i="101" s="1"/>
  <c r="W22" i="101"/>
  <c r="AR12" i="18"/>
  <c r="AS14" i="24"/>
  <c r="AL14" i="24"/>
  <c r="AU14" i="24" s="1"/>
  <c r="AS14" i="59"/>
  <c r="AL14" i="59"/>
  <c r="AU14" i="59" s="1"/>
  <c r="AS5" i="63"/>
  <c r="AL5" i="63"/>
  <c r="AU5" i="63" s="1"/>
  <c r="AR12" i="55"/>
  <c r="AR23" i="71"/>
  <c r="AR25" i="71" s="1"/>
  <c r="AL23" i="71"/>
  <c r="AU23" i="71" s="1"/>
  <c r="AS14" i="71"/>
  <c r="AL14" i="71"/>
  <c r="AU14" i="71" s="1"/>
  <c r="Y23" i="46"/>
  <c r="Z23" i="46"/>
  <c r="X23" i="46"/>
  <c r="AH11" i="10"/>
  <c r="AQ11" i="10" s="1"/>
  <c r="AS9" i="59"/>
  <c r="AL9" i="59"/>
  <c r="AU9" i="59" s="1"/>
  <c r="AS9" i="75"/>
  <c r="AL9" i="75"/>
  <c r="AU9" i="75" s="1"/>
  <c r="AG23" i="97"/>
  <c r="AP23" i="97" s="1"/>
  <c r="AE23" i="97"/>
  <c r="AF23" i="97"/>
  <c r="AO23" i="97" s="1"/>
  <c r="W24" i="97"/>
  <c r="AE22" i="52"/>
  <c r="AF22" i="52"/>
  <c r="AO22" i="52" s="1"/>
  <c r="AG22" i="52"/>
  <c r="AP22" i="52" s="1"/>
  <c r="W23" i="52"/>
  <c r="AS16" i="24"/>
  <c r="AL16" i="24"/>
  <c r="AU16" i="24" s="1"/>
  <c r="AS16" i="59"/>
  <c r="AL16" i="59"/>
  <c r="AU16" i="59" s="1"/>
  <c r="AS19" i="63"/>
  <c r="AL19" i="63"/>
  <c r="AU19" i="63" s="1"/>
  <c r="AS10" i="75"/>
  <c r="AL10" i="75"/>
  <c r="AU10" i="75" s="1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21" i="19"/>
  <c r="AK21" i="19"/>
  <c r="AT21" i="19" s="1"/>
  <c r="AJ15" i="19"/>
  <c r="AK15" i="19"/>
  <c r="AT15" i="19" s="1"/>
  <c r="AK9" i="19"/>
  <c r="AT9" i="19" s="1"/>
  <c r="AJ9" i="19"/>
  <c r="AJ3" i="19"/>
  <c r="AB4" i="19"/>
  <c r="Y14" i="87"/>
  <c r="X14" i="87"/>
  <c r="AI23" i="93"/>
  <c r="AN23" i="93"/>
  <c r="AK12" i="79"/>
  <c r="AT12" i="79" s="1"/>
  <c r="AJ12" i="79"/>
  <c r="AS5" i="24"/>
  <c r="AL5" i="24"/>
  <c r="AU5" i="24" s="1"/>
  <c r="AL20" i="63"/>
  <c r="AU20" i="63" s="1"/>
  <c r="AT20" i="63"/>
  <c r="AR17" i="100"/>
  <c r="Z20" i="32"/>
  <c r="Z14" i="91"/>
  <c r="AS18" i="24"/>
  <c r="AL18" i="24"/>
  <c r="AU18" i="24" s="1"/>
  <c r="AS9" i="63"/>
  <c r="AL9" i="63"/>
  <c r="AU9" i="63" s="1"/>
  <c r="AS6" i="75"/>
  <c r="AL6" i="75"/>
  <c r="AU6" i="75" s="1"/>
  <c r="W16" i="95"/>
  <c r="AE15" i="95"/>
  <c r="AG15" i="95"/>
  <c r="AP15" i="95" s="1"/>
  <c r="AF15" i="95"/>
  <c r="AO15" i="95" s="1"/>
  <c r="AR12" i="83"/>
  <c r="AS6" i="71"/>
  <c r="AL6" i="71"/>
  <c r="AU6" i="71" s="1"/>
  <c r="AU25" i="38"/>
  <c r="C11" i="38" s="1"/>
  <c r="AH10" i="85"/>
  <c r="AQ10" i="85" s="1"/>
  <c r="AS20" i="59"/>
  <c r="AL20" i="59"/>
  <c r="AU20" i="59" s="1"/>
  <c r="AS20" i="75"/>
  <c r="AL20" i="75"/>
  <c r="AU20" i="75" s="1"/>
  <c r="AI22" i="46"/>
  <c r="AN22" i="46"/>
  <c r="Y20" i="53"/>
  <c r="X20" i="53"/>
  <c r="AH17" i="84"/>
  <c r="AQ17" i="84" s="1"/>
  <c r="AS21" i="24"/>
  <c r="AL21" i="24"/>
  <c r="AU21" i="24" s="1"/>
  <c r="AS6" i="63"/>
  <c r="AL6" i="63"/>
  <c r="AU6" i="63" s="1"/>
  <c r="Y18" i="96"/>
  <c r="Z18" i="96" s="1"/>
  <c r="X18" i="96"/>
  <c r="AN13" i="43"/>
  <c r="AI13" i="43"/>
  <c r="AR18" i="45"/>
  <c r="AR12" i="99"/>
  <c r="AR23" i="19"/>
  <c r="AR25" i="19" s="1"/>
  <c r="AL3" i="24"/>
  <c r="AU3" i="24" s="1"/>
  <c r="AS3" i="24"/>
  <c r="AL22" i="24"/>
  <c r="AU22" i="24" s="1"/>
  <c r="AT22" i="24"/>
  <c r="AL16" i="75"/>
  <c r="AU16" i="75" s="1"/>
  <c r="AT16" i="75"/>
  <c r="AR17" i="51"/>
  <c r="AS22" i="71"/>
  <c r="AL22" i="71"/>
  <c r="AU22" i="71" s="1"/>
  <c r="AJ20" i="28"/>
  <c r="AK20" i="28"/>
  <c r="AT20" i="28" s="1"/>
  <c r="AJ14" i="28"/>
  <c r="AK14" i="28"/>
  <c r="AT14" i="28" s="1"/>
  <c r="AJ8" i="28"/>
  <c r="AK8" i="28"/>
  <c r="AT8" i="28" s="1"/>
  <c r="AN9" i="94"/>
  <c r="AI9" i="94"/>
  <c r="AJ20" i="19"/>
  <c r="AK20" i="19"/>
  <c r="AT20" i="19" s="1"/>
  <c r="AJ14" i="19"/>
  <c r="AK14" i="19"/>
  <c r="AT14" i="19" s="1"/>
  <c r="AK8" i="19"/>
  <c r="AT8" i="19" s="1"/>
  <c r="AJ8" i="19"/>
  <c r="AI10" i="48"/>
  <c r="AN10" i="48"/>
  <c r="AJ18" i="79"/>
  <c r="AK18" i="79"/>
  <c r="AT18" i="79" s="1"/>
  <c r="AH22" i="105"/>
  <c r="AQ22" i="105" s="1"/>
  <c r="AJ16" i="79"/>
  <c r="AK16" i="79"/>
  <c r="AT16" i="79" s="1"/>
  <c r="AS11" i="24"/>
  <c r="AL11" i="24"/>
  <c r="AU11" i="24" s="1"/>
  <c r="AJ9" i="79"/>
  <c r="AK9" i="79"/>
  <c r="AT9" i="79" s="1"/>
  <c r="AI10" i="35"/>
  <c r="AN10" i="35"/>
  <c r="AS6" i="24"/>
  <c r="AL6" i="24"/>
  <c r="AU6" i="24" s="1"/>
  <c r="AH18" i="100"/>
  <c r="AQ18" i="100" s="1"/>
  <c r="AE10" i="85"/>
  <c r="W11" i="85"/>
  <c r="AG10" i="85"/>
  <c r="AP10" i="85" s="1"/>
  <c r="AF10" i="85"/>
  <c r="AO10" i="85" s="1"/>
  <c r="AR19" i="32"/>
  <c r="Y15" i="11"/>
  <c r="X15" i="11"/>
  <c r="AS19" i="59"/>
  <c r="AL19" i="59"/>
  <c r="AU19" i="59" s="1"/>
  <c r="AS10" i="63"/>
  <c r="AL10" i="63"/>
  <c r="AU10" i="63" s="1"/>
  <c r="AS19" i="75"/>
  <c r="AL19" i="75"/>
  <c r="AU19" i="75" s="1"/>
  <c r="Y23" i="47"/>
  <c r="X23" i="47"/>
  <c r="AH15" i="16"/>
  <c r="AQ15" i="16" s="1"/>
  <c r="AN12" i="103"/>
  <c r="AI12" i="103"/>
  <c r="AR21" i="105"/>
  <c r="AL23" i="24"/>
  <c r="AU23" i="24" s="1"/>
  <c r="AS20" i="24"/>
  <c r="AL20" i="24"/>
  <c r="AU20" i="24" s="1"/>
  <c r="AS8" i="75"/>
  <c r="AL8" i="75"/>
  <c r="AU8" i="75" s="1"/>
  <c r="AS20" i="71"/>
  <c r="AL20" i="71"/>
  <c r="AU20" i="71" s="1"/>
  <c r="W18" i="84"/>
  <c r="AE17" i="84"/>
  <c r="AF17" i="84"/>
  <c r="AO17" i="84" s="1"/>
  <c r="AG17" i="84"/>
  <c r="AP17" i="84" s="1"/>
  <c r="AS9" i="24"/>
  <c r="AL9" i="24"/>
  <c r="AU9" i="24" s="1"/>
  <c r="Y14" i="43"/>
  <c r="Z14" i="43" s="1"/>
  <c r="X14" i="43"/>
  <c r="AH23" i="97"/>
  <c r="AQ23" i="97" s="1"/>
  <c r="AS15" i="71"/>
  <c r="AL15" i="71"/>
  <c r="AU15" i="71" s="1"/>
  <c r="AK4" i="24"/>
  <c r="AT4" i="24" s="1"/>
  <c r="AT25" i="24" s="1"/>
  <c r="AJ4" i="24"/>
  <c r="AS22" i="59"/>
  <c r="AL22" i="59"/>
  <c r="AU22" i="59" s="1"/>
  <c r="AS7" i="63"/>
  <c r="AL7" i="63"/>
  <c r="AU7" i="63" s="1"/>
  <c r="AH13" i="99"/>
  <c r="AQ13" i="99" s="1"/>
  <c r="AJ19" i="28"/>
  <c r="AK19" i="28"/>
  <c r="AT19" i="28" s="1"/>
  <c r="AK13" i="28"/>
  <c r="AT13" i="28" s="1"/>
  <c r="AJ13" i="28"/>
  <c r="AK7" i="28"/>
  <c r="AT7" i="28" s="1"/>
  <c r="AJ7" i="28"/>
  <c r="AH14" i="41"/>
  <c r="AQ14" i="41" s="1"/>
  <c r="AJ19" i="19"/>
  <c r="AK19" i="19"/>
  <c r="AT19" i="19" s="1"/>
  <c r="AK13" i="19"/>
  <c r="AT13" i="19" s="1"/>
  <c r="AJ13" i="19"/>
  <c r="AJ7" i="19"/>
  <c r="AK7" i="19"/>
  <c r="AT7" i="19" s="1"/>
  <c r="Y23" i="86"/>
  <c r="X23" i="86"/>
  <c r="W20" i="88"/>
  <c r="AG19" i="88"/>
  <c r="AP19" i="88" s="1"/>
  <c r="AF19" i="88"/>
  <c r="AO19" i="88" s="1"/>
  <c r="AE19" i="88"/>
  <c r="AJ11" i="79"/>
  <c r="AK11" i="79"/>
  <c r="AT11" i="79" s="1"/>
  <c r="AH18" i="51"/>
  <c r="AQ18" i="51" s="1"/>
  <c r="AK10" i="79"/>
  <c r="AT10" i="79" s="1"/>
  <c r="AJ10" i="79"/>
  <c r="AS11" i="59"/>
  <c r="AL11" i="59"/>
  <c r="AU11" i="59" s="1"/>
  <c r="AR21" i="52"/>
  <c r="AJ15" i="79"/>
  <c r="AK15" i="79"/>
  <c r="AT15" i="79" s="1"/>
  <c r="AR10" i="10"/>
  <c r="AJ14" i="79"/>
  <c r="AK14" i="79"/>
  <c r="AT14" i="79" s="1"/>
  <c r="AJ8" i="79"/>
  <c r="AK8" i="79"/>
  <c r="AT8" i="79" s="1"/>
  <c r="AI18" i="13"/>
  <c r="AN18" i="13"/>
  <c r="AS17" i="59"/>
  <c r="AL17" i="59"/>
  <c r="AU17" i="59" s="1"/>
  <c r="AS8" i="63"/>
  <c r="AL8" i="63"/>
  <c r="AU8" i="63" s="1"/>
  <c r="Y19" i="104"/>
  <c r="X19" i="104"/>
  <c r="AS11" i="75"/>
  <c r="AL11" i="75"/>
  <c r="AU11" i="75" s="1"/>
  <c r="Y11" i="35"/>
  <c r="Z11" i="35"/>
  <c r="X11" i="35"/>
  <c r="AH13" i="83"/>
  <c r="AQ13" i="83" s="1"/>
  <c r="AS17" i="71"/>
  <c r="AL17" i="71"/>
  <c r="AU17" i="71" s="1"/>
  <c r="AG9" i="90"/>
  <c r="AP9" i="90" s="1"/>
  <c r="AE9" i="90"/>
  <c r="AF9" i="90"/>
  <c r="AO9" i="90" s="1"/>
  <c r="W10" i="90"/>
  <c r="AH13" i="18"/>
  <c r="AQ13" i="18" s="1"/>
  <c r="AR23" i="79"/>
  <c r="AR25" i="79" s="1"/>
  <c r="AL23" i="79"/>
  <c r="AU23" i="79" s="1"/>
  <c r="AS15" i="63"/>
  <c r="AL15" i="63"/>
  <c r="AU15" i="63" s="1"/>
  <c r="AH19" i="92"/>
  <c r="AQ19" i="92" s="1"/>
  <c r="AS12" i="71"/>
  <c r="AL12" i="71"/>
  <c r="AU12" i="71" s="1"/>
  <c r="Z18" i="100"/>
  <c r="AR23" i="63"/>
  <c r="AR25" i="63" s="1"/>
  <c r="AL23" i="63"/>
  <c r="AU23" i="63" s="1"/>
  <c r="AS19" i="24"/>
  <c r="AL19" i="24"/>
  <c r="AU19" i="24" s="1"/>
  <c r="AS7" i="75"/>
  <c r="AL7" i="75"/>
  <c r="AU7" i="75" s="1"/>
  <c r="AI22" i="47"/>
  <c r="AN22" i="47"/>
  <c r="Z15" i="16"/>
  <c r="AR22" i="97"/>
  <c r="AS19" i="71"/>
  <c r="AL19" i="71"/>
  <c r="AU19" i="71" s="1"/>
  <c r="Y11" i="42"/>
  <c r="Z11" i="42"/>
  <c r="X11" i="42"/>
  <c r="AH17" i="54"/>
  <c r="AQ17" i="54" s="1"/>
  <c r="AR16" i="84"/>
  <c r="AS11" i="63"/>
  <c r="AL11" i="63"/>
  <c r="AU11" i="63" s="1"/>
  <c r="AR14" i="16"/>
  <c r="AH10" i="82"/>
  <c r="AQ10" i="82" s="1"/>
  <c r="AS15" i="59"/>
  <c r="AL15" i="59"/>
  <c r="AU15" i="59" s="1"/>
  <c r="AS12" i="63"/>
  <c r="AL12" i="63"/>
  <c r="AU12" i="63" s="1"/>
  <c r="AS15" i="75"/>
  <c r="AL15" i="75"/>
  <c r="AU15" i="75" s="1"/>
  <c r="AK4" i="71"/>
  <c r="AT4" i="71" s="1"/>
  <c r="AT25" i="71" s="1"/>
  <c r="AJ4" i="71"/>
  <c r="AR9" i="85"/>
  <c r="AS10" i="24"/>
  <c r="AL10" i="24"/>
  <c r="AU10" i="24" s="1"/>
  <c r="AK4" i="75"/>
  <c r="AT4" i="75" s="1"/>
  <c r="AJ4" i="75"/>
  <c r="AL22" i="75"/>
  <c r="AU22" i="75" s="1"/>
  <c r="AT22" i="75"/>
  <c r="AN17" i="58"/>
  <c r="AI17" i="58"/>
  <c r="AR17" i="58" s="1"/>
  <c r="AS10" i="71"/>
  <c r="AL10" i="71"/>
  <c r="AU10" i="71" s="1"/>
  <c r="Z13" i="99"/>
  <c r="AJ18" i="28"/>
  <c r="AK18" i="28"/>
  <c r="AT18" i="28" s="1"/>
  <c r="AK12" i="28"/>
  <c r="AT12" i="28" s="1"/>
  <c r="AJ12" i="28"/>
  <c r="AK6" i="28"/>
  <c r="AT6" i="28" s="1"/>
  <c r="AJ6" i="28"/>
  <c r="Z14" i="41"/>
  <c r="AJ18" i="19"/>
  <c r="AK18" i="19"/>
  <c r="AT18" i="19" s="1"/>
  <c r="AJ12" i="19"/>
  <c r="AK12" i="19"/>
  <c r="AT12" i="19" s="1"/>
  <c r="AK6" i="19"/>
  <c r="AT6" i="19" s="1"/>
  <c r="AJ6" i="19"/>
  <c r="AN13" i="87"/>
  <c r="AI13" i="87"/>
  <c r="Y11" i="48"/>
  <c r="X11" i="48"/>
  <c r="Y24" i="93"/>
  <c r="X24" i="93"/>
  <c r="AF11" i="98"/>
  <c r="AO11" i="98" s="1"/>
  <c r="AE11" i="98"/>
  <c r="W12" i="98"/>
  <c r="AG11" i="98"/>
  <c r="AP11" i="98" s="1"/>
  <c r="AJ5" i="79"/>
  <c r="AK5" i="79"/>
  <c r="AT5" i="79" s="1"/>
  <c r="Y19" i="13"/>
  <c r="X19" i="13"/>
  <c r="AS17" i="75"/>
  <c r="AL17" i="75"/>
  <c r="AU17" i="75" s="1"/>
  <c r="AH13" i="55"/>
  <c r="AQ13" i="55" s="1"/>
  <c r="AJ22" i="79"/>
  <c r="AK22" i="79"/>
  <c r="AT22" i="79" s="1"/>
  <c r="Z18" i="51"/>
  <c r="Z22" i="105"/>
  <c r="AJ21" i="79"/>
  <c r="AK21" i="79"/>
  <c r="AT21" i="79" s="1"/>
  <c r="AJ3" i="79"/>
  <c r="AB4" i="79"/>
  <c r="AS5" i="75"/>
  <c r="AL5" i="75"/>
  <c r="AU5" i="75" s="1"/>
  <c r="AR18" i="92"/>
  <c r="AS6" i="59"/>
  <c r="AL6" i="59"/>
  <c r="AU6" i="59" s="1"/>
  <c r="AJ20" i="79"/>
  <c r="AS20" i="79" s="1"/>
  <c r="AK20" i="79"/>
  <c r="AH19" i="88"/>
  <c r="AQ19" i="88" s="1"/>
  <c r="AH11" i="98"/>
  <c r="AQ11" i="98" s="1"/>
  <c r="AR16" i="54"/>
  <c r="AJ19" i="79"/>
  <c r="AS19" i="79" s="1"/>
  <c r="AK19" i="79"/>
  <c r="AJ13" i="79"/>
  <c r="AK13" i="79"/>
  <c r="AT13" i="79" s="1"/>
  <c r="AK7" i="79"/>
  <c r="AT7" i="79" s="1"/>
  <c r="AJ7" i="79"/>
  <c r="AS17" i="24"/>
  <c r="AL17" i="24"/>
  <c r="AU17" i="24" s="1"/>
  <c r="AH10" i="102"/>
  <c r="AQ10" i="102" s="1"/>
  <c r="AI18" i="104"/>
  <c r="AN18" i="104"/>
  <c r="X19" i="20"/>
  <c r="Z19" i="20" s="1"/>
  <c r="Y19" i="20"/>
  <c r="AE18" i="9"/>
  <c r="W19" i="9"/>
  <c r="AF18" i="9"/>
  <c r="AO18" i="9" s="1"/>
  <c r="AG18" i="9"/>
  <c r="AP18" i="9" s="1"/>
  <c r="AH24" i="89"/>
  <c r="AQ24" i="89" s="1"/>
  <c r="Z13" i="83"/>
  <c r="AH19" i="45"/>
  <c r="AQ19" i="45" s="1"/>
  <c r="Z13" i="18"/>
  <c r="AS12" i="24"/>
  <c r="AL12" i="24"/>
  <c r="AU12" i="24" s="1"/>
  <c r="AS12" i="59"/>
  <c r="AL12" i="59"/>
  <c r="AU12" i="59" s="1"/>
  <c r="AS12" i="75"/>
  <c r="AL12" i="75"/>
  <c r="AU12" i="75" s="1"/>
  <c r="Z19" i="92"/>
  <c r="AR9" i="82"/>
  <c r="AR10" i="98"/>
  <c r="Y22" i="15"/>
  <c r="X22" i="15"/>
  <c r="AS7" i="24"/>
  <c r="AL7" i="24"/>
  <c r="AU7" i="24" s="1"/>
  <c r="AS7" i="59"/>
  <c r="AL7" i="59"/>
  <c r="AU7" i="59" s="1"/>
  <c r="AS16" i="63"/>
  <c r="AL16" i="63"/>
  <c r="AU16" i="63" s="1"/>
  <c r="AL4" i="33"/>
  <c r="AU4" i="33" s="1"/>
  <c r="AU25" i="33" s="1"/>
  <c r="C11" i="33" s="1"/>
  <c r="AS4" i="33"/>
  <c r="AS25" i="33" s="1"/>
  <c r="AI10" i="42"/>
  <c r="AN10" i="42"/>
  <c r="AF13" i="49"/>
  <c r="AO13" i="49" s="1"/>
  <c r="AG13" i="49"/>
  <c r="AP13" i="49" s="1"/>
  <c r="W14" i="49"/>
  <c r="AE13" i="49"/>
  <c r="AS8" i="24"/>
  <c r="AL8" i="24"/>
  <c r="AU8" i="24" s="1"/>
  <c r="AS8" i="59"/>
  <c r="AL8" i="59"/>
  <c r="AU8" i="59" s="1"/>
  <c r="Z10" i="82"/>
  <c r="AS8" i="71"/>
  <c r="AL8" i="71"/>
  <c r="AU8" i="71" s="1"/>
  <c r="Z11" i="10"/>
  <c r="AI19" i="53"/>
  <c r="AN19" i="53"/>
  <c r="AR13" i="91"/>
  <c r="AJ4" i="59"/>
  <c r="AK4" i="59"/>
  <c r="AT4" i="59" s="1"/>
  <c r="AT25" i="59" s="1"/>
  <c r="AL3" i="71"/>
  <c r="AU3" i="71" s="1"/>
  <c r="AS3" i="71"/>
  <c r="AS21" i="71"/>
  <c r="AL21" i="71"/>
  <c r="AU21" i="71" s="1"/>
  <c r="AH20" i="44"/>
  <c r="AQ20" i="44" s="1"/>
  <c r="AH10" i="50"/>
  <c r="AQ10" i="50" s="1"/>
  <c r="AS10" i="59"/>
  <c r="AL10" i="59"/>
  <c r="AU10" i="59" s="1"/>
  <c r="AS13" i="63"/>
  <c r="AL13" i="63"/>
  <c r="AU13" i="63" s="1"/>
  <c r="AL3" i="75"/>
  <c r="AU3" i="75" s="1"/>
  <c r="AS3" i="75"/>
  <c r="AJ17" i="28"/>
  <c r="AK17" i="28"/>
  <c r="AT17" i="28" s="1"/>
  <c r="AK11" i="28"/>
  <c r="AT11" i="28" s="1"/>
  <c r="AJ11" i="28"/>
  <c r="AJ5" i="28"/>
  <c r="AK5" i="28"/>
  <c r="AT5" i="28" s="1"/>
  <c r="AR19" i="44"/>
  <c r="Y10" i="94"/>
  <c r="X10" i="94"/>
  <c r="AJ17" i="19"/>
  <c r="AK17" i="19"/>
  <c r="AT17" i="19" s="1"/>
  <c r="AK11" i="19"/>
  <c r="AT11" i="19" s="1"/>
  <c r="AJ11" i="19"/>
  <c r="AK5" i="19"/>
  <c r="AT5" i="19" s="1"/>
  <c r="AJ5" i="19"/>
  <c r="AI22" i="86"/>
  <c r="AN22" i="86"/>
  <c r="AJ6" i="79"/>
  <c r="AK6" i="79"/>
  <c r="AT6" i="79" s="1"/>
  <c r="AS5" i="59"/>
  <c r="AL5" i="59"/>
  <c r="AU5" i="59" s="1"/>
  <c r="AS14" i="63"/>
  <c r="AL14" i="63"/>
  <c r="AU14" i="63" s="1"/>
  <c r="AI18" i="20"/>
  <c r="AN18" i="20"/>
  <c r="AS5" i="71"/>
  <c r="AL5" i="71"/>
  <c r="AU5" i="71" s="1"/>
  <c r="AS21" i="63"/>
  <c r="AL21" i="63"/>
  <c r="AU21" i="63" s="1"/>
  <c r="AL18" i="75"/>
  <c r="AU18" i="75" s="1"/>
  <c r="AT18" i="75"/>
  <c r="AS18" i="71"/>
  <c r="AL18" i="71"/>
  <c r="AU18" i="71" s="1"/>
  <c r="AI14" i="11"/>
  <c r="AN14" i="11"/>
  <c r="AL3" i="63"/>
  <c r="AU3" i="63" s="1"/>
  <c r="AS3" i="63"/>
  <c r="AS13" i="75"/>
  <c r="AL13" i="75"/>
  <c r="AU13" i="75" s="1"/>
  <c r="AR23" i="89"/>
  <c r="AT25" i="33"/>
  <c r="AS7" i="71"/>
  <c r="AL7" i="71"/>
  <c r="AU7" i="71" s="1"/>
  <c r="AT25" i="38"/>
  <c r="AR9" i="102"/>
  <c r="AS17" i="63"/>
  <c r="AL17" i="63"/>
  <c r="AU17" i="63" s="1"/>
  <c r="AS14" i="75"/>
  <c r="AL14" i="75"/>
  <c r="AU14" i="75" s="1"/>
  <c r="AS15" i="24"/>
  <c r="AL15" i="24"/>
  <c r="AU15" i="24" s="1"/>
  <c r="AL3" i="59"/>
  <c r="AU3" i="59" s="1"/>
  <c r="AS3" i="59"/>
  <c r="AS21" i="59"/>
  <c r="AL21" i="59"/>
  <c r="AU21" i="59" s="1"/>
  <c r="AS18" i="63"/>
  <c r="AL18" i="63"/>
  <c r="AU18" i="63" s="1"/>
  <c r="AS21" i="75"/>
  <c r="AL21" i="75"/>
  <c r="AU21" i="75" s="1"/>
  <c r="AI17" i="96"/>
  <c r="AN17" i="96"/>
  <c r="AS9" i="71"/>
  <c r="AL9" i="71"/>
  <c r="AU9" i="71" s="1"/>
  <c r="AH22" i="52"/>
  <c r="AQ22" i="52" s="1"/>
  <c r="Y18" i="58"/>
  <c r="X18" i="58"/>
  <c r="AS16" i="71"/>
  <c r="AL16" i="71"/>
  <c r="AU16" i="71" s="1"/>
  <c r="AJ22" i="28"/>
  <c r="AK22" i="28"/>
  <c r="AT22" i="28" s="1"/>
  <c r="AJ16" i="28"/>
  <c r="AK16" i="28"/>
  <c r="AT16" i="28" s="1"/>
  <c r="AK10" i="28"/>
  <c r="AT10" i="28" s="1"/>
  <c r="AJ10" i="28"/>
  <c r="AR23" i="28"/>
  <c r="AR25" i="28" s="1"/>
  <c r="AL23" i="28"/>
  <c r="AU23" i="28" s="1"/>
  <c r="AJ22" i="19"/>
  <c r="AK22" i="19"/>
  <c r="AT22" i="19" s="1"/>
  <c r="AJ16" i="19"/>
  <c r="AK16" i="19"/>
  <c r="AT16" i="19" s="1"/>
  <c r="AK10" i="19"/>
  <c r="AT10" i="19" s="1"/>
  <c r="AJ10" i="19"/>
  <c r="AJ23" i="19"/>
  <c r="AS23" i="19" s="1"/>
  <c r="AE14" i="43" l="1"/>
  <c r="AF14" i="43"/>
  <c r="AO14" i="43" s="1"/>
  <c r="AG14" i="43"/>
  <c r="AP14" i="43" s="1"/>
  <c r="W15" i="43"/>
  <c r="W19" i="96"/>
  <c r="AG18" i="96"/>
  <c r="AP18" i="96" s="1"/>
  <c r="AE18" i="96"/>
  <c r="AF18" i="96"/>
  <c r="AO18" i="96" s="1"/>
  <c r="W20" i="20"/>
  <c r="AG19" i="20"/>
  <c r="AP19" i="20" s="1"/>
  <c r="AE19" i="20"/>
  <c r="AF19" i="20"/>
  <c r="AO19" i="20" s="1"/>
  <c r="AR19" i="53"/>
  <c r="AH22" i="15"/>
  <c r="AQ22" i="15" s="1"/>
  <c r="AN18" i="9"/>
  <c r="AI18" i="9"/>
  <c r="AS21" i="79"/>
  <c r="AL21" i="79"/>
  <c r="AU21" i="79" s="1"/>
  <c r="AH19" i="13"/>
  <c r="AQ19" i="13" s="1"/>
  <c r="Y12" i="98"/>
  <c r="X12" i="98"/>
  <c r="AH11" i="48"/>
  <c r="AQ11" i="48" s="1"/>
  <c r="AS6" i="28"/>
  <c r="AL6" i="28"/>
  <c r="AU6" i="28" s="1"/>
  <c r="AG13" i="99"/>
  <c r="AP13" i="99" s="1"/>
  <c r="W14" i="99"/>
  <c r="AE13" i="99"/>
  <c r="AF13" i="99"/>
  <c r="AO13" i="99" s="1"/>
  <c r="AS10" i="79"/>
  <c r="AL10" i="79"/>
  <c r="AU10" i="79" s="1"/>
  <c r="AS7" i="19"/>
  <c r="AL7" i="19"/>
  <c r="AU7" i="19" s="1"/>
  <c r="AS13" i="28"/>
  <c r="AL13" i="28"/>
  <c r="AU13" i="28" s="1"/>
  <c r="AI17" i="84"/>
  <c r="AN17" i="84"/>
  <c r="AH23" i="47"/>
  <c r="AQ23" i="47" s="1"/>
  <c r="AS8" i="19"/>
  <c r="AL8" i="19"/>
  <c r="AU8" i="19" s="1"/>
  <c r="AR9" i="94"/>
  <c r="AL23" i="19"/>
  <c r="AU23" i="19" s="1"/>
  <c r="AR13" i="43"/>
  <c r="AR22" i="46"/>
  <c r="AI15" i="95"/>
  <c r="AN15" i="95"/>
  <c r="AL3" i="19"/>
  <c r="AU3" i="19" s="1"/>
  <c r="AS3" i="19"/>
  <c r="AS21" i="19"/>
  <c r="AL21" i="19"/>
  <c r="AU21" i="19" s="1"/>
  <c r="AS15" i="28"/>
  <c r="AL15" i="28"/>
  <c r="AU15" i="28" s="1"/>
  <c r="Y23" i="52"/>
  <c r="X23" i="52"/>
  <c r="AH23" i="46"/>
  <c r="AQ23" i="46" s="1"/>
  <c r="Y22" i="101"/>
  <c r="X22" i="101"/>
  <c r="AR21" i="15"/>
  <c r="AN10" i="102"/>
  <c r="AI10" i="102"/>
  <c r="Y21" i="44"/>
  <c r="X21" i="44"/>
  <c r="AS17" i="19"/>
  <c r="AL17" i="19"/>
  <c r="AU17" i="19" s="1"/>
  <c r="AS10" i="28"/>
  <c r="AL10" i="28"/>
  <c r="AU10" i="28" s="1"/>
  <c r="AH10" i="94"/>
  <c r="AQ10" i="94" s="1"/>
  <c r="AS16" i="19"/>
  <c r="AL16" i="19"/>
  <c r="AU16" i="19" s="1"/>
  <c r="Z10" i="94"/>
  <c r="AS11" i="28"/>
  <c r="AL11" i="28"/>
  <c r="AU11" i="28" s="1"/>
  <c r="AE11" i="10"/>
  <c r="W12" i="10"/>
  <c r="AG11" i="10"/>
  <c r="AP11" i="10" s="1"/>
  <c r="AF11" i="10"/>
  <c r="AO11" i="10" s="1"/>
  <c r="Z22" i="15"/>
  <c r="AS7" i="79"/>
  <c r="AL7" i="79"/>
  <c r="AU7" i="79" s="1"/>
  <c r="AL20" i="79"/>
  <c r="AU20" i="79" s="1"/>
  <c r="AT20" i="79"/>
  <c r="W23" i="105"/>
  <c r="AG22" i="105"/>
  <c r="AP22" i="105" s="1"/>
  <c r="AE22" i="105"/>
  <c r="AF22" i="105"/>
  <c r="AO22" i="105" s="1"/>
  <c r="Z19" i="13"/>
  <c r="AN11" i="98"/>
  <c r="AI11" i="98"/>
  <c r="Z11" i="48"/>
  <c r="AL4" i="75"/>
  <c r="AU4" i="75" s="1"/>
  <c r="AS4" i="75"/>
  <c r="AS25" i="75" s="1"/>
  <c r="AL4" i="71"/>
  <c r="AU4" i="71" s="1"/>
  <c r="AU25" i="71" s="1"/>
  <c r="C11" i="71" s="1"/>
  <c r="F15" i="57" s="1"/>
  <c r="AS4" i="71"/>
  <c r="AS25" i="71" s="1"/>
  <c r="AH11" i="42"/>
  <c r="AQ11" i="42" s="1"/>
  <c r="AN9" i="90"/>
  <c r="AI9" i="90"/>
  <c r="AS8" i="79"/>
  <c r="AL8" i="79"/>
  <c r="AU8" i="79" s="1"/>
  <c r="AS15" i="79"/>
  <c r="AL15" i="79"/>
  <c r="AU15" i="79" s="1"/>
  <c r="Y20" i="88"/>
  <c r="Z20" i="88" s="1"/>
  <c r="X20" i="88"/>
  <c r="AS13" i="19"/>
  <c r="AL13" i="19"/>
  <c r="AU13" i="19" s="1"/>
  <c r="AS4" i="24"/>
  <c r="AS25" i="24" s="1"/>
  <c r="AL4" i="24"/>
  <c r="AU4" i="24" s="1"/>
  <c r="Y18" i="84"/>
  <c r="X18" i="84"/>
  <c r="Z23" i="47"/>
  <c r="AS20" i="28"/>
  <c r="AL20" i="28"/>
  <c r="AU20" i="28" s="1"/>
  <c r="Y16" i="95"/>
  <c r="X16" i="95"/>
  <c r="AR23" i="93"/>
  <c r="AS9" i="19"/>
  <c r="AL9" i="19"/>
  <c r="AU9" i="19" s="1"/>
  <c r="AS3" i="28"/>
  <c r="AL3" i="28"/>
  <c r="AU3" i="28" s="1"/>
  <c r="AL21" i="28"/>
  <c r="AU21" i="28" s="1"/>
  <c r="AT21" i="28"/>
  <c r="AI23" i="97"/>
  <c r="AN23" i="97"/>
  <c r="AG23" i="46"/>
  <c r="AP23" i="46" s="1"/>
  <c r="W24" i="46"/>
  <c r="AE23" i="46"/>
  <c r="AF23" i="46"/>
  <c r="AO23" i="46" s="1"/>
  <c r="AN13" i="55"/>
  <c r="AI13" i="55"/>
  <c r="AI17" i="54"/>
  <c r="AN17" i="54"/>
  <c r="AR22" i="86"/>
  <c r="AH18" i="58"/>
  <c r="AQ18" i="58" s="1"/>
  <c r="AS11" i="19"/>
  <c r="AL11" i="19"/>
  <c r="AU11" i="19" s="1"/>
  <c r="AS4" i="59"/>
  <c r="AS25" i="59" s="1"/>
  <c r="AL4" i="59"/>
  <c r="AU4" i="59" s="1"/>
  <c r="AU25" i="59" s="1"/>
  <c r="C11" i="59" s="1"/>
  <c r="F3" i="57" s="1"/>
  <c r="W20" i="92"/>
  <c r="AG19" i="92"/>
  <c r="AP19" i="92" s="1"/>
  <c r="AF19" i="92"/>
  <c r="AO19" i="92" s="1"/>
  <c r="AE19" i="92"/>
  <c r="AE18" i="51"/>
  <c r="AF18" i="51"/>
  <c r="AO18" i="51" s="1"/>
  <c r="AG18" i="51"/>
  <c r="AP18" i="51" s="1"/>
  <c r="W19" i="51"/>
  <c r="AS12" i="19"/>
  <c r="AL12" i="19"/>
  <c r="AU12" i="19" s="1"/>
  <c r="AS12" i="28"/>
  <c r="AL12" i="28"/>
  <c r="AU12" i="28" s="1"/>
  <c r="AT25" i="75"/>
  <c r="AE11" i="42"/>
  <c r="AG11" i="42"/>
  <c r="AP11" i="42" s="1"/>
  <c r="AF11" i="42"/>
  <c r="AO11" i="42" s="1"/>
  <c r="W12" i="42"/>
  <c r="AF15" i="16"/>
  <c r="AO15" i="16" s="1"/>
  <c r="AE15" i="16"/>
  <c r="AG15" i="16"/>
  <c r="AP15" i="16" s="1"/>
  <c r="W16" i="16"/>
  <c r="AS11" i="79"/>
  <c r="AL11" i="79"/>
  <c r="AU11" i="79" s="1"/>
  <c r="AH23" i="86"/>
  <c r="AQ23" i="86" s="1"/>
  <c r="AR10" i="35"/>
  <c r="AS16" i="79"/>
  <c r="AL16" i="79"/>
  <c r="AU16" i="79" s="1"/>
  <c r="AH18" i="96"/>
  <c r="AQ18" i="96" s="1"/>
  <c r="AH20" i="53"/>
  <c r="AQ20" i="53" s="1"/>
  <c r="AE14" i="91"/>
  <c r="W15" i="91"/>
  <c r="AG14" i="91"/>
  <c r="AP14" i="91" s="1"/>
  <c r="AF14" i="91"/>
  <c r="AO14" i="91" s="1"/>
  <c r="AH14" i="87"/>
  <c r="AQ14" i="87" s="1"/>
  <c r="AK4" i="28"/>
  <c r="AT4" i="28" s="1"/>
  <c r="AT25" i="28" s="1"/>
  <c r="AJ4" i="28"/>
  <c r="AI21" i="101"/>
  <c r="AN21" i="101"/>
  <c r="AN10" i="50"/>
  <c r="AI10" i="50"/>
  <c r="AR10" i="50" s="1"/>
  <c r="Y14" i="55"/>
  <c r="X14" i="55"/>
  <c r="Y20" i="45"/>
  <c r="X20" i="45"/>
  <c r="Z20" i="45" s="1"/>
  <c r="AS22" i="28"/>
  <c r="AL22" i="28"/>
  <c r="AU22" i="28" s="1"/>
  <c r="AS5" i="19"/>
  <c r="AL5" i="19"/>
  <c r="AU5" i="19" s="1"/>
  <c r="AS5" i="28"/>
  <c r="AL5" i="28"/>
  <c r="AU5" i="28" s="1"/>
  <c r="AR17" i="96"/>
  <c r="AR10" i="42"/>
  <c r="AE13" i="18"/>
  <c r="W14" i="18"/>
  <c r="AF13" i="18"/>
  <c r="AO13" i="18" s="1"/>
  <c r="AG13" i="18"/>
  <c r="AP13" i="18" s="1"/>
  <c r="AG13" i="83"/>
  <c r="AP13" i="83" s="1"/>
  <c r="W14" i="83"/>
  <c r="AE13" i="83"/>
  <c r="AF13" i="83"/>
  <c r="AO13" i="83" s="1"/>
  <c r="AH19" i="20"/>
  <c r="AQ19" i="20" s="1"/>
  <c r="AJ4" i="79"/>
  <c r="AK4" i="79"/>
  <c r="AT4" i="79" s="1"/>
  <c r="AH24" i="93"/>
  <c r="AQ24" i="93" s="1"/>
  <c r="AR13" i="87"/>
  <c r="AH19" i="104"/>
  <c r="AQ19" i="104" s="1"/>
  <c r="AS14" i="79"/>
  <c r="AL14" i="79"/>
  <c r="AU14" i="79" s="1"/>
  <c r="Z23" i="86"/>
  <c r="AS19" i="28"/>
  <c r="AL19" i="28"/>
  <c r="AU19" i="28" s="1"/>
  <c r="AH15" i="11"/>
  <c r="AQ15" i="11" s="1"/>
  <c r="AS18" i="79"/>
  <c r="AL18" i="79"/>
  <c r="AU18" i="79" s="1"/>
  <c r="AS14" i="19"/>
  <c r="AL14" i="19"/>
  <c r="AU14" i="19" s="1"/>
  <c r="AS8" i="28"/>
  <c r="AL8" i="28"/>
  <c r="AU8" i="28" s="1"/>
  <c r="Z20" i="53"/>
  <c r="AG20" i="32"/>
  <c r="AP20" i="32" s="1"/>
  <c r="AF20" i="32"/>
  <c r="W21" i="32"/>
  <c r="AE20" i="32"/>
  <c r="AN20" i="32" s="1"/>
  <c r="Z14" i="87"/>
  <c r="AS9" i="28"/>
  <c r="AL9" i="28"/>
  <c r="AU9" i="28" s="1"/>
  <c r="AI22" i="52"/>
  <c r="AN22" i="52"/>
  <c r="AT25" i="63"/>
  <c r="Y11" i="102"/>
  <c r="X11" i="102"/>
  <c r="AI24" i="89"/>
  <c r="AN24" i="89"/>
  <c r="AR14" i="11"/>
  <c r="AU25" i="75"/>
  <c r="C11" i="75" s="1"/>
  <c r="F19" i="57" s="1"/>
  <c r="AS22" i="19"/>
  <c r="AL22" i="19"/>
  <c r="AU22" i="19" s="1"/>
  <c r="AS16" i="28"/>
  <c r="AL16" i="28"/>
  <c r="AU16" i="28" s="1"/>
  <c r="Z18" i="58"/>
  <c r="AR18" i="20"/>
  <c r="AS6" i="79"/>
  <c r="AL6" i="79"/>
  <c r="AU6" i="79" s="1"/>
  <c r="AS10" i="19"/>
  <c r="AL10" i="19"/>
  <c r="AU10" i="19" s="1"/>
  <c r="AS17" i="28"/>
  <c r="AL17" i="28"/>
  <c r="AU17" i="28" s="1"/>
  <c r="AE10" i="82"/>
  <c r="AF10" i="82"/>
  <c r="AO10" i="82" s="1"/>
  <c r="AG10" i="82"/>
  <c r="AP10" i="82" s="1"/>
  <c r="W11" i="82"/>
  <c r="AN13" i="49"/>
  <c r="AI13" i="49"/>
  <c r="AS13" i="79"/>
  <c r="AL13" i="79"/>
  <c r="AU13" i="79" s="1"/>
  <c r="AL3" i="79"/>
  <c r="AU3" i="79" s="1"/>
  <c r="AS3" i="79"/>
  <c r="AS22" i="79"/>
  <c r="AL22" i="79"/>
  <c r="AU22" i="79" s="1"/>
  <c r="AS5" i="79"/>
  <c r="AL5" i="79"/>
  <c r="AU5" i="79" s="1"/>
  <c r="Z24" i="93"/>
  <c r="AS18" i="19"/>
  <c r="AL18" i="19"/>
  <c r="AU18" i="19" s="1"/>
  <c r="AR22" i="47"/>
  <c r="AH11" i="35"/>
  <c r="AQ11" i="35" s="1"/>
  <c r="Z19" i="104"/>
  <c r="AI19" i="88"/>
  <c r="AN19" i="88"/>
  <c r="AS19" i="19"/>
  <c r="AL19" i="19"/>
  <c r="AU19" i="19" s="1"/>
  <c r="AS7" i="28"/>
  <c r="AL7" i="28"/>
  <c r="AU7" i="28" s="1"/>
  <c r="AH14" i="43"/>
  <c r="AQ14" i="43" s="1"/>
  <c r="Z15" i="11"/>
  <c r="Y11" i="85"/>
  <c r="Z11" i="85"/>
  <c r="X11" i="85"/>
  <c r="AS9" i="79"/>
  <c r="AL9" i="79"/>
  <c r="AU9" i="79" s="1"/>
  <c r="AS12" i="79"/>
  <c r="AL12" i="79"/>
  <c r="AU12" i="79" s="1"/>
  <c r="AS15" i="19"/>
  <c r="AL15" i="19"/>
  <c r="AU15" i="19" s="1"/>
  <c r="AH13" i="103"/>
  <c r="AQ13" i="103" s="1"/>
  <c r="AL4" i="63"/>
  <c r="AU4" i="63" s="1"/>
  <c r="AU25" i="63" s="1"/>
  <c r="C11" i="63" s="1"/>
  <c r="F7" i="57" s="1"/>
  <c r="AS4" i="63"/>
  <c r="AS25" i="63" s="1"/>
  <c r="Y18" i="54"/>
  <c r="Z18" i="54" s="1"/>
  <c r="X18" i="54"/>
  <c r="Y14" i="49"/>
  <c r="X14" i="49"/>
  <c r="Y19" i="9"/>
  <c r="X19" i="9"/>
  <c r="AR18" i="104"/>
  <c r="AL19" i="79"/>
  <c r="AU19" i="79" s="1"/>
  <c r="AT19" i="79"/>
  <c r="AS6" i="19"/>
  <c r="AL6" i="19"/>
  <c r="AU6" i="19" s="1"/>
  <c r="AE14" i="41"/>
  <c r="AF14" i="41"/>
  <c r="AO14" i="41" s="1"/>
  <c r="W15" i="41"/>
  <c r="AG14" i="41"/>
  <c r="AP14" i="41" s="1"/>
  <c r="AS18" i="28"/>
  <c r="AL18" i="28"/>
  <c r="AU18" i="28" s="1"/>
  <c r="AG18" i="100"/>
  <c r="AP18" i="100" s="1"/>
  <c r="AE18" i="100"/>
  <c r="AF18" i="100"/>
  <c r="AO18" i="100" s="1"/>
  <c r="W19" i="100"/>
  <c r="Y10" i="90"/>
  <c r="Z10" i="90"/>
  <c r="X10" i="90"/>
  <c r="AF11" i="35"/>
  <c r="AO11" i="35" s="1"/>
  <c r="AG11" i="35"/>
  <c r="AP11" i="35" s="1"/>
  <c r="AE11" i="35"/>
  <c r="W12" i="35"/>
  <c r="AR18" i="13"/>
  <c r="AR12" i="103"/>
  <c r="AN10" i="85"/>
  <c r="AI10" i="85"/>
  <c r="AR10" i="48"/>
  <c r="AS20" i="19"/>
  <c r="AL20" i="19"/>
  <c r="AU20" i="19" s="1"/>
  <c r="AS14" i="28"/>
  <c r="AL14" i="28"/>
  <c r="AU14" i="28" s="1"/>
  <c r="AU25" i="24"/>
  <c r="C11" i="24" s="1"/>
  <c r="AJ4" i="19"/>
  <c r="AK4" i="19"/>
  <c r="AT4" i="19" s="1"/>
  <c r="AT25" i="19" s="1"/>
  <c r="Y24" i="97"/>
  <c r="X24" i="97"/>
  <c r="AF13" i="103"/>
  <c r="AO13" i="103" s="1"/>
  <c r="AE13" i="103"/>
  <c r="W14" i="103"/>
  <c r="AG13" i="103"/>
  <c r="AP13" i="103" s="1"/>
  <c r="AL17" i="79"/>
  <c r="AU17" i="79" s="1"/>
  <c r="AT17" i="79"/>
  <c r="Y11" i="50"/>
  <c r="X11" i="50"/>
  <c r="Z11" i="50" s="1"/>
  <c r="AI20" i="44"/>
  <c r="AN20" i="44"/>
  <c r="Y25" i="89"/>
  <c r="X25" i="89"/>
  <c r="AI19" i="45"/>
  <c r="AR19" i="45" s="1"/>
  <c r="AN19" i="45"/>
  <c r="W12" i="50" l="1"/>
  <c r="AE11" i="50"/>
  <c r="AG11" i="50"/>
  <c r="AP11" i="50" s="1"/>
  <c r="AF11" i="50"/>
  <c r="AO11" i="50" s="1"/>
  <c r="AE20" i="45"/>
  <c r="AF20" i="45"/>
  <c r="AO20" i="45" s="1"/>
  <c r="AG20" i="45"/>
  <c r="AP20" i="45" s="1"/>
  <c r="W21" i="45"/>
  <c r="W21" i="88"/>
  <c r="AE20" i="88"/>
  <c r="AG20" i="88"/>
  <c r="AP20" i="88" s="1"/>
  <c r="AF20" i="88"/>
  <c r="AO20" i="88" s="1"/>
  <c r="AF18" i="54"/>
  <c r="AO18" i="54" s="1"/>
  <c r="AE18" i="54"/>
  <c r="AG18" i="54"/>
  <c r="AP18" i="54" s="1"/>
  <c r="W19" i="54"/>
  <c r="AH24" i="97"/>
  <c r="AQ24" i="97" s="1"/>
  <c r="AR10" i="85"/>
  <c r="AG10" i="90"/>
  <c r="AP10" i="90" s="1"/>
  <c r="AF10" i="90"/>
  <c r="AO10" i="90" s="1"/>
  <c r="AE10" i="90"/>
  <c r="W11" i="90"/>
  <c r="AE11" i="85"/>
  <c r="W12" i="85"/>
  <c r="AG11" i="85"/>
  <c r="AP11" i="85" s="1"/>
  <c r="AF11" i="85"/>
  <c r="AO11" i="85" s="1"/>
  <c r="AR20" i="44"/>
  <c r="Z24" i="97"/>
  <c r="Y12" i="35"/>
  <c r="X12" i="35"/>
  <c r="Z12" i="35" s="1"/>
  <c r="AI14" i="41"/>
  <c r="AN14" i="41"/>
  <c r="AH18" i="54"/>
  <c r="AQ18" i="54" s="1"/>
  <c r="AR19" i="88"/>
  <c r="AN10" i="82"/>
  <c r="AI10" i="82"/>
  <c r="Y14" i="83"/>
  <c r="Z14" i="83" s="1"/>
  <c r="X14" i="83"/>
  <c r="AI13" i="18"/>
  <c r="AN13" i="18"/>
  <c r="Y12" i="42"/>
  <c r="Z12" i="42"/>
  <c r="X12" i="42"/>
  <c r="Y20" i="92"/>
  <c r="X20" i="92"/>
  <c r="AR9" i="90"/>
  <c r="Y23" i="105"/>
  <c r="X23" i="105"/>
  <c r="AR17" i="84"/>
  <c r="Y19" i="96"/>
  <c r="X19" i="96"/>
  <c r="Z19" i="9"/>
  <c r="AH19" i="9"/>
  <c r="AQ19" i="9" s="1"/>
  <c r="W16" i="11"/>
  <c r="AG15" i="11"/>
  <c r="AP15" i="11" s="1"/>
  <c r="AE15" i="11"/>
  <c r="AF15" i="11"/>
  <c r="AO15" i="11" s="1"/>
  <c r="AE19" i="104"/>
  <c r="W20" i="104"/>
  <c r="AG19" i="104"/>
  <c r="AP19" i="104" s="1"/>
  <c r="AF19" i="104"/>
  <c r="AO19" i="104" s="1"/>
  <c r="AR13" i="49"/>
  <c r="AR24" i="89"/>
  <c r="AR22" i="52"/>
  <c r="Y21" i="32"/>
  <c r="Z21" i="32" s="1"/>
  <c r="X21" i="32"/>
  <c r="Y15" i="91"/>
  <c r="X15" i="91"/>
  <c r="Y16" i="16"/>
  <c r="Z16" i="16" s="1"/>
  <c r="X16" i="16"/>
  <c r="AI18" i="51"/>
  <c r="AN18" i="51"/>
  <c r="AR23" i="97"/>
  <c r="AF19" i="13"/>
  <c r="AO19" i="13" s="1"/>
  <c r="AG19" i="13"/>
  <c r="AP19" i="13" s="1"/>
  <c r="AE19" i="13"/>
  <c r="W20" i="13"/>
  <c r="AE10" i="94"/>
  <c r="W11" i="94"/>
  <c r="AG10" i="94"/>
  <c r="AP10" i="94" s="1"/>
  <c r="AF10" i="94"/>
  <c r="AO10" i="94" s="1"/>
  <c r="AH21" i="44"/>
  <c r="AQ21" i="44" s="1"/>
  <c r="AH12" i="98"/>
  <c r="AQ12" i="98" s="1"/>
  <c r="Y20" i="20"/>
  <c r="X20" i="20"/>
  <c r="AI11" i="35"/>
  <c r="AN11" i="35"/>
  <c r="AH25" i="89"/>
  <c r="AQ25" i="89" s="1"/>
  <c r="Y14" i="103"/>
  <c r="Z14" i="103"/>
  <c r="X14" i="103"/>
  <c r="Y19" i="100"/>
  <c r="X19" i="100"/>
  <c r="AH11" i="102"/>
  <c r="AQ11" i="102" s="1"/>
  <c r="AI20" i="32"/>
  <c r="AO20" i="32"/>
  <c r="AT25" i="79"/>
  <c r="AH14" i="55"/>
  <c r="AQ14" i="55" s="1"/>
  <c r="AR21" i="101"/>
  <c r="AI14" i="91"/>
  <c r="AN14" i="91"/>
  <c r="Z21" i="44"/>
  <c r="AH22" i="101"/>
  <c r="AQ22" i="101" s="1"/>
  <c r="AR15" i="95"/>
  <c r="Z12" i="98"/>
  <c r="Y15" i="43"/>
  <c r="Z15" i="43"/>
  <c r="X15" i="43"/>
  <c r="AH11" i="50"/>
  <c r="AQ11" i="50" s="1"/>
  <c r="AH14" i="49"/>
  <c r="AQ14" i="49" s="1"/>
  <c r="Y11" i="82"/>
  <c r="Z11" i="82"/>
  <c r="X11" i="82"/>
  <c r="Z11" i="102"/>
  <c r="AS4" i="79"/>
  <c r="AS25" i="79" s="1"/>
  <c r="AL4" i="79"/>
  <c r="AU4" i="79" s="1"/>
  <c r="Z14" i="55"/>
  <c r="AL4" i="28"/>
  <c r="AU4" i="28" s="1"/>
  <c r="AS4" i="28"/>
  <c r="AS25" i="28" s="1"/>
  <c r="AI15" i="16"/>
  <c r="AN15" i="16"/>
  <c r="AI11" i="42"/>
  <c r="AN11" i="42"/>
  <c r="AI19" i="92"/>
  <c r="AN19" i="92"/>
  <c r="AI23" i="46"/>
  <c r="AN23" i="46"/>
  <c r="AG23" i="47"/>
  <c r="AP23" i="47" s="1"/>
  <c r="AF23" i="47"/>
  <c r="AO23" i="47" s="1"/>
  <c r="W24" i="47"/>
  <c r="AE23" i="47"/>
  <c r="Y12" i="10"/>
  <c r="Z12" i="10"/>
  <c r="X12" i="10"/>
  <c r="Z22" i="101"/>
  <c r="AI13" i="99"/>
  <c r="AN13" i="99"/>
  <c r="Z25" i="89"/>
  <c r="AI13" i="103"/>
  <c r="AN13" i="103"/>
  <c r="AS4" i="19"/>
  <c r="AS25" i="19" s="1"/>
  <c r="AL4" i="19"/>
  <c r="AU4" i="19" s="1"/>
  <c r="AU25" i="19" s="1"/>
  <c r="C11" i="19" s="1"/>
  <c r="AH10" i="90"/>
  <c r="AQ10" i="90" s="1"/>
  <c r="AI18" i="100"/>
  <c r="AN18" i="100"/>
  <c r="Y15" i="41"/>
  <c r="Z15" i="41" s="1"/>
  <c r="X15" i="41"/>
  <c r="Z14" i="49"/>
  <c r="AH11" i="85"/>
  <c r="AQ11" i="85" s="1"/>
  <c r="W25" i="93"/>
  <c r="AF24" i="93"/>
  <c r="AO24" i="93" s="1"/>
  <c r="AG24" i="93"/>
  <c r="AP24" i="93" s="1"/>
  <c r="AE24" i="93"/>
  <c r="AU25" i="79"/>
  <c r="C11" i="79" s="1"/>
  <c r="F23" i="57" s="1"/>
  <c r="AG18" i="58"/>
  <c r="AP18" i="58" s="1"/>
  <c r="AE18" i="58"/>
  <c r="AF18" i="58"/>
  <c r="AO18" i="58" s="1"/>
  <c r="W19" i="58"/>
  <c r="W15" i="87"/>
  <c r="AG14" i="87"/>
  <c r="AP14" i="87" s="1"/>
  <c r="AF14" i="87"/>
  <c r="AO14" i="87" s="1"/>
  <c r="AE14" i="87"/>
  <c r="W21" i="53"/>
  <c r="AE20" i="53"/>
  <c r="AF20" i="53"/>
  <c r="AO20" i="53" s="1"/>
  <c r="AG20" i="53"/>
  <c r="AP20" i="53" s="1"/>
  <c r="Y19" i="51"/>
  <c r="X19" i="51"/>
  <c r="Z19" i="51" s="1"/>
  <c r="AR17" i="54"/>
  <c r="Y24" i="46"/>
  <c r="X24" i="46"/>
  <c r="AU25" i="28"/>
  <c r="C11" i="28" s="1"/>
  <c r="AH16" i="95"/>
  <c r="AQ16" i="95" s="1"/>
  <c r="AH18" i="84"/>
  <c r="AQ18" i="84" s="1"/>
  <c r="W12" i="48"/>
  <c r="AE11" i="48"/>
  <c r="AG11" i="48"/>
  <c r="AP11" i="48" s="1"/>
  <c r="AF11" i="48"/>
  <c r="AO11" i="48" s="1"/>
  <c r="AI22" i="105"/>
  <c r="AN22" i="105"/>
  <c r="AI11" i="10"/>
  <c r="AN11" i="10"/>
  <c r="AR10" i="102"/>
  <c r="AH23" i="52"/>
  <c r="AQ23" i="52" s="1"/>
  <c r="Y14" i="99"/>
  <c r="Z14" i="99" s="1"/>
  <c r="X14" i="99"/>
  <c r="AI18" i="96"/>
  <c r="AN18" i="96"/>
  <c r="W24" i="86"/>
  <c r="AF23" i="86"/>
  <c r="AO23" i="86" s="1"/>
  <c r="AE23" i="86"/>
  <c r="AG23" i="86"/>
  <c r="AP23" i="86" s="1"/>
  <c r="AN13" i="83"/>
  <c r="AI13" i="83"/>
  <c r="Y14" i="18"/>
  <c r="Z14" i="18" s="1"/>
  <c r="X14" i="18"/>
  <c r="AH20" i="45"/>
  <c r="AQ20" i="45" s="1"/>
  <c r="AR13" i="55"/>
  <c r="Z16" i="95"/>
  <c r="Z18" i="84"/>
  <c r="AH20" i="88"/>
  <c r="AQ20" i="88" s="1"/>
  <c r="AR11" i="98"/>
  <c r="W23" i="15"/>
  <c r="AG22" i="15"/>
  <c r="AP22" i="15" s="1"/>
  <c r="AE22" i="15"/>
  <c r="AF22" i="15"/>
  <c r="AO22" i="15" s="1"/>
  <c r="Z23" i="52"/>
  <c r="AR18" i="9"/>
  <c r="AI19" i="20"/>
  <c r="AN19" i="20"/>
  <c r="AI14" i="43"/>
  <c r="AN14" i="43"/>
  <c r="AE19" i="51" l="1"/>
  <c r="W20" i="51"/>
  <c r="AG19" i="51"/>
  <c r="AP19" i="51" s="1"/>
  <c r="AF19" i="51"/>
  <c r="AO19" i="51" s="1"/>
  <c r="AE12" i="35"/>
  <c r="W13" i="35"/>
  <c r="AG12" i="35"/>
  <c r="AP12" i="35" s="1"/>
  <c r="AF12" i="35"/>
  <c r="AO12" i="35" s="1"/>
  <c r="AG14" i="99"/>
  <c r="AP14" i="99" s="1"/>
  <c r="AF14" i="99"/>
  <c r="AO14" i="99" s="1"/>
  <c r="AE14" i="99"/>
  <c r="W15" i="99"/>
  <c r="AG21" i="32"/>
  <c r="AP21" i="32" s="1"/>
  <c r="W22" i="32"/>
  <c r="AF21" i="32"/>
  <c r="AO21" i="32" s="1"/>
  <c r="AE21" i="32"/>
  <c r="AG14" i="18"/>
  <c r="AP14" i="18" s="1"/>
  <c r="AF14" i="18"/>
  <c r="AO14" i="18" s="1"/>
  <c r="AE14" i="18"/>
  <c r="W15" i="18"/>
  <c r="AF16" i="16"/>
  <c r="AO16" i="16" s="1"/>
  <c r="AG16" i="16"/>
  <c r="AP16" i="16" s="1"/>
  <c r="W17" i="16"/>
  <c r="AE16" i="16"/>
  <c r="AG15" i="41"/>
  <c r="AP15" i="41" s="1"/>
  <c r="AE15" i="41"/>
  <c r="AF15" i="41"/>
  <c r="AO15" i="41" s="1"/>
  <c r="W16" i="41"/>
  <c r="AG14" i="83"/>
  <c r="AP14" i="83" s="1"/>
  <c r="AF14" i="83"/>
  <c r="AO14" i="83" s="1"/>
  <c r="AE14" i="83"/>
  <c r="W15" i="83"/>
  <c r="AF25" i="89"/>
  <c r="AO25" i="89" s="1"/>
  <c r="AG25" i="89"/>
  <c r="AP25" i="89" s="1"/>
  <c r="W26" i="89"/>
  <c r="AE25" i="89"/>
  <c r="AN10" i="94"/>
  <c r="AI10" i="94"/>
  <c r="AR10" i="82"/>
  <c r="AN10" i="90"/>
  <c r="AI10" i="90"/>
  <c r="AI20" i="88"/>
  <c r="AN20" i="88"/>
  <c r="AI20" i="45"/>
  <c r="AN20" i="45"/>
  <c r="AE23" i="52"/>
  <c r="W24" i="52"/>
  <c r="AF23" i="52"/>
  <c r="AO23" i="52" s="1"/>
  <c r="AG23" i="52"/>
  <c r="AP23" i="52" s="1"/>
  <c r="AR14" i="43"/>
  <c r="W19" i="84"/>
  <c r="AE18" i="84"/>
  <c r="AG18" i="84"/>
  <c r="AP18" i="84" s="1"/>
  <c r="AF18" i="84"/>
  <c r="AO18" i="84" s="1"/>
  <c r="AR18" i="96"/>
  <c r="AR11" i="10"/>
  <c r="AI11" i="48"/>
  <c r="AN11" i="48"/>
  <c r="AH24" i="46"/>
  <c r="AQ24" i="46" s="1"/>
  <c r="Y21" i="53"/>
  <c r="X21" i="53"/>
  <c r="Y19" i="58"/>
  <c r="X19" i="58"/>
  <c r="AI24" i="93"/>
  <c r="AN24" i="93"/>
  <c r="AR23" i="46"/>
  <c r="AR15" i="16"/>
  <c r="AG11" i="102"/>
  <c r="AP11" i="102" s="1"/>
  <c r="AE11" i="102"/>
  <c r="AF11" i="102"/>
  <c r="AO11" i="102" s="1"/>
  <c r="W12" i="102"/>
  <c r="AF21" i="44"/>
  <c r="AO21" i="44" s="1"/>
  <c r="AG21" i="44"/>
  <c r="AP21" i="44" s="1"/>
  <c r="W22" i="44"/>
  <c r="AE21" i="44"/>
  <c r="AR20" i="32"/>
  <c r="AH19" i="100"/>
  <c r="AQ19" i="100" s="1"/>
  <c r="AR11" i="35"/>
  <c r="AH15" i="91"/>
  <c r="AQ15" i="91" s="1"/>
  <c r="AE19" i="9"/>
  <c r="AG19" i="9"/>
  <c r="AP19" i="9" s="1"/>
  <c r="AF19" i="9"/>
  <c r="AO19" i="9" s="1"/>
  <c r="W20" i="9"/>
  <c r="AH20" i="92"/>
  <c r="AQ20" i="92" s="1"/>
  <c r="AI18" i="54"/>
  <c r="AN18" i="54"/>
  <c r="Y21" i="88"/>
  <c r="X21" i="88"/>
  <c r="AG16" i="95"/>
  <c r="AP16" i="95" s="1"/>
  <c r="AF16" i="95"/>
  <c r="AO16" i="95" s="1"/>
  <c r="W17" i="95"/>
  <c r="AE16" i="95"/>
  <c r="AH19" i="51"/>
  <c r="AQ19" i="51" s="1"/>
  <c r="AI20" i="53"/>
  <c r="AN20" i="53"/>
  <c r="Y15" i="87"/>
  <c r="X15" i="87"/>
  <c r="AR19" i="20"/>
  <c r="AI22" i="15"/>
  <c r="AN22" i="15"/>
  <c r="AH14" i="18"/>
  <c r="AQ14" i="18" s="1"/>
  <c r="AH14" i="99"/>
  <c r="AQ14" i="99" s="1"/>
  <c r="Y12" i="48"/>
  <c r="Z12" i="48"/>
  <c r="X12" i="48"/>
  <c r="Z24" i="46"/>
  <c r="AR18" i="100"/>
  <c r="AR13" i="99"/>
  <c r="AI23" i="47"/>
  <c r="AN23" i="47"/>
  <c r="AH11" i="82"/>
  <c r="AQ11" i="82" s="1"/>
  <c r="AH15" i="43"/>
  <c r="AQ15" i="43" s="1"/>
  <c r="Z19" i="100"/>
  <c r="AH20" i="20"/>
  <c r="AQ20" i="20" s="1"/>
  <c r="Y20" i="13"/>
  <c r="X20" i="13"/>
  <c r="Z15" i="91"/>
  <c r="AI15" i="11"/>
  <c r="AN15" i="11"/>
  <c r="AH19" i="96"/>
  <c r="AQ19" i="96" s="1"/>
  <c r="AH23" i="105"/>
  <c r="AQ23" i="105" s="1"/>
  <c r="Z20" i="92"/>
  <c r="AR13" i="18"/>
  <c r="W25" i="97"/>
  <c r="AF24" i="97"/>
  <c r="AO24" i="97" s="1"/>
  <c r="AG24" i="97"/>
  <c r="AP24" i="97" s="1"/>
  <c r="AE24" i="97"/>
  <c r="Y12" i="85"/>
  <c r="X12" i="85"/>
  <c r="Y23" i="15"/>
  <c r="Z23" i="15" s="1"/>
  <c r="X23" i="15"/>
  <c r="AI23" i="86"/>
  <c r="AN23" i="86"/>
  <c r="AR22" i="105"/>
  <c r="AI14" i="87"/>
  <c r="AN14" i="87"/>
  <c r="AN18" i="58"/>
  <c r="AI18" i="58"/>
  <c r="AG14" i="49"/>
  <c r="AP14" i="49" s="1"/>
  <c r="W15" i="49"/>
  <c r="AE14" i="49"/>
  <c r="AF14" i="49"/>
  <c r="AO14" i="49" s="1"/>
  <c r="W23" i="101"/>
  <c r="AG22" i="101"/>
  <c r="AP22" i="101" s="1"/>
  <c r="AF22" i="101"/>
  <c r="AO22" i="101" s="1"/>
  <c r="AE22" i="101"/>
  <c r="X24" i="47"/>
  <c r="Y24" i="47"/>
  <c r="AR19" i="92"/>
  <c r="W12" i="82"/>
  <c r="AG11" i="82"/>
  <c r="AP11" i="82" s="1"/>
  <c r="AF11" i="82"/>
  <c r="AO11" i="82" s="1"/>
  <c r="AE11" i="82"/>
  <c r="AF15" i="43"/>
  <c r="AO15" i="43" s="1"/>
  <c r="W16" i="43"/>
  <c r="AG15" i="43"/>
  <c r="AP15" i="43" s="1"/>
  <c r="AE15" i="43"/>
  <c r="AR14" i="91"/>
  <c r="Z20" i="20"/>
  <c r="AI19" i="13"/>
  <c r="AN19" i="13"/>
  <c r="AR18" i="51"/>
  <c r="Z19" i="96"/>
  <c r="Z23" i="105"/>
  <c r="AH14" i="83"/>
  <c r="AQ14" i="83" s="1"/>
  <c r="AN11" i="85"/>
  <c r="AI11" i="85"/>
  <c r="Y21" i="45"/>
  <c r="X21" i="45"/>
  <c r="Y25" i="93"/>
  <c r="Z25" i="93" s="1"/>
  <c r="X25" i="93"/>
  <c r="AH15" i="41"/>
  <c r="AQ15" i="41" s="1"/>
  <c r="AH12" i="10"/>
  <c r="AQ12" i="10" s="1"/>
  <c r="AE14" i="55"/>
  <c r="AF14" i="55"/>
  <c r="AO14" i="55" s="1"/>
  <c r="W15" i="55"/>
  <c r="AG14" i="55"/>
  <c r="AP14" i="55" s="1"/>
  <c r="AH14" i="103"/>
  <c r="AQ14" i="103" s="1"/>
  <c r="AH16" i="16"/>
  <c r="AQ16" i="16" s="1"/>
  <c r="AH21" i="32"/>
  <c r="AQ21" i="32" s="1"/>
  <c r="Y20" i="104"/>
  <c r="X20" i="104"/>
  <c r="Y16" i="11"/>
  <c r="Z16" i="11" s="1"/>
  <c r="X16" i="11"/>
  <c r="AH12" i="42"/>
  <c r="AQ12" i="42" s="1"/>
  <c r="AR14" i="41"/>
  <c r="AN11" i="50"/>
  <c r="AI11" i="50"/>
  <c r="AR13" i="83"/>
  <c r="Y24" i="86"/>
  <c r="Z24" i="86" s="1"/>
  <c r="X24" i="86"/>
  <c r="AR13" i="103"/>
  <c r="AF12" i="10"/>
  <c r="AO12" i="10" s="1"/>
  <c r="AE12" i="10"/>
  <c r="W13" i="10"/>
  <c r="AG12" i="10"/>
  <c r="AP12" i="10" s="1"/>
  <c r="AR11" i="42"/>
  <c r="AF12" i="98"/>
  <c r="AO12" i="98" s="1"/>
  <c r="AE12" i="98"/>
  <c r="W13" i="98"/>
  <c r="AG12" i="98"/>
  <c r="AP12" i="98" s="1"/>
  <c r="AG14" i="103"/>
  <c r="AP14" i="103" s="1"/>
  <c r="AF14" i="103"/>
  <c r="AO14" i="103" s="1"/>
  <c r="AE14" i="103"/>
  <c r="W15" i="103"/>
  <c r="Y11" i="94"/>
  <c r="X11" i="94"/>
  <c r="AI19" i="104"/>
  <c r="AN19" i="104"/>
  <c r="AE12" i="42"/>
  <c r="W13" i="42"/>
  <c r="AF12" i="42"/>
  <c r="AO12" i="42" s="1"/>
  <c r="AG12" i="42"/>
  <c r="AP12" i="42" s="1"/>
  <c r="AH12" i="35"/>
  <c r="AQ12" i="35" s="1"/>
  <c r="Y11" i="90"/>
  <c r="Z11" i="90"/>
  <c r="X11" i="90"/>
  <c r="Y19" i="54"/>
  <c r="X19" i="54"/>
  <c r="Y12" i="50"/>
  <c r="Z12" i="50"/>
  <c r="X12" i="50"/>
  <c r="W25" i="86" l="1"/>
  <c r="AF24" i="86"/>
  <c r="AO24" i="86" s="1"/>
  <c r="AG24" i="86"/>
  <c r="AP24" i="86" s="1"/>
  <c r="AE24" i="86"/>
  <c r="W24" i="15"/>
  <c r="AF23" i="15"/>
  <c r="AO23" i="15" s="1"/>
  <c r="AG23" i="15"/>
  <c r="AP23" i="15" s="1"/>
  <c r="AE23" i="15"/>
  <c r="AG16" i="11"/>
  <c r="AP16" i="11" s="1"/>
  <c r="AF16" i="11"/>
  <c r="AO16" i="11" s="1"/>
  <c r="AE16" i="11"/>
  <c r="W17" i="11"/>
  <c r="W26" i="93"/>
  <c r="AG25" i="93"/>
  <c r="AP25" i="93" s="1"/>
  <c r="AF25" i="93"/>
  <c r="AO25" i="93" s="1"/>
  <c r="AE25" i="93"/>
  <c r="W20" i="96"/>
  <c r="AG19" i="96"/>
  <c r="AP19" i="96" s="1"/>
  <c r="AF19" i="96"/>
  <c r="AO19" i="96" s="1"/>
  <c r="AE19" i="96"/>
  <c r="Y15" i="49"/>
  <c r="Z15" i="49"/>
  <c r="X15" i="49"/>
  <c r="W16" i="91"/>
  <c r="AG15" i="91"/>
  <c r="AP15" i="91" s="1"/>
  <c r="AF15" i="91"/>
  <c r="AO15" i="91" s="1"/>
  <c r="AE15" i="91"/>
  <c r="AI16" i="95"/>
  <c r="AR16" i="95" s="1"/>
  <c r="AN16" i="95"/>
  <c r="AH19" i="58"/>
  <c r="AQ19" i="58" s="1"/>
  <c r="AR11" i="48"/>
  <c r="AR20" i="45"/>
  <c r="Y15" i="18"/>
  <c r="X15" i="18"/>
  <c r="AI12" i="35"/>
  <c r="AN12" i="35"/>
  <c r="AH20" i="104"/>
  <c r="AQ20" i="104" s="1"/>
  <c r="AH21" i="45"/>
  <c r="AQ21" i="45" s="1"/>
  <c r="AH12" i="85"/>
  <c r="AQ12" i="85" s="1"/>
  <c r="AH20" i="13"/>
  <c r="AQ20" i="13" s="1"/>
  <c r="AF24" i="46"/>
  <c r="AO24" i="46" s="1"/>
  <c r="AG24" i="46"/>
  <c r="AP24" i="46" s="1"/>
  <c r="W25" i="46"/>
  <c r="AE24" i="46"/>
  <c r="AH15" i="87"/>
  <c r="AQ15" i="87" s="1"/>
  <c r="Y17" i="95"/>
  <c r="X17" i="95"/>
  <c r="Z19" i="58"/>
  <c r="AR10" i="94"/>
  <c r="AI16" i="16"/>
  <c r="AN16" i="16"/>
  <c r="AI14" i="18"/>
  <c r="AN14" i="18"/>
  <c r="Y22" i="32"/>
  <c r="Z22" i="32"/>
  <c r="X22" i="32"/>
  <c r="AG12" i="50"/>
  <c r="AP12" i="50" s="1"/>
  <c r="W13" i="50"/>
  <c r="AE12" i="50"/>
  <c r="AF12" i="50"/>
  <c r="AO12" i="50" s="1"/>
  <c r="AH11" i="94"/>
  <c r="AQ11" i="94" s="1"/>
  <c r="AH19" i="54"/>
  <c r="AQ19" i="54" s="1"/>
  <c r="Z11" i="94"/>
  <c r="Z19" i="54"/>
  <c r="AR11" i="50"/>
  <c r="Z20" i="104"/>
  <c r="Z21" i="45"/>
  <c r="AI11" i="82"/>
  <c r="AN11" i="82"/>
  <c r="Z24" i="47"/>
  <c r="Y23" i="101"/>
  <c r="X23" i="101"/>
  <c r="Z23" i="101" s="1"/>
  <c r="AR18" i="58"/>
  <c r="Z12" i="85"/>
  <c r="Y25" i="97"/>
  <c r="X25" i="97"/>
  <c r="Z25" i="97" s="1"/>
  <c r="Z20" i="13"/>
  <c r="AR23" i="47"/>
  <c r="AH12" i="48"/>
  <c r="AQ12" i="48" s="1"/>
  <c r="Z15" i="87"/>
  <c r="AR18" i="54"/>
  <c r="X20" i="9"/>
  <c r="Z20" i="9" s="1"/>
  <c r="Y20" i="9"/>
  <c r="Y12" i="102"/>
  <c r="X12" i="102"/>
  <c r="AI18" i="84"/>
  <c r="AN18" i="84"/>
  <c r="AR20" i="88"/>
  <c r="Y16" i="41"/>
  <c r="X16" i="41"/>
  <c r="Z16" i="41" s="1"/>
  <c r="Y17" i="16"/>
  <c r="Z17" i="16"/>
  <c r="X17" i="16"/>
  <c r="Y13" i="42"/>
  <c r="X13" i="42"/>
  <c r="Z13" i="42" s="1"/>
  <c r="AI12" i="42"/>
  <c r="AN12" i="42"/>
  <c r="Y15" i="103"/>
  <c r="X15" i="103"/>
  <c r="Y13" i="98"/>
  <c r="X13" i="98"/>
  <c r="AH24" i="86"/>
  <c r="AQ24" i="86" s="1"/>
  <c r="Y15" i="55"/>
  <c r="X15" i="55"/>
  <c r="AI15" i="43"/>
  <c r="AN15" i="43"/>
  <c r="AH24" i="47"/>
  <c r="AQ24" i="47" s="1"/>
  <c r="AR23" i="86"/>
  <c r="AE19" i="100"/>
  <c r="W20" i="100"/>
  <c r="AF19" i="100"/>
  <c r="AO19" i="100" s="1"/>
  <c r="AG19" i="100"/>
  <c r="AP19" i="100" s="1"/>
  <c r="W13" i="48"/>
  <c r="AG12" i="48"/>
  <c r="AP12" i="48" s="1"/>
  <c r="AF12" i="48"/>
  <c r="AO12" i="48" s="1"/>
  <c r="AE12" i="48"/>
  <c r="AI21" i="44"/>
  <c r="AR21" i="44" s="1"/>
  <c r="AN21" i="44"/>
  <c r="AH21" i="53"/>
  <c r="AQ21" i="53" s="1"/>
  <c r="Y19" i="84"/>
  <c r="Z19" i="84" s="1"/>
  <c r="X19" i="84"/>
  <c r="Y24" i="52"/>
  <c r="X24" i="52"/>
  <c r="Z24" i="52" s="1"/>
  <c r="AR10" i="90"/>
  <c r="Y15" i="83"/>
  <c r="X15" i="83"/>
  <c r="AH12" i="50"/>
  <c r="AQ12" i="50" s="1"/>
  <c r="AH11" i="90"/>
  <c r="AQ11" i="90" s="1"/>
  <c r="AI14" i="103"/>
  <c r="AN14" i="103"/>
  <c r="AI12" i="98"/>
  <c r="AN12" i="98"/>
  <c r="Y13" i="10"/>
  <c r="X13" i="10"/>
  <c r="AH16" i="11"/>
  <c r="AQ16" i="11" s="1"/>
  <c r="AH25" i="93"/>
  <c r="AQ25" i="93" s="1"/>
  <c r="AR11" i="85"/>
  <c r="AR19" i="13"/>
  <c r="AH23" i="15"/>
  <c r="AQ23" i="15" s="1"/>
  <c r="AR22" i="15"/>
  <c r="AH21" i="88"/>
  <c r="AQ21" i="88" s="1"/>
  <c r="Y22" i="44"/>
  <c r="Z22" i="44"/>
  <c r="X22" i="44"/>
  <c r="AN11" i="102"/>
  <c r="AI11" i="102"/>
  <c r="Z21" i="53"/>
  <c r="AI23" i="52"/>
  <c r="AN23" i="52"/>
  <c r="AI25" i="89"/>
  <c r="AN25" i="89"/>
  <c r="AI14" i="83"/>
  <c r="AN14" i="83"/>
  <c r="AI15" i="41"/>
  <c r="AR15" i="41" s="1"/>
  <c r="AN15" i="41"/>
  <c r="Y15" i="99"/>
  <c r="X15" i="99"/>
  <c r="Z15" i="99" s="1"/>
  <c r="Y20" i="51"/>
  <c r="X20" i="51"/>
  <c r="AF11" i="90"/>
  <c r="AO11" i="90" s="1"/>
  <c r="AG11" i="90"/>
  <c r="AP11" i="90" s="1"/>
  <c r="AE11" i="90"/>
  <c r="W12" i="90"/>
  <c r="AR19" i="104"/>
  <c r="AI12" i="10"/>
  <c r="AN12" i="10"/>
  <c r="AI14" i="55"/>
  <c r="AN14" i="55"/>
  <c r="AG23" i="105"/>
  <c r="AP23" i="105" s="1"/>
  <c r="AE23" i="105"/>
  <c r="AF23" i="105"/>
  <c r="AO23" i="105" s="1"/>
  <c r="W24" i="105"/>
  <c r="W21" i="20"/>
  <c r="AF20" i="20"/>
  <c r="AO20" i="20" s="1"/>
  <c r="AE20" i="20"/>
  <c r="AG20" i="20"/>
  <c r="AP20" i="20" s="1"/>
  <c r="Y16" i="43"/>
  <c r="Z16" i="43" s="1"/>
  <c r="X16" i="43"/>
  <c r="Y12" i="82"/>
  <c r="X12" i="82"/>
  <c r="AI22" i="101"/>
  <c r="AN22" i="101"/>
  <c r="AI14" i="49"/>
  <c r="AN14" i="49"/>
  <c r="AR14" i="87"/>
  <c r="AI24" i="97"/>
  <c r="AN24" i="97"/>
  <c r="AE20" i="92"/>
  <c r="W21" i="92"/>
  <c r="AG20" i="92"/>
  <c r="AP20" i="92" s="1"/>
  <c r="AF20" i="92"/>
  <c r="AO20" i="92" s="1"/>
  <c r="AR15" i="11"/>
  <c r="AR20" i="53"/>
  <c r="Z21" i="88"/>
  <c r="AN19" i="9"/>
  <c r="AI19" i="9"/>
  <c r="AR19" i="9" s="1"/>
  <c r="AR24" i="93"/>
  <c r="Y26" i="89"/>
  <c r="X26" i="89"/>
  <c r="Z26" i="89" s="1"/>
  <c r="AI21" i="32"/>
  <c r="AN21" i="32"/>
  <c r="AI14" i="99"/>
  <c r="AN14" i="99"/>
  <c r="Y13" i="35"/>
  <c r="Z13" i="35"/>
  <c r="X13" i="35"/>
  <c r="AI19" i="51"/>
  <c r="AN19" i="51"/>
  <c r="AG19" i="84" l="1"/>
  <c r="AP19" i="84" s="1"/>
  <c r="AE19" i="84"/>
  <c r="W20" i="84"/>
  <c r="AF19" i="84"/>
  <c r="AO19" i="84" s="1"/>
  <c r="AE16" i="41"/>
  <c r="AF16" i="41"/>
  <c r="AO16" i="41" s="1"/>
  <c r="AG16" i="41"/>
  <c r="AP16" i="41" s="1"/>
  <c r="W17" i="41"/>
  <c r="AE23" i="101"/>
  <c r="AG23" i="101"/>
  <c r="AP23" i="101" s="1"/>
  <c r="W24" i="101"/>
  <c r="AF23" i="101"/>
  <c r="AO23" i="101" s="1"/>
  <c r="AF25" i="97"/>
  <c r="AO25" i="97" s="1"/>
  <c r="AE25" i="97"/>
  <c r="W26" i="97"/>
  <c r="AG25" i="97"/>
  <c r="AP25" i="97" s="1"/>
  <c r="AF20" i="9"/>
  <c r="AO20" i="9" s="1"/>
  <c r="W21" i="9"/>
  <c r="AE20" i="9"/>
  <c r="AG20" i="9"/>
  <c r="AP20" i="9" s="1"/>
  <c r="AE24" i="52"/>
  <c r="AF24" i="52"/>
  <c r="AO24" i="52" s="1"/>
  <c r="AG24" i="52"/>
  <c r="AP24" i="52" s="1"/>
  <c r="W25" i="52"/>
  <c r="AG13" i="42"/>
  <c r="AP13" i="42" s="1"/>
  <c r="AF13" i="42"/>
  <c r="AO13" i="42" s="1"/>
  <c r="W14" i="42"/>
  <c r="AE13" i="42"/>
  <c r="AF16" i="43"/>
  <c r="AO16" i="43" s="1"/>
  <c r="W17" i="43"/>
  <c r="AG16" i="43"/>
  <c r="AP16" i="43" s="1"/>
  <c r="AE16" i="43"/>
  <c r="AF26" i="89"/>
  <c r="AO26" i="89" s="1"/>
  <c r="AE26" i="89"/>
  <c r="W27" i="89"/>
  <c r="AG26" i="89"/>
  <c r="AP26" i="89" s="1"/>
  <c r="AG15" i="99"/>
  <c r="AP15" i="99" s="1"/>
  <c r="W16" i="99"/>
  <c r="AE15" i="99"/>
  <c r="AF15" i="99"/>
  <c r="AO15" i="99" s="1"/>
  <c r="AR22" i="101"/>
  <c r="AH12" i="82"/>
  <c r="AQ12" i="82" s="1"/>
  <c r="AH15" i="83"/>
  <c r="AQ15" i="83" s="1"/>
  <c r="AR15" i="43"/>
  <c r="AH15" i="103"/>
  <c r="AQ15" i="103" s="1"/>
  <c r="AH12" i="102"/>
  <c r="AQ12" i="102" s="1"/>
  <c r="W21" i="104"/>
  <c r="AG20" i="104"/>
  <c r="AP20" i="104" s="1"/>
  <c r="AE20" i="104"/>
  <c r="AF20" i="104"/>
  <c r="AO20" i="104" s="1"/>
  <c r="Y13" i="50"/>
  <c r="Z13" i="50" s="1"/>
  <c r="X13" i="50"/>
  <c r="AR14" i="18"/>
  <c r="AH17" i="95"/>
  <c r="AQ17" i="95" s="1"/>
  <c r="AI19" i="96"/>
  <c r="AN19" i="96"/>
  <c r="Y24" i="15"/>
  <c r="Z24" i="15" s="1"/>
  <c r="X24" i="15"/>
  <c r="AG13" i="35"/>
  <c r="AP13" i="35" s="1"/>
  <c r="AF13" i="35"/>
  <c r="AO13" i="35" s="1"/>
  <c r="W14" i="35"/>
  <c r="AE13" i="35"/>
  <c r="AG21" i="88"/>
  <c r="AP21" i="88" s="1"/>
  <c r="AE21" i="88"/>
  <c r="AF21" i="88"/>
  <c r="AO21" i="88" s="1"/>
  <c r="W22" i="88"/>
  <c r="Z12" i="82"/>
  <c r="AR12" i="10"/>
  <c r="AH13" i="10"/>
  <c r="AQ13" i="10" s="1"/>
  <c r="AR14" i="103"/>
  <c r="Z15" i="83"/>
  <c r="AN12" i="48"/>
  <c r="AI12" i="48"/>
  <c r="AH15" i="55"/>
  <c r="AQ15" i="55" s="1"/>
  <c r="Z15" i="103"/>
  <c r="Z12" i="102"/>
  <c r="Z17" i="95"/>
  <c r="Y16" i="91"/>
  <c r="X16" i="91"/>
  <c r="AR14" i="55"/>
  <c r="AE21" i="53"/>
  <c r="W22" i="53"/>
  <c r="AF21" i="53"/>
  <c r="AO21" i="53" s="1"/>
  <c r="AG21" i="53"/>
  <c r="AP21" i="53" s="1"/>
  <c r="Y24" i="105"/>
  <c r="Z24" i="105"/>
  <c r="X24" i="105"/>
  <c r="AN11" i="90"/>
  <c r="AI11" i="90"/>
  <c r="AH15" i="99"/>
  <c r="AQ15" i="99" s="1"/>
  <c r="AR14" i="83"/>
  <c r="AR11" i="102"/>
  <c r="AR14" i="99"/>
  <c r="Y21" i="92"/>
  <c r="Z21" i="92" s="1"/>
  <c r="X21" i="92"/>
  <c r="AI20" i="20"/>
  <c r="AN20" i="20"/>
  <c r="AI23" i="105"/>
  <c r="AN23" i="105"/>
  <c r="AR25" i="89"/>
  <c r="AH22" i="44"/>
  <c r="AQ22" i="44" s="1"/>
  <c r="Z13" i="10"/>
  <c r="AH19" i="84"/>
  <c r="AQ19" i="84" s="1"/>
  <c r="Y20" i="100"/>
  <c r="X20" i="100"/>
  <c r="Z15" i="55"/>
  <c r="AH17" i="16"/>
  <c r="AQ17" i="16" s="1"/>
  <c r="W16" i="87"/>
  <c r="AE15" i="87"/>
  <c r="AF15" i="87"/>
  <c r="AO15" i="87" s="1"/>
  <c r="AG15" i="87"/>
  <c r="AP15" i="87" s="1"/>
  <c r="AF12" i="85"/>
  <c r="AO12" i="85" s="1"/>
  <c r="AE12" i="85"/>
  <c r="W13" i="85"/>
  <c r="AG12" i="85"/>
  <c r="AP12" i="85" s="1"/>
  <c r="AF24" i="47"/>
  <c r="AO24" i="47" s="1"/>
  <c r="W25" i="47"/>
  <c r="AG24" i="47"/>
  <c r="AP24" i="47" s="1"/>
  <c r="AE24" i="47"/>
  <c r="AH22" i="32"/>
  <c r="AQ22" i="32" s="1"/>
  <c r="AR16" i="16"/>
  <c r="AH15" i="49"/>
  <c r="AQ15" i="49" s="1"/>
  <c r="Y26" i="93"/>
  <c r="X26" i="93"/>
  <c r="AI24" i="86"/>
  <c r="AR24" i="86" s="1"/>
  <c r="AN24" i="86"/>
  <c r="AR19" i="51"/>
  <c r="AI20" i="92"/>
  <c r="AN20" i="92"/>
  <c r="AR14" i="49"/>
  <c r="AH16" i="43"/>
  <c r="AQ16" i="43" s="1"/>
  <c r="AH20" i="51"/>
  <c r="AQ20" i="51" s="1"/>
  <c r="AF22" i="44"/>
  <c r="AO22" i="44" s="1"/>
  <c r="AG22" i="44"/>
  <c r="AP22" i="44" s="1"/>
  <c r="W23" i="44"/>
  <c r="AE22" i="44"/>
  <c r="AI19" i="100"/>
  <c r="AN19" i="100"/>
  <c r="AH13" i="98"/>
  <c r="AQ13" i="98" s="1"/>
  <c r="AG17" i="16"/>
  <c r="AP17" i="16" s="1"/>
  <c r="AF17" i="16"/>
  <c r="AO17" i="16" s="1"/>
  <c r="AE17" i="16"/>
  <c r="W18" i="16"/>
  <c r="AE19" i="54"/>
  <c r="AF19" i="54"/>
  <c r="AO19" i="54" s="1"/>
  <c r="AG19" i="54"/>
  <c r="AP19" i="54" s="1"/>
  <c r="W20" i="54"/>
  <c r="W23" i="32"/>
  <c r="AE22" i="32"/>
  <c r="AF22" i="32"/>
  <c r="AO22" i="32" s="1"/>
  <c r="AG22" i="32"/>
  <c r="AP22" i="32" s="1"/>
  <c r="AI24" i="46"/>
  <c r="AN24" i="46"/>
  <c r="AR12" i="35"/>
  <c r="W16" i="49"/>
  <c r="AE15" i="49"/>
  <c r="AF15" i="49"/>
  <c r="AO15" i="49" s="1"/>
  <c r="AG15" i="49"/>
  <c r="AP15" i="49" s="1"/>
  <c r="Y20" i="96"/>
  <c r="Z20" i="96" s="1"/>
  <c r="X20" i="96"/>
  <c r="AI23" i="15"/>
  <c r="AN23" i="15"/>
  <c r="AR21" i="32"/>
  <c r="Y21" i="20"/>
  <c r="X21" i="20"/>
  <c r="Z20" i="51"/>
  <c r="AR23" i="52"/>
  <c r="Y13" i="48"/>
  <c r="X13" i="48"/>
  <c r="Z13" i="98"/>
  <c r="AR12" i="42"/>
  <c r="AE20" i="13"/>
  <c r="W21" i="13"/>
  <c r="AG20" i="13"/>
  <c r="AP20" i="13" s="1"/>
  <c r="AF20" i="13"/>
  <c r="AO20" i="13" s="1"/>
  <c r="AR11" i="82"/>
  <c r="W12" i="94"/>
  <c r="AG11" i="94"/>
  <c r="AP11" i="94" s="1"/>
  <c r="AF11" i="94"/>
  <c r="AO11" i="94" s="1"/>
  <c r="AE11" i="94"/>
  <c r="Y25" i="46"/>
  <c r="X25" i="46"/>
  <c r="AH15" i="18"/>
  <c r="AQ15" i="18" s="1"/>
  <c r="AI15" i="91"/>
  <c r="AN15" i="91"/>
  <c r="Y17" i="11"/>
  <c r="X17" i="11"/>
  <c r="AH13" i="35"/>
  <c r="AQ13" i="35" s="1"/>
  <c r="AH26" i="89"/>
  <c r="AQ26" i="89" s="1"/>
  <c r="AR24" i="97"/>
  <c r="Y12" i="90"/>
  <c r="X12" i="90"/>
  <c r="AR12" i="98"/>
  <c r="AH24" i="52"/>
  <c r="AQ24" i="52" s="1"/>
  <c r="AH13" i="42"/>
  <c r="AQ13" i="42" s="1"/>
  <c r="AH16" i="41"/>
  <c r="AQ16" i="41" s="1"/>
  <c r="AR18" i="84"/>
  <c r="AH20" i="9"/>
  <c r="AQ20" i="9" s="1"/>
  <c r="AH25" i="97"/>
  <c r="AQ25" i="97" s="1"/>
  <c r="AH23" i="101"/>
  <c r="AQ23" i="101" s="1"/>
  <c r="AE21" i="45"/>
  <c r="AF21" i="45"/>
  <c r="AO21" i="45" s="1"/>
  <c r="AG21" i="45"/>
  <c r="AP21" i="45" s="1"/>
  <c r="W22" i="45"/>
  <c r="AN12" i="50"/>
  <c r="AI12" i="50"/>
  <c r="AE19" i="58"/>
  <c r="AF19" i="58"/>
  <c r="AO19" i="58" s="1"/>
  <c r="W20" i="58"/>
  <c r="AG19" i="58"/>
  <c r="AP19" i="58" s="1"/>
  <c r="Z15" i="18"/>
  <c r="AI25" i="93"/>
  <c r="AN25" i="93"/>
  <c r="AI16" i="11"/>
  <c r="AN16" i="11"/>
  <c r="Y25" i="86"/>
  <c r="Z25" i="86"/>
  <c r="X25" i="86"/>
  <c r="W21" i="96" l="1"/>
  <c r="AE20" i="96"/>
  <c r="AG20" i="96"/>
  <c r="AP20" i="96" s="1"/>
  <c r="AF20" i="96"/>
  <c r="AO20" i="96" s="1"/>
  <c r="AF24" i="15"/>
  <c r="AO24" i="15" s="1"/>
  <c r="W25" i="15"/>
  <c r="AG24" i="15"/>
  <c r="AP24" i="15" s="1"/>
  <c r="AE24" i="15"/>
  <c r="AF21" i="92"/>
  <c r="AO21" i="92" s="1"/>
  <c r="AE21" i="92"/>
  <c r="AG21" i="92"/>
  <c r="AP21" i="92" s="1"/>
  <c r="W22" i="92"/>
  <c r="W14" i="50"/>
  <c r="AE13" i="50"/>
  <c r="AF13" i="50"/>
  <c r="AO13" i="50" s="1"/>
  <c r="AG13" i="50"/>
  <c r="AP13" i="50" s="1"/>
  <c r="AH12" i="90"/>
  <c r="AQ12" i="90" s="1"/>
  <c r="AH13" i="48"/>
  <c r="AQ13" i="48" s="1"/>
  <c r="AH21" i="20"/>
  <c r="AQ21" i="20" s="1"/>
  <c r="AR23" i="15"/>
  <c r="AR24" i="46"/>
  <c r="Y18" i="16"/>
  <c r="X18" i="16"/>
  <c r="Y23" i="44"/>
  <c r="X23" i="44"/>
  <c r="AI24" i="47"/>
  <c r="AN24" i="47"/>
  <c r="Y13" i="85"/>
  <c r="Z13" i="85" s="1"/>
  <c r="X13" i="85"/>
  <c r="AI15" i="87"/>
  <c r="AR15" i="87" s="1"/>
  <c r="AN15" i="87"/>
  <c r="AR11" i="90"/>
  <c r="AH16" i="91"/>
  <c r="AQ16" i="91" s="1"/>
  <c r="AI13" i="35"/>
  <c r="AN13" i="35"/>
  <c r="Y27" i="89"/>
  <c r="X27" i="89"/>
  <c r="Y17" i="43"/>
  <c r="Z17" i="43" s="1"/>
  <c r="X17" i="43"/>
  <c r="X26" i="97"/>
  <c r="Y26" i="97"/>
  <c r="Z26" i="97"/>
  <c r="AI16" i="41"/>
  <c r="AN16" i="41"/>
  <c r="Y20" i="58"/>
  <c r="X20" i="58"/>
  <c r="Y22" i="45"/>
  <c r="Z22" i="45"/>
  <c r="X22" i="45"/>
  <c r="Z12" i="90"/>
  <c r="AR15" i="91"/>
  <c r="AH25" i="46"/>
  <c r="AQ25" i="46" s="1"/>
  <c r="Y12" i="94"/>
  <c r="X12" i="94"/>
  <c r="Y21" i="13"/>
  <c r="X21" i="13"/>
  <c r="Z21" i="13" s="1"/>
  <c r="Z13" i="48"/>
  <c r="Z21" i="20"/>
  <c r="AH20" i="96"/>
  <c r="AQ20" i="96" s="1"/>
  <c r="AI15" i="49"/>
  <c r="AN15" i="49"/>
  <c r="Y20" i="54"/>
  <c r="X20" i="54"/>
  <c r="Z20" i="54" s="1"/>
  <c r="AI17" i="16"/>
  <c r="AN17" i="16"/>
  <c r="AN12" i="85"/>
  <c r="AI12" i="85"/>
  <c r="Y16" i="87"/>
  <c r="Z16" i="87" s="1"/>
  <c r="X16" i="87"/>
  <c r="W16" i="55"/>
  <c r="AE15" i="55"/>
  <c r="AF15" i="55"/>
  <c r="AO15" i="55" s="1"/>
  <c r="AG15" i="55"/>
  <c r="AP15" i="55" s="1"/>
  <c r="AR23" i="105"/>
  <c r="Z16" i="91"/>
  <c r="W16" i="83"/>
  <c r="AF15" i="83"/>
  <c r="AO15" i="83" s="1"/>
  <c r="AE15" i="83"/>
  <c r="AG15" i="83"/>
  <c r="AP15" i="83" s="1"/>
  <c r="Y22" i="88"/>
  <c r="Z22" i="88" s="1"/>
  <c r="X22" i="88"/>
  <c r="Y14" i="35"/>
  <c r="X14" i="35"/>
  <c r="AI15" i="99"/>
  <c r="AN15" i="99"/>
  <c r="AI26" i="89"/>
  <c r="AN26" i="89"/>
  <c r="AI20" i="9"/>
  <c r="AN20" i="9"/>
  <c r="AI25" i="97"/>
  <c r="AN25" i="97"/>
  <c r="AI23" i="101"/>
  <c r="AN23" i="101"/>
  <c r="W16" i="18"/>
  <c r="AE15" i="18"/>
  <c r="AG15" i="18"/>
  <c r="AP15" i="18" s="1"/>
  <c r="AF15" i="18"/>
  <c r="AO15" i="18" s="1"/>
  <c r="Z25" i="46"/>
  <c r="AI20" i="13"/>
  <c r="AN20" i="13"/>
  <c r="Y16" i="49"/>
  <c r="Z16" i="49"/>
  <c r="X16" i="49"/>
  <c r="Y25" i="47"/>
  <c r="X25" i="47"/>
  <c r="AH20" i="100"/>
  <c r="AQ20" i="100" s="1"/>
  <c r="AH24" i="105"/>
  <c r="AQ24" i="105" s="1"/>
  <c r="Y22" i="53"/>
  <c r="X22" i="53"/>
  <c r="AR19" i="96"/>
  <c r="Y16" i="99"/>
  <c r="X16" i="99"/>
  <c r="Y25" i="52"/>
  <c r="Z25" i="52"/>
  <c r="X25" i="52"/>
  <c r="Y21" i="9"/>
  <c r="X21" i="9"/>
  <c r="AH17" i="11"/>
  <c r="AQ17" i="11" s="1"/>
  <c r="AR19" i="100"/>
  <c r="AH26" i="93"/>
  <c r="AQ26" i="93" s="1"/>
  <c r="Z20" i="100"/>
  <c r="AR20" i="20"/>
  <c r="W25" i="105"/>
  <c r="AE24" i="105"/>
  <c r="AG24" i="105"/>
  <c r="AP24" i="105" s="1"/>
  <c r="AF24" i="105"/>
  <c r="AO24" i="105" s="1"/>
  <c r="AI21" i="53"/>
  <c r="AN21" i="53"/>
  <c r="AF17" i="95"/>
  <c r="AO17" i="95" s="1"/>
  <c r="AE17" i="95"/>
  <c r="W18" i="95"/>
  <c r="AG17" i="95"/>
  <c r="AP17" i="95" s="1"/>
  <c r="AI21" i="88"/>
  <c r="AN21" i="88"/>
  <c r="AI20" i="104"/>
  <c r="AN20" i="104"/>
  <c r="AN13" i="42"/>
  <c r="AI13" i="42"/>
  <c r="Y17" i="41"/>
  <c r="Z17" i="41" s="1"/>
  <c r="X17" i="41"/>
  <c r="Y20" i="84"/>
  <c r="Z20" i="84"/>
  <c r="X20" i="84"/>
  <c r="AR16" i="11"/>
  <c r="AN19" i="58"/>
  <c r="AI19" i="58"/>
  <c r="AH25" i="86"/>
  <c r="AQ25" i="86" s="1"/>
  <c r="AR25" i="93"/>
  <c r="AR12" i="50"/>
  <c r="AI21" i="45"/>
  <c r="AN21" i="45"/>
  <c r="Z17" i="11"/>
  <c r="AN11" i="94"/>
  <c r="AI11" i="94"/>
  <c r="AI22" i="32"/>
  <c r="AN22" i="32"/>
  <c r="AI19" i="54"/>
  <c r="AN19" i="54"/>
  <c r="AR20" i="92"/>
  <c r="Z26" i="93"/>
  <c r="AF13" i="10"/>
  <c r="AO13" i="10" s="1"/>
  <c r="W14" i="10"/>
  <c r="AE13" i="10"/>
  <c r="AG13" i="10"/>
  <c r="AP13" i="10" s="1"/>
  <c r="AH21" i="92"/>
  <c r="AQ21" i="92" s="1"/>
  <c r="AE12" i="102"/>
  <c r="AF12" i="102"/>
  <c r="AO12" i="102" s="1"/>
  <c r="W13" i="102"/>
  <c r="AG12" i="102"/>
  <c r="AP12" i="102" s="1"/>
  <c r="AH24" i="15"/>
  <c r="AQ24" i="15" s="1"/>
  <c r="AH13" i="50"/>
  <c r="AQ13" i="50" s="1"/>
  <c r="AI16" i="43"/>
  <c r="AN16" i="43"/>
  <c r="Y14" i="42"/>
  <c r="Z14" i="42"/>
  <c r="X14" i="42"/>
  <c r="AI19" i="84"/>
  <c r="AN19" i="84"/>
  <c r="AF25" i="86"/>
  <c r="AO25" i="86" s="1"/>
  <c r="W26" i="86"/>
  <c r="AE25" i="86"/>
  <c r="AG25" i="86"/>
  <c r="AP25" i="86" s="1"/>
  <c r="W14" i="98"/>
  <c r="AE13" i="98"/>
  <c r="AF13" i="98"/>
  <c r="AO13" i="98" s="1"/>
  <c r="AG13" i="98"/>
  <c r="AP13" i="98" s="1"/>
  <c r="AE20" i="51"/>
  <c r="W21" i="51"/>
  <c r="AG20" i="51"/>
  <c r="AP20" i="51" s="1"/>
  <c r="AF20" i="51"/>
  <c r="AO20" i="51" s="1"/>
  <c r="Y23" i="32"/>
  <c r="Z23" i="32" s="1"/>
  <c r="X23" i="32"/>
  <c r="AI22" i="44"/>
  <c r="AN22" i="44"/>
  <c r="W16" i="103"/>
  <c r="AE15" i="103"/>
  <c r="AG15" i="103"/>
  <c r="AP15" i="103" s="1"/>
  <c r="AF15" i="103"/>
  <c r="AO15" i="103" s="1"/>
  <c r="AR12" i="48"/>
  <c r="W13" i="82"/>
  <c r="AG12" i="82"/>
  <c r="AP12" i="82" s="1"/>
  <c r="AF12" i="82"/>
  <c r="AO12" i="82" s="1"/>
  <c r="AE12" i="82"/>
  <c r="Y21" i="104"/>
  <c r="Z21" i="104"/>
  <c r="X21" i="104"/>
  <c r="AI24" i="52"/>
  <c r="AN24" i="52"/>
  <c r="Y24" i="101"/>
  <c r="X24" i="101"/>
  <c r="AG13" i="85" l="1"/>
  <c r="AP13" i="85" s="1"/>
  <c r="AF13" i="85"/>
  <c r="AO13" i="85" s="1"/>
  <c r="AE13" i="85"/>
  <c r="W14" i="85"/>
  <c r="AE23" i="32"/>
  <c r="AF23" i="32"/>
  <c r="AO23" i="32" s="1"/>
  <c r="AG23" i="32"/>
  <c r="AP23" i="32" s="1"/>
  <c r="W24" i="32"/>
  <c r="AG22" i="88"/>
  <c r="AP22" i="88" s="1"/>
  <c r="AF22" i="88"/>
  <c r="AO22" i="88" s="1"/>
  <c r="AE22" i="88"/>
  <c r="W23" i="88"/>
  <c r="W17" i="87"/>
  <c r="AG16" i="87"/>
  <c r="AP16" i="87" s="1"/>
  <c r="AF16" i="87"/>
  <c r="AO16" i="87" s="1"/>
  <c r="AE16" i="87"/>
  <c r="W22" i="13"/>
  <c r="AF21" i="13"/>
  <c r="AO21" i="13" s="1"/>
  <c r="AG21" i="13"/>
  <c r="AP21" i="13" s="1"/>
  <c r="AE21" i="13"/>
  <c r="AE17" i="43"/>
  <c r="W18" i="43"/>
  <c r="AG17" i="43"/>
  <c r="AP17" i="43" s="1"/>
  <c r="AF17" i="43"/>
  <c r="AO17" i="43" s="1"/>
  <c r="AE20" i="54"/>
  <c r="AF20" i="54"/>
  <c r="AO20" i="54" s="1"/>
  <c r="AG20" i="54"/>
  <c r="AP20" i="54" s="1"/>
  <c r="W21" i="54"/>
  <c r="AF17" i="41"/>
  <c r="AO17" i="41" s="1"/>
  <c r="W18" i="41"/>
  <c r="AE17" i="41"/>
  <c r="AG17" i="41"/>
  <c r="AP17" i="41" s="1"/>
  <c r="AI12" i="102"/>
  <c r="AN12" i="102"/>
  <c r="AR11" i="94"/>
  <c r="AH20" i="84"/>
  <c r="AQ20" i="84" s="1"/>
  <c r="AR13" i="42"/>
  <c r="AR21" i="53"/>
  <c r="AH25" i="52"/>
  <c r="AQ25" i="52" s="1"/>
  <c r="AH16" i="49"/>
  <c r="AQ16" i="49" s="1"/>
  <c r="AR23" i="101"/>
  <c r="AR26" i="89"/>
  <c r="AH22" i="88"/>
  <c r="AQ22" i="88" s="1"/>
  <c r="AG12" i="90"/>
  <c r="AP12" i="90" s="1"/>
  <c r="AF12" i="90"/>
  <c r="AO12" i="90" s="1"/>
  <c r="W13" i="90"/>
  <c r="AE12" i="90"/>
  <c r="AH17" i="43"/>
  <c r="AQ17" i="43" s="1"/>
  <c r="AI21" i="92"/>
  <c r="AN21" i="92"/>
  <c r="Y26" i="86"/>
  <c r="X26" i="86"/>
  <c r="W21" i="84"/>
  <c r="AF20" i="84"/>
  <c r="AO20" i="84" s="1"/>
  <c r="AE20" i="84"/>
  <c r="AG20" i="84"/>
  <c r="AP20" i="84" s="1"/>
  <c r="AF25" i="52"/>
  <c r="AO25" i="52" s="1"/>
  <c r="AE25" i="52"/>
  <c r="AG25" i="52"/>
  <c r="AP25" i="52" s="1"/>
  <c r="W26" i="52"/>
  <c r="AE16" i="49"/>
  <c r="AG16" i="49"/>
  <c r="AP16" i="49" s="1"/>
  <c r="AF16" i="49"/>
  <c r="AO16" i="49" s="1"/>
  <c r="W17" i="49"/>
  <c r="Y16" i="83"/>
  <c r="Z16" i="83"/>
  <c r="X16" i="83"/>
  <c r="AR12" i="85"/>
  <c r="AH22" i="45"/>
  <c r="AQ22" i="45" s="1"/>
  <c r="AR13" i="35"/>
  <c r="Z18" i="16"/>
  <c r="AH18" i="16"/>
  <c r="AQ18" i="16" s="1"/>
  <c r="AN13" i="50"/>
  <c r="AI13" i="50"/>
  <c r="AE14" i="42"/>
  <c r="W15" i="42"/>
  <c r="AF14" i="42"/>
  <c r="AO14" i="42" s="1"/>
  <c r="AG14" i="42"/>
  <c r="AP14" i="42" s="1"/>
  <c r="AR22" i="44"/>
  <c r="AN13" i="98"/>
  <c r="AI13" i="98"/>
  <c r="AN13" i="10"/>
  <c r="AI13" i="10"/>
  <c r="AE17" i="11"/>
  <c r="AG17" i="11"/>
  <c r="AP17" i="11" s="1"/>
  <c r="W18" i="11"/>
  <c r="AF17" i="11"/>
  <c r="AO17" i="11" s="1"/>
  <c r="AR19" i="58"/>
  <c r="Y18" i="95"/>
  <c r="X18" i="95"/>
  <c r="AG20" i="100"/>
  <c r="AP20" i="100" s="1"/>
  <c r="W21" i="100"/>
  <c r="AF20" i="100"/>
  <c r="AO20" i="100" s="1"/>
  <c r="AE20" i="100"/>
  <c r="AH22" i="53"/>
  <c r="AQ22" i="53" s="1"/>
  <c r="AR25" i="97"/>
  <c r="AR15" i="99"/>
  <c r="W17" i="91"/>
  <c r="AG16" i="91"/>
  <c r="AP16" i="91" s="1"/>
  <c r="AF16" i="91"/>
  <c r="AO16" i="91" s="1"/>
  <c r="AE16" i="91"/>
  <c r="AI15" i="55"/>
  <c r="AN15" i="55"/>
  <c r="AH12" i="94"/>
  <c r="AQ12" i="94" s="1"/>
  <c r="AF22" i="45"/>
  <c r="AO22" i="45" s="1"/>
  <c r="AG22" i="45"/>
  <c r="AP22" i="45" s="1"/>
  <c r="AE22" i="45"/>
  <c r="W23" i="45"/>
  <c r="AR16" i="41"/>
  <c r="Y14" i="50"/>
  <c r="X14" i="50"/>
  <c r="AH24" i="101"/>
  <c r="AQ24" i="101" s="1"/>
  <c r="Z24" i="101"/>
  <c r="Y16" i="103"/>
  <c r="Z16" i="103"/>
  <c r="X16" i="103"/>
  <c r="AI25" i="86"/>
  <c r="AN25" i="86"/>
  <c r="AN12" i="82"/>
  <c r="AI12" i="82"/>
  <c r="AR24" i="52"/>
  <c r="AH23" i="32"/>
  <c r="AQ23" i="32" s="1"/>
  <c r="Y21" i="51"/>
  <c r="X21" i="51"/>
  <c r="Y14" i="98"/>
  <c r="X14" i="98"/>
  <c r="AR16" i="43"/>
  <c r="Y14" i="10"/>
  <c r="X14" i="10"/>
  <c r="AR19" i="54"/>
  <c r="AH17" i="41"/>
  <c r="AQ17" i="41" s="1"/>
  <c r="AR20" i="104"/>
  <c r="AI17" i="95"/>
  <c r="AN17" i="95"/>
  <c r="AH21" i="9"/>
  <c r="AQ21" i="9" s="1"/>
  <c r="AH16" i="99"/>
  <c r="AQ16" i="99" s="1"/>
  <c r="Z22" i="53"/>
  <c r="AH25" i="47"/>
  <c r="AQ25" i="47" s="1"/>
  <c r="AI15" i="18"/>
  <c r="AN15" i="18"/>
  <c r="AH14" i="35"/>
  <c r="AQ14" i="35" s="1"/>
  <c r="Y16" i="55"/>
  <c r="X16" i="55"/>
  <c r="AR15" i="49"/>
  <c r="AF21" i="20"/>
  <c r="AO21" i="20" s="1"/>
  <c r="W22" i="20"/>
  <c r="AE21" i="20"/>
  <c r="AG21" i="20"/>
  <c r="AP21" i="20" s="1"/>
  <c r="Z12" i="94"/>
  <c r="AG26" i="97"/>
  <c r="AP26" i="97" s="1"/>
  <c r="AE26" i="97"/>
  <c r="AF26" i="97"/>
  <c r="AO26" i="97" s="1"/>
  <c r="W27" i="97"/>
  <c r="AH27" i="89"/>
  <c r="AQ27" i="89" s="1"/>
  <c r="AR24" i="47"/>
  <c r="AI24" i="15"/>
  <c r="AN24" i="15"/>
  <c r="Y13" i="82"/>
  <c r="X13" i="82"/>
  <c r="AH21" i="104"/>
  <c r="AQ21" i="104" s="1"/>
  <c r="AI20" i="51"/>
  <c r="AN20" i="51"/>
  <c r="AR19" i="84"/>
  <c r="Y13" i="102"/>
  <c r="X13" i="102"/>
  <c r="AR21" i="45"/>
  <c r="AI24" i="105"/>
  <c r="AN24" i="105"/>
  <c r="Z21" i="9"/>
  <c r="Z16" i="99"/>
  <c r="Z25" i="47"/>
  <c r="AR20" i="13"/>
  <c r="Y16" i="18"/>
  <c r="X16" i="18"/>
  <c r="AR20" i="9"/>
  <c r="Z14" i="35"/>
  <c r="AH16" i="87"/>
  <c r="AQ16" i="87" s="1"/>
  <c r="AR17" i="16"/>
  <c r="AF13" i="48"/>
  <c r="AO13" i="48" s="1"/>
  <c r="AG13" i="48"/>
  <c r="AP13" i="48" s="1"/>
  <c r="W14" i="48"/>
  <c r="AE13" i="48"/>
  <c r="AH20" i="58"/>
  <c r="AQ20" i="58" s="1"/>
  <c r="Z27" i="89"/>
  <c r="AH23" i="44"/>
  <c r="AQ23" i="44" s="1"/>
  <c r="Y22" i="92"/>
  <c r="X22" i="92"/>
  <c r="AI20" i="96"/>
  <c r="AN20" i="96"/>
  <c r="AF21" i="104"/>
  <c r="AO21" i="104" s="1"/>
  <c r="W22" i="104"/>
  <c r="AG21" i="104"/>
  <c r="AP21" i="104" s="1"/>
  <c r="AE21" i="104"/>
  <c r="AI15" i="103"/>
  <c r="AN15" i="103"/>
  <c r="AH14" i="42"/>
  <c r="AQ14" i="42" s="1"/>
  <c r="AE26" i="93"/>
  <c r="W27" i="93"/>
  <c r="AF26" i="93"/>
  <c r="AO26" i="93" s="1"/>
  <c r="AG26" i="93"/>
  <c r="AP26" i="93" s="1"/>
  <c r="AR22" i="32"/>
  <c r="AR21" i="88"/>
  <c r="Y25" i="105"/>
  <c r="X25" i="105"/>
  <c r="Z25" i="105" s="1"/>
  <c r="AF25" i="46"/>
  <c r="AO25" i="46" s="1"/>
  <c r="AE25" i="46"/>
  <c r="W26" i="46"/>
  <c r="AG25" i="46"/>
  <c r="AP25" i="46" s="1"/>
  <c r="AI15" i="83"/>
  <c r="AN15" i="83"/>
  <c r="AH20" i="54"/>
  <c r="AQ20" i="54" s="1"/>
  <c r="AH21" i="13"/>
  <c r="AQ21" i="13" s="1"/>
  <c r="Z20" i="58"/>
  <c r="AH26" i="97"/>
  <c r="AQ26" i="97" s="1"/>
  <c r="AH13" i="85"/>
  <c r="AQ13" i="85" s="1"/>
  <c r="Z23" i="44"/>
  <c r="Y25" i="15"/>
  <c r="X25" i="15"/>
  <c r="Y21" i="96"/>
  <c r="X21" i="96"/>
  <c r="Z21" i="96" s="1"/>
  <c r="W26" i="105" l="1"/>
  <c r="AF25" i="105"/>
  <c r="AO25" i="105" s="1"/>
  <c r="AE25" i="105"/>
  <c r="AN25" i="105" s="1"/>
  <c r="AG25" i="105"/>
  <c r="W22" i="96"/>
  <c r="AG21" i="96"/>
  <c r="AP21" i="96" s="1"/>
  <c r="AE21" i="96"/>
  <c r="AF21" i="96"/>
  <c r="AO21" i="96" s="1"/>
  <c r="AR20" i="96"/>
  <c r="AF14" i="35"/>
  <c r="AO14" i="35" s="1"/>
  <c r="AG14" i="35"/>
  <c r="AP14" i="35" s="1"/>
  <c r="AE14" i="35"/>
  <c r="W15" i="35"/>
  <c r="AR24" i="105"/>
  <c r="AI26" i="97"/>
  <c r="AN26" i="97"/>
  <c r="Y22" i="20"/>
  <c r="Z22" i="20"/>
  <c r="X22" i="20"/>
  <c r="AH16" i="103"/>
  <c r="AQ16" i="103" s="1"/>
  <c r="AR15" i="55"/>
  <c r="Y21" i="100"/>
  <c r="Z21" i="100"/>
  <c r="X21" i="100"/>
  <c r="AR13" i="10"/>
  <c r="AG18" i="16"/>
  <c r="AP18" i="16" s="1"/>
  <c r="W19" i="16"/>
  <c r="AE18" i="16"/>
  <c r="AF18" i="16"/>
  <c r="AO18" i="16" s="1"/>
  <c r="AI21" i="13"/>
  <c r="AN21" i="13"/>
  <c r="AI23" i="32"/>
  <c r="AN23" i="32"/>
  <c r="AI21" i="104"/>
  <c r="AN21" i="104"/>
  <c r="AH22" i="92"/>
  <c r="AQ22" i="92" s="1"/>
  <c r="AN13" i="48"/>
  <c r="AI13" i="48"/>
  <c r="AR24" i="15"/>
  <c r="AR15" i="18"/>
  <c r="AE22" i="53"/>
  <c r="AF22" i="53"/>
  <c r="AO22" i="53" s="1"/>
  <c r="AG22" i="53"/>
  <c r="AP22" i="53" s="1"/>
  <c r="W23" i="53"/>
  <c r="AH14" i="98"/>
  <c r="AQ14" i="98" s="1"/>
  <c r="AG16" i="103"/>
  <c r="AP16" i="103" s="1"/>
  <c r="W17" i="103"/>
  <c r="AE16" i="103"/>
  <c r="AN16" i="103" s="1"/>
  <c r="AF16" i="103"/>
  <c r="Y26" i="52"/>
  <c r="X26" i="52"/>
  <c r="AI20" i="84"/>
  <c r="AN20" i="84"/>
  <c r="AR12" i="102"/>
  <c r="Y26" i="46"/>
  <c r="X26" i="46"/>
  <c r="Z22" i="92"/>
  <c r="Y14" i="48"/>
  <c r="Z14" i="48" s="1"/>
  <c r="X14" i="48"/>
  <c r="AF25" i="47"/>
  <c r="AO25" i="47" s="1"/>
  <c r="AE25" i="47"/>
  <c r="AG25" i="47"/>
  <c r="AP25" i="47" s="1"/>
  <c r="W26" i="47"/>
  <c r="AG12" i="94"/>
  <c r="AP12" i="94" s="1"/>
  <c r="AE12" i="94"/>
  <c r="AF12" i="94"/>
  <c r="AO12" i="94" s="1"/>
  <c r="W13" i="94"/>
  <c r="AH14" i="10"/>
  <c r="AQ14" i="10" s="1"/>
  <c r="Z14" i="98"/>
  <c r="AR12" i="82"/>
  <c r="AI16" i="91"/>
  <c r="AN16" i="91"/>
  <c r="AH18" i="95"/>
  <c r="AQ18" i="95" s="1"/>
  <c r="AR13" i="98"/>
  <c r="Y17" i="49"/>
  <c r="Z17" i="49" s="1"/>
  <c r="X17" i="49"/>
  <c r="AR21" i="92"/>
  <c r="Y21" i="54"/>
  <c r="Z21" i="54"/>
  <c r="X21" i="54"/>
  <c r="Y17" i="87"/>
  <c r="Z17" i="87" s="1"/>
  <c r="X17" i="87"/>
  <c r="Y14" i="85"/>
  <c r="Z14" i="85"/>
  <c r="X14" i="85"/>
  <c r="AH21" i="96"/>
  <c r="AQ21" i="96" s="1"/>
  <c r="AE23" i="44"/>
  <c r="AF23" i="44"/>
  <c r="AO23" i="44" s="1"/>
  <c r="AG23" i="44"/>
  <c r="AP23" i="44" s="1"/>
  <c r="W24" i="44"/>
  <c r="AH16" i="18"/>
  <c r="AQ16" i="18" s="1"/>
  <c r="W17" i="99"/>
  <c r="AE16" i="99"/>
  <c r="AF16" i="99"/>
  <c r="AO16" i="99" s="1"/>
  <c r="AG16" i="99"/>
  <c r="AP16" i="99" s="1"/>
  <c r="AH13" i="102"/>
  <c r="AQ13" i="102" s="1"/>
  <c r="AR20" i="51"/>
  <c r="AH13" i="82"/>
  <c r="AQ13" i="82" s="1"/>
  <c r="Z14" i="10"/>
  <c r="AF24" i="101"/>
  <c r="AO24" i="101" s="1"/>
  <c r="AE24" i="101"/>
  <c r="AG24" i="101"/>
  <c r="AP24" i="101" s="1"/>
  <c r="W25" i="101"/>
  <c r="AH14" i="50"/>
  <c r="AQ14" i="50" s="1"/>
  <c r="Y23" i="45"/>
  <c r="Z23" i="45" s="1"/>
  <c r="X23" i="45"/>
  <c r="Z18" i="95"/>
  <c r="Y18" i="11"/>
  <c r="Z18" i="11" s="1"/>
  <c r="X18" i="11"/>
  <c r="Y15" i="42"/>
  <c r="X15" i="42"/>
  <c r="AI25" i="52"/>
  <c r="AN25" i="52"/>
  <c r="Y21" i="84"/>
  <c r="Z21" i="84" s="1"/>
  <c r="X21" i="84"/>
  <c r="AN12" i="90"/>
  <c r="AI12" i="90"/>
  <c r="Y18" i="43"/>
  <c r="Z18" i="43" s="1"/>
  <c r="X18" i="43"/>
  <c r="Y22" i="13"/>
  <c r="X22" i="13"/>
  <c r="Z22" i="13" s="1"/>
  <c r="Y24" i="32"/>
  <c r="Z24" i="32" s="1"/>
  <c r="X24" i="32"/>
  <c r="AN13" i="85"/>
  <c r="AI13" i="85"/>
  <c r="AI25" i="46"/>
  <c r="AN25" i="46"/>
  <c r="Y27" i="93"/>
  <c r="X27" i="93"/>
  <c r="Y22" i="104"/>
  <c r="X22" i="104"/>
  <c r="AF27" i="89"/>
  <c r="AO27" i="89" s="1"/>
  <c r="W28" i="89"/>
  <c r="AG27" i="89"/>
  <c r="AP27" i="89" s="1"/>
  <c r="AE27" i="89"/>
  <c r="AH25" i="15"/>
  <c r="AQ25" i="15" s="1"/>
  <c r="Z16" i="18"/>
  <c r="AE21" i="9"/>
  <c r="AF21" i="9"/>
  <c r="AO21" i="9" s="1"/>
  <c r="W22" i="9"/>
  <c r="AG21" i="9"/>
  <c r="AP21" i="9" s="1"/>
  <c r="Z13" i="102"/>
  <c r="Z13" i="82"/>
  <c r="Y27" i="97"/>
  <c r="Z27" i="97"/>
  <c r="X27" i="97"/>
  <c r="AH16" i="55"/>
  <c r="AQ16" i="55" s="1"/>
  <c r="AR17" i="95"/>
  <c r="AH21" i="51"/>
  <c r="AQ21" i="51" s="1"/>
  <c r="Z14" i="50"/>
  <c r="AI22" i="45"/>
  <c r="AN22" i="45"/>
  <c r="AI20" i="100"/>
  <c r="AN20" i="100"/>
  <c r="AI14" i="42"/>
  <c r="AN14" i="42"/>
  <c r="AH16" i="83"/>
  <c r="AQ16" i="83" s="1"/>
  <c r="AH26" i="86"/>
  <c r="AQ26" i="86" s="1"/>
  <c r="Y13" i="90"/>
  <c r="X13" i="90"/>
  <c r="AI17" i="41"/>
  <c r="AN17" i="41"/>
  <c r="AI17" i="43"/>
  <c r="AN17" i="43"/>
  <c r="Y23" i="88"/>
  <c r="X23" i="88"/>
  <c r="AI26" i="93"/>
  <c r="AN26" i="93"/>
  <c r="Z25" i="15"/>
  <c r="AG20" i="58"/>
  <c r="AP20" i="58" s="1"/>
  <c r="AF20" i="58"/>
  <c r="AO20" i="58" s="1"/>
  <c r="AE20" i="58"/>
  <c r="W21" i="58"/>
  <c r="AR15" i="83"/>
  <c r="AH25" i="105"/>
  <c r="AQ25" i="105" s="1"/>
  <c r="AR15" i="103"/>
  <c r="AI21" i="20"/>
  <c r="AN21" i="20"/>
  <c r="Z16" i="55"/>
  <c r="Z21" i="51"/>
  <c r="AR25" i="86"/>
  <c r="Y17" i="91"/>
  <c r="X17" i="91"/>
  <c r="AI17" i="11"/>
  <c r="AN17" i="11"/>
  <c r="AR13" i="50"/>
  <c r="AG16" i="83"/>
  <c r="AP16" i="83" s="1"/>
  <c r="AE16" i="83"/>
  <c r="W17" i="83"/>
  <c r="AF16" i="83"/>
  <c r="AO16" i="83" s="1"/>
  <c r="AI16" i="49"/>
  <c r="AN16" i="49"/>
  <c r="Z26" i="86"/>
  <c r="X18" i="41"/>
  <c r="Y18" i="41"/>
  <c r="AI20" i="54"/>
  <c r="AR20" i="54" s="1"/>
  <c r="AN20" i="54"/>
  <c r="AI16" i="87"/>
  <c r="AN16" i="87"/>
  <c r="AI22" i="88"/>
  <c r="AN22" i="88"/>
  <c r="W22" i="84" l="1"/>
  <c r="AG21" i="84"/>
  <c r="AP21" i="84" s="1"/>
  <c r="AF21" i="84"/>
  <c r="AO21" i="84" s="1"/>
  <c r="AE21" i="84"/>
  <c r="W19" i="11"/>
  <c r="AG18" i="11"/>
  <c r="AP18" i="11" s="1"/>
  <c r="AE18" i="11"/>
  <c r="AF18" i="11"/>
  <c r="AO18" i="11" s="1"/>
  <c r="AE14" i="48"/>
  <c r="AF14" i="48"/>
  <c r="AO14" i="48" s="1"/>
  <c r="AG14" i="48"/>
  <c r="AP14" i="48" s="1"/>
  <c r="W15" i="48"/>
  <c r="W18" i="87"/>
  <c r="AF17" i="87"/>
  <c r="AO17" i="87" s="1"/>
  <c r="AG17" i="87"/>
  <c r="AP17" i="87" s="1"/>
  <c r="AE17" i="87"/>
  <c r="AE24" i="32"/>
  <c r="AF24" i="32"/>
  <c r="AO24" i="32" s="1"/>
  <c r="AG24" i="32"/>
  <c r="AP24" i="32" s="1"/>
  <c r="W25" i="32"/>
  <c r="AF18" i="43"/>
  <c r="AO18" i="43" s="1"/>
  <c r="AG18" i="43"/>
  <c r="AP18" i="43" s="1"/>
  <c r="W19" i="43"/>
  <c r="AE18" i="43"/>
  <c r="AG23" i="45"/>
  <c r="AP23" i="45" s="1"/>
  <c r="AE23" i="45"/>
  <c r="AF23" i="45"/>
  <c r="AO23" i="45" s="1"/>
  <c r="W24" i="45"/>
  <c r="AE17" i="49"/>
  <c r="AF17" i="49"/>
  <c r="AO17" i="49" s="1"/>
  <c r="AG17" i="49"/>
  <c r="AP17" i="49" s="1"/>
  <c r="W18" i="49"/>
  <c r="AF22" i="13"/>
  <c r="AO22" i="13" s="1"/>
  <c r="AE22" i="13"/>
  <c r="W23" i="13"/>
  <c r="AG22" i="13"/>
  <c r="AP22" i="13" s="1"/>
  <c r="AE27" i="97"/>
  <c r="AG27" i="97"/>
  <c r="AP27" i="97" s="1"/>
  <c r="W28" i="97"/>
  <c r="AF27" i="97"/>
  <c r="AO27" i="97" s="1"/>
  <c r="Y25" i="101"/>
  <c r="Z25" i="101"/>
  <c r="X25" i="101"/>
  <c r="AI23" i="44"/>
  <c r="AN23" i="44"/>
  <c r="AH14" i="85"/>
  <c r="AQ14" i="85" s="1"/>
  <c r="AH21" i="54"/>
  <c r="AQ21" i="54" s="1"/>
  <c r="AR13" i="48"/>
  <c r="AR21" i="13"/>
  <c r="AH22" i="20"/>
  <c r="AQ22" i="20" s="1"/>
  <c r="Y22" i="96"/>
  <c r="X22" i="96"/>
  <c r="AI16" i="99"/>
  <c r="AN16" i="99"/>
  <c r="W15" i="85"/>
  <c r="AG14" i="85"/>
  <c r="AP14" i="85" s="1"/>
  <c r="AF14" i="85"/>
  <c r="AO14" i="85" s="1"/>
  <c r="AE14" i="85"/>
  <c r="AE21" i="54"/>
  <c r="AF21" i="54"/>
  <c r="AO21" i="54" s="1"/>
  <c r="W22" i="54"/>
  <c r="AG21" i="54"/>
  <c r="AP21" i="54" s="1"/>
  <c r="AE14" i="98"/>
  <c r="AG14" i="98"/>
  <c r="AP14" i="98" s="1"/>
  <c r="W15" i="98"/>
  <c r="AF14" i="98"/>
  <c r="AO14" i="98" s="1"/>
  <c r="Y26" i="47"/>
  <c r="Z26" i="47" s="1"/>
  <c r="X26" i="47"/>
  <c r="AI16" i="103"/>
  <c r="AO16" i="103"/>
  <c r="AI22" i="53"/>
  <c r="AN22" i="53"/>
  <c r="AE22" i="20"/>
  <c r="AF22" i="20"/>
  <c r="AO22" i="20" s="1"/>
  <c r="W23" i="20"/>
  <c r="AG22" i="20"/>
  <c r="AP22" i="20" s="1"/>
  <c r="AF25" i="15"/>
  <c r="AO25" i="15" s="1"/>
  <c r="W26" i="15"/>
  <c r="AE25" i="15"/>
  <c r="AG25" i="15"/>
  <c r="AP25" i="15" s="1"/>
  <c r="AR17" i="11"/>
  <c r="AN21" i="9"/>
  <c r="AI21" i="9"/>
  <c r="AH22" i="104"/>
  <c r="AQ22" i="104" s="1"/>
  <c r="AH23" i="88"/>
  <c r="AQ23" i="88" s="1"/>
  <c r="AR17" i="41"/>
  <c r="AG13" i="82"/>
  <c r="AP13" i="82" s="1"/>
  <c r="W14" i="82"/>
  <c r="AF13" i="82"/>
  <c r="AO13" i="82" s="1"/>
  <c r="AE13" i="82"/>
  <c r="W17" i="18"/>
  <c r="AE16" i="18"/>
  <c r="AF16" i="18"/>
  <c r="AO16" i="18" s="1"/>
  <c r="AG16" i="18"/>
  <c r="AP16" i="18" s="1"/>
  <c r="Z22" i="104"/>
  <c r="AR13" i="85"/>
  <c r="AH15" i="42"/>
  <c r="AQ15" i="42" s="1"/>
  <c r="AF18" i="95"/>
  <c r="AO18" i="95" s="1"/>
  <c r="W19" i="95"/>
  <c r="AG18" i="95"/>
  <c r="AP18" i="95" s="1"/>
  <c r="AE18" i="95"/>
  <c r="AI24" i="101"/>
  <c r="AN24" i="101"/>
  <c r="Y17" i="99"/>
  <c r="Z17" i="99"/>
  <c r="X17" i="99"/>
  <c r="Y13" i="94"/>
  <c r="X13" i="94"/>
  <c r="Z13" i="94" s="1"/>
  <c r="AF22" i="92"/>
  <c r="AO22" i="92" s="1"/>
  <c r="W23" i="92"/>
  <c r="AE22" i="92"/>
  <c r="AG22" i="92"/>
  <c r="AP22" i="92" s="1"/>
  <c r="AR21" i="104"/>
  <c r="AH21" i="100"/>
  <c r="AQ21" i="100" s="1"/>
  <c r="Y15" i="35"/>
  <c r="X15" i="35"/>
  <c r="AI25" i="105"/>
  <c r="AP25" i="105"/>
  <c r="AR22" i="88"/>
  <c r="Y17" i="83"/>
  <c r="X17" i="83"/>
  <c r="AR17" i="43"/>
  <c r="Y21" i="58"/>
  <c r="X21" i="58"/>
  <c r="AR25" i="46"/>
  <c r="AH22" i="13"/>
  <c r="AQ22" i="13" s="1"/>
  <c r="AR12" i="90"/>
  <c r="AR25" i="52"/>
  <c r="AR16" i="49"/>
  <c r="AR21" i="20"/>
  <c r="AH13" i="90"/>
  <c r="AQ13" i="90" s="1"/>
  <c r="AR22" i="45"/>
  <c r="AE13" i="102"/>
  <c r="W14" i="102"/>
  <c r="AG13" i="102"/>
  <c r="AP13" i="102" s="1"/>
  <c r="AF13" i="102"/>
  <c r="AO13" i="102" s="1"/>
  <c r="AI27" i="89"/>
  <c r="AN27" i="89"/>
  <c r="AH21" i="84"/>
  <c r="AQ21" i="84" s="1"/>
  <c r="Z15" i="42"/>
  <c r="AH23" i="45"/>
  <c r="AQ23" i="45" s="1"/>
  <c r="Y24" i="44"/>
  <c r="X24" i="44"/>
  <c r="AH17" i="87"/>
  <c r="AQ17" i="87" s="1"/>
  <c r="AI25" i="47"/>
  <c r="AN25" i="47"/>
  <c r="AH26" i="46"/>
  <c r="AQ26" i="46" s="1"/>
  <c r="AR20" i="84"/>
  <c r="Y17" i="103"/>
  <c r="Z17" i="103"/>
  <c r="X17" i="103"/>
  <c r="AI18" i="16"/>
  <c r="AN18" i="16"/>
  <c r="AG21" i="100"/>
  <c r="AP21" i="100" s="1"/>
  <c r="AE21" i="100"/>
  <c r="AN21" i="100" s="1"/>
  <c r="W22" i="100"/>
  <c r="AF21" i="100"/>
  <c r="AI14" i="35"/>
  <c r="AN14" i="35"/>
  <c r="AH18" i="41"/>
  <c r="AQ18" i="41" s="1"/>
  <c r="W22" i="51"/>
  <c r="AF21" i="51"/>
  <c r="AO21" i="51" s="1"/>
  <c r="AG21" i="51"/>
  <c r="AP21" i="51" s="1"/>
  <c r="AE21" i="51"/>
  <c r="AR16" i="87"/>
  <c r="AG26" i="86"/>
  <c r="AP26" i="86" s="1"/>
  <c r="AF26" i="86"/>
  <c r="AO26" i="86" s="1"/>
  <c r="AE26" i="86"/>
  <c r="W27" i="86"/>
  <c r="AI16" i="83"/>
  <c r="AN16" i="83"/>
  <c r="AH17" i="91"/>
  <c r="AQ17" i="91" s="1"/>
  <c r="AG16" i="55"/>
  <c r="AP16" i="55" s="1"/>
  <c r="W17" i="55"/>
  <c r="AF16" i="55"/>
  <c r="AO16" i="55" s="1"/>
  <c r="AE16" i="55"/>
  <c r="AR26" i="93"/>
  <c r="AR20" i="100"/>
  <c r="Z17" i="91"/>
  <c r="AN20" i="58"/>
  <c r="AI20" i="58"/>
  <c r="Z23" i="88"/>
  <c r="Z18" i="41"/>
  <c r="Z13" i="90"/>
  <c r="AE14" i="50"/>
  <c r="AF14" i="50"/>
  <c r="AO14" i="50" s="1"/>
  <c r="AG14" i="50"/>
  <c r="AP14" i="50" s="1"/>
  <c r="W15" i="50"/>
  <c r="Z27" i="93"/>
  <c r="AH27" i="93"/>
  <c r="AQ27" i="93" s="1"/>
  <c r="AH24" i="32"/>
  <c r="AQ24" i="32" s="1"/>
  <c r="AH18" i="43"/>
  <c r="AQ18" i="43" s="1"/>
  <c r="AF14" i="10"/>
  <c r="AO14" i="10" s="1"/>
  <c r="W15" i="10"/>
  <c r="AG14" i="10"/>
  <c r="AP14" i="10" s="1"/>
  <c r="AE14" i="10"/>
  <c r="AR16" i="91"/>
  <c r="AI12" i="94"/>
  <c r="AN12" i="94"/>
  <c r="Z26" i="46"/>
  <c r="Z26" i="52"/>
  <c r="AH26" i="52"/>
  <c r="AQ26" i="52" s="1"/>
  <c r="X23" i="53"/>
  <c r="Y23" i="53"/>
  <c r="AR23" i="32"/>
  <c r="Y19" i="16"/>
  <c r="Z19" i="16" s="1"/>
  <c r="X19" i="16"/>
  <c r="AR26" i="97"/>
  <c r="AI21" i="96"/>
  <c r="AN21" i="96"/>
  <c r="AR14" i="42"/>
  <c r="AH27" i="97"/>
  <c r="AQ27" i="97" s="1"/>
  <c r="Y22" i="9"/>
  <c r="X22" i="9"/>
  <c r="Y28" i="89"/>
  <c r="Z28" i="89"/>
  <c r="X28" i="89"/>
  <c r="AH18" i="11"/>
  <c r="AQ18" i="11" s="1"/>
  <c r="AH17" i="49"/>
  <c r="AQ17" i="49" s="1"/>
  <c r="AH14" i="48"/>
  <c r="AQ14" i="48" s="1"/>
  <c r="Y26" i="105"/>
  <c r="Z26" i="105"/>
  <c r="X26" i="105"/>
  <c r="W14" i="94" l="1"/>
  <c r="AG13" i="94"/>
  <c r="AP13" i="94" s="1"/>
  <c r="AF13" i="94"/>
  <c r="AO13" i="94" s="1"/>
  <c r="AE13" i="94"/>
  <c r="AE19" i="16"/>
  <c r="AF19" i="16"/>
  <c r="AO19" i="16" s="1"/>
  <c r="AG19" i="16"/>
  <c r="AP19" i="16" s="1"/>
  <c r="W20" i="16"/>
  <c r="AE26" i="47"/>
  <c r="AF26" i="47"/>
  <c r="AO26" i="47" s="1"/>
  <c r="AG26" i="47"/>
  <c r="AP26" i="47" s="1"/>
  <c r="W27" i="47"/>
  <c r="AR21" i="96"/>
  <c r="AH26" i="105"/>
  <c r="AQ26" i="105" s="1"/>
  <c r="AH28" i="89"/>
  <c r="AQ28" i="89" s="1"/>
  <c r="AH23" i="53"/>
  <c r="AQ23" i="53" s="1"/>
  <c r="AG26" i="52"/>
  <c r="AP26" i="52" s="1"/>
  <c r="W27" i="52"/>
  <c r="AE26" i="52"/>
  <c r="AF26" i="52"/>
  <c r="AO26" i="52" s="1"/>
  <c r="AR14" i="35"/>
  <c r="AR24" i="101"/>
  <c r="Y17" i="18"/>
  <c r="Z17" i="18"/>
  <c r="X17" i="18"/>
  <c r="AR21" i="9"/>
  <c r="AI25" i="15"/>
  <c r="AN25" i="15"/>
  <c r="AH26" i="47"/>
  <c r="AQ26" i="47" s="1"/>
  <c r="AI21" i="54"/>
  <c r="AN21" i="54"/>
  <c r="AR23" i="44"/>
  <c r="X28" i="97"/>
  <c r="Y28" i="97"/>
  <c r="Z28" i="97" s="1"/>
  <c r="AI22" i="13"/>
  <c r="AN22" i="13"/>
  <c r="AI17" i="49"/>
  <c r="AN17" i="49"/>
  <c r="Y25" i="32"/>
  <c r="Z25" i="32"/>
  <c r="X25" i="32"/>
  <c r="Y19" i="11"/>
  <c r="X19" i="11"/>
  <c r="W27" i="46"/>
  <c r="AE26" i="46"/>
  <c r="AF26" i="46"/>
  <c r="AO26" i="46" s="1"/>
  <c r="AG26" i="46"/>
  <c r="AP26" i="46" s="1"/>
  <c r="AI14" i="50"/>
  <c r="AN14" i="50"/>
  <c r="W18" i="91"/>
  <c r="AG17" i="91"/>
  <c r="AP17" i="91" s="1"/>
  <c r="AF17" i="91"/>
  <c r="AO17" i="91" s="1"/>
  <c r="AE17" i="91"/>
  <c r="AI16" i="55"/>
  <c r="AN16" i="55"/>
  <c r="Y27" i="86"/>
  <c r="X27" i="86"/>
  <c r="AR18" i="16"/>
  <c r="AR25" i="47"/>
  <c r="AH24" i="44"/>
  <c r="AQ24" i="44" s="1"/>
  <c r="AH17" i="83"/>
  <c r="AQ17" i="83" s="1"/>
  <c r="AR25" i="105"/>
  <c r="AG22" i="104"/>
  <c r="AP22" i="104" s="1"/>
  <c r="AF22" i="104"/>
  <c r="AO22" i="104" s="1"/>
  <c r="W23" i="104"/>
  <c r="AE22" i="104"/>
  <c r="Y26" i="15"/>
  <c r="X26" i="15"/>
  <c r="AI22" i="20"/>
  <c r="AN22" i="20"/>
  <c r="AI14" i="98"/>
  <c r="AN14" i="98"/>
  <c r="AR16" i="99"/>
  <c r="AH25" i="101"/>
  <c r="AQ25" i="101" s="1"/>
  <c r="AI18" i="43"/>
  <c r="AN18" i="43"/>
  <c r="AI14" i="48"/>
  <c r="AN14" i="48"/>
  <c r="W27" i="105"/>
  <c r="AE26" i="105"/>
  <c r="AG26" i="105"/>
  <c r="AP26" i="105" s="1"/>
  <c r="AF26" i="105"/>
  <c r="AO26" i="105" s="1"/>
  <c r="AE27" i="93"/>
  <c r="W28" i="93"/>
  <c r="AG27" i="93"/>
  <c r="AP27" i="93" s="1"/>
  <c r="AF27" i="93"/>
  <c r="AO27" i="93" s="1"/>
  <c r="AF13" i="90"/>
  <c r="AO13" i="90" s="1"/>
  <c r="AE13" i="90"/>
  <c r="W14" i="90"/>
  <c r="AG13" i="90"/>
  <c r="AP13" i="90" s="1"/>
  <c r="AI26" i="86"/>
  <c r="AN26" i="86"/>
  <c r="AI21" i="51"/>
  <c r="AN21" i="51"/>
  <c r="AI21" i="100"/>
  <c r="AO21" i="100"/>
  <c r="AH17" i="103"/>
  <c r="AQ17" i="103" s="1"/>
  <c r="Z24" i="44"/>
  <c r="Y14" i="102"/>
  <c r="Z14" i="102"/>
  <c r="X14" i="102"/>
  <c r="AH21" i="58"/>
  <c r="AQ21" i="58" s="1"/>
  <c r="Z17" i="83"/>
  <c r="AH15" i="35"/>
  <c r="AQ15" i="35" s="1"/>
  <c r="AI22" i="92"/>
  <c r="AN22" i="92"/>
  <c r="AH17" i="99"/>
  <c r="AQ17" i="99" s="1"/>
  <c r="AI18" i="95"/>
  <c r="AN18" i="95"/>
  <c r="AN13" i="82"/>
  <c r="AI13" i="82"/>
  <c r="AI14" i="85"/>
  <c r="AN14" i="85"/>
  <c r="AH22" i="96"/>
  <c r="AQ22" i="96" s="1"/>
  <c r="AF25" i="101"/>
  <c r="AO25" i="101" s="1"/>
  <c r="AG25" i="101"/>
  <c r="AP25" i="101" s="1"/>
  <c r="AE25" i="101"/>
  <c r="W26" i="101"/>
  <c r="AI27" i="97"/>
  <c r="AN27" i="97"/>
  <c r="Y24" i="45"/>
  <c r="X24" i="45"/>
  <c r="Y19" i="43"/>
  <c r="Z19" i="43" s="1"/>
  <c r="X19" i="43"/>
  <c r="Y18" i="87"/>
  <c r="X18" i="87"/>
  <c r="AI21" i="84"/>
  <c r="AN21" i="84"/>
  <c r="Y22" i="100"/>
  <c r="X22" i="100"/>
  <c r="AE17" i="103"/>
  <c r="AN17" i="103" s="1"/>
  <c r="AF17" i="103"/>
  <c r="AO17" i="103" s="1"/>
  <c r="W18" i="103"/>
  <c r="AG17" i="103"/>
  <c r="W16" i="42"/>
  <c r="AE15" i="42"/>
  <c r="AF15" i="42"/>
  <c r="AO15" i="42" s="1"/>
  <c r="AG15" i="42"/>
  <c r="AP15" i="42" s="1"/>
  <c r="AN13" i="102"/>
  <c r="AI13" i="102"/>
  <c r="Z21" i="58"/>
  <c r="Z15" i="35"/>
  <c r="Y23" i="92"/>
  <c r="Z23" i="92" s="1"/>
  <c r="X23" i="92"/>
  <c r="AF17" i="99"/>
  <c r="AO17" i="99" s="1"/>
  <c r="W18" i="99"/>
  <c r="AG17" i="99"/>
  <c r="AP17" i="99" s="1"/>
  <c r="AE17" i="99"/>
  <c r="AR22" i="53"/>
  <c r="Z22" i="96"/>
  <c r="Y18" i="49"/>
  <c r="X18" i="49"/>
  <c r="AI24" i="32"/>
  <c r="AN24" i="32"/>
  <c r="AE28" i="89"/>
  <c r="W29" i="89"/>
  <c r="AG28" i="89"/>
  <c r="AP28" i="89" s="1"/>
  <c r="AF28" i="89"/>
  <c r="AO28" i="89" s="1"/>
  <c r="AI14" i="10"/>
  <c r="AN14" i="10"/>
  <c r="AH22" i="9"/>
  <c r="AQ22" i="9" s="1"/>
  <c r="AR12" i="94"/>
  <c r="Y15" i="10"/>
  <c r="Z15" i="10"/>
  <c r="X15" i="10"/>
  <c r="AF18" i="41"/>
  <c r="AO18" i="41" s="1"/>
  <c r="W19" i="41"/>
  <c r="AG18" i="41"/>
  <c r="AP18" i="41" s="1"/>
  <c r="AE18" i="41"/>
  <c r="Y17" i="55"/>
  <c r="X17" i="55"/>
  <c r="Z22" i="9"/>
  <c r="Z23" i="53"/>
  <c r="Y15" i="50"/>
  <c r="X15" i="50"/>
  <c r="Z15" i="50" s="1"/>
  <c r="W24" i="88"/>
  <c r="AG23" i="88"/>
  <c r="AP23" i="88" s="1"/>
  <c r="AF23" i="88"/>
  <c r="AO23" i="88" s="1"/>
  <c r="AE23" i="88"/>
  <c r="AR27" i="89"/>
  <c r="Y19" i="95"/>
  <c r="X19" i="95"/>
  <c r="Z19" i="95" s="1"/>
  <c r="Y14" i="82"/>
  <c r="X14" i="82"/>
  <c r="Y22" i="54"/>
  <c r="X22" i="54"/>
  <c r="Z22" i="54" s="1"/>
  <c r="AI23" i="45"/>
  <c r="AN23" i="45"/>
  <c r="Y15" i="48"/>
  <c r="X15" i="48"/>
  <c r="AI18" i="11"/>
  <c r="AN18" i="11"/>
  <c r="AH19" i="16"/>
  <c r="AQ19" i="16" s="1"/>
  <c r="AR20" i="58"/>
  <c r="AR16" i="83"/>
  <c r="Y22" i="51"/>
  <c r="Z22" i="51"/>
  <c r="X22" i="51"/>
  <c r="AH13" i="94"/>
  <c r="AQ13" i="94" s="1"/>
  <c r="AI16" i="18"/>
  <c r="AN16" i="18"/>
  <c r="Y23" i="20"/>
  <c r="X23" i="20"/>
  <c r="AR16" i="103"/>
  <c r="Y15" i="98"/>
  <c r="X15" i="98"/>
  <c r="Y15" i="85"/>
  <c r="X15" i="85"/>
  <c r="Y23" i="13"/>
  <c r="X23" i="13"/>
  <c r="AI17" i="87"/>
  <c r="AN17" i="87"/>
  <c r="Y22" i="84"/>
  <c r="Z22" i="84" s="1"/>
  <c r="X22" i="84"/>
  <c r="AE22" i="54" l="1"/>
  <c r="W23" i="54"/>
  <c r="AG22" i="54"/>
  <c r="AP22" i="54" s="1"/>
  <c r="AF22" i="54"/>
  <c r="AO22" i="54" s="1"/>
  <c r="AF23" i="92"/>
  <c r="AO23" i="92" s="1"/>
  <c r="AE23" i="92"/>
  <c r="AG23" i="92"/>
  <c r="AP23" i="92" s="1"/>
  <c r="W24" i="92"/>
  <c r="AF22" i="84"/>
  <c r="AO22" i="84" s="1"/>
  <c r="AE22" i="84"/>
  <c r="W23" i="84"/>
  <c r="AG22" i="84"/>
  <c r="AP22" i="84" s="1"/>
  <c r="AF19" i="95"/>
  <c r="AO19" i="95" s="1"/>
  <c r="AE19" i="95"/>
  <c r="W20" i="95"/>
  <c r="AG19" i="95"/>
  <c r="AP19" i="95" s="1"/>
  <c r="W20" i="43"/>
  <c r="AG19" i="43"/>
  <c r="AP19" i="43" s="1"/>
  <c r="AE19" i="43"/>
  <c r="AF19" i="43"/>
  <c r="AO19" i="43" s="1"/>
  <c r="AG15" i="50"/>
  <c r="AP15" i="50" s="1"/>
  <c r="W16" i="50"/>
  <c r="AE15" i="50"/>
  <c r="AF15" i="50"/>
  <c r="AO15" i="50" s="1"/>
  <c r="AR17" i="87"/>
  <c r="AH23" i="13"/>
  <c r="AQ23" i="13" s="1"/>
  <c r="AH22" i="51"/>
  <c r="AQ22" i="51" s="1"/>
  <c r="AR23" i="45"/>
  <c r="AH15" i="10"/>
  <c r="AQ15" i="10" s="1"/>
  <c r="Y29" i="89"/>
  <c r="X29" i="89"/>
  <c r="AG15" i="35"/>
  <c r="AP15" i="35" s="1"/>
  <c r="AF15" i="35"/>
  <c r="AO15" i="35" s="1"/>
  <c r="W16" i="35"/>
  <c r="AE15" i="35"/>
  <c r="AR21" i="84"/>
  <c r="AR13" i="82"/>
  <c r="Y14" i="90"/>
  <c r="X14" i="90"/>
  <c r="Y28" i="93"/>
  <c r="Z28" i="93"/>
  <c r="X28" i="93"/>
  <c r="Y27" i="105"/>
  <c r="X27" i="105"/>
  <c r="AH25" i="32"/>
  <c r="AQ25" i="32" s="1"/>
  <c r="AR22" i="13"/>
  <c r="AR21" i="54"/>
  <c r="AI19" i="16"/>
  <c r="AN19" i="16"/>
  <c r="AH15" i="85"/>
  <c r="AQ15" i="85" s="1"/>
  <c r="W16" i="10"/>
  <c r="AE15" i="10"/>
  <c r="AG15" i="10"/>
  <c r="AP15" i="10" s="1"/>
  <c r="AF15" i="10"/>
  <c r="AO15" i="10" s="1"/>
  <c r="AI28" i="89"/>
  <c r="AN28" i="89"/>
  <c r="AF22" i="96"/>
  <c r="AO22" i="96" s="1"/>
  <c r="AE22" i="96"/>
  <c r="W23" i="96"/>
  <c r="AG22" i="96"/>
  <c r="AP22" i="96" s="1"/>
  <c r="Y18" i="99"/>
  <c r="X18" i="99"/>
  <c r="W22" i="58"/>
  <c r="AE21" i="58"/>
  <c r="AG21" i="58"/>
  <c r="AP21" i="58" s="1"/>
  <c r="AF21" i="58"/>
  <c r="AO21" i="58" s="1"/>
  <c r="AI15" i="42"/>
  <c r="AN15" i="42"/>
  <c r="AH18" i="87"/>
  <c r="AQ18" i="87" s="1"/>
  <c r="AH24" i="45"/>
  <c r="AQ24" i="45" s="1"/>
  <c r="Y26" i="101"/>
  <c r="X26" i="101"/>
  <c r="AH14" i="102"/>
  <c r="AQ14" i="102" s="1"/>
  <c r="AR21" i="51"/>
  <c r="AI13" i="90"/>
  <c r="AN13" i="90"/>
  <c r="AI27" i="93"/>
  <c r="AN27" i="93"/>
  <c r="AR14" i="98"/>
  <c r="Y18" i="91"/>
  <c r="X18" i="91"/>
  <c r="AI26" i="46"/>
  <c r="AN26" i="46"/>
  <c r="AG25" i="32"/>
  <c r="AP25" i="32" s="1"/>
  <c r="W26" i="32"/>
  <c r="AF25" i="32"/>
  <c r="AO25" i="32" s="1"/>
  <c r="AE25" i="32"/>
  <c r="AE28" i="97"/>
  <c r="AG28" i="97"/>
  <c r="AP28" i="97" s="1"/>
  <c r="AF28" i="97"/>
  <c r="AO28" i="97" s="1"/>
  <c r="W29" i="97"/>
  <c r="AR25" i="15"/>
  <c r="AI26" i="52"/>
  <c r="AN26" i="52"/>
  <c r="AI26" i="47"/>
  <c r="AN26" i="47"/>
  <c r="AH15" i="48"/>
  <c r="AQ15" i="48" s="1"/>
  <c r="AG23" i="53"/>
  <c r="AP23" i="53" s="1"/>
  <c r="AF23" i="53"/>
  <c r="AO23" i="53" s="1"/>
  <c r="W24" i="53"/>
  <c r="AE23" i="53"/>
  <c r="AI18" i="41"/>
  <c r="AN18" i="41"/>
  <c r="AR14" i="10"/>
  <c r="AR13" i="102"/>
  <c r="Y16" i="42"/>
  <c r="Z16" i="42" s="1"/>
  <c r="X16" i="42"/>
  <c r="AH22" i="100"/>
  <c r="AQ22" i="100" s="1"/>
  <c r="Z18" i="87"/>
  <c r="Z24" i="45"/>
  <c r="AI25" i="101"/>
  <c r="AN25" i="101"/>
  <c r="AE14" i="102"/>
  <c r="AF14" i="102"/>
  <c r="AO14" i="102" s="1"/>
  <c r="AG14" i="102"/>
  <c r="AP14" i="102" s="1"/>
  <c r="W15" i="102"/>
  <c r="AR14" i="48"/>
  <c r="AI22" i="104"/>
  <c r="AN22" i="104"/>
  <c r="AR16" i="55"/>
  <c r="Y27" i="46"/>
  <c r="Z27" i="46" s="1"/>
  <c r="X27" i="46"/>
  <c r="AH28" i="97"/>
  <c r="AQ28" i="97" s="1"/>
  <c r="X27" i="52"/>
  <c r="Z27" i="52" s="1"/>
  <c r="Y27" i="52"/>
  <c r="AI13" i="94"/>
  <c r="AN13" i="94"/>
  <c r="AR16" i="18"/>
  <c r="AG22" i="51"/>
  <c r="AP22" i="51" s="1"/>
  <c r="AF22" i="51"/>
  <c r="AO22" i="51" s="1"/>
  <c r="W23" i="51"/>
  <c r="AE22" i="51"/>
  <c r="AR18" i="11"/>
  <c r="AH22" i="54"/>
  <c r="AQ22" i="54" s="1"/>
  <c r="AH19" i="95"/>
  <c r="AQ19" i="95" s="1"/>
  <c r="AI23" i="88"/>
  <c r="AN23" i="88"/>
  <c r="Z15" i="85"/>
  <c r="AH23" i="20"/>
  <c r="AQ23" i="20" s="1"/>
  <c r="Z15" i="48"/>
  <c r="AE22" i="9"/>
  <c r="AF22" i="9"/>
  <c r="AO22" i="9" s="1"/>
  <c r="W23" i="9"/>
  <c r="AG22" i="9"/>
  <c r="AP22" i="9" s="1"/>
  <c r="AR24" i="32"/>
  <c r="AH23" i="92"/>
  <c r="AQ23" i="92" s="1"/>
  <c r="Z22" i="100"/>
  <c r="AR18" i="95"/>
  <c r="AR26" i="86"/>
  <c r="AR22" i="20"/>
  <c r="Y23" i="104"/>
  <c r="Z23" i="104"/>
  <c r="X23" i="104"/>
  <c r="AR14" i="50"/>
  <c r="AH19" i="11"/>
  <c r="AQ19" i="11" s="1"/>
  <c r="Y20" i="16"/>
  <c r="X20" i="16"/>
  <c r="AH15" i="98"/>
  <c r="AQ15" i="98" s="1"/>
  <c r="Z23" i="20"/>
  <c r="AH14" i="82"/>
  <c r="AQ14" i="82" s="1"/>
  <c r="Y24" i="88"/>
  <c r="X24" i="88"/>
  <c r="AH17" i="55"/>
  <c r="AQ17" i="55" s="1"/>
  <c r="Y19" i="41"/>
  <c r="X19" i="41"/>
  <c r="AH18" i="49"/>
  <c r="AQ18" i="49" s="1"/>
  <c r="AI17" i="103"/>
  <c r="AP17" i="103"/>
  <c r="AH19" i="43"/>
  <c r="AQ19" i="43" s="1"/>
  <c r="AR22" i="92"/>
  <c r="AF17" i="83"/>
  <c r="AO17" i="83" s="1"/>
  <c r="AE17" i="83"/>
  <c r="W18" i="83"/>
  <c r="AG17" i="83"/>
  <c r="AP17" i="83" s="1"/>
  <c r="AE24" i="44"/>
  <c r="AF24" i="44"/>
  <c r="AO24" i="44" s="1"/>
  <c r="AG24" i="44"/>
  <c r="AP24" i="44" s="1"/>
  <c r="W25" i="44"/>
  <c r="AR18" i="43"/>
  <c r="AH26" i="15"/>
  <c r="AQ26" i="15" s="1"/>
  <c r="AH27" i="86"/>
  <c r="AQ27" i="86" s="1"/>
  <c r="AI17" i="91"/>
  <c r="AN17" i="91"/>
  <c r="Z19" i="11"/>
  <c r="AR17" i="49"/>
  <c r="AH17" i="18"/>
  <c r="AQ17" i="18" s="1"/>
  <c r="Y27" i="47"/>
  <c r="Z27" i="47"/>
  <c r="X27" i="47"/>
  <c r="AH22" i="84"/>
  <c r="AQ22" i="84" s="1"/>
  <c r="Z23" i="13"/>
  <c r="Z15" i="98"/>
  <c r="Z14" i="82"/>
  <c r="AH15" i="50"/>
  <c r="AQ15" i="50" s="1"/>
  <c r="Z17" i="55"/>
  <c r="Z18" i="49"/>
  <c r="AI17" i="99"/>
  <c r="AN17" i="99"/>
  <c r="Y18" i="103"/>
  <c r="Z18" i="103" s="1"/>
  <c r="X18" i="103"/>
  <c r="AR27" i="97"/>
  <c r="AR14" i="85"/>
  <c r="AR21" i="100"/>
  <c r="AI26" i="105"/>
  <c r="AN26" i="105"/>
  <c r="Z26" i="15"/>
  <c r="Z27" i="86"/>
  <c r="AE17" i="18"/>
  <c r="AF17" i="18"/>
  <c r="AO17" i="18" s="1"/>
  <c r="AG17" i="18"/>
  <c r="AP17" i="18" s="1"/>
  <c r="W18" i="18"/>
  <c r="Y14" i="94"/>
  <c r="Z14" i="94" s="1"/>
  <c r="X14" i="94"/>
  <c r="AF16" i="42" l="1"/>
  <c r="AO16" i="42" s="1"/>
  <c r="AG16" i="42"/>
  <c r="AP16" i="42" s="1"/>
  <c r="AE16" i="42"/>
  <c r="W17" i="42"/>
  <c r="AF14" i="94"/>
  <c r="AO14" i="94" s="1"/>
  <c r="AE14" i="94"/>
  <c r="W15" i="94"/>
  <c r="AG14" i="94"/>
  <c r="AP14" i="94" s="1"/>
  <c r="AE27" i="52"/>
  <c r="AG27" i="52"/>
  <c r="AP27" i="52" s="1"/>
  <c r="W28" i="52"/>
  <c r="AF27" i="52"/>
  <c r="AO27" i="52" s="1"/>
  <c r="AF18" i="103"/>
  <c r="AO18" i="103" s="1"/>
  <c r="AE18" i="103"/>
  <c r="W19" i="103"/>
  <c r="AG18" i="103"/>
  <c r="AP18" i="103" s="1"/>
  <c r="AF27" i="46"/>
  <c r="AO27" i="46" s="1"/>
  <c r="AE27" i="46"/>
  <c r="AG27" i="46"/>
  <c r="AP27" i="46" s="1"/>
  <c r="W28" i="46"/>
  <c r="Y18" i="18"/>
  <c r="X18" i="18"/>
  <c r="AR17" i="99"/>
  <c r="AH24" i="88"/>
  <c r="AQ24" i="88" s="1"/>
  <c r="AH20" i="16"/>
  <c r="AQ20" i="16" s="1"/>
  <c r="AI22" i="9"/>
  <c r="AN22" i="9"/>
  <c r="Y23" i="51"/>
  <c r="Z23" i="51"/>
  <c r="X23" i="51"/>
  <c r="AR13" i="94"/>
  <c r="AR25" i="101"/>
  <c r="AI23" i="53"/>
  <c r="AN23" i="53"/>
  <c r="AR26" i="52"/>
  <c r="Y22" i="58"/>
  <c r="X22" i="58"/>
  <c r="Y23" i="96"/>
  <c r="Z23" i="96"/>
  <c r="X23" i="96"/>
  <c r="AE28" i="93"/>
  <c r="AF28" i="93"/>
  <c r="AO28" i="93" s="1"/>
  <c r="AG28" i="93"/>
  <c r="AP28" i="93" s="1"/>
  <c r="W29" i="93"/>
  <c r="Y20" i="95"/>
  <c r="X20" i="95"/>
  <c r="Z20" i="95" s="1"/>
  <c r="AI22" i="84"/>
  <c r="AN22" i="84"/>
  <c r="AR26" i="105"/>
  <c r="AF18" i="49"/>
  <c r="AO18" i="49" s="1"/>
  <c r="AE18" i="49"/>
  <c r="AG18" i="49"/>
  <c r="AP18" i="49" s="1"/>
  <c r="W19" i="49"/>
  <c r="AH14" i="94"/>
  <c r="AQ14" i="94" s="1"/>
  <c r="AH18" i="103"/>
  <c r="AQ18" i="103" s="1"/>
  <c r="AE17" i="55"/>
  <c r="W18" i="55"/>
  <c r="AG17" i="55"/>
  <c r="AP17" i="55" s="1"/>
  <c r="AF17" i="55"/>
  <c r="AO17" i="55" s="1"/>
  <c r="W15" i="82"/>
  <c r="AE14" i="82"/>
  <c r="AG14" i="82"/>
  <c r="AP14" i="82" s="1"/>
  <c r="AF14" i="82"/>
  <c r="AO14" i="82" s="1"/>
  <c r="AF19" i="11"/>
  <c r="AO19" i="11" s="1"/>
  <c r="AG19" i="11"/>
  <c r="AP19" i="11" s="1"/>
  <c r="AE19" i="11"/>
  <c r="W20" i="11"/>
  <c r="Z24" i="88"/>
  <c r="AF23" i="20"/>
  <c r="AO23" i="20" s="1"/>
  <c r="AG23" i="20"/>
  <c r="AP23" i="20" s="1"/>
  <c r="AE23" i="20"/>
  <c r="W24" i="20"/>
  <c r="Z20" i="16"/>
  <c r="AE22" i="100"/>
  <c r="W23" i="100"/>
  <c r="AG22" i="100"/>
  <c r="AP22" i="100" s="1"/>
  <c r="AF22" i="100"/>
  <c r="AO22" i="100" s="1"/>
  <c r="AG15" i="48"/>
  <c r="AP15" i="48" s="1"/>
  <c r="AE15" i="48"/>
  <c r="W16" i="48"/>
  <c r="AF15" i="48"/>
  <c r="AO15" i="48" s="1"/>
  <c r="AG15" i="85"/>
  <c r="AP15" i="85" s="1"/>
  <c r="W16" i="85"/>
  <c r="AE15" i="85"/>
  <c r="AF15" i="85"/>
  <c r="AO15" i="85" s="1"/>
  <c r="Y15" i="102"/>
  <c r="X15" i="102"/>
  <c r="AG24" i="45"/>
  <c r="AP24" i="45" s="1"/>
  <c r="W25" i="45"/>
  <c r="AE24" i="45"/>
  <c r="AF24" i="45"/>
  <c r="AO24" i="45" s="1"/>
  <c r="X24" i="53"/>
  <c r="Z24" i="53" s="1"/>
  <c r="Y24" i="53"/>
  <c r="AI28" i="97"/>
  <c r="AN28" i="97"/>
  <c r="Z26" i="101"/>
  <c r="AH26" i="101"/>
  <c r="AQ26" i="101" s="1"/>
  <c r="AH18" i="99"/>
  <c r="AQ18" i="99" s="1"/>
  <c r="AI22" i="96"/>
  <c r="AN22" i="96"/>
  <c r="AI19" i="43"/>
  <c r="AN19" i="43"/>
  <c r="AI19" i="95"/>
  <c r="AN19" i="95"/>
  <c r="Y25" i="44"/>
  <c r="X25" i="44"/>
  <c r="Y18" i="83"/>
  <c r="X18" i="83"/>
  <c r="Z18" i="83" s="1"/>
  <c r="AI17" i="83"/>
  <c r="AN17" i="83"/>
  <c r="AI17" i="18"/>
  <c r="AN17" i="18"/>
  <c r="W16" i="98"/>
  <c r="AG15" i="98"/>
  <c r="AP15" i="98" s="1"/>
  <c r="AF15" i="98"/>
  <c r="AO15" i="98" s="1"/>
  <c r="AE15" i="98"/>
  <c r="AI24" i="44"/>
  <c r="AN24" i="44"/>
  <c r="W19" i="87"/>
  <c r="AF18" i="87"/>
  <c r="AO18" i="87" s="1"/>
  <c r="AE18" i="87"/>
  <c r="AG18" i="87"/>
  <c r="AP18" i="87" s="1"/>
  <c r="AH16" i="42"/>
  <c r="AQ16" i="42" s="1"/>
  <c r="AR26" i="46"/>
  <c r="AR15" i="42"/>
  <c r="Z18" i="99"/>
  <c r="AI15" i="10"/>
  <c r="AN15" i="10"/>
  <c r="AH27" i="105"/>
  <c r="AQ27" i="105" s="1"/>
  <c r="AH14" i="90"/>
  <c r="AQ14" i="90" s="1"/>
  <c r="AH29" i="89"/>
  <c r="AQ29" i="89" s="1"/>
  <c r="AI15" i="50"/>
  <c r="AN15" i="50"/>
  <c r="W24" i="13"/>
  <c r="AG23" i="13"/>
  <c r="AP23" i="13" s="1"/>
  <c r="AF23" i="13"/>
  <c r="AO23" i="13" s="1"/>
  <c r="AE23" i="13"/>
  <c r="AH27" i="47"/>
  <c r="AQ27" i="47" s="1"/>
  <c r="AR17" i="91"/>
  <c r="AR23" i="88"/>
  <c r="AH27" i="52"/>
  <c r="AQ27" i="52" s="1"/>
  <c r="AH27" i="46"/>
  <c r="AQ27" i="46" s="1"/>
  <c r="AR22" i="104"/>
  <c r="AI25" i="32"/>
  <c r="AN25" i="32"/>
  <c r="AH18" i="91"/>
  <c r="AQ18" i="91" s="1"/>
  <c r="AR27" i="93"/>
  <c r="Y16" i="10"/>
  <c r="Z16" i="10" s="1"/>
  <c r="X16" i="10"/>
  <c r="Z27" i="105"/>
  <c r="Z14" i="90"/>
  <c r="Z29" i="89"/>
  <c r="Y16" i="50"/>
  <c r="Z16" i="50" s="1"/>
  <c r="X16" i="50"/>
  <c r="Y20" i="43"/>
  <c r="X20" i="43"/>
  <c r="Y24" i="92"/>
  <c r="Z24" i="92" s="1"/>
  <c r="X24" i="92"/>
  <c r="AE27" i="47"/>
  <c r="W28" i="47"/>
  <c r="AF27" i="47"/>
  <c r="AO27" i="47" s="1"/>
  <c r="AG27" i="47"/>
  <c r="AP27" i="47" s="1"/>
  <c r="AR17" i="103"/>
  <c r="AH19" i="41"/>
  <c r="AQ19" i="41" s="1"/>
  <c r="AH23" i="104"/>
  <c r="AQ23" i="104" s="1"/>
  <c r="Y23" i="9"/>
  <c r="Z23" i="9"/>
  <c r="X23" i="9"/>
  <c r="AI14" i="102"/>
  <c r="AN14" i="102"/>
  <c r="AR18" i="41"/>
  <c r="AR26" i="47"/>
  <c r="Y29" i="97"/>
  <c r="X29" i="97"/>
  <c r="Z18" i="91"/>
  <c r="AR28" i="89"/>
  <c r="AR19" i="16"/>
  <c r="AI15" i="35"/>
  <c r="AN15" i="35"/>
  <c r="Y23" i="54"/>
  <c r="X23" i="54"/>
  <c r="Z23" i="54" s="1"/>
  <c r="AF27" i="86"/>
  <c r="AO27" i="86" s="1"/>
  <c r="AE27" i="86"/>
  <c r="W28" i="86"/>
  <c r="AG27" i="86"/>
  <c r="AP27" i="86" s="1"/>
  <c r="W27" i="15"/>
  <c r="AE26" i="15"/>
  <c r="AN26" i="15" s="1"/>
  <c r="AG26" i="15"/>
  <c r="AF26" i="15"/>
  <c r="AO26" i="15" s="1"/>
  <c r="Z19" i="41"/>
  <c r="W24" i="104"/>
  <c r="AF23" i="104"/>
  <c r="AO23" i="104" s="1"/>
  <c r="AE23" i="104"/>
  <c r="AG23" i="104"/>
  <c r="AP23" i="104" s="1"/>
  <c r="AI22" i="51"/>
  <c r="AN22" i="51"/>
  <c r="Y26" i="32"/>
  <c r="Z26" i="32"/>
  <c r="X26" i="32"/>
  <c r="AR13" i="90"/>
  <c r="AI21" i="58"/>
  <c r="AN21" i="58"/>
  <c r="AH28" i="93"/>
  <c r="AQ28" i="93" s="1"/>
  <c r="Y16" i="35"/>
  <c r="Z16" i="35"/>
  <c r="X16" i="35"/>
  <c r="Y23" i="84"/>
  <c r="X23" i="84"/>
  <c r="AI23" i="92"/>
  <c r="AN23" i="92"/>
  <c r="AI22" i="54"/>
  <c r="AN22" i="54"/>
  <c r="AE23" i="54" l="1"/>
  <c r="AG23" i="54"/>
  <c r="AP23" i="54" s="1"/>
  <c r="W24" i="54"/>
  <c r="AF23" i="54"/>
  <c r="AO23" i="54" s="1"/>
  <c r="AF18" i="83"/>
  <c r="AO18" i="83" s="1"/>
  <c r="W19" i="83"/>
  <c r="AE18" i="83"/>
  <c r="AG18" i="83"/>
  <c r="AP18" i="83" s="1"/>
  <c r="AF16" i="10"/>
  <c r="AO16" i="10" s="1"/>
  <c r="AG16" i="10"/>
  <c r="AP16" i="10" s="1"/>
  <c r="AE16" i="10"/>
  <c r="W17" i="10"/>
  <c r="AG20" i="95"/>
  <c r="AP20" i="95" s="1"/>
  <c r="AF20" i="95"/>
  <c r="AO20" i="95" s="1"/>
  <c r="AE20" i="95"/>
  <c r="W21" i="95"/>
  <c r="W17" i="50"/>
  <c r="AE16" i="50"/>
  <c r="AF16" i="50"/>
  <c r="AO16" i="50" s="1"/>
  <c r="AG16" i="50"/>
  <c r="AP16" i="50" s="1"/>
  <c r="AE24" i="53"/>
  <c r="AN24" i="53" s="1"/>
  <c r="AG24" i="53"/>
  <c r="AF24" i="53"/>
  <c r="AO24" i="53" s="1"/>
  <c r="W25" i="53"/>
  <c r="AF24" i="92"/>
  <c r="AO24" i="92" s="1"/>
  <c r="AE24" i="92"/>
  <c r="AG24" i="92"/>
  <c r="AP24" i="92" s="1"/>
  <c r="W25" i="92"/>
  <c r="AG23" i="9"/>
  <c r="AP23" i="9" s="1"/>
  <c r="AP25" i="9" s="1"/>
  <c r="AE23" i="9"/>
  <c r="AF23" i="9"/>
  <c r="AO23" i="9" s="1"/>
  <c r="AO25" i="9" s="1"/>
  <c r="AI27" i="47"/>
  <c r="AN27" i="47"/>
  <c r="AG27" i="105"/>
  <c r="AP27" i="105" s="1"/>
  <c r="AF27" i="105"/>
  <c r="AO27" i="105" s="1"/>
  <c r="W28" i="105"/>
  <c r="AE27" i="105"/>
  <c r="AR22" i="54"/>
  <c r="AH16" i="35"/>
  <c r="AQ16" i="35" s="1"/>
  <c r="AH26" i="32"/>
  <c r="AQ26" i="32" s="1"/>
  <c r="Y28" i="86"/>
  <c r="X28" i="86"/>
  <c r="AE18" i="91"/>
  <c r="AG18" i="91"/>
  <c r="AP18" i="91" s="1"/>
  <c r="W19" i="91"/>
  <c r="AF18" i="91"/>
  <c r="AO18" i="91" s="1"/>
  <c r="AH24" i="92"/>
  <c r="AQ24" i="92" s="1"/>
  <c r="AH16" i="50"/>
  <c r="AQ16" i="50" s="1"/>
  <c r="AH16" i="10"/>
  <c r="AQ16" i="10" s="1"/>
  <c r="Y16" i="98"/>
  <c r="X16" i="98"/>
  <c r="AR19" i="95"/>
  <c r="Y25" i="45"/>
  <c r="Z25" i="45"/>
  <c r="X25" i="45"/>
  <c r="Y16" i="48"/>
  <c r="Z16" i="48"/>
  <c r="X16" i="48"/>
  <c r="Y23" i="100"/>
  <c r="Z23" i="100"/>
  <c r="X23" i="100"/>
  <c r="Y15" i="82"/>
  <c r="Z15" i="82"/>
  <c r="X15" i="82"/>
  <c r="AI28" i="93"/>
  <c r="AN28" i="93"/>
  <c r="Y28" i="46"/>
  <c r="X28" i="46"/>
  <c r="Y19" i="103"/>
  <c r="X19" i="103"/>
  <c r="AG16" i="35"/>
  <c r="AP16" i="35" s="1"/>
  <c r="AE16" i="35"/>
  <c r="AF16" i="35"/>
  <c r="AO16" i="35" s="1"/>
  <c r="W17" i="35"/>
  <c r="W27" i="32"/>
  <c r="AE26" i="32"/>
  <c r="AF26" i="32"/>
  <c r="AO26" i="32" s="1"/>
  <c r="AG26" i="32"/>
  <c r="AP26" i="32" s="1"/>
  <c r="AI23" i="104"/>
  <c r="AN23" i="104"/>
  <c r="AI26" i="15"/>
  <c r="AP26" i="15"/>
  <c r="AI27" i="86"/>
  <c r="AN27" i="86"/>
  <c r="AR15" i="35"/>
  <c r="AH29" i="97"/>
  <c r="AQ29" i="97" s="1"/>
  <c r="Y24" i="13"/>
  <c r="X24" i="13"/>
  <c r="AR24" i="44"/>
  <c r="AI15" i="85"/>
  <c r="AN15" i="85"/>
  <c r="AI15" i="48"/>
  <c r="AN15" i="48"/>
  <c r="AI22" i="100"/>
  <c r="AN22" i="100"/>
  <c r="AH23" i="96"/>
  <c r="AQ23" i="96" s="1"/>
  <c r="AR22" i="9"/>
  <c r="AI18" i="103"/>
  <c r="AN18" i="103"/>
  <c r="AI27" i="52"/>
  <c r="AN27" i="52"/>
  <c r="Z29" i="97"/>
  <c r="AR15" i="10"/>
  <c r="AR17" i="18"/>
  <c r="AH25" i="44"/>
  <c r="AQ25" i="44" s="1"/>
  <c r="AR19" i="43"/>
  <c r="AH24" i="53"/>
  <c r="AQ24" i="53" s="1"/>
  <c r="AH15" i="102"/>
  <c r="AQ15" i="102" s="1"/>
  <c r="Y16" i="85"/>
  <c r="X16" i="85"/>
  <c r="AF20" i="16"/>
  <c r="AO20" i="16" s="1"/>
  <c r="AG20" i="16"/>
  <c r="AP20" i="16" s="1"/>
  <c r="W21" i="16"/>
  <c r="AE20" i="16"/>
  <c r="W25" i="88"/>
  <c r="AF24" i="88"/>
  <c r="AO24" i="88" s="1"/>
  <c r="AG24" i="88"/>
  <c r="AP24" i="88" s="1"/>
  <c r="AE24" i="88"/>
  <c r="W24" i="96"/>
  <c r="AG23" i="96"/>
  <c r="AP23" i="96" s="1"/>
  <c r="AF23" i="96"/>
  <c r="AO23" i="96" s="1"/>
  <c r="AE23" i="96"/>
  <c r="AH18" i="18"/>
  <c r="AQ18" i="18" s="1"/>
  <c r="AI27" i="46"/>
  <c r="AN27" i="46"/>
  <c r="Y17" i="42"/>
  <c r="Z17" i="42"/>
  <c r="X17" i="42"/>
  <c r="AH23" i="84"/>
  <c r="AQ23" i="84" s="1"/>
  <c r="Y27" i="15"/>
  <c r="X27" i="15"/>
  <c r="AR14" i="102"/>
  <c r="AH20" i="43"/>
  <c r="AQ20" i="43" s="1"/>
  <c r="AG29" i="89"/>
  <c r="AP29" i="89" s="1"/>
  <c r="AE29" i="89"/>
  <c r="W30" i="89"/>
  <c r="AF29" i="89"/>
  <c r="AO29" i="89" s="1"/>
  <c r="AR15" i="50"/>
  <c r="W19" i="99"/>
  <c r="AG18" i="99"/>
  <c r="AP18" i="99" s="1"/>
  <c r="AF18" i="99"/>
  <c r="AO18" i="99" s="1"/>
  <c r="AE18" i="99"/>
  <c r="AI18" i="87"/>
  <c r="AN18" i="87"/>
  <c r="AI15" i="98"/>
  <c r="AN15" i="98"/>
  <c r="Z25" i="44"/>
  <c r="AF26" i="101"/>
  <c r="AO26" i="101" s="1"/>
  <c r="AE26" i="101"/>
  <c r="AG26" i="101"/>
  <c r="AP26" i="101" s="1"/>
  <c r="W27" i="101"/>
  <c r="Z15" i="102"/>
  <c r="Y18" i="55"/>
  <c r="X18" i="55"/>
  <c r="Y19" i="49"/>
  <c r="X19" i="49"/>
  <c r="Y29" i="93"/>
  <c r="X29" i="93"/>
  <c r="AH23" i="51"/>
  <c r="AQ23" i="51" s="1"/>
  <c r="Z18" i="18"/>
  <c r="AI16" i="42"/>
  <c r="AN16" i="42"/>
  <c r="AR23" i="92"/>
  <c r="AR21" i="58"/>
  <c r="AR22" i="51"/>
  <c r="W20" i="41"/>
  <c r="AF19" i="41"/>
  <c r="AO19" i="41" s="1"/>
  <c r="AE19" i="41"/>
  <c r="AG19" i="41"/>
  <c r="AP19" i="41" s="1"/>
  <c r="AH23" i="9"/>
  <c r="AQ23" i="9" s="1"/>
  <c r="AQ25" i="9" s="1"/>
  <c r="AX22" i="9"/>
  <c r="AZ3" i="9"/>
  <c r="Y28" i="47"/>
  <c r="X28" i="47"/>
  <c r="Z20" i="43"/>
  <c r="W15" i="90"/>
  <c r="AG14" i="90"/>
  <c r="AP14" i="90" s="1"/>
  <c r="AF14" i="90"/>
  <c r="AO14" i="90" s="1"/>
  <c r="AE14" i="90"/>
  <c r="AI23" i="13"/>
  <c r="AN23" i="13"/>
  <c r="AR17" i="83"/>
  <c r="AR22" i="96"/>
  <c r="Y24" i="20"/>
  <c r="X24" i="20"/>
  <c r="Y20" i="11"/>
  <c r="X20" i="11"/>
  <c r="Z20" i="11" s="1"/>
  <c r="AI17" i="55"/>
  <c r="AN17" i="55"/>
  <c r="AR22" i="84"/>
  <c r="AH22" i="58"/>
  <c r="AQ22" i="58" s="1"/>
  <c r="AR23" i="53"/>
  <c r="AE23" i="51"/>
  <c r="AF23" i="51"/>
  <c r="AO23" i="51" s="1"/>
  <c r="AG23" i="51"/>
  <c r="AP23" i="51" s="1"/>
  <c r="W24" i="51"/>
  <c r="Y15" i="94"/>
  <c r="Z15" i="94"/>
  <c r="X15" i="94"/>
  <c r="Y24" i="104"/>
  <c r="Z24" i="104"/>
  <c r="X24" i="104"/>
  <c r="AH23" i="54"/>
  <c r="AQ23" i="54" s="1"/>
  <c r="Z23" i="84"/>
  <c r="AR25" i="32"/>
  <c r="Y19" i="87"/>
  <c r="X19" i="87"/>
  <c r="Z19" i="87" s="1"/>
  <c r="AH18" i="83"/>
  <c r="AQ18" i="83" s="1"/>
  <c r="AR28" i="97"/>
  <c r="AI24" i="45"/>
  <c r="AN24" i="45"/>
  <c r="AI23" i="20"/>
  <c r="AN23" i="20"/>
  <c r="AI19" i="11"/>
  <c r="AN19" i="11"/>
  <c r="AI14" i="82"/>
  <c r="AN14" i="82"/>
  <c r="AI18" i="49"/>
  <c r="AR18" i="49" s="1"/>
  <c r="AN18" i="49"/>
  <c r="AH20" i="95"/>
  <c r="AQ20" i="95" s="1"/>
  <c r="Z22" i="58"/>
  <c r="Y28" i="52"/>
  <c r="Z28" i="52" s="1"/>
  <c r="X28" i="52"/>
  <c r="AI14" i="94"/>
  <c r="AN14" i="94"/>
  <c r="AF28" i="52" l="1"/>
  <c r="AO28" i="52" s="1"/>
  <c r="AG28" i="52"/>
  <c r="AP28" i="52" s="1"/>
  <c r="W29" i="52"/>
  <c r="AE28" i="52"/>
  <c r="AG19" i="87"/>
  <c r="AP19" i="87" s="1"/>
  <c r="W20" i="87"/>
  <c r="AE19" i="87"/>
  <c r="AF19" i="87"/>
  <c r="AO19" i="87" s="1"/>
  <c r="AE20" i="11"/>
  <c r="W21" i="11"/>
  <c r="AG20" i="11"/>
  <c r="AP20" i="11" s="1"/>
  <c r="AF20" i="11"/>
  <c r="AO20" i="11" s="1"/>
  <c r="AH18" i="55"/>
  <c r="AQ18" i="55" s="1"/>
  <c r="Y19" i="99"/>
  <c r="X19" i="99"/>
  <c r="AI29" i="89"/>
  <c r="AR29" i="89" s="1"/>
  <c r="AN29" i="89"/>
  <c r="AE17" i="42"/>
  <c r="AF17" i="42"/>
  <c r="AO17" i="42" s="1"/>
  <c r="AG17" i="42"/>
  <c r="AP17" i="42" s="1"/>
  <c r="W18" i="42"/>
  <c r="Y25" i="88"/>
  <c r="Z25" i="88" s="1"/>
  <c r="X25" i="88"/>
  <c r="Z16" i="85"/>
  <c r="AH16" i="85"/>
  <c r="AQ16" i="85" s="1"/>
  <c r="AR22" i="100"/>
  <c r="AR27" i="86"/>
  <c r="AH28" i="46"/>
  <c r="AQ28" i="46" s="1"/>
  <c r="W16" i="82"/>
  <c r="AG15" i="82"/>
  <c r="AP15" i="82" s="1"/>
  <c r="AF15" i="82"/>
  <c r="AO15" i="82" s="1"/>
  <c r="AE15" i="82"/>
  <c r="AG16" i="48"/>
  <c r="AP16" i="48" s="1"/>
  <c r="AE16" i="48"/>
  <c r="AF16" i="48"/>
  <c r="AO16" i="48" s="1"/>
  <c r="W17" i="48"/>
  <c r="AH28" i="86"/>
  <c r="AQ28" i="86" s="1"/>
  <c r="AI20" i="95"/>
  <c r="AN20" i="95"/>
  <c r="AH29" i="93"/>
  <c r="AQ29" i="93" s="1"/>
  <c r="AI14" i="90"/>
  <c r="AN14" i="90"/>
  <c r="AI19" i="41"/>
  <c r="AN19" i="41"/>
  <c r="Z29" i="93"/>
  <c r="Z18" i="55"/>
  <c r="AI26" i="101"/>
  <c r="AN26" i="101"/>
  <c r="AR18" i="87"/>
  <c r="Y24" i="96"/>
  <c r="Z24" i="96"/>
  <c r="X24" i="96"/>
  <c r="AR27" i="52"/>
  <c r="AH24" i="13"/>
  <c r="AQ24" i="13" s="1"/>
  <c r="AI16" i="35"/>
  <c r="AN16" i="35"/>
  <c r="Z28" i="46"/>
  <c r="AH16" i="98"/>
  <c r="AQ16" i="98" s="1"/>
  <c r="Z28" i="86"/>
  <c r="Y25" i="53"/>
  <c r="X25" i="53"/>
  <c r="AR19" i="11"/>
  <c r="AH19" i="87"/>
  <c r="AQ19" i="87" s="1"/>
  <c r="Y24" i="51"/>
  <c r="X24" i="51"/>
  <c r="Z28" i="47"/>
  <c r="AH28" i="47"/>
  <c r="AQ28" i="47" s="1"/>
  <c r="W23" i="58"/>
  <c r="AG22" i="58"/>
  <c r="AP22" i="58" s="1"/>
  <c r="AE22" i="58"/>
  <c r="AF22" i="58"/>
  <c r="AO22" i="58" s="1"/>
  <c r="AR23" i="20"/>
  <c r="AH15" i="94"/>
  <c r="AQ15" i="94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0" i="16"/>
  <c r="AN20" i="16"/>
  <c r="AR15" i="48"/>
  <c r="Z24" i="13"/>
  <c r="AR26" i="15"/>
  <c r="AI26" i="32"/>
  <c r="AR26" i="32" s="1"/>
  <c r="AN26" i="32"/>
  <c r="AH23" i="100"/>
  <c r="AQ23" i="100" s="1"/>
  <c r="AH25" i="45"/>
  <c r="AQ25" i="45" s="1"/>
  <c r="Z16" i="98"/>
  <c r="Y25" i="92"/>
  <c r="Z25" i="92"/>
  <c r="X25" i="92"/>
  <c r="AI16" i="50"/>
  <c r="AN16" i="50"/>
  <c r="AE24" i="104"/>
  <c r="W25" i="104"/>
  <c r="AG24" i="104"/>
  <c r="AP24" i="104" s="1"/>
  <c r="AF24" i="104"/>
  <c r="AO24" i="104" s="1"/>
  <c r="AH20" i="11"/>
  <c r="AQ20" i="11" s="1"/>
  <c r="W19" i="18"/>
  <c r="AG18" i="18"/>
  <c r="AP18" i="18" s="1"/>
  <c r="AE18" i="18"/>
  <c r="AF18" i="18"/>
  <c r="AO18" i="18" s="1"/>
  <c r="AR14" i="94"/>
  <c r="AG15" i="94"/>
  <c r="AP15" i="94" s="1"/>
  <c r="AF15" i="94"/>
  <c r="AO15" i="94" s="1"/>
  <c r="W16" i="94"/>
  <c r="AE15" i="94"/>
  <c r="AI23" i="51"/>
  <c r="AN23" i="51"/>
  <c r="AH24" i="20"/>
  <c r="AQ24" i="20" s="1"/>
  <c r="S22" i="9"/>
  <c r="AC21" i="9"/>
  <c r="AB22" i="9" s="1"/>
  <c r="Y20" i="41"/>
  <c r="Z20" i="41"/>
  <c r="X20" i="41"/>
  <c r="AH19" i="49"/>
  <c r="AQ19" i="49" s="1"/>
  <c r="AG15" i="102"/>
  <c r="AP15" i="102" s="1"/>
  <c r="AF15" i="102"/>
  <c r="AO15" i="102" s="1"/>
  <c r="W16" i="102"/>
  <c r="AE15" i="102"/>
  <c r="AE25" i="44"/>
  <c r="W26" i="44"/>
  <c r="AF25" i="44"/>
  <c r="AO25" i="44" s="1"/>
  <c r="AG25" i="44"/>
  <c r="AP25" i="44" s="1"/>
  <c r="AI18" i="99"/>
  <c r="AN18" i="99"/>
  <c r="AH27" i="15"/>
  <c r="AQ27" i="15" s="1"/>
  <c r="AR27" i="46"/>
  <c r="AI24" i="88"/>
  <c r="AN24" i="88"/>
  <c r="Y21" i="16"/>
  <c r="Z21" i="16" s="1"/>
  <c r="X21" i="16"/>
  <c r="AR18" i="103"/>
  <c r="Y27" i="32"/>
  <c r="X27" i="32"/>
  <c r="AH19" i="103"/>
  <c r="AQ19" i="103" s="1"/>
  <c r="AE23" i="100"/>
  <c r="AG23" i="100"/>
  <c r="AP23" i="100" s="1"/>
  <c r="AF23" i="100"/>
  <c r="AO23" i="100" s="1"/>
  <c r="W24" i="100"/>
  <c r="AE25" i="45"/>
  <c r="AF25" i="45"/>
  <c r="AO25" i="45" s="1"/>
  <c r="AG25" i="45"/>
  <c r="AP25" i="45" s="1"/>
  <c r="W26" i="45"/>
  <c r="Y19" i="91"/>
  <c r="X19" i="91"/>
  <c r="AR27" i="47"/>
  <c r="AI24" i="53"/>
  <c r="AP24" i="53"/>
  <c r="Y17" i="50"/>
  <c r="Z17" i="50"/>
  <c r="X17" i="50"/>
  <c r="Y24" i="54"/>
  <c r="X24" i="54"/>
  <c r="AH28" i="52"/>
  <c r="AQ28" i="52" s="1"/>
  <c r="AR14" i="82"/>
  <c r="AR24" i="45"/>
  <c r="Z24" i="20"/>
  <c r="Y15" i="90"/>
  <c r="Z15" i="90"/>
  <c r="X15" i="90"/>
  <c r="Z19" i="49"/>
  <c r="Z27" i="15"/>
  <c r="AI23" i="96"/>
  <c r="AN23" i="96"/>
  <c r="AR15" i="85"/>
  <c r="AR23" i="104"/>
  <c r="Z19" i="103"/>
  <c r="AR28" i="93"/>
  <c r="AI27" i="105"/>
  <c r="AN27" i="105"/>
  <c r="AI24" i="92"/>
  <c r="AN24" i="92"/>
  <c r="X17" i="10"/>
  <c r="Y17" i="10"/>
  <c r="Z17" i="10" s="1"/>
  <c r="AI18" i="83"/>
  <c r="AN18" i="83"/>
  <c r="AG23" i="84"/>
  <c r="AP23" i="84" s="1"/>
  <c r="AF23" i="84"/>
  <c r="AO23" i="84" s="1"/>
  <c r="AE23" i="84"/>
  <c r="W24" i="84"/>
  <c r="AH24" i="104"/>
  <c r="AQ24" i="104" s="1"/>
  <c r="AR17" i="55"/>
  <c r="AR23" i="13"/>
  <c r="AF20" i="43"/>
  <c r="AO20" i="43" s="1"/>
  <c r="AG20" i="43"/>
  <c r="AP20" i="43" s="1"/>
  <c r="W21" i="43"/>
  <c r="AE20" i="43"/>
  <c r="AR16" i="42"/>
  <c r="Y27" i="101"/>
  <c r="Z27" i="101"/>
  <c r="X27" i="101"/>
  <c r="AR15" i="98"/>
  <c r="Y30" i="89"/>
  <c r="X30" i="89"/>
  <c r="AH17" i="42"/>
  <c r="AQ17" i="42" s="1"/>
  <c r="AF29" i="97"/>
  <c r="AO29" i="97" s="1"/>
  <c r="AG29" i="97"/>
  <c r="AP29" i="97" s="1"/>
  <c r="W30" i="97"/>
  <c r="AE29" i="97"/>
  <c r="Y17" i="35"/>
  <c r="Z17" i="35" s="1"/>
  <c r="X17" i="35"/>
  <c r="AH15" i="82"/>
  <c r="AQ15" i="82" s="1"/>
  <c r="AH16" i="48"/>
  <c r="AQ16" i="48" s="1"/>
  <c r="AI18" i="91"/>
  <c r="AN18" i="91"/>
  <c r="Y28" i="105"/>
  <c r="X28" i="105"/>
  <c r="Z28" i="105" s="1"/>
  <c r="AI23" i="9"/>
  <c r="AN23" i="9"/>
  <c r="AN25" i="9" s="1"/>
  <c r="Y21" i="95"/>
  <c r="X21" i="95"/>
  <c r="AI16" i="10"/>
  <c r="AN16" i="10"/>
  <c r="Y19" i="83"/>
  <c r="X19" i="83"/>
  <c r="Z19" i="83" s="1"/>
  <c r="AI23" i="54"/>
  <c r="AN23" i="54"/>
  <c r="AE25" i="88" l="1"/>
  <c r="AF25" i="88"/>
  <c r="AO25" i="88" s="1"/>
  <c r="W26" i="88"/>
  <c r="AG25" i="88"/>
  <c r="AP25" i="88" s="1"/>
  <c r="W18" i="10"/>
  <c r="AG17" i="10"/>
  <c r="AP17" i="10" s="1"/>
  <c r="AF17" i="10"/>
  <c r="AO17" i="10" s="1"/>
  <c r="AE17" i="10"/>
  <c r="AG17" i="35"/>
  <c r="AP17" i="35" s="1"/>
  <c r="W18" i="35"/>
  <c r="AE17" i="35"/>
  <c r="AF17" i="35"/>
  <c r="AO17" i="35" s="1"/>
  <c r="AF19" i="83"/>
  <c r="AO19" i="83" s="1"/>
  <c r="W20" i="83"/>
  <c r="AG19" i="83"/>
  <c r="AP19" i="83" s="1"/>
  <c r="AE19" i="83"/>
  <c r="AF21" i="16"/>
  <c r="AO21" i="16" s="1"/>
  <c r="AG21" i="16"/>
  <c r="AP21" i="16" s="1"/>
  <c r="AE21" i="16"/>
  <c r="W22" i="16"/>
  <c r="AG28" i="105"/>
  <c r="AP28" i="105" s="1"/>
  <c r="AF28" i="105"/>
  <c r="AO28" i="105" s="1"/>
  <c r="W29" i="105"/>
  <c r="AE28" i="105"/>
  <c r="AR16" i="10"/>
  <c r="X30" i="97"/>
  <c r="Y30" i="97"/>
  <c r="Z30" i="97" s="1"/>
  <c r="AH17" i="35"/>
  <c r="AQ17" i="35" s="1"/>
  <c r="AH27" i="101"/>
  <c r="AQ27" i="101" s="1"/>
  <c r="AI20" i="43"/>
  <c r="AN20" i="43"/>
  <c r="AR24" i="92"/>
  <c r="AF27" i="15"/>
  <c r="AO27" i="15" s="1"/>
  <c r="AE27" i="15"/>
  <c r="W28" i="15"/>
  <c r="AG27" i="15"/>
  <c r="AP27" i="15" s="1"/>
  <c r="AH17" i="50"/>
  <c r="AQ17" i="50" s="1"/>
  <c r="AR18" i="99"/>
  <c r="Y16" i="94"/>
  <c r="Z16" i="94" s="1"/>
  <c r="X16" i="94"/>
  <c r="X25" i="104"/>
  <c r="Y25" i="104"/>
  <c r="Z25" i="104"/>
  <c r="AC17" i="9"/>
  <c r="AB18" i="9" s="1"/>
  <c r="S18" i="9"/>
  <c r="AC11" i="9"/>
  <c r="AB12" i="9" s="1"/>
  <c r="S12" i="9"/>
  <c r="S6" i="9"/>
  <c r="AC5" i="9"/>
  <c r="AB6" i="9" s="1"/>
  <c r="AN22" i="58"/>
  <c r="AI22" i="58"/>
  <c r="AR16" i="35"/>
  <c r="AR19" i="41"/>
  <c r="AI16" i="48"/>
  <c r="AN16" i="48"/>
  <c r="Y16" i="82"/>
  <c r="Z16" i="82"/>
  <c r="X16" i="82"/>
  <c r="Y21" i="11"/>
  <c r="Z21" i="11" s="1"/>
  <c r="X21" i="11"/>
  <c r="AR23" i="54"/>
  <c r="AH21" i="95"/>
  <c r="AQ21" i="95" s="1"/>
  <c r="AH19" i="83"/>
  <c r="AQ19" i="83" s="1"/>
  <c r="Z21" i="95"/>
  <c r="AR18" i="91"/>
  <c r="AH30" i="89"/>
  <c r="AQ30" i="89" s="1"/>
  <c r="AF27" i="101"/>
  <c r="AO27" i="101" s="1"/>
  <c r="W28" i="101"/>
  <c r="AE27" i="101"/>
  <c r="AG27" i="101"/>
  <c r="AP27" i="101" s="1"/>
  <c r="Y21" i="43"/>
  <c r="X21" i="43"/>
  <c r="AR18" i="83"/>
  <c r="AF19" i="49"/>
  <c r="AO19" i="49" s="1"/>
  <c r="AG19" i="49"/>
  <c r="AP19" i="49" s="1"/>
  <c r="W20" i="49"/>
  <c r="AE19" i="49"/>
  <c r="AG17" i="50"/>
  <c r="AP17" i="50" s="1"/>
  <c r="W18" i="50"/>
  <c r="AF17" i="50"/>
  <c r="AO17" i="50" s="1"/>
  <c r="AE17" i="50"/>
  <c r="AH19" i="91"/>
  <c r="AQ19" i="91" s="1"/>
  <c r="AI23" i="100"/>
  <c r="AN23" i="100"/>
  <c r="AH27" i="32"/>
  <c r="AQ27" i="32" s="1"/>
  <c r="AI15" i="102"/>
  <c r="AN15" i="102"/>
  <c r="AK22" i="9"/>
  <c r="AT22" i="9" s="1"/>
  <c r="AI18" i="18"/>
  <c r="AN18" i="18"/>
  <c r="AI24" i="104"/>
  <c r="AN24" i="104"/>
  <c r="AE16" i="98"/>
  <c r="AG16" i="98"/>
  <c r="AP16" i="98" s="1"/>
  <c r="W17" i="98"/>
  <c r="AF16" i="98"/>
  <c r="AO16" i="98" s="1"/>
  <c r="AC16" i="9"/>
  <c r="AB17" i="9" s="1"/>
  <c r="S17" i="9"/>
  <c r="AC10" i="9"/>
  <c r="AB11" i="9" s="1"/>
  <c r="S11" i="9"/>
  <c r="AC4" i="9"/>
  <c r="AB5" i="9" s="1"/>
  <c r="S5" i="9"/>
  <c r="AH25" i="53"/>
  <c r="AQ25" i="53" s="1"/>
  <c r="AI20" i="11"/>
  <c r="AN20" i="11"/>
  <c r="AR23" i="9"/>
  <c r="AR25" i="9" s="1"/>
  <c r="Z30" i="89"/>
  <c r="Y24" i="84"/>
  <c r="Z24" i="84" s="1"/>
  <c r="X24" i="84"/>
  <c r="AR27" i="105"/>
  <c r="AH15" i="90"/>
  <c r="AQ15" i="90" s="1"/>
  <c r="Z19" i="91"/>
  <c r="AI25" i="45"/>
  <c r="AN25" i="45"/>
  <c r="Z27" i="32"/>
  <c r="Y16" i="102"/>
  <c r="Z16" i="102"/>
  <c r="X16" i="102"/>
  <c r="AR20" i="16"/>
  <c r="S16" i="9"/>
  <c r="AC15" i="9"/>
  <c r="AB16" i="9" s="1"/>
  <c r="AC9" i="9"/>
  <c r="AB10" i="9" s="1"/>
  <c r="S10" i="9"/>
  <c r="AC3" i="9"/>
  <c r="S4" i="9"/>
  <c r="Y23" i="58"/>
  <c r="X23" i="58"/>
  <c r="AF28" i="47"/>
  <c r="AO28" i="47" s="1"/>
  <c r="AE28" i="47"/>
  <c r="AG28" i="47"/>
  <c r="AP28" i="47" s="1"/>
  <c r="W29" i="47"/>
  <c r="Z25" i="53"/>
  <c r="AH24" i="96"/>
  <c r="AQ24" i="96" s="1"/>
  <c r="AR26" i="101"/>
  <c r="AR14" i="90"/>
  <c r="Y18" i="42"/>
  <c r="Z18" i="42"/>
  <c r="X18" i="42"/>
  <c r="AH19" i="99"/>
  <c r="AQ19" i="99" s="1"/>
  <c r="AI28" i="52"/>
  <c r="AN28" i="52"/>
  <c r="AI23" i="84"/>
  <c r="AN23" i="84"/>
  <c r="AF15" i="90"/>
  <c r="AO15" i="90" s="1"/>
  <c r="AE15" i="90"/>
  <c r="W16" i="90"/>
  <c r="AG15" i="90"/>
  <c r="AP15" i="90" s="1"/>
  <c r="AH24" i="54"/>
  <c r="AQ24" i="54" s="1"/>
  <c r="AR24" i="88"/>
  <c r="AR23" i="51"/>
  <c r="Y19" i="18"/>
  <c r="X19" i="18"/>
  <c r="AR16" i="50"/>
  <c r="AC20" i="9"/>
  <c r="AB21" i="9" s="1"/>
  <c r="S21" i="9"/>
  <c r="AC14" i="9"/>
  <c r="AB15" i="9" s="1"/>
  <c r="S15" i="9"/>
  <c r="S9" i="9"/>
  <c r="AC8" i="9"/>
  <c r="AB9" i="9" s="1"/>
  <c r="AH24" i="51"/>
  <c r="AQ24" i="51" s="1"/>
  <c r="AF24" i="96"/>
  <c r="AO24" i="96" s="1"/>
  <c r="AE24" i="96"/>
  <c r="AN24" i="96" s="1"/>
  <c r="AG24" i="96"/>
  <c r="W25" i="96"/>
  <c r="AE18" i="55"/>
  <c r="AG18" i="55"/>
  <c r="AP18" i="55" s="1"/>
  <c r="AF18" i="55"/>
  <c r="AO18" i="55" s="1"/>
  <c r="W19" i="55"/>
  <c r="AR20" i="95"/>
  <c r="AI15" i="82"/>
  <c r="AN15" i="82"/>
  <c r="AE16" i="85"/>
  <c r="W17" i="85"/>
  <c r="AG16" i="85"/>
  <c r="AP16" i="85" s="1"/>
  <c r="AF16" i="85"/>
  <c r="AO16" i="85" s="1"/>
  <c r="Z19" i="99"/>
  <c r="Y29" i="52"/>
  <c r="X29" i="52"/>
  <c r="AI29" i="97"/>
  <c r="AN29" i="97"/>
  <c r="AH17" i="10"/>
  <c r="AQ17" i="10" s="1"/>
  <c r="Z24" i="54"/>
  <c r="AR24" i="53"/>
  <c r="Y24" i="100"/>
  <c r="X24" i="100"/>
  <c r="Z24" i="100" s="1"/>
  <c r="Y26" i="44"/>
  <c r="X26" i="44"/>
  <c r="AH20" i="41"/>
  <c r="AQ20" i="41" s="1"/>
  <c r="AH25" i="92"/>
  <c r="AQ25" i="92" s="1"/>
  <c r="AF24" i="13"/>
  <c r="AO24" i="13" s="1"/>
  <c r="W25" i="13"/>
  <c r="AG24" i="13"/>
  <c r="AP24" i="13" s="1"/>
  <c r="AE24" i="1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4" i="51"/>
  <c r="AG28" i="86"/>
  <c r="AP28" i="86" s="1"/>
  <c r="AF28" i="86"/>
  <c r="AO28" i="86" s="1"/>
  <c r="AE28" i="86"/>
  <c r="W29" i="86"/>
  <c r="W29" i="46"/>
  <c r="AG28" i="46"/>
  <c r="AP28" i="46" s="1"/>
  <c r="AE28" i="46"/>
  <c r="AF28" i="46"/>
  <c r="AO28" i="46" s="1"/>
  <c r="W30" i="93"/>
  <c r="AG29" i="93"/>
  <c r="AP29" i="93" s="1"/>
  <c r="AF29" i="93"/>
  <c r="AO29" i="93" s="1"/>
  <c r="AE29" i="93"/>
  <c r="Y17" i="48"/>
  <c r="Z17" i="48" s="1"/>
  <c r="X17" i="48"/>
  <c r="AH25" i="88"/>
  <c r="AQ25" i="88" s="1"/>
  <c r="AI19" i="87"/>
  <c r="AN19" i="87"/>
  <c r="AH28" i="105"/>
  <c r="AQ28" i="105" s="1"/>
  <c r="W20" i="103"/>
  <c r="AG19" i="103"/>
  <c r="AP19" i="103" s="1"/>
  <c r="AF19" i="103"/>
  <c r="AO19" i="103" s="1"/>
  <c r="AE19" i="103"/>
  <c r="AR23" i="96"/>
  <c r="AF24" i="20"/>
  <c r="AO24" i="20" s="1"/>
  <c r="AE24" i="20"/>
  <c r="W25" i="20"/>
  <c r="AG24" i="20"/>
  <c r="AP24" i="20" s="1"/>
  <c r="Y26" i="45"/>
  <c r="X26" i="45"/>
  <c r="AH21" i="16"/>
  <c r="AQ21" i="16" s="1"/>
  <c r="AI25" i="44"/>
  <c r="AN25" i="44"/>
  <c r="AF20" i="41"/>
  <c r="AO20" i="41" s="1"/>
  <c r="AE20" i="41"/>
  <c r="W21" i="41"/>
  <c r="AG20" i="41"/>
  <c r="AP20" i="41" s="1"/>
  <c r="AI15" i="94"/>
  <c r="AN15" i="94"/>
  <c r="AE25" i="92"/>
  <c r="AN25" i="92" s="1"/>
  <c r="W26" i="92"/>
  <c r="AF25" i="92"/>
  <c r="AO25" i="92" s="1"/>
  <c r="AG25" i="92"/>
  <c r="AC18" i="9"/>
  <c r="AB19" i="9" s="1"/>
  <c r="S19" i="9"/>
  <c r="AC12" i="9"/>
  <c r="AB13" i="9" s="1"/>
  <c r="S13" i="9"/>
  <c r="AC6" i="9"/>
  <c r="AB7" i="9" s="1"/>
  <c r="S7" i="9"/>
  <c r="AI17" i="42"/>
  <c r="AN17" i="42"/>
  <c r="Y20" i="87"/>
  <c r="X20" i="87"/>
  <c r="Z20" i="87" s="1"/>
  <c r="W25" i="84" l="1"/>
  <c r="AG24" i="84"/>
  <c r="AP24" i="84" s="1"/>
  <c r="AF24" i="84"/>
  <c r="AO24" i="84" s="1"/>
  <c r="AE24" i="84"/>
  <c r="W25" i="100"/>
  <c r="AG24" i="100"/>
  <c r="AP24" i="100" s="1"/>
  <c r="AF24" i="100"/>
  <c r="AO24" i="100" s="1"/>
  <c r="AE24" i="100"/>
  <c r="AG21" i="11"/>
  <c r="AP21" i="11" s="1"/>
  <c r="AF21" i="11"/>
  <c r="AO21" i="11" s="1"/>
  <c r="W22" i="11"/>
  <c r="AE21" i="11"/>
  <c r="AE17" i="48"/>
  <c r="W18" i="48"/>
  <c r="AG17" i="48"/>
  <c r="AP17" i="48" s="1"/>
  <c r="AF17" i="48"/>
  <c r="AO17" i="48" s="1"/>
  <c r="AG16" i="94"/>
  <c r="AP16" i="94" s="1"/>
  <c r="AE16" i="94"/>
  <c r="AF16" i="94"/>
  <c r="AO16" i="94" s="1"/>
  <c r="W17" i="94"/>
  <c r="AG20" i="87"/>
  <c r="AP20" i="87" s="1"/>
  <c r="AF20" i="87"/>
  <c r="AO20" i="87" s="1"/>
  <c r="AE20" i="87"/>
  <c r="W21" i="87"/>
  <c r="AJ7" i="9"/>
  <c r="AK7" i="9"/>
  <c r="AT7" i="9" s="1"/>
  <c r="AR25" i="44"/>
  <c r="AI28" i="86"/>
  <c r="AN28" i="86"/>
  <c r="AK5" i="9"/>
  <c r="AT5" i="9" s="1"/>
  <c r="AJ5" i="9"/>
  <c r="AR23" i="100"/>
  <c r="AI19" i="49"/>
  <c r="AN19" i="49"/>
  <c r="AH21" i="43"/>
  <c r="AQ21" i="43" s="1"/>
  <c r="Y28" i="101"/>
  <c r="Z28" i="101"/>
  <c r="X28" i="101"/>
  <c r="AJ6" i="9"/>
  <c r="AK6" i="9"/>
  <c r="AT6" i="9" s="1"/>
  <c r="AF25" i="104"/>
  <c r="AO25" i="104" s="1"/>
  <c r="W26" i="104"/>
  <c r="AE25" i="104"/>
  <c r="AG25" i="104"/>
  <c r="AP25" i="104" s="1"/>
  <c r="Y22" i="16"/>
  <c r="Z22" i="16" s="1"/>
  <c r="X22" i="16"/>
  <c r="Y18" i="35"/>
  <c r="X18" i="35"/>
  <c r="Y18" i="10"/>
  <c r="Z18" i="10" s="1"/>
  <c r="X18" i="10"/>
  <c r="AH26" i="45"/>
  <c r="AQ26" i="45" s="1"/>
  <c r="AI24" i="20"/>
  <c r="AN24" i="20"/>
  <c r="Z26" i="45"/>
  <c r="AI29" i="93"/>
  <c r="AN29" i="93"/>
  <c r="AI24" i="13"/>
  <c r="AN24" i="13"/>
  <c r="AH29" i="52"/>
  <c r="AQ29" i="52" s="1"/>
  <c r="AH19" i="18"/>
  <c r="AQ19" i="18" s="1"/>
  <c r="AR23" i="84"/>
  <c r="AI28" i="47"/>
  <c r="AN28" i="47"/>
  <c r="AB4" i="9"/>
  <c r="AJ3" i="9"/>
  <c r="AR25" i="45"/>
  <c r="AF30" i="89"/>
  <c r="AO30" i="89" s="1"/>
  <c r="AE30" i="89"/>
  <c r="AG30" i="89"/>
  <c r="AP30" i="89" s="1"/>
  <c r="W31" i="89"/>
  <c r="Y17" i="98"/>
  <c r="X17" i="98"/>
  <c r="AR18" i="18"/>
  <c r="AI17" i="50"/>
  <c r="AN17" i="50"/>
  <c r="Y20" i="49"/>
  <c r="X20" i="49"/>
  <c r="Z21" i="43"/>
  <c r="AH16" i="82"/>
  <c r="AQ16" i="82" s="1"/>
  <c r="AI28" i="105"/>
  <c r="AN28" i="105"/>
  <c r="AI21" i="16"/>
  <c r="AN21" i="16"/>
  <c r="Y20" i="83"/>
  <c r="Z20" i="83"/>
  <c r="X20" i="83"/>
  <c r="AH24" i="100"/>
  <c r="AQ24" i="100" s="1"/>
  <c r="AI28" i="46"/>
  <c r="AN28" i="46"/>
  <c r="AJ8" i="9"/>
  <c r="AK8" i="9"/>
  <c r="AT8" i="9" s="1"/>
  <c r="AK13" i="9"/>
  <c r="AT13" i="9" s="1"/>
  <c r="AJ13" i="9"/>
  <c r="X26" i="92"/>
  <c r="Z26" i="92" s="1"/>
  <c r="Y26" i="92"/>
  <c r="Y21" i="41"/>
  <c r="X21" i="41"/>
  <c r="Y20" i="103"/>
  <c r="Z20" i="103" s="1"/>
  <c r="X20" i="103"/>
  <c r="Z29" i="52"/>
  <c r="Y17" i="85"/>
  <c r="Z17" i="85"/>
  <c r="X17" i="85"/>
  <c r="Y25" i="96"/>
  <c r="X25" i="96"/>
  <c r="AJ15" i="9"/>
  <c r="AK15" i="9"/>
  <c r="AT15" i="9" s="1"/>
  <c r="Z19" i="18"/>
  <c r="AH16" i="102"/>
  <c r="AQ16" i="102" s="1"/>
  <c r="W20" i="91"/>
  <c r="AF19" i="91"/>
  <c r="AO19" i="91" s="1"/>
  <c r="AG19" i="91"/>
  <c r="AP19" i="91" s="1"/>
  <c r="AE19" i="91"/>
  <c r="AK11" i="9"/>
  <c r="AT11" i="9" s="1"/>
  <c r="AJ11" i="9"/>
  <c r="AF16" i="82"/>
  <c r="AO16" i="82" s="1"/>
  <c r="W17" i="82"/>
  <c r="AG16" i="82"/>
  <c r="AP16" i="82" s="1"/>
  <c r="AE16" i="82"/>
  <c r="AH25" i="104"/>
  <c r="AQ25" i="104" s="1"/>
  <c r="AE30" i="97"/>
  <c r="AG30" i="97"/>
  <c r="AP30" i="97" s="1"/>
  <c r="W31" i="97"/>
  <c r="AF30" i="97"/>
  <c r="AO30" i="97" s="1"/>
  <c r="Y29" i="105"/>
  <c r="Z29" i="105" s="1"/>
  <c r="X29" i="105"/>
  <c r="AR29" i="97"/>
  <c r="AI18" i="55"/>
  <c r="AN18" i="55"/>
  <c r="AI20" i="41"/>
  <c r="AN20" i="41"/>
  <c r="AR19" i="87"/>
  <c r="AH17" i="48"/>
  <c r="AQ17" i="48" s="1"/>
  <c r="Y29" i="46"/>
  <c r="X29" i="46"/>
  <c r="Z29" i="46" s="1"/>
  <c r="W25" i="51"/>
  <c r="AE24" i="51"/>
  <c r="AF24" i="51"/>
  <c r="AO24" i="51" s="1"/>
  <c r="AG24" i="51"/>
  <c r="AP24" i="51" s="1"/>
  <c r="AJ14" i="9"/>
  <c r="AS14" i="9" s="1"/>
  <c r="AK14" i="9"/>
  <c r="Y25" i="13"/>
  <c r="Z25" i="13" s="1"/>
  <c r="X25" i="13"/>
  <c r="AH26" i="44"/>
  <c r="AQ26" i="44" s="1"/>
  <c r="AI16" i="85"/>
  <c r="AN16" i="85"/>
  <c r="Y19" i="55"/>
  <c r="X19" i="55"/>
  <c r="AI24" i="96"/>
  <c r="AP24" i="96"/>
  <c r="Y16" i="90"/>
  <c r="Z16" i="90"/>
  <c r="X16" i="90"/>
  <c r="AR28" i="52"/>
  <c r="AH18" i="42"/>
  <c r="AQ18" i="42" s="1"/>
  <c r="W26" i="53"/>
  <c r="AG25" i="53"/>
  <c r="AP25" i="53" s="1"/>
  <c r="AE25" i="53"/>
  <c r="AF25" i="53"/>
  <c r="AO25" i="53" s="1"/>
  <c r="AH23" i="58"/>
  <c r="AQ23" i="58" s="1"/>
  <c r="AQ25" i="58" s="1"/>
  <c r="AZ3" i="58"/>
  <c r="AJ10" i="9"/>
  <c r="AK10" i="9"/>
  <c r="AT10" i="9" s="1"/>
  <c r="AF16" i="102"/>
  <c r="AO16" i="102" s="1"/>
  <c r="AE16" i="102"/>
  <c r="AG16" i="102"/>
  <c r="AP16" i="102" s="1"/>
  <c r="W17" i="102"/>
  <c r="AI16" i="98"/>
  <c r="AN16" i="98"/>
  <c r="AJ22" i="9"/>
  <c r="Y18" i="50"/>
  <c r="Z18" i="50" s="1"/>
  <c r="X18" i="50"/>
  <c r="AG21" i="95"/>
  <c r="AP21" i="95" s="1"/>
  <c r="AF21" i="95"/>
  <c r="AO21" i="95" s="1"/>
  <c r="AE21" i="95"/>
  <c r="W22" i="95"/>
  <c r="AK12" i="9"/>
  <c r="AT12" i="9" s="1"/>
  <c r="AJ12" i="9"/>
  <c r="AH16" i="94"/>
  <c r="AQ16" i="94" s="1"/>
  <c r="Y28" i="15"/>
  <c r="X28" i="15"/>
  <c r="AR20" i="43"/>
  <c r="AH30" i="97"/>
  <c r="AQ30" i="97" s="1"/>
  <c r="AI17" i="10"/>
  <c r="AN17" i="10"/>
  <c r="Y26" i="88"/>
  <c r="X26" i="88"/>
  <c r="Z26" i="88" s="1"/>
  <c r="AI25" i="92"/>
  <c r="AP25" i="92"/>
  <c r="AJ19" i="9"/>
  <c r="AS19" i="9" s="1"/>
  <c r="AK19" i="9"/>
  <c r="Y30" i="93"/>
  <c r="Z30" i="93"/>
  <c r="X30" i="93"/>
  <c r="AJ23" i="9"/>
  <c r="AK23" i="9"/>
  <c r="AT23" i="9" s="1"/>
  <c r="Z26" i="44"/>
  <c r="AE19" i="99"/>
  <c r="AF19" i="99"/>
  <c r="AO19" i="99" s="1"/>
  <c r="AG19" i="99"/>
  <c r="AP19" i="99" s="1"/>
  <c r="W20" i="99"/>
  <c r="AJ21" i="9"/>
  <c r="AK21" i="9"/>
  <c r="AT21" i="9" s="1"/>
  <c r="AI15" i="90"/>
  <c r="AN15" i="90"/>
  <c r="AF18" i="42"/>
  <c r="AO18" i="42" s="1"/>
  <c r="AG18" i="42"/>
  <c r="AP18" i="42" s="1"/>
  <c r="W19" i="42"/>
  <c r="AE18" i="42"/>
  <c r="Z23" i="58"/>
  <c r="AJ16" i="9"/>
  <c r="AS16" i="9" s="1"/>
  <c r="AK16" i="9"/>
  <c r="AH24" i="84"/>
  <c r="AQ24" i="84" s="1"/>
  <c r="AJ17" i="9"/>
  <c r="AK17" i="9"/>
  <c r="AT17" i="9" s="1"/>
  <c r="AH21" i="11"/>
  <c r="AQ21" i="11" s="1"/>
  <c r="AR22" i="58"/>
  <c r="AI27" i="15"/>
  <c r="AN27" i="15"/>
  <c r="AH20" i="87"/>
  <c r="AQ20" i="87" s="1"/>
  <c r="AR17" i="42"/>
  <c r="AR15" i="94"/>
  <c r="Y25" i="20"/>
  <c r="X25" i="20"/>
  <c r="Z25" i="20" s="1"/>
  <c r="AI19" i="103"/>
  <c r="AN19" i="103"/>
  <c r="Y29" i="86"/>
  <c r="X29" i="86"/>
  <c r="Z29" i="86" s="1"/>
  <c r="AJ20" i="9"/>
  <c r="AK20" i="9"/>
  <c r="AT20" i="9" s="1"/>
  <c r="AG24" i="54"/>
  <c r="AP24" i="54" s="1"/>
  <c r="AF24" i="54"/>
  <c r="AO24" i="54" s="1"/>
  <c r="AE24" i="54"/>
  <c r="W25" i="54"/>
  <c r="AR15" i="82"/>
  <c r="AJ9" i="9"/>
  <c r="AK9" i="9"/>
  <c r="AT9" i="9" s="1"/>
  <c r="Y29" i="47"/>
  <c r="Z29" i="47"/>
  <c r="X29" i="47"/>
  <c r="AE27" i="32"/>
  <c r="AF27" i="32"/>
  <c r="AO27" i="32" s="1"/>
  <c r="W28" i="32"/>
  <c r="AG27" i="32"/>
  <c r="AP27" i="32" s="1"/>
  <c r="AR20" i="11"/>
  <c r="AR24" i="104"/>
  <c r="AR15" i="102"/>
  <c r="AI27" i="101"/>
  <c r="AN27" i="101"/>
  <c r="AR16" i="48"/>
  <c r="AJ18" i="9"/>
  <c r="AK18" i="9"/>
  <c r="AT18" i="9" s="1"/>
  <c r="AI19" i="83"/>
  <c r="AN19" i="83"/>
  <c r="AI17" i="35"/>
  <c r="AN17" i="35"/>
  <c r="AI25" i="88"/>
  <c r="AN25" i="88"/>
  <c r="AF29" i="86" l="1"/>
  <c r="AO29" i="86" s="1"/>
  <c r="AE29" i="86"/>
  <c r="W30" i="86"/>
  <c r="AG29" i="86"/>
  <c r="AP29" i="86" s="1"/>
  <c r="AF29" i="105"/>
  <c r="AO29" i="105" s="1"/>
  <c r="AE29" i="105"/>
  <c r="AG29" i="105"/>
  <c r="AP29" i="105" s="1"/>
  <c r="W30" i="105"/>
  <c r="W26" i="13"/>
  <c r="AF25" i="13"/>
  <c r="AO25" i="13" s="1"/>
  <c r="AG25" i="13"/>
  <c r="AP25" i="13" s="1"/>
  <c r="AE25" i="13"/>
  <c r="W27" i="92"/>
  <c r="AF26" i="92"/>
  <c r="AO26" i="92" s="1"/>
  <c r="AE26" i="92"/>
  <c r="AN26" i="92" s="1"/>
  <c r="AG26" i="92"/>
  <c r="AG18" i="50"/>
  <c r="AP18" i="50" s="1"/>
  <c r="AE18" i="50"/>
  <c r="AF18" i="50"/>
  <c r="AO18" i="50" s="1"/>
  <c r="W19" i="50"/>
  <c r="AF29" i="46"/>
  <c r="AO29" i="46" s="1"/>
  <c r="AG29" i="46"/>
  <c r="AP29" i="46" s="1"/>
  <c r="AE29" i="46"/>
  <c r="W30" i="46"/>
  <c r="AE22" i="16"/>
  <c r="AF22" i="16"/>
  <c r="AO22" i="16" s="1"/>
  <c r="AG22" i="16"/>
  <c r="AP22" i="16" s="1"/>
  <c r="W23" i="16"/>
  <c r="AG25" i="20"/>
  <c r="AP25" i="20" s="1"/>
  <c r="AE25" i="20"/>
  <c r="AF25" i="20"/>
  <c r="AO25" i="20" s="1"/>
  <c r="W26" i="20"/>
  <c r="AF20" i="103"/>
  <c r="AO20" i="103" s="1"/>
  <c r="W21" i="103"/>
  <c r="AG20" i="103"/>
  <c r="AP20" i="103" s="1"/>
  <c r="AE20" i="103"/>
  <c r="W27" i="88"/>
  <c r="AF26" i="88"/>
  <c r="AO26" i="88" s="1"/>
  <c r="AG26" i="88"/>
  <c r="AP26" i="88" s="1"/>
  <c r="AE26" i="88"/>
  <c r="AE18" i="10"/>
  <c r="W19" i="10"/>
  <c r="AG18" i="10"/>
  <c r="AP18" i="10" s="1"/>
  <c r="AF18" i="10"/>
  <c r="AO18" i="10" s="1"/>
  <c r="AS18" i="9"/>
  <c r="AL18" i="9"/>
  <c r="AU18" i="9" s="1"/>
  <c r="Y28" i="32"/>
  <c r="Z28" i="32"/>
  <c r="X28" i="32"/>
  <c r="AI24" i="54"/>
  <c r="AN24" i="54"/>
  <c r="AI18" i="42"/>
  <c r="AN18" i="42"/>
  <c r="AI19" i="99"/>
  <c r="AR19" i="99" s="1"/>
  <c r="AN19" i="99"/>
  <c r="AS12" i="9"/>
  <c r="AL12" i="9"/>
  <c r="AU12" i="9" s="1"/>
  <c r="AR16" i="98"/>
  <c r="AI25" i="53"/>
  <c r="AN25" i="53"/>
  <c r="AR18" i="55"/>
  <c r="AI19" i="91"/>
  <c r="AN19" i="91"/>
  <c r="Z25" i="96"/>
  <c r="AH25" i="96"/>
  <c r="AQ25" i="96" s="1"/>
  <c r="AH20" i="103"/>
  <c r="AQ20" i="103" s="1"/>
  <c r="AS8" i="9"/>
  <c r="AL8" i="9"/>
  <c r="AU8" i="9" s="1"/>
  <c r="AR21" i="16"/>
  <c r="AR24" i="20"/>
  <c r="AH18" i="10"/>
  <c r="AQ18" i="10" s="1"/>
  <c r="AH22" i="16"/>
  <c r="AQ22" i="16" s="1"/>
  <c r="Y26" i="104"/>
  <c r="Z26" i="104" s="1"/>
  <c r="X26" i="104"/>
  <c r="Y17" i="94"/>
  <c r="X17" i="94"/>
  <c r="Z17" i="94" s="1"/>
  <c r="Y25" i="100"/>
  <c r="Z25" i="100" s="1"/>
  <c r="X25" i="100"/>
  <c r="AR25" i="88"/>
  <c r="Y25" i="54"/>
  <c r="Z25" i="54" s="1"/>
  <c r="X25" i="54"/>
  <c r="AH29" i="86"/>
  <c r="AQ29" i="86" s="1"/>
  <c r="AR27" i="15"/>
  <c r="AH26" i="88"/>
  <c r="AQ26" i="88" s="1"/>
  <c r="AR17" i="35"/>
  <c r="AS9" i="9"/>
  <c r="AL9" i="9"/>
  <c r="AU9" i="9" s="1"/>
  <c r="Y19" i="42"/>
  <c r="Z19" i="42" s="1"/>
  <c r="X19" i="42"/>
  <c r="AS21" i="9"/>
  <c r="AL21" i="9"/>
  <c r="AU21" i="9" s="1"/>
  <c r="AE26" i="44"/>
  <c r="W27" i="44"/>
  <c r="AF26" i="44"/>
  <c r="AO26" i="44" s="1"/>
  <c r="AG26" i="44"/>
  <c r="AP26" i="44" s="1"/>
  <c r="AL19" i="9"/>
  <c r="AU19" i="9" s="1"/>
  <c r="AT19" i="9"/>
  <c r="AH18" i="50"/>
  <c r="AQ18" i="50" s="1"/>
  <c r="AS10" i="9"/>
  <c r="AL10" i="9"/>
  <c r="AU10" i="9" s="1"/>
  <c r="AR16" i="85"/>
  <c r="AH25" i="13"/>
  <c r="AQ25" i="13" s="1"/>
  <c r="Y17" i="82"/>
  <c r="Z17" i="82"/>
  <c r="X17" i="82"/>
  <c r="AR17" i="50"/>
  <c r="AR24" i="13"/>
  <c r="AR19" i="49"/>
  <c r="AR28" i="86"/>
  <c r="Y21" i="87"/>
  <c r="X21" i="87"/>
  <c r="Z21" i="87" s="1"/>
  <c r="Y18" i="48"/>
  <c r="X18" i="48"/>
  <c r="AI27" i="32"/>
  <c r="AR27" i="32" s="1"/>
  <c r="AN27" i="32"/>
  <c r="AS17" i="9"/>
  <c r="AL17" i="9"/>
  <c r="AU17" i="9" s="1"/>
  <c r="AL16" i="9"/>
  <c r="AU16" i="9" s="1"/>
  <c r="AT16" i="9"/>
  <c r="Y17" i="102"/>
  <c r="Z17" i="102" s="1"/>
  <c r="X17" i="10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26" i="53"/>
  <c r="Z26" i="53" s="1"/>
  <c r="X26" i="53"/>
  <c r="AR24" i="96"/>
  <c r="X31" i="97"/>
  <c r="Z31" i="97" s="1"/>
  <c r="Y31" i="97"/>
  <c r="AH17" i="85"/>
  <c r="AQ17" i="85" s="1"/>
  <c r="AH26" i="92"/>
  <c r="AQ26" i="92" s="1"/>
  <c r="AR28" i="46"/>
  <c r="AH20" i="83"/>
  <c r="AQ20" i="83" s="1"/>
  <c r="AR28" i="105"/>
  <c r="W22" i="43"/>
  <c r="AG21" i="43"/>
  <c r="AP21" i="43" s="1"/>
  <c r="AF21" i="43"/>
  <c r="AO21" i="43" s="1"/>
  <c r="AE21" i="43"/>
  <c r="Y31" i="89"/>
  <c r="Z31" i="89"/>
  <c r="X31" i="89"/>
  <c r="AS3" i="9"/>
  <c r="AL3" i="9"/>
  <c r="AU3" i="9" s="1"/>
  <c r="AI20" i="87"/>
  <c r="AN20" i="87"/>
  <c r="AI16" i="94"/>
  <c r="AR16" i="94" s="1"/>
  <c r="AN16" i="94"/>
  <c r="AI17" i="48"/>
  <c r="AN17" i="48"/>
  <c r="AI24" i="84"/>
  <c r="AN24" i="84"/>
  <c r="W30" i="47"/>
  <c r="AF29" i="47"/>
  <c r="AO29" i="47" s="1"/>
  <c r="AG29" i="47"/>
  <c r="AP29" i="47" s="1"/>
  <c r="AE29" i="47"/>
  <c r="AR19" i="83"/>
  <c r="AR27" i="101"/>
  <c r="AH29" i="47"/>
  <c r="AQ29" i="47" s="1"/>
  <c r="AR19" i="103"/>
  <c r="Y20" i="99"/>
  <c r="X20" i="99"/>
  <c r="Z20" i="99" s="1"/>
  <c r="AS23" i="9"/>
  <c r="AL23" i="9"/>
  <c r="AU23" i="9" s="1"/>
  <c r="AR17" i="10"/>
  <c r="Y22" i="95"/>
  <c r="Z22" i="95"/>
  <c r="X22" i="95"/>
  <c r="AH19" i="55"/>
  <c r="AQ19" i="55" s="1"/>
  <c r="AI24" i="51"/>
  <c r="AN24" i="51"/>
  <c r="AH29" i="105"/>
  <c r="AQ29" i="105" s="1"/>
  <c r="AS11" i="9"/>
  <c r="AL11" i="9"/>
  <c r="AU11" i="9" s="1"/>
  <c r="Y20" i="91"/>
  <c r="Z20" i="91"/>
  <c r="X20" i="91"/>
  <c r="AF19" i="18"/>
  <c r="AO19" i="18" s="1"/>
  <c r="AE19" i="18"/>
  <c r="AG19" i="18"/>
  <c r="AP19" i="18" s="1"/>
  <c r="W20" i="18"/>
  <c r="W18" i="85"/>
  <c r="AE17" i="85"/>
  <c r="AF17" i="85"/>
  <c r="AO17" i="85" s="1"/>
  <c r="AG17" i="85"/>
  <c r="AP17" i="85" s="1"/>
  <c r="AH21" i="41"/>
  <c r="AQ21" i="41" s="1"/>
  <c r="AS13" i="9"/>
  <c r="AL13" i="9"/>
  <c r="AU13" i="9" s="1"/>
  <c r="AF20" i="83"/>
  <c r="AO20" i="83" s="1"/>
  <c r="AE20" i="83"/>
  <c r="W21" i="83"/>
  <c r="AG20" i="83"/>
  <c r="AP20" i="83" s="1"/>
  <c r="AH20" i="49"/>
  <c r="AQ20" i="49" s="1"/>
  <c r="AK4" i="9"/>
  <c r="AT4" i="9" s="1"/>
  <c r="AJ4" i="9"/>
  <c r="AR29" i="93"/>
  <c r="AH18" i="35"/>
  <c r="AQ18" i="35" s="1"/>
  <c r="AS6" i="9"/>
  <c r="AL6" i="9"/>
  <c r="AU6" i="9" s="1"/>
  <c r="AI24" i="100"/>
  <c r="AN24" i="100"/>
  <c r="AS20" i="9"/>
  <c r="AL20" i="9"/>
  <c r="AU20" i="9" s="1"/>
  <c r="AH25" i="20"/>
  <c r="AQ25" i="20" s="1"/>
  <c r="AE23" i="58"/>
  <c r="AG23" i="58"/>
  <c r="AP23" i="58" s="1"/>
  <c r="AP25" i="58" s="1"/>
  <c r="AF23" i="58"/>
  <c r="AO23" i="58" s="1"/>
  <c r="AO25" i="58" s="1"/>
  <c r="AH30" i="93"/>
  <c r="AQ30" i="93" s="1"/>
  <c r="AR25" i="92"/>
  <c r="AI21" i="95"/>
  <c r="AN21" i="95"/>
  <c r="AS22" i="9"/>
  <c r="AL22" i="9"/>
  <c r="AU22" i="9" s="1"/>
  <c r="AI16" i="102"/>
  <c r="AN16" i="102"/>
  <c r="AH16" i="90"/>
  <c r="AQ16" i="90" s="1"/>
  <c r="Z19" i="55"/>
  <c r="AL14" i="9"/>
  <c r="AU14" i="9" s="1"/>
  <c r="AT14" i="9"/>
  <c r="Y25" i="51"/>
  <c r="Z25" i="51"/>
  <c r="X25" i="51"/>
  <c r="AR20" i="41"/>
  <c r="AI30" i="97"/>
  <c r="AN30" i="97"/>
  <c r="Z21" i="41"/>
  <c r="Z20" i="49"/>
  <c r="AH17" i="98"/>
  <c r="AQ17" i="98" s="1"/>
  <c r="AI30" i="89"/>
  <c r="AN30" i="89"/>
  <c r="AG26" i="45"/>
  <c r="AP26" i="45" s="1"/>
  <c r="W27" i="45"/>
  <c r="AF26" i="45"/>
  <c r="AO26" i="45" s="1"/>
  <c r="AE26" i="45"/>
  <c r="Z18" i="35"/>
  <c r="AH28" i="101"/>
  <c r="AQ28" i="101" s="1"/>
  <c r="AS5" i="9"/>
  <c r="AL5" i="9"/>
  <c r="AU5" i="9" s="1"/>
  <c r="AI21" i="11"/>
  <c r="AN21" i="11"/>
  <c r="AR15" i="90"/>
  <c r="W31" i="93"/>
  <c r="AG30" i="93"/>
  <c r="AP30" i="93" s="1"/>
  <c r="AF30" i="93"/>
  <c r="AO30" i="93" s="1"/>
  <c r="AE30" i="93"/>
  <c r="Z28" i="15"/>
  <c r="AH28" i="15"/>
  <c r="AQ28" i="15" s="1"/>
  <c r="AG16" i="90"/>
  <c r="AP16" i="90" s="1"/>
  <c r="AF16" i="90"/>
  <c r="AO16" i="90" s="1"/>
  <c r="AE16" i="90"/>
  <c r="W17" i="90"/>
  <c r="AH29" i="46"/>
  <c r="AQ29" i="46" s="1"/>
  <c r="AI16" i="82"/>
  <c r="AN16" i="82"/>
  <c r="AS15" i="9"/>
  <c r="AL15" i="9"/>
  <c r="AU15" i="9" s="1"/>
  <c r="AE29" i="52"/>
  <c r="AG29" i="52"/>
  <c r="AP29" i="52" s="1"/>
  <c r="AF29" i="52"/>
  <c r="AO29" i="52" s="1"/>
  <c r="W30" i="52"/>
  <c r="Z17" i="98"/>
  <c r="AR28" i="47"/>
  <c r="AI25" i="104"/>
  <c r="AN25" i="104"/>
  <c r="AF28" i="101"/>
  <c r="AO28" i="101" s="1"/>
  <c r="AE28" i="101"/>
  <c r="W29" i="101"/>
  <c r="AG28" i="101"/>
  <c r="AP28" i="101" s="1"/>
  <c r="AS7" i="9"/>
  <c r="AL7" i="9"/>
  <c r="AU7" i="9" s="1"/>
  <c r="Y22" i="11"/>
  <c r="X22" i="11"/>
  <c r="Y25" i="84"/>
  <c r="Z25" i="84"/>
  <c r="X25" i="84"/>
  <c r="AF17" i="102" l="1"/>
  <c r="AO17" i="102" s="1"/>
  <c r="AE17" i="102"/>
  <c r="W18" i="102"/>
  <c r="AG17" i="102"/>
  <c r="AP17" i="102" s="1"/>
  <c r="AG19" i="42"/>
  <c r="AP19" i="42" s="1"/>
  <c r="W20" i="42"/>
  <c r="AE19" i="42"/>
  <c r="AF19" i="42"/>
  <c r="AO19" i="42" s="1"/>
  <c r="AE17" i="94"/>
  <c r="AF17" i="94"/>
  <c r="AO17" i="94" s="1"/>
  <c r="W18" i="94"/>
  <c r="AG17" i="94"/>
  <c r="AP17" i="94" s="1"/>
  <c r="AF20" i="99"/>
  <c r="AO20" i="99" s="1"/>
  <c r="W21" i="99"/>
  <c r="AE20" i="99"/>
  <c r="AN20" i="99" s="1"/>
  <c r="AG20" i="99"/>
  <c r="AE21" i="87"/>
  <c r="W22" i="87"/>
  <c r="AG21" i="87"/>
  <c r="AP21" i="87" s="1"/>
  <c r="AF21" i="87"/>
  <c r="AO21" i="87" s="1"/>
  <c r="AE26" i="53"/>
  <c r="AF26" i="53"/>
  <c r="AO26" i="53" s="1"/>
  <c r="W27" i="53"/>
  <c r="AG26" i="53"/>
  <c r="AP26" i="53" s="1"/>
  <c r="AG31" i="97"/>
  <c r="AP31" i="97" s="1"/>
  <c r="AE31" i="97"/>
  <c r="W32" i="97"/>
  <c r="AF31" i="97"/>
  <c r="AO31" i="97" s="1"/>
  <c r="AE25" i="54"/>
  <c r="AF25" i="54"/>
  <c r="AO25" i="54" s="1"/>
  <c r="AG25" i="54"/>
  <c r="AP25" i="54" s="1"/>
  <c r="W26" i="54"/>
  <c r="AE25" i="100"/>
  <c r="W26" i="100"/>
  <c r="AF25" i="100"/>
  <c r="AO25" i="100" s="1"/>
  <c r="AG25" i="100"/>
  <c r="AP25" i="100" s="1"/>
  <c r="W27" i="104"/>
  <c r="AG26" i="104"/>
  <c r="AP26" i="104" s="1"/>
  <c r="AE26" i="104"/>
  <c r="AF26" i="104"/>
  <c r="AO26" i="104" s="1"/>
  <c r="Y30" i="52"/>
  <c r="X30" i="52"/>
  <c r="Y30" i="47"/>
  <c r="X30" i="47"/>
  <c r="Y31" i="93"/>
  <c r="X31" i="93"/>
  <c r="AF18" i="35"/>
  <c r="AO18" i="35" s="1"/>
  <c r="AG18" i="35"/>
  <c r="AP18" i="35" s="1"/>
  <c r="W19" i="35"/>
  <c r="AE18" i="35"/>
  <c r="AF19" i="55"/>
  <c r="AO19" i="55" s="1"/>
  <c r="AG19" i="55"/>
  <c r="AP19" i="55" s="1"/>
  <c r="W20" i="55"/>
  <c r="AE19" i="55"/>
  <c r="AR24" i="100"/>
  <c r="AR17" i="48"/>
  <c r="AH25" i="84"/>
  <c r="AQ25" i="84" s="1"/>
  <c r="AG28" i="15"/>
  <c r="AP28" i="15" s="1"/>
  <c r="AE28" i="15"/>
  <c r="AF28" i="15"/>
  <c r="AO28" i="15" s="1"/>
  <c r="W29" i="15"/>
  <c r="AR30" i="89"/>
  <c r="W21" i="49"/>
  <c r="AG20" i="49"/>
  <c r="AP20" i="49" s="1"/>
  <c r="AF20" i="49"/>
  <c r="AO20" i="49" s="1"/>
  <c r="AE20" i="49"/>
  <c r="AH25" i="51"/>
  <c r="AQ25" i="51" s="1"/>
  <c r="AR16" i="102"/>
  <c r="Y21" i="83"/>
  <c r="X21" i="83"/>
  <c r="AI19" i="18"/>
  <c r="AN19" i="18"/>
  <c r="AH22" i="95"/>
  <c r="AQ22" i="95" s="1"/>
  <c r="AH31" i="89"/>
  <c r="AQ31" i="89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17" i="82"/>
  <c r="AQ17" i="82" s="1"/>
  <c r="AH28" i="32"/>
  <c r="AQ28" i="32" s="1"/>
  <c r="Y21" i="103"/>
  <c r="X21" i="103"/>
  <c r="Y19" i="50"/>
  <c r="Z19" i="50"/>
  <c r="X19" i="50"/>
  <c r="AC18" i="58"/>
  <c r="AB19" i="58" s="1"/>
  <c r="S19" i="58"/>
  <c r="AC6" i="58"/>
  <c r="AB7" i="58" s="1"/>
  <c r="S7" i="58"/>
  <c r="AE25" i="96"/>
  <c r="AG25" i="96"/>
  <c r="AP25" i="96" s="1"/>
  <c r="W26" i="96"/>
  <c r="AF25" i="96"/>
  <c r="AO25" i="96" s="1"/>
  <c r="AR25" i="53"/>
  <c r="AG28" i="32"/>
  <c r="AP28" i="32" s="1"/>
  <c r="AF28" i="32"/>
  <c r="AO28" i="32" s="1"/>
  <c r="AE28" i="32"/>
  <c r="W29" i="32"/>
  <c r="X30" i="46"/>
  <c r="Z30" i="46" s="1"/>
  <c r="Y30" i="46"/>
  <c r="Y26" i="13"/>
  <c r="X26" i="13"/>
  <c r="AR25" i="104"/>
  <c r="AR16" i="82"/>
  <c r="AI30" i="93"/>
  <c r="AN30" i="93"/>
  <c r="AI23" i="58"/>
  <c r="AN23" i="58"/>
  <c r="AN25" i="58" s="1"/>
  <c r="Y18" i="85"/>
  <c r="X18" i="85"/>
  <c r="AH20" i="91"/>
  <c r="AQ20" i="91" s="1"/>
  <c r="AH26" i="53"/>
  <c r="AQ26" i="53" s="1"/>
  <c r="AC17" i="58"/>
  <c r="AB18" i="58" s="1"/>
  <c r="S18" i="58"/>
  <c r="AC11" i="58"/>
  <c r="AB12" i="58" s="1"/>
  <c r="S12" i="58"/>
  <c r="AC5" i="58"/>
  <c r="AB6" i="58" s="1"/>
  <c r="S6" i="58"/>
  <c r="AH17" i="102"/>
  <c r="AQ17" i="102" s="1"/>
  <c r="AH19" i="42"/>
  <c r="AQ19" i="42" s="1"/>
  <c r="AH25" i="100"/>
  <c r="AQ25" i="100" s="1"/>
  <c r="AH26" i="104"/>
  <c r="AQ26" i="104" s="1"/>
  <c r="Y19" i="10"/>
  <c r="X19" i="10"/>
  <c r="Y27" i="88"/>
  <c r="X27" i="88"/>
  <c r="Y23" i="16"/>
  <c r="X23" i="16"/>
  <c r="AI29" i="46"/>
  <c r="AN29" i="46"/>
  <c r="AI18" i="50"/>
  <c r="AN18" i="50"/>
  <c r="Y27" i="92"/>
  <c r="Z27" i="92" s="1"/>
  <c r="X27" i="92"/>
  <c r="AE25" i="51"/>
  <c r="AF25" i="51"/>
  <c r="AO25" i="51" s="1"/>
  <c r="AG25" i="51"/>
  <c r="AP25" i="51" s="1"/>
  <c r="W26" i="51"/>
  <c r="AI20" i="83"/>
  <c r="AN20" i="83"/>
  <c r="AH21" i="87"/>
  <c r="AQ21" i="87" s="1"/>
  <c r="AF17" i="82"/>
  <c r="AO17" i="82" s="1"/>
  <c r="W18" i="82"/>
  <c r="AE17" i="82"/>
  <c r="AG17" i="82"/>
  <c r="AP17" i="82" s="1"/>
  <c r="Y17" i="90"/>
  <c r="X17" i="90"/>
  <c r="Y27" i="45"/>
  <c r="X27" i="45"/>
  <c r="AL4" i="9"/>
  <c r="AU4" i="9" s="1"/>
  <c r="AS4" i="9"/>
  <c r="AS25" i="9" s="1"/>
  <c r="AE20" i="91"/>
  <c r="AF20" i="91"/>
  <c r="AO20" i="91" s="1"/>
  <c r="AG20" i="91"/>
  <c r="AP20" i="91" s="1"/>
  <c r="W21" i="91"/>
  <c r="AR24" i="84"/>
  <c r="AR20" i="87"/>
  <c r="AC16" i="58"/>
  <c r="AB17" i="58" s="1"/>
  <c r="S17" i="58"/>
  <c r="AC10" i="58"/>
  <c r="AB11" i="58" s="1"/>
  <c r="S11" i="58"/>
  <c r="AC4" i="58"/>
  <c r="AB5" i="58" s="1"/>
  <c r="S5" i="58"/>
  <c r="AH25" i="54"/>
  <c r="AQ25" i="54" s="1"/>
  <c r="AR19" i="91"/>
  <c r="AR18" i="42"/>
  <c r="AI18" i="10"/>
  <c r="AN18" i="10"/>
  <c r="Y26" i="20"/>
  <c r="Z26" i="20"/>
  <c r="X26" i="20"/>
  <c r="Y30" i="105"/>
  <c r="X30" i="105"/>
  <c r="Y30" i="86"/>
  <c r="Z30" i="86"/>
  <c r="X30" i="86"/>
  <c r="AF25" i="84"/>
  <c r="AO25" i="84" s="1"/>
  <c r="W26" i="84"/>
  <c r="AG25" i="84"/>
  <c r="AP25" i="84" s="1"/>
  <c r="AE25" i="84"/>
  <c r="AI26" i="45"/>
  <c r="AN26" i="45"/>
  <c r="AE31" i="89"/>
  <c r="AN31" i="89" s="1"/>
  <c r="AF31" i="89"/>
  <c r="AO31" i="89" s="1"/>
  <c r="W32" i="89"/>
  <c r="AG31" i="89"/>
  <c r="Y22" i="43"/>
  <c r="X22" i="43"/>
  <c r="AC12" i="58"/>
  <c r="AB13" i="58" s="1"/>
  <c r="S13" i="58"/>
  <c r="S22" i="58"/>
  <c r="AC21" i="58"/>
  <c r="AB22" i="58" s="1"/>
  <c r="AH22" i="11"/>
  <c r="AQ22" i="11" s="1"/>
  <c r="AR21" i="11"/>
  <c r="AR30" i="97"/>
  <c r="Z22" i="11"/>
  <c r="Y29" i="101"/>
  <c r="X29" i="101"/>
  <c r="AI29" i="52"/>
  <c r="AN29" i="52"/>
  <c r="AI16" i="90"/>
  <c r="AN16" i="90"/>
  <c r="AR21" i="95"/>
  <c r="AT25" i="9"/>
  <c r="Y20" i="18"/>
  <c r="Z20" i="18"/>
  <c r="X20" i="18"/>
  <c r="AI29" i="47"/>
  <c r="AN29" i="47"/>
  <c r="AU25" i="9"/>
  <c r="C11" i="9" s="1"/>
  <c r="AI21" i="43"/>
  <c r="AN21" i="43"/>
  <c r="AC15" i="58"/>
  <c r="AB16" i="58" s="1"/>
  <c r="S16" i="58"/>
  <c r="AC9" i="58"/>
  <c r="AB10" i="58" s="1"/>
  <c r="S10" i="58"/>
  <c r="S4" i="58"/>
  <c r="AC3" i="58"/>
  <c r="Y27" i="44"/>
  <c r="X27" i="44"/>
  <c r="AI20" i="103"/>
  <c r="AN20" i="103"/>
  <c r="AI25" i="13"/>
  <c r="AN25" i="13"/>
  <c r="AI29" i="86"/>
  <c r="AN29" i="86"/>
  <c r="AE21" i="41"/>
  <c r="AF21" i="41"/>
  <c r="AO21" i="41" s="1"/>
  <c r="AG21" i="41"/>
  <c r="AP21" i="41" s="1"/>
  <c r="W22" i="41"/>
  <c r="AI17" i="85"/>
  <c r="AN17" i="85"/>
  <c r="AR24" i="51"/>
  <c r="AF22" i="95"/>
  <c r="AO22" i="95" s="1"/>
  <c r="AE22" i="95"/>
  <c r="W23" i="95"/>
  <c r="AG22" i="95"/>
  <c r="AP22" i="95" s="1"/>
  <c r="AH20" i="99"/>
  <c r="AQ20" i="99" s="1"/>
  <c r="AI28" i="101"/>
  <c r="AN28" i="101"/>
  <c r="W18" i="98"/>
  <c r="AG17" i="98"/>
  <c r="AP17" i="98" s="1"/>
  <c r="AF17" i="98"/>
  <c r="AO17" i="98" s="1"/>
  <c r="AE17" i="98"/>
  <c r="AH31" i="97"/>
  <c r="AQ31" i="97" s="1"/>
  <c r="S21" i="58"/>
  <c r="AC20" i="58"/>
  <c r="AB21" i="58" s="1"/>
  <c r="S15" i="58"/>
  <c r="AC14" i="58"/>
  <c r="AB15" i="58" s="1"/>
  <c r="S9" i="58"/>
  <c r="AC8" i="58"/>
  <c r="AB9" i="58" s="1"/>
  <c r="Z18" i="48"/>
  <c r="AH18" i="48"/>
  <c r="AQ18" i="48" s="1"/>
  <c r="AI26" i="44"/>
  <c r="AN26" i="44"/>
  <c r="AH17" i="94"/>
  <c r="AQ17" i="94" s="1"/>
  <c r="AR24" i="54"/>
  <c r="AI26" i="88"/>
  <c r="AN26" i="88"/>
  <c r="AI25" i="20"/>
  <c r="AN25" i="20"/>
  <c r="AI22" i="16"/>
  <c r="AN22" i="16"/>
  <c r="AI26" i="92"/>
  <c r="AP26" i="92"/>
  <c r="AI29" i="105"/>
  <c r="AN29" i="105"/>
  <c r="AE27" i="92" l="1"/>
  <c r="AG27" i="92"/>
  <c r="AP27" i="92" s="1"/>
  <c r="W28" i="92"/>
  <c r="AF27" i="92"/>
  <c r="AO27" i="92" s="1"/>
  <c r="AG30" i="46"/>
  <c r="AP30" i="46" s="1"/>
  <c r="AE30" i="46"/>
  <c r="AF30" i="46"/>
  <c r="AO30" i="46" s="1"/>
  <c r="W31" i="46"/>
  <c r="AR26" i="44"/>
  <c r="AG18" i="48"/>
  <c r="AP18" i="48" s="1"/>
  <c r="W19" i="48"/>
  <c r="AE18" i="48"/>
  <c r="AF18" i="48"/>
  <c r="AO18" i="48" s="1"/>
  <c r="AR29" i="105"/>
  <c r="AR25" i="20"/>
  <c r="AR26" i="92"/>
  <c r="AR26" i="88"/>
  <c r="Y18" i="98"/>
  <c r="X18" i="98"/>
  <c r="X22" i="41"/>
  <c r="Y22" i="41"/>
  <c r="AJ16" i="58"/>
  <c r="AS16" i="58" s="1"/>
  <c r="AK16" i="58"/>
  <c r="AH20" i="18"/>
  <c r="AQ20" i="18" s="1"/>
  <c r="AR26" i="45"/>
  <c r="AH30" i="86"/>
  <c r="AQ30" i="86" s="1"/>
  <c r="AH26" i="20"/>
  <c r="AQ26" i="20" s="1"/>
  <c r="AR20" i="83"/>
  <c r="AH27" i="92"/>
  <c r="AQ27" i="92" s="1"/>
  <c r="AR29" i="46"/>
  <c r="Y26" i="96"/>
  <c r="Z26" i="96"/>
  <c r="X26" i="96"/>
  <c r="AJ19" i="58"/>
  <c r="AK19" i="58"/>
  <c r="AT19" i="58" s="1"/>
  <c r="AJ20" i="58"/>
  <c r="AK20" i="58"/>
  <c r="AT20" i="58" s="1"/>
  <c r="AR19" i="18"/>
  <c r="AI20" i="49"/>
  <c r="AN20" i="49"/>
  <c r="AI26" i="104"/>
  <c r="AN26" i="104"/>
  <c r="Y26" i="100"/>
  <c r="Z26" i="100" s="1"/>
  <c r="X26" i="100"/>
  <c r="AI25" i="54"/>
  <c r="AN25" i="54"/>
  <c r="AJ21" i="58"/>
  <c r="AK21" i="58"/>
  <c r="AT21" i="58" s="1"/>
  <c r="AR25" i="13"/>
  <c r="AB4" i="58"/>
  <c r="AJ3" i="58"/>
  <c r="AG20" i="18"/>
  <c r="AP20" i="18" s="1"/>
  <c r="AE20" i="18"/>
  <c r="W21" i="18"/>
  <c r="AF20" i="18"/>
  <c r="AO20" i="18" s="1"/>
  <c r="AR16" i="90"/>
  <c r="AG22" i="11"/>
  <c r="AP22" i="11" s="1"/>
  <c r="AE22" i="11"/>
  <c r="AF22" i="11"/>
  <c r="AO22" i="11" s="1"/>
  <c r="W23" i="11"/>
  <c r="AI31" i="89"/>
  <c r="AP31" i="89"/>
  <c r="AE30" i="86"/>
  <c r="W31" i="86"/>
  <c r="AF30" i="86"/>
  <c r="AO30" i="86" s="1"/>
  <c r="AG30" i="86"/>
  <c r="AP30" i="86" s="1"/>
  <c r="AE26" i="20"/>
  <c r="W27" i="20"/>
  <c r="AF26" i="20"/>
  <c r="AO26" i="20" s="1"/>
  <c r="AG26" i="20"/>
  <c r="AP26" i="20" s="1"/>
  <c r="AJ17" i="58"/>
  <c r="AS17" i="58" s="1"/>
  <c r="AK17" i="58"/>
  <c r="Y21" i="91"/>
  <c r="Z21" i="91" s="1"/>
  <c r="X21" i="91"/>
  <c r="AH27" i="45"/>
  <c r="AQ27" i="45" s="1"/>
  <c r="AH23" i="16"/>
  <c r="AQ23" i="16" s="1"/>
  <c r="AH19" i="10"/>
  <c r="AQ19" i="10" s="1"/>
  <c r="AK6" i="58"/>
  <c r="AT6" i="58" s="1"/>
  <c r="AJ6" i="58"/>
  <c r="AH19" i="50"/>
  <c r="AQ19" i="50" s="1"/>
  <c r="AK8" i="58"/>
  <c r="AT8" i="58" s="1"/>
  <c r="AJ8" i="58"/>
  <c r="AH21" i="83"/>
  <c r="AQ21" i="83" s="1"/>
  <c r="Y29" i="15"/>
  <c r="Z29" i="15"/>
  <c r="X29" i="15"/>
  <c r="AH31" i="93"/>
  <c r="AQ31" i="93" s="1"/>
  <c r="AH30" i="52"/>
  <c r="AQ30" i="52" s="1"/>
  <c r="AI25" i="100"/>
  <c r="AN25" i="100"/>
  <c r="Y21" i="99"/>
  <c r="Z21" i="99"/>
  <c r="X21" i="99"/>
  <c r="AI17" i="94"/>
  <c r="AN17" i="94"/>
  <c r="AR28" i="101"/>
  <c r="AR21" i="43"/>
  <c r="AK13" i="58"/>
  <c r="AT13" i="58" s="1"/>
  <c r="AJ13" i="58"/>
  <c r="X32" i="89"/>
  <c r="Y32" i="89"/>
  <c r="Z32" i="89"/>
  <c r="AI25" i="84"/>
  <c r="AN25" i="84"/>
  <c r="Z27" i="45"/>
  <c r="Y26" i="51"/>
  <c r="X26" i="51"/>
  <c r="Z23" i="16"/>
  <c r="Z19" i="10"/>
  <c r="AR23" i="58"/>
  <c r="AR25" i="58" s="1"/>
  <c r="AH30" i="46"/>
  <c r="AQ30" i="46" s="1"/>
  <c r="AI25" i="96"/>
  <c r="AN25" i="96"/>
  <c r="AE19" i="50"/>
  <c r="AG19" i="50"/>
  <c r="AP19" i="50" s="1"/>
  <c r="W20" i="50"/>
  <c r="AF19" i="50"/>
  <c r="AO19" i="50" s="1"/>
  <c r="Z21" i="83"/>
  <c r="Z31" i="93"/>
  <c r="Z30" i="52"/>
  <c r="Y27" i="104"/>
  <c r="Z27" i="104"/>
  <c r="X27" i="104"/>
  <c r="Y27" i="53"/>
  <c r="Z27" i="53"/>
  <c r="X27" i="53"/>
  <c r="Y22" i="87"/>
  <c r="Z22" i="87"/>
  <c r="X22" i="87"/>
  <c r="AR22" i="16"/>
  <c r="AI17" i="98"/>
  <c r="AN17" i="98"/>
  <c r="AI21" i="41"/>
  <c r="AN21" i="41"/>
  <c r="AR20" i="103"/>
  <c r="AR29" i="52"/>
  <c r="AH22" i="43"/>
  <c r="AQ22" i="43" s="1"/>
  <c r="AH30" i="105"/>
  <c r="AQ30" i="105" s="1"/>
  <c r="AK5" i="58"/>
  <c r="AT5" i="58" s="1"/>
  <c r="AJ5" i="58"/>
  <c r="AI17" i="82"/>
  <c r="AN17" i="82"/>
  <c r="AJ12" i="58"/>
  <c r="AK12" i="58"/>
  <c r="AT12" i="58" s="1"/>
  <c r="AH26" i="13"/>
  <c r="AQ26" i="13" s="1"/>
  <c r="Y21" i="49"/>
  <c r="Z21" i="49" s="1"/>
  <c r="X21" i="49"/>
  <c r="AI28" i="15"/>
  <c r="AN28" i="15"/>
  <c r="AI18" i="35"/>
  <c r="AN18" i="35"/>
  <c r="Y26" i="54"/>
  <c r="X26" i="54"/>
  <c r="Z26" i="54" s="1"/>
  <c r="Y32" i="97"/>
  <c r="X32" i="97"/>
  <c r="AI21" i="87"/>
  <c r="AN21" i="87"/>
  <c r="Y18" i="102"/>
  <c r="X18" i="102"/>
  <c r="Z18" i="102" s="1"/>
  <c r="AJ9" i="58"/>
  <c r="AK9" i="58"/>
  <c r="AT9" i="58" s="1"/>
  <c r="Y23" i="95"/>
  <c r="X23" i="95"/>
  <c r="AR17" i="85"/>
  <c r="AH27" i="44"/>
  <c r="AQ27" i="44" s="1"/>
  <c r="AJ10" i="58"/>
  <c r="AK10" i="58"/>
  <c r="AT10" i="58" s="1"/>
  <c r="AH29" i="101"/>
  <c r="AQ29" i="101" s="1"/>
  <c r="Z22" i="43"/>
  <c r="Y26" i="84"/>
  <c r="X26" i="84"/>
  <c r="Z30" i="105"/>
  <c r="AR18" i="10"/>
  <c r="AI20" i="91"/>
  <c r="AN20" i="91"/>
  <c r="AH17" i="90"/>
  <c r="AQ17" i="90" s="1"/>
  <c r="Y18" i="82"/>
  <c r="X18" i="82"/>
  <c r="Z18" i="82" s="1"/>
  <c r="AR18" i="50"/>
  <c r="AH27" i="88"/>
  <c r="AQ27" i="88" s="1"/>
  <c r="AH18" i="85"/>
  <c r="AQ18" i="85" s="1"/>
  <c r="AR30" i="93"/>
  <c r="Z26" i="13"/>
  <c r="Y29" i="32"/>
  <c r="X29" i="32"/>
  <c r="Z29" i="32" s="1"/>
  <c r="AK7" i="58"/>
  <c r="AT7" i="58" s="1"/>
  <c r="AJ7" i="58"/>
  <c r="AH21" i="103"/>
  <c r="AQ21" i="103" s="1"/>
  <c r="AJ14" i="58"/>
  <c r="AS14" i="58" s="1"/>
  <c r="AK14" i="58"/>
  <c r="AI19" i="55"/>
  <c r="AN19" i="55"/>
  <c r="Y19" i="35"/>
  <c r="Z19" i="35"/>
  <c r="X19" i="35"/>
  <c r="AH30" i="47"/>
  <c r="AQ30" i="47" s="1"/>
  <c r="AI31" i="97"/>
  <c r="AN31" i="97"/>
  <c r="AI26" i="53"/>
  <c r="AN26" i="53"/>
  <c r="AI19" i="42"/>
  <c r="AN19" i="42"/>
  <c r="AI17" i="102"/>
  <c r="AN17" i="102"/>
  <c r="AJ15" i="58"/>
  <c r="AS15" i="58" s="1"/>
  <c r="AK15" i="58"/>
  <c r="AI22" i="95"/>
  <c r="AN22" i="95"/>
  <c r="AR29" i="86"/>
  <c r="Z27" i="44"/>
  <c r="AR29" i="47"/>
  <c r="Z29" i="101"/>
  <c r="AJ22" i="58"/>
  <c r="AK22" i="58"/>
  <c r="AT22" i="58" s="1"/>
  <c r="AK11" i="58"/>
  <c r="AT11" i="58" s="1"/>
  <c r="AJ11" i="58"/>
  <c r="Z17" i="90"/>
  <c r="AI25" i="51"/>
  <c r="AN25" i="51"/>
  <c r="Z27" i="88"/>
  <c r="AJ18" i="58"/>
  <c r="AK18" i="58"/>
  <c r="AT18" i="58" s="1"/>
  <c r="Z18" i="85"/>
  <c r="AI28" i="32"/>
  <c r="AN28" i="32"/>
  <c r="Z21" i="103"/>
  <c r="AJ23" i="58"/>
  <c r="AS23" i="58" s="1"/>
  <c r="AK23" i="58"/>
  <c r="AT23" i="58" s="1"/>
  <c r="Y20" i="55"/>
  <c r="Z20" i="55"/>
  <c r="X20" i="55"/>
  <c r="Z30" i="47"/>
  <c r="AI20" i="99"/>
  <c r="AP20" i="99"/>
  <c r="Y18" i="94"/>
  <c r="Z18" i="94"/>
  <c r="X18" i="94"/>
  <c r="Y20" i="42"/>
  <c r="X20" i="42"/>
  <c r="Z20" i="42" s="1"/>
  <c r="AE26" i="54" l="1"/>
  <c r="W27" i="54"/>
  <c r="AF26" i="54"/>
  <c r="AO26" i="54" s="1"/>
  <c r="AG26" i="54"/>
  <c r="AP26" i="54" s="1"/>
  <c r="W30" i="32"/>
  <c r="AE29" i="32"/>
  <c r="AF29" i="32"/>
  <c r="AO29" i="32" s="1"/>
  <c r="AG29" i="32"/>
  <c r="AP29" i="32" s="1"/>
  <c r="AG18" i="82"/>
  <c r="AP18" i="82" s="1"/>
  <c r="AE18" i="82"/>
  <c r="AF18" i="82"/>
  <c r="AO18" i="82" s="1"/>
  <c r="W19" i="82"/>
  <c r="W22" i="49"/>
  <c r="AG21" i="49"/>
  <c r="AP21" i="49" s="1"/>
  <c r="AF21" i="49"/>
  <c r="AO21" i="49" s="1"/>
  <c r="AE21" i="49"/>
  <c r="AE20" i="42"/>
  <c r="AG20" i="42"/>
  <c r="AP20" i="42" s="1"/>
  <c r="W21" i="42"/>
  <c r="AF20" i="42"/>
  <c r="AO20" i="42" s="1"/>
  <c r="AE18" i="102"/>
  <c r="AF18" i="102"/>
  <c r="AO18" i="102" s="1"/>
  <c r="AG18" i="102"/>
  <c r="AP18" i="102" s="1"/>
  <c r="W19" i="102"/>
  <c r="AF21" i="91"/>
  <c r="AO21" i="91" s="1"/>
  <c r="AE21" i="91"/>
  <c r="W22" i="91"/>
  <c r="AG21" i="91"/>
  <c r="AP21" i="91" s="1"/>
  <c r="W27" i="100"/>
  <c r="AF26" i="100"/>
  <c r="AO26" i="100" s="1"/>
  <c r="AG26" i="100"/>
  <c r="AP26" i="100" s="1"/>
  <c r="AE26" i="100"/>
  <c r="AE20" i="55"/>
  <c r="W21" i="55"/>
  <c r="AF20" i="55"/>
  <c r="AO20" i="55" s="1"/>
  <c r="AG20" i="55"/>
  <c r="AP20" i="55" s="1"/>
  <c r="AE19" i="35"/>
  <c r="AF19" i="35"/>
  <c r="AO19" i="35" s="1"/>
  <c r="W20" i="35"/>
  <c r="AG19" i="35"/>
  <c r="AP19" i="35" s="1"/>
  <c r="W18" i="90"/>
  <c r="AF17" i="90"/>
  <c r="AO17" i="90" s="1"/>
  <c r="AE17" i="90"/>
  <c r="AG17" i="90"/>
  <c r="AP17" i="90" s="1"/>
  <c r="AH23" i="95"/>
  <c r="AQ23" i="95" s="1"/>
  <c r="AH22" i="87"/>
  <c r="AQ22" i="87" s="1"/>
  <c r="AH27" i="104"/>
  <c r="AQ27" i="104" s="1"/>
  <c r="AR25" i="96"/>
  <c r="AL23" i="58"/>
  <c r="AU23" i="58" s="1"/>
  <c r="AH32" i="89"/>
  <c r="AQ32" i="89" s="1"/>
  <c r="AH29" i="15"/>
  <c r="AQ29" i="15" s="1"/>
  <c r="AR31" i="89"/>
  <c r="AS21" i="58"/>
  <c r="AL21" i="58"/>
  <c r="AU21" i="58" s="1"/>
  <c r="AF18" i="94"/>
  <c r="AO18" i="94" s="1"/>
  <c r="AG18" i="94"/>
  <c r="AP18" i="94" s="1"/>
  <c r="AE18" i="94"/>
  <c r="W19" i="94"/>
  <c r="AF29" i="101"/>
  <c r="AO29" i="101" s="1"/>
  <c r="AE29" i="101"/>
  <c r="W30" i="101"/>
  <c r="AG29" i="101"/>
  <c r="AP29" i="101" s="1"/>
  <c r="AS11" i="58"/>
  <c r="AL11" i="58"/>
  <c r="AU11" i="58" s="1"/>
  <c r="AL15" i="58"/>
  <c r="AU15" i="58" s="1"/>
  <c r="AT15" i="58"/>
  <c r="AH26" i="84"/>
  <c r="AQ26" i="84" s="1"/>
  <c r="AS18" i="58"/>
  <c r="AL18" i="58"/>
  <c r="AU18" i="58" s="1"/>
  <c r="AE27" i="44"/>
  <c r="AF27" i="44"/>
  <c r="AO27" i="44" s="1"/>
  <c r="AG27" i="44"/>
  <c r="AP27" i="44" s="1"/>
  <c r="W28" i="44"/>
  <c r="AR26" i="53"/>
  <c r="AR19" i="55"/>
  <c r="AR21" i="41"/>
  <c r="W23" i="87"/>
  <c r="AG22" i="87"/>
  <c r="AE22" i="87"/>
  <c r="AN22" i="87" s="1"/>
  <c r="AF22" i="87"/>
  <c r="AO22" i="87" s="1"/>
  <c r="AF27" i="104"/>
  <c r="AO27" i="104" s="1"/>
  <c r="W28" i="104"/>
  <c r="AG27" i="104"/>
  <c r="AP27" i="104" s="1"/>
  <c r="AE27" i="104"/>
  <c r="W28" i="45"/>
  <c r="AE27" i="45"/>
  <c r="AG27" i="45"/>
  <c r="AP27" i="45" s="1"/>
  <c r="AF27" i="45"/>
  <c r="AO27" i="45" s="1"/>
  <c r="AS13" i="58"/>
  <c r="AL13" i="58"/>
  <c r="AU13" i="58" s="1"/>
  <c r="AR25" i="100"/>
  <c r="AG29" i="15"/>
  <c r="AP29" i="15" s="1"/>
  <c r="AF29" i="15"/>
  <c r="AO29" i="15" s="1"/>
  <c r="AE29" i="15"/>
  <c r="W30" i="15"/>
  <c r="AS3" i="58"/>
  <c r="AL3" i="58"/>
  <c r="AU3" i="58" s="1"/>
  <c r="AR26" i="104"/>
  <c r="AS20" i="58"/>
  <c r="AL20" i="58"/>
  <c r="AU20" i="58" s="1"/>
  <c r="AH22" i="41"/>
  <c r="AQ22" i="41" s="1"/>
  <c r="AR28" i="32"/>
  <c r="AH29" i="32"/>
  <c r="AQ29" i="32" s="1"/>
  <c r="AH20" i="42"/>
  <c r="AQ20" i="42" s="1"/>
  <c r="Z26" i="84"/>
  <c r="AE30" i="47"/>
  <c r="AN30" i="47" s="1"/>
  <c r="AG30" i="47"/>
  <c r="AF30" i="47"/>
  <c r="AO30" i="47" s="1"/>
  <c r="W31" i="47"/>
  <c r="AE27" i="88"/>
  <c r="W28" i="88"/>
  <c r="AG27" i="88"/>
  <c r="AP27" i="88" s="1"/>
  <c r="AF27" i="88"/>
  <c r="AO27" i="88" s="1"/>
  <c r="AL14" i="58"/>
  <c r="AU14" i="58" s="1"/>
  <c r="AT14" i="58"/>
  <c r="AF26" i="13"/>
  <c r="AO26" i="13" s="1"/>
  <c r="W27" i="13"/>
  <c r="AE26" i="13"/>
  <c r="AG26" i="13"/>
  <c r="AP26" i="13" s="1"/>
  <c r="AR20" i="91"/>
  <c r="AH21" i="49"/>
  <c r="AQ21" i="49" s="1"/>
  <c r="AS5" i="58"/>
  <c r="AL5" i="58"/>
  <c r="AU5" i="58" s="1"/>
  <c r="Y20" i="50"/>
  <c r="Z20" i="50"/>
  <c r="X20" i="50"/>
  <c r="W20" i="10"/>
  <c r="AF19" i="10"/>
  <c r="AO19" i="10" s="1"/>
  <c r="AG19" i="10"/>
  <c r="AP19" i="10" s="1"/>
  <c r="AE19" i="10"/>
  <c r="AR17" i="94"/>
  <c r="AS8" i="58"/>
  <c r="AL8" i="58"/>
  <c r="AU8" i="58" s="1"/>
  <c r="AH21" i="91"/>
  <c r="AQ21" i="91" s="1"/>
  <c r="Y23" i="11"/>
  <c r="X23" i="11"/>
  <c r="AK4" i="58"/>
  <c r="AT4" i="58" s="1"/>
  <c r="AJ4" i="58"/>
  <c r="AR25" i="54"/>
  <c r="AH18" i="98"/>
  <c r="AQ18" i="98" s="1"/>
  <c r="AR20" i="99"/>
  <c r="Z23" i="95"/>
  <c r="AH26" i="54"/>
  <c r="AQ26" i="54" s="1"/>
  <c r="AR28" i="15"/>
  <c r="AR17" i="82"/>
  <c r="AG21" i="103"/>
  <c r="AP21" i="103" s="1"/>
  <c r="AE21" i="103"/>
  <c r="W22" i="103"/>
  <c r="AF21" i="103"/>
  <c r="AO21" i="103" s="1"/>
  <c r="AH18" i="94"/>
  <c r="AQ18" i="94" s="1"/>
  <c r="AH20" i="55"/>
  <c r="AQ20" i="55" s="1"/>
  <c r="AS22" i="58"/>
  <c r="AL22" i="58"/>
  <c r="AU22" i="58" s="1"/>
  <c r="AR17" i="102"/>
  <c r="AR31" i="97"/>
  <c r="AH19" i="35"/>
  <c r="AQ19" i="35" s="1"/>
  <c r="AS7" i="58"/>
  <c r="AL7" i="58"/>
  <c r="AU7" i="58" s="1"/>
  <c r="AF22" i="43"/>
  <c r="AO22" i="43" s="1"/>
  <c r="AE22" i="43"/>
  <c r="AG22" i="43"/>
  <c r="AP22" i="43" s="1"/>
  <c r="W23" i="43"/>
  <c r="AR21" i="87"/>
  <c r="AR17" i="98"/>
  <c r="AH27" i="53"/>
  <c r="AQ27" i="53" s="1"/>
  <c r="AE30" i="52"/>
  <c r="AG30" i="52"/>
  <c r="AP30" i="52" s="1"/>
  <c r="W31" i="52"/>
  <c r="AF30" i="52"/>
  <c r="AO30" i="52" s="1"/>
  <c r="AF23" i="16"/>
  <c r="AO23" i="16" s="1"/>
  <c r="AG23" i="16"/>
  <c r="AP23" i="16" s="1"/>
  <c r="W24" i="16"/>
  <c r="AE23" i="16"/>
  <c r="AR25" i="84"/>
  <c r="AH21" i="99"/>
  <c r="AQ21" i="99" s="1"/>
  <c r="AS6" i="58"/>
  <c r="AL6" i="58"/>
  <c r="AU6" i="58" s="1"/>
  <c r="Y31" i="86"/>
  <c r="X31" i="86"/>
  <c r="Z31" i="86" s="1"/>
  <c r="AH26" i="100"/>
  <c r="AQ26" i="100" s="1"/>
  <c r="AR20" i="49"/>
  <c r="AS19" i="58"/>
  <c r="AL19" i="58"/>
  <c r="AU19" i="58" s="1"/>
  <c r="AL16" i="58"/>
  <c r="AU16" i="58" s="1"/>
  <c r="AT16" i="58"/>
  <c r="Z18" i="98"/>
  <c r="AI18" i="48"/>
  <c r="AN18" i="48"/>
  <c r="Y31" i="46"/>
  <c r="X31" i="46"/>
  <c r="Y28" i="92"/>
  <c r="X28" i="92"/>
  <c r="AS10" i="58"/>
  <c r="AL10" i="58"/>
  <c r="AU10" i="58" s="1"/>
  <c r="AS9" i="58"/>
  <c r="AL9" i="58"/>
  <c r="AU9" i="58" s="1"/>
  <c r="AH32" i="97"/>
  <c r="AQ32" i="97" s="1"/>
  <c r="AE27" i="53"/>
  <c r="AF27" i="53"/>
  <c r="AO27" i="53" s="1"/>
  <c r="AG27" i="53"/>
  <c r="AP27" i="53" s="1"/>
  <c r="W28" i="53"/>
  <c r="W32" i="93"/>
  <c r="AG31" i="93"/>
  <c r="AP31" i="93" s="1"/>
  <c r="AF31" i="93"/>
  <c r="AO31" i="93" s="1"/>
  <c r="AE31" i="93"/>
  <c r="AI19" i="50"/>
  <c r="AN19" i="50"/>
  <c r="AH26" i="51"/>
  <c r="AQ26" i="51" s="1"/>
  <c r="AE32" i="89"/>
  <c r="AG32" i="89"/>
  <c r="AP32" i="89" s="1"/>
  <c r="W33" i="89"/>
  <c r="AF32" i="89"/>
  <c r="AO32" i="89" s="1"/>
  <c r="W22" i="99"/>
  <c r="AG21" i="99"/>
  <c r="AP21" i="99" s="1"/>
  <c r="AF21" i="99"/>
  <c r="AO21" i="99" s="1"/>
  <c r="AE21" i="99"/>
  <c r="Y27" i="20"/>
  <c r="X27" i="20"/>
  <c r="Z27" i="20" s="1"/>
  <c r="AI30" i="86"/>
  <c r="AN30" i="86"/>
  <c r="AI22" i="11"/>
  <c r="AN22" i="11"/>
  <c r="Y21" i="18"/>
  <c r="X21" i="18"/>
  <c r="AH26" i="96"/>
  <c r="AQ26" i="96" s="1"/>
  <c r="Y19" i="48"/>
  <c r="X19" i="48"/>
  <c r="AR25" i="51"/>
  <c r="W19" i="85"/>
  <c r="AG18" i="85"/>
  <c r="AP18" i="85" s="1"/>
  <c r="AE18" i="85"/>
  <c r="AF18" i="85"/>
  <c r="AO18" i="85" s="1"/>
  <c r="AR22" i="95"/>
  <c r="AR19" i="42"/>
  <c r="AH18" i="82"/>
  <c r="AQ18" i="82" s="1"/>
  <c r="W31" i="105"/>
  <c r="AG30" i="105"/>
  <c r="AP30" i="105" s="1"/>
  <c r="AE30" i="105"/>
  <c r="AF30" i="105"/>
  <c r="AO30" i="105" s="1"/>
  <c r="AH18" i="102"/>
  <c r="AQ18" i="102" s="1"/>
  <c r="Z32" i="97"/>
  <c r="AR18" i="35"/>
  <c r="AS12" i="58"/>
  <c r="AL12" i="58"/>
  <c r="AU12" i="58" s="1"/>
  <c r="AG21" i="83"/>
  <c r="AP21" i="83" s="1"/>
  <c r="W22" i="83"/>
  <c r="AF21" i="83"/>
  <c r="AO21" i="83" s="1"/>
  <c r="AE21" i="83"/>
  <c r="Z26" i="51"/>
  <c r="AL17" i="58"/>
  <c r="AU17" i="58" s="1"/>
  <c r="AT17" i="58"/>
  <c r="AI26" i="20"/>
  <c r="AN26" i="20"/>
  <c r="AI20" i="18"/>
  <c r="AN20" i="18"/>
  <c r="W27" i="96"/>
  <c r="AG26" i="96"/>
  <c r="AP26" i="96" s="1"/>
  <c r="AE26" i="96"/>
  <c r="AF26" i="96"/>
  <c r="AO26" i="96" s="1"/>
  <c r="Z22" i="41"/>
  <c r="AI30" i="46"/>
  <c r="AN30" i="46"/>
  <c r="AI27" i="92"/>
  <c r="AN27" i="92"/>
  <c r="AG31" i="86" l="1"/>
  <c r="AP31" i="86" s="1"/>
  <c r="W32" i="86"/>
  <c r="AF31" i="86"/>
  <c r="AO31" i="86" s="1"/>
  <c r="AE31" i="86"/>
  <c r="AG27" i="20"/>
  <c r="AP27" i="20" s="1"/>
  <c r="W28" i="20"/>
  <c r="AF27" i="20"/>
  <c r="AO27" i="20" s="1"/>
  <c r="AE27" i="20"/>
  <c r="AR18" i="48"/>
  <c r="AI26" i="96"/>
  <c r="AN26" i="96"/>
  <c r="AR30" i="46"/>
  <c r="Y27" i="96"/>
  <c r="Z27" i="96" s="1"/>
  <c r="X27" i="96"/>
  <c r="Y22" i="99"/>
  <c r="X22" i="99"/>
  <c r="AR19" i="50"/>
  <c r="AI30" i="52"/>
  <c r="AN30" i="52"/>
  <c r="Y28" i="88"/>
  <c r="X28" i="88"/>
  <c r="Y28" i="104"/>
  <c r="X28" i="104"/>
  <c r="Y23" i="87"/>
  <c r="X23" i="87"/>
  <c r="AI18" i="94"/>
  <c r="AN18" i="94"/>
  <c r="Y20" i="35"/>
  <c r="X20" i="35"/>
  <c r="Y21" i="55"/>
  <c r="Z21" i="55" s="1"/>
  <c r="X21" i="55"/>
  <c r="Y27" i="100"/>
  <c r="X27" i="100"/>
  <c r="AI18" i="82"/>
  <c r="AN18" i="82"/>
  <c r="Y30" i="32"/>
  <c r="X30" i="32"/>
  <c r="Y28" i="53"/>
  <c r="X28" i="53"/>
  <c r="AI22" i="43"/>
  <c r="AN22" i="43"/>
  <c r="AL4" i="58"/>
  <c r="AU4" i="58" s="1"/>
  <c r="AS4" i="58"/>
  <c r="AS25" i="58" s="1"/>
  <c r="Y20" i="10"/>
  <c r="Z20" i="10" s="1"/>
  <c r="X20" i="10"/>
  <c r="AI27" i="88"/>
  <c r="AN27" i="88"/>
  <c r="W27" i="84"/>
  <c r="AG26" i="84"/>
  <c r="AP26" i="84" s="1"/>
  <c r="AF26" i="84"/>
  <c r="AO26" i="84" s="1"/>
  <c r="AE26" i="84"/>
  <c r="AI27" i="45"/>
  <c r="AN27" i="45"/>
  <c r="Y30" i="101"/>
  <c r="Z30" i="101"/>
  <c r="X30" i="101"/>
  <c r="AI17" i="90"/>
  <c r="AN17" i="90"/>
  <c r="AI20" i="55"/>
  <c r="AN20" i="55"/>
  <c r="Y19" i="102"/>
  <c r="Z19" i="102" s="1"/>
  <c r="X19" i="102"/>
  <c r="Y21" i="42"/>
  <c r="X21" i="42"/>
  <c r="AE26" i="51"/>
  <c r="AF26" i="51"/>
  <c r="AO26" i="51" s="1"/>
  <c r="W27" i="51"/>
  <c r="AG26" i="51"/>
  <c r="AP26" i="51" s="1"/>
  <c r="AH19" i="48"/>
  <c r="AQ19" i="48" s="1"/>
  <c r="AR22" i="11"/>
  <c r="AT25" i="58"/>
  <c r="AH20" i="50"/>
  <c r="AQ20" i="50" s="1"/>
  <c r="Y30" i="15"/>
  <c r="X30" i="15"/>
  <c r="Y28" i="45"/>
  <c r="X28" i="45"/>
  <c r="Y28" i="44"/>
  <c r="Z28" i="44" s="1"/>
  <c r="X28" i="44"/>
  <c r="AI29" i="101"/>
  <c r="AN29" i="101"/>
  <c r="AI19" i="35"/>
  <c r="AN19" i="35"/>
  <c r="Y22" i="49"/>
  <c r="X22" i="49"/>
  <c r="Z22" i="49" s="1"/>
  <c r="AF18" i="98"/>
  <c r="AO18" i="98" s="1"/>
  <c r="AG18" i="98"/>
  <c r="AP18" i="98" s="1"/>
  <c r="W19" i="98"/>
  <c r="AE18" i="98"/>
  <c r="Y22" i="103"/>
  <c r="X22" i="103"/>
  <c r="AG23" i="95"/>
  <c r="AP23" i="95" s="1"/>
  <c r="W24" i="95"/>
  <c r="AF23" i="95"/>
  <c r="AO23" i="95" s="1"/>
  <c r="AE23" i="95"/>
  <c r="AH23" i="11"/>
  <c r="AQ23" i="11" s="1"/>
  <c r="AE20" i="50"/>
  <c r="W21" i="50"/>
  <c r="AG20" i="50"/>
  <c r="AP20" i="50" s="1"/>
  <c r="AF20" i="50"/>
  <c r="AO20" i="50" s="1"/>
  <c r="Y31" i="47"/>
  <c r="X31" i="47"/>
  <c r="AI29" i="15"/>
  <c r="AN29" i="15"/>
  <c r="Y18" i="90"/>
  <c r="Z18" i="90"/>
  <c r="X18" i="90"/>
  <c r="AI26" i="100"/>
  <c r="AN26" i="100"/>
  <c r="Y22" i="91"/>
  <c r="X22" i="91"/>
  <c r="AI20" i="42"/>
  <c r="AN20" i="42"/>
  <c r="AI30" i="105"/>
  <c r="AN30" i="105"/>
  <c r="AI21" i="99"/>
  <c r="AN21" i="99"/>
  <c r="AH21" i="18"/>
  <c r="AQ21" i="18" s="1"/>
  <c r="AR30" i="86"/>
  <c r="AI27" i="53"/>
  <c r="AR27" i="53" s="1"/>
  <c r="AN27" i="53"/>
  <c r="AI23" i="16"/>
  <c r="AN23" i="16"/>
  <c r="Y31" i="52"/>
  <c r="X31" i="52"/>
  <c r="AI21" i="103"/>
  <c r="AN21" i="103"/>
  <c r="Z23" i="11"/>
  <c r="AI19" i="10"/>
  <c r="AN19" i="10"/>
  <c r="AI26" i="13"/>
  <c r="AN26" i="13"/>
  <c r="AI27" i="104"/>
  <c r="AN27" i="104"/>
  <c r="AI21" i="91"/>
  <c r="AN21" i="91"/>
  <c r="AI18" i="102"/>
  <c r="AN18" i="102"/>
  <c r="Y19" i="82"/>
  <c r="Z19" i="82"/>
  <c r="X19" i="82"/>
  <c r="Y27" i="54"/>
  <c r="X27" i="54"/>
  <c r="W23" i="41"/>
  <c r="AE22" i="41"/>
  <c r="AF22" i="41"/>
  <c r="AO22" i="41" s="1"/>
  <c r="AG22" i="41"/>
  <c r="AP22" i="41" s="1"/>
  <c r="AR20" i="18"/>
  <c r="AI31" i="93"/>
  <c r="AN31" i="93"/>
  <c r="AH28" i="92"/>
  <c r="AQ28" i="92" s="1"/>
  <c r="AI21" i="83"/>
  <c r="AN21" i="83"/>
  <c r="Y31" i="105"/>
  <c r="X31" i="105"/>
  <c r="AI18" i="85"/>
  <c r="AN18" i="85"/>
  <c r="Z19" i="48"/>
  <c r="X33" i="89"/>
  <c r="Z33" i="89" s="1"/>
  <c r="Y33" i="89"/>
  <c r="Z28" i="92"/>
  <c r="AH31" i="86"/>
  <c r="AQ31" i="86" s="1"/>
  <c r="AR27" i="92"/>
  <c r="AR26" i="20"/>
  <c r="Y22" i="83"/>
  <c r="Z22" i="83" s="1"/>
  <c r="X22" i="83"/>
  <c r="AG32" i="97"/>
  <c r="AP32" i="97" s="1"/>
  <c r="AF32" i="97"/>
  <c r="AO32" i="97" s="1"/>
  <c r="AE32" i="97"/>
  <c r="W33" i="97"/>
  <c r="Y19" i="85"/>
  <c r="Z19" i="85" s="1"/>
  <c r="X19" i="85"/>
  <c r="Z21" i="18"/>
  <c r="AH27" i="20"/>
  <c r="AQ27" i="20" s="1"/>
  <c r="AI32" i="89"/>
  <c r="AN32" i="89"/>
  <c r="Y32" i="93"/>
  <c r="Z32" i="93" s="1"/>
  <c r="X32" i="93"/>
  <c r="Z31" i="46"/>
  <c r="AH31" i="46"/>
  <c r="AQ31" i="46" s="1"/>
  <c r="Y24" i="16"/>
  <c r="X24" i="16"/>
  <c r="Y23" i="43"/>
  <c r="X23" i="43"/>
  <c r="Y27" i="13"/>
  <c r="X27" i="13"/>
  <c r="AI30" i="47"/>
  <c r="AP30" i="47"/>
  <c r="AU25" i="58"/>
  <c r="C11" i="58" s="1"/>
  <c r="F2" i="57" s="1"/>
  <c r="AI22" i="87"/>
  <c r="AP22" i="87"/>
  <c r="AI27" i="44"/>
  <c r="AN27" i="44"/>
  <c r="Y19" i="94"/>
  <c r="Z19" i="94"/>
  <c r="X19" i="94"/>
  <c r="AI21" i="49"/>
  <c r="AN21" i="49"/>
  <c r="AI29" i="32"/>
  <c r="AN29" i="32"/>
  <c r="AI26" i="54"/>
  <c r="AN26" i="54"/>
  <c r="AE22" i="49" l="1"/>
  <c r="W23" i="49"/>
  <c r="AG22" i="49"/>
  <c r="AP22" i="49" s="1"/>
  <c r="AF22" i="49"/>
  <c r="AO22" i="49" s="1"/>
  <c r="AE21" i="55"/>
  <c r="AG21" i="55"/>
  <c r="AP21" i="55" s="1"/>
  <c r="AF21" i="55"/>
  <c r="AO21" i="55" s="1"/>
  <c r="W22" i="55"/>
  <c r="AG32" i="93"/>
  <c r="AP32" i="93" s="1"/>
  <c r="AF32" i="93"/>
  <c r="AO32" i="93" s="1"/>
  <c r="AE32" i="93"/>
  <c r="W33" i="93"/>
  <c r="AG19" i="85"/>
  <c r="AP19" i="85" s="1"/>
  <c r="AF19" i="85"/>
  <c r="AO19" i="85" s="1"/>
  <c r="AE19" i="85"/>
  <c r="W20" i="85"/>
  <c r="AF22" i="83"/>
  <c r="AO22" i="83" s="1"/>
  <c r="AG22" i="83"/>
  <c r="AP22" i="83" s="1"/>
  <c r="AE22" i="83"/>
  <c r="W23" i="83"/>
  <c r="AE33" i="89"/>
  <c r="AG33" i="89"/>
  <c r="AP33" i="89" s="1"/>
  <c r="W34" i="89"/>
  <c r="AF33" i="89"/>
  <c r="AO33" i="89" s="1"/>
  <c r="W21" i="10"/>
  <c r="AG20" i="10"/>
  <c r="AP20" i="10" s="1"/>
  <c r="AE20" i="10"/>
  <c r="AF20" i="10"/>
  <c r="AO20" i="10" s="1"/>
  <c r="W29" i="44"/>
  <c r="AF28" i="44"/>
  <c r="AO28" i="44" s="1"/>
  <c r="AG28" i="44"/>
  <c r="AP28" i="44" s="1"/>
  <c r="AE28" i="44"/>
  <c r="W20" i="102"/>
  <c r="AF19" i="102"/>
  <c r="AO19" i="102" s="1"/>
  <c r="AG19" i="102"/>
  <c r="AP19" i="102" s="1"/>
  <c r="AE19" i="102"/>
  <c r="AG27" i="96"/>
  <c r="AP27" i="96" s="1"/>
  <c r="W28" i="96"/>
  <c r="AF27" i="96"/>
  <c r="AO27" i="96" s="1"/>
  <c r="AE27" i="96"/>
  <c r="AH23" i="43"/>
  <c r="AQ23" i="43" s="1"/>
  <c r="AH32" i="93"/>
  <c r="AQ32" i="93" s="1"/>
  <c r="AR21" i="83"/>
  <c r="AH19" i="82"/>
  <c r="AQ19" i="82" s="1"/>
  <c r="AR21" i="91"/>
  <c r="AR19" i="10"/>
  <c r="AH22" i="91"/>
  <c r="AQ22" i="91" s="1"/>
  <c r="W19" i="90"/>
  <c r="AG18" i="90"/>
  <c r="AP18" i="90" s="1"/>
  <c r="AF18" i="90"/>
  <c r="AO18" i="90" s="1"/>
  <c r="AE18" i="90"/>
  <c r="AH28" i="44"/>
  <c r="AQ28" i="44" s="1"/>
  <c r="Z30" i="15"/>
  <c r="AH30" i="15"/>
  <c r="AQ30" i="15" s="1"/>
  <c r="AH30" i="101"/>
  <c r="AQ30" i="101" s="1"/>
  <c r="AI26" i="84"/>
  <c r="AN26" i="84"/>
  <c r="AH20" i="10"/>
  <c r="AQ20" i="10" s="1"/>
  <c r="AR22" i="43"/>
  <c r="AH21" i="55"/>
  <c r="AQ21" i="55" s="1"/>
  <c r="AR18" i="94"/>
  <c r="AH22" i="83"/>
  <c r="AQ22" i="83" s="1"/>
  <c r="AF28" i="92"/>
  <c r="AO28" i="92" s="1"/>
  <c r="AE28" i="92"/>
  <c r="W29" i="92"/>
  <c r="AG28" i="92"/>
  <c r="AP28" i="92" s="1"/>
  <c r="AR18" i="85"/>
  <c r="AR31" i="93"/>
  <c r="AI22" i="41"/>
  <c r="AN22" i="41"/>
  <c r="AF19" i="82"/>
  <c r="AO19" i="82" s="1"/>
  <c r="AE19" i="82"/>
  <c r="W20" i="82"/>
  <c r="AG19" i="82"/>
  <c r="AP19" i="82" s="1"/>
  <c r="AG23" i="11"/>
  <c r="AP23" i="11" s="1"/>
  <c r="AF23" i="11"/>
  <c r="AO23" i="11" s="1"/>
  <c r="W24" i="11"/>
  <c r="AE23" i="11"/>
  <c r="AR21" i="99"/>
  <c r="Z22" i="91"/>
  <c r="Y24" i="95"/>
  <c r="Z24" i="95"/>
  <c r="X24" i="95"/>
  <c r="AI18" i="98"/>
  <c r="AN18" i="98"/>
  <c r="AI26" i="51"/>
  <c r="AN26" i="51"/>
  <c r="AG30" i="101"/>
  <c r="AP30" i="101" s="1"/>
  <c r="AF30" i="101"/>
  <c r="AO30" i="101" s="1"/>
  <c r="AE30" i="101"/>
  <c r="W31" i="101"/>
  <c r="AH28" i="53"/>
  <c r="AQ28" i="53" s="1"/>
  <c r="AH23" i="87"/>
  <c r="AQ23" i="87" s="1"/>
  <c r="AH28" i="88"/>
  <c r="AQ28" i="88" s="1"/>
  <c r="AH31" i="105"/>
  <c r="AQ31" i="105" s="1"/>
  <c r="Y23" i="41"/>
  <c r="Z23" i="41" s="1"/>
  <c r="X23" i="41"/>
  <c r="AR27" i="104"/>
  <c r="AR23" i="16"/>
  <c r="Y19" i="98"/>
  <c r="X19" i="98"/>
  <c r="AH21" i="42"/>
  <c r="AQ21" i="42" s="1"/>
  <c r="Z28" i="53"/>
  <c r="AR18" i="82"/>
  <c r="Z23" i="87"/>
  <c r="Z28" i="88"/>
  <c r="AH22" i="99"/>
  <c r="AQ22" i="99" s="1"/>
  <c r="AI31" i="86"/>
  <c r="AN31" i="86"/>
  <c r="Y33" i="97"/>
  <c r="X33" i="97"/>
  <c r="Z31" i="105"/>
  <c r="AH27" i="54"/>
  <c r="AQ27" i="54" s="1"/>
  <c r="AR21" i="103"/>
  <c r="AR30" i="105"/>
  <c r="AR29" i="15"/>
  <c r="X21" i="50"/>
  <c r="Y21" i="50"/>
  <c r="AH22" i="103"/>
  <c r="AQ22" i="103" s="1"/>
  <c r="AR19" i="35"/>
  <c r="AH28" i="45"/>
  <c r="AQ28" i="45" s="1"/>
  <c r="Z21" i="42"/>
  <c r="AR20" i="55"/>
  <c r="Y27" i="84"/>
  <c r="Z27" i="84" s="1"/>
  <c r="X27" i="84"/>
  <c r="AH27" i="100"/>
  <c r="AQ27" i="100" s="1"/>
  <c r="Z20" i="35"/>
  <c r="AH20" i="35"/>
  <c r="AQ20" i="35" s="1"/>
  <c r="Z22" i="99"/>
  <c r="AI27" i="20"/>
  <c r="AN27" i="20"/>
  <c r="W20" i="94"/>
  <c r="AG19" i="94"/>
  <c r="AP19" i="94" s="1"/>
  <c r="AF19" i="94"/>
  <c r="AO19" i="94" s="1"/>
  <c r="AE19" i="94"/>
  <c r="Z23" i="43"/>
  <c r="AR29" i="32"/>
  <c r="AR30" i="47"/>
  <c r="AR27" i="44"/>
  <c r="AH24" i="16"/>
  <c r="AQ24" i="16" s="1"/>
  <c r="Z24" i="16"/>
  <c r="AG21" i="18"/>
  <c r="AP21" i="18" s="1"/>
  <c r="AE21" i="18"/>
  <c r="W22" i="18"/>
  <c r="AF21" i="18"/>
  <c r="AO21" i="18" s="1"/>
  <c r="AI32" i="97"/>
  <c r="AN32" i="97"/>
  <c r="AH33" i="89"/>
  <c r="AQ33" i="89" s="1"/>
  <c r="Z27" i="54"/>
  <c r="AR18" i="102"/>
  <c r="AR26" i="13"/>
  <c r="AH31" i="52"/>
  <c r="AQ31" i="52" s="1"/>
  <c r="AR26" i="100"/>
  <c r="Z31" i="47"/>
  <c r="AH31" i="47"/>
  <c r="AQ31" i="47" s="1"/>
  <c r="AI20" i="50"/>
  <c r="AN20" i="50"/>
  <c r="Z22" i="103"/>
  <c r="Z28" i="45"/>
  <c r="AR27" i="45"/>
  <c r="AH30" i="32"/>
  <c r="AQ30" i="32" s="1"/>
  <c r="Z27" i="100"/>
  <c r="AH28" i="104"/>
  <c r="AQ28" i="104" s="1"/>
  <c r="Y32" i="86"/>
  <c r="X32" i="86"/>
  <c r="AR26" i="54"/>
  <c r="AH27" i="13"/>
  <c r="AQ27" i="13" s="1"/>
  <c r="AR21" i="49"/>
  <c r="Z27" i="13"/>
  <c r="AR32" i="89"/>
  <c r="AH19" i="94"/>
  <c r="AQ19" i="94" s="1"/>
  <c r="AR22" i="87"/>
  <c r="AE31" i="46"/>
  <c r="W32" i="46"/>
  <c r="AG31" i="46"/>
  <c r="AP31" i="46" s="1"/>
  <c r="AF31" i="46"/>
  <c r="AO31" i="46" s="1"/>
  <c r="AH19" i="85"/>
  <c r="AQ19" i="85" s="1"/>
  <c r="W20" i="48"/>
  <c r="AG19" i="48"/>
  <c r="AP19" i="48" s="1"/>
  <c r="AE19" i="48"/>
  <c r="AF19" i="48"/>
  <c r="AO19" i="48" s="1"/>
  <c r="Z31" i="52"/>
  <c r="AR20" i="42"/>
  <c r="AH18" i="90"/>
  <c r="AQ18" i="90" s="1"/>
  <c r="AI23" i="95"/>
  <c r="AN23" i="95"/>
  <c r="AH22" i="49"/>
  <c r="AQ22" i="49" s="1"/>
  <c r="AR29" i="101"/>
  <c r="Y27" i="51"/>
  <c r="X27" i="51"/>
  <c r="AH19" i="102"/>
  <c r="AQ19" i="102" s="1"/>
  <c r="AR17" i="90"/>
  <c r="AR27" i="88"/>
  <c r="Z30" i="32"/>
  <c r="Z28" i="104"/>
  <c r="AR30" i="52"/>
  <c r="AH27" i="96"/>
  <c r="AQ27" i="96" s="1"/>
  <c r="AR26" i="96"/>
  <c r="Y28" i="20"/>
  <c r="X28" i="20"/>
  <c r="Z28" i="20" s="1"/>
  <c r="AE23" i="41" l="1"/>
  <c r="AG23" i="41"/>
  <c r="AP23" i="41" s="1"/>
  <c r="AF23" i="41"/>
  <c r="AO23" i="41" s="1"/>
  <c r="W24" i="41"/>
  <c r="AF28" i="20"/>
  <c r="AO28" i="20" s="1"/>
  <c r="W29" i="20"/>
  <c r="AG28" i="20"/>
  <c r="AP28" i="20" s="1"/>
  <c r="AE28" i="20"/>
  <c r="AE27" i="84"/>
  <c r="AG27" i="84"/>
  <c r="AP27" i="84" s="1"/>
  <c r="W28" i="84"/>
  <c r="AF27" i="84"/>
  <c r="AO27" i="84" s="1"/>
  <c r="AH32" i="86"/>
  <c r="AQ32" i="86" s="1"/>
  <c r="AI21" i="18"/>
  <c r="AN21" i="18"/>
  <c r="AH21" i="50"/>
  <c r="AQ21" i="50" s="1"/>
  <c r="W32" i="105"/>
  <c r="AF31" i="105"/>
  <c r="AO31" i="105" s="1"/>
  <c r="AG31" i="105"/>
  <c r="AP31" i="105" s="1"/>
  <c r="AE31" i="105"/>
  <c r="W24" i="87"/>
  <c r="AG23" i="87"/>
  <c r="AP23" i="87" s="1"/>
  <c r="AF23" i="87"/>
  <c r="AO23" i="87" s="1"/>
  <c r="AE23" i="87"/>
  <c r="AH24" i="95"/>
  <c r="AQ24" i="95" s="1"/>
  <c r="Y29" i="92"/>
  <c r="X29" i="92"/>
  <c r="Y29" i="44"/>
  <c r="X29" i="44"/>
  <c r="Y23" i="83"/>
  <c r="X23" i="83"/>
  <c r="AI19" i="85"/>
  <c r="AN19" i="85"/>
  <c r="AI21" i="55"/>
  <c r="AN21" i="55"/>
  <c r="AR20" i="50"/>
  <c r="AG31" i="47"/>
  <c r="AP31" i="47" s="1"/>
  <c r="AE31" i="47"/>
  <c r="AF31" i="47"/>
  <c r="AO31" i="47" s="1"/>
  <c r="W32" i="47"/>
  <c r="AE27" i="54"/>
  <c r="AF27" i="54"/>
  <c r="AO27" i="54" s="1"/>
  <c r="AG27" i="54"/>
  <c r="AP27" i="54" s="1"/>
  <c r="W28" i="54"/>
  <c r="Y20" i="94"/>
  <c r="Z20" i="94"/>
  <c r="X20" i="94"/>
  <c r="AH33" i="97"/>
  <c r="AQ33" i="97" s="1"/>
  <c r="AG24" i="95"/>
  <c r="AP24" i="95" s="1"/>
  <c r="W25" i="95"/>
  <c r="AF24" i="95"/>
  <c r="AO24" i="95" s="1"/>
  <c r="AE24" i="95"/>
  <c r="AI23" i="11"/>
  <c r="AN23" i="11"/>
  <c r="Y20" i="82"/>
  <c r="Z20" i="82"/>
  <c r="X20" i="82"/>
  <c r="AI28" i="92"/>
  <c r="AN28" i="92"/>
  <c r="Y19" i="90"/>
  <c r="X19" i="90"/>
  <c r="Y28" i="96"/>
  <c r="Z28" i="96"/>
  <c r="X28" i="96"/>
  <c r="Y20" i="102"/>
  <c r="X20" i="102"/>
  <c r="AI22" i="83"/>
  <c r="AN22" i="83"/>
  <c r="AH27" i="51"/>
  <c r="AQ27" i="51" s="1"/>
  <c r="Z27" i="51"/>
  <c r="Z32" i="86"/>
  <c r="AG30" i="32"/>
  <c r="AP30" i="32" s="1"/>
  <c r="W31" i="32"/>
  <c r="AE30" i="32"/>
  <c r="AF30" i="32"/>
  <c r="AO30" i="32" s="1"/>
  <c r="W28" i="13"/>
  <c r="AG27" i="13"/>
  <c r="AP27" i="13" s="1"/>
  <c r="AF27" i="13"/>
  <c r="AO27" i="13" s="1"/>
  <c r="AE27" i="13"/>
  <c r="AF27" i="100"/>
  <c r="AO27" i="100" s="1"/>
  <c r="AE27" i="100"/>
  <c r="AG27" i="100"/>
  <c r="AP27" i="100" s="1"/>
  <c r="W28" i="100"/>
  <c r="AR32" i="97"/>
  <c r="AE24" i="16"/>
  <c r="AF24" i="16"/>
  <c r="AO24" i="16" s="1"/>
  <c r="AG24" i="16"/>
  <c r="AP24" i="16" s="1"/>
  <c r="W25" i="16"/>
  <c r="AF23" i="43"/>
  <c r="AO23" i="43" s="1"/>
  <c r="AE23" i="43"/>
  <c r="W24" i="43"/>
  <c r="AG23" i="43"/>
  <c r="AP23" i="43" s="1"/>
  <c r="Z33" i="97"/>
  <c r="X24" i="11"/>
  <c r="Z24" i="11" s="1"/>
  <c r="Y24" i="11"/>
  <c r="AI19" i="82"/>
  <c r="AN19" i="82"/>
  <c r="Y34" i="89"/>
  <c r="Z34" i="89" s="1"/>
  <c r="X34" i="89"/>
  <c r="W32" i="52"/>
  <c r="AE31" i="52"/>
  <c r="AF31" i="52"/>
  <c r="AO31" i="52" s="1"/>
  <c r="AG31" i="52"/>
  <c r="AP31" i="52" s="1"/>
  <c r="Y32" i="46"/>
  <c r="X32" i="46"/>
  <c r="AR27" i="20"/>
  <c r="AF21" i="42"/>
  <c r="AO21" i="42" s="1"/>
  <c r="AG21" i="42"/>
  <c r="AP21" i="42" s="1"/>
  <c r="AE21" i="42"/>
  <c r="W22" i="42"/>
  <c r="AE28" i="53"/>
  <c r="AF28" i="53"/>
  <c r="AO28" i="53" s="1"/>
  <c r="AG28" i="53"/>
  <c r="AP28" i="53" s="1"/>
  <c r="W29" i="53"/>
  <c r="AH19" i="98"/>
  <c r="AQ19" i="98" s="1"/>
  <c r="AR26" i="51"/>
  <c r="AF22" i="91"/>
  <c r="AO22" i="91" s="1"/>
  <c r="AG22" i="91"/>
  <c r="AP22" i="91" s="1"/>
  <c r="AE22" i="91"/>
  <c r="W23" i="91"/>
  <c r="AG30" i="15"/>
  <c r="AP30" i="15" s="1"/>
  <c r="AF30" i="15"/>
  <c r="AO30" i="15" s="1"/>
  <c r="AE30" i="15"/>
  <c r="W31" i="15"/>
  <c r="AI28" i="44"/>
  <c r="AN28" i="44"/>
  <c r="AI20" i="10"/>
  <c r="AN20" i="10"/>
  <c r="Y22" i="55"/>
  <c r="X22" i="55"/>
  <c r="Y20" i="48"/>
  <c r="Z20" i="48" s="1"/>
  <c r="X20" i="48"/>
  <c r="AH28" i="20"/>
  <c r="AQ28" i="20" s="1"/>
  <c r="AF28" i="104"/>
  <c r="AO28" i="104" s="1"/>
  <c r="AE28" i="104"/>
  <c r="AG28" i="104"/>
  <c r="AP28" i="104" s="1"/>
  <c r="W29" i="104"/>
  <c r="AI19" i="48"/>
  <c r="AN19" i="48"/>
  <c r="AI31" i="46"/>
  <c r="AN31" i="46"/>
  <c r="AF28" i="45"/>
  <c r="AO28" i="45" s="1"/>
  <c r="AG28" i="45"/>
  <c r="AP28" i="45" s="1"/>
  <c r="W29" i="45"/>
  <c r="AE28" i="45"/>
  <c r="AI19" i="94"/>
  <c r="AN19" i="94"/>
  <c r="W23" i="99"/>
  <c r="AF22" i="99"/>
  <c r="AO22" i="99" s="1"/>
  <c r="AG22" i="99"/>
  <c r="AP22" i="99" s="1"/>
  <c r="AE22" i="99"/>
  <c r="AF20" i="35"/>
  <c r="AO20" i="35" s="1"/>
  <c r="W21" i="35"/>
  <c r="AG20" i="35"/>
  <c r="AP20" i="35" s="1"/>
  <c r="AE20" i="35"/>
  <c r="AH27" i="84"/>
  <c r="AQ27" i="84" s="1"/>
  <c r="Z21" i="50"/>
  <c r="Z19" i="98"/>
  <c r="AH23" i="41"/>
  <c r="AQ23" i="41" s="1"/>
  <c r="Y31" i="101"/>
  <c r="X31" i="101"/>
  <c r="AR26" i="84"/>
  <c r="AI18" i="90"/>
  <c r="AN18" i="90"/>
  <c r="AI19" i="102"/>
  <c r="AN19" i="102"/>
  <c r="AI33" i="89"/>
  <c r="AN33" i="89"/>
  <c r="Y33" i="93"/>
  <c r="Z33" i="93" s="1"/>
  <c r="X33" i="93"/>
  <c r="Y23" i="49"/>
  <c r="X23" i="49"/>
  <c r="Z23" i="49" s="1"/>
  <c r="AR23" i="95"/>
  <c r="AG22" i="103"/>
  <c r="AP22" i="103" s="1"/>
  <c r="AE22" i="103"/>
  <c r="AF22" i="103"/>
  <c r="AO22" i="103" s="1"/>
  <c r="W23" i="103"/>
  <c r="Y22" i="18"/>
  <c r="X22" i="18"/>
  <c r="AR31" i="86"/>
  <c r="AE28" i="88"/>
  <c r="AG28" i="88"/>
  <c r="AP28" i="88" s="1"/>
  <c r="AF28" i="88"/>
  <c r="AO28" i="88" s="1"/>
  <c r="W29" i="88"/>
  <c r="AI30" i="101"/>
  <c r="AN30" i="101"/>
  <c r="AR18" i="98"/>
  <c r="AR22" i="41"/>
  <c r="AI27" i="96"/>
  <c r="AN27" i="96"/>
  <c r="Y21" i="10"/>
  <c r="X21" i="10"/>
  <c r="Y20" i="85"/>
  <c r="Z20" i="85"/>
  <c r="X20" i="85"/>
  <c r="AI32" i="93"/>
  <c r="AN32" i="93"/>
  <c r="AI22" i="49"/>
  <c r="AN22" i="49"/>
  <c r="AE20" i="48" l="1"/>
  <c r="AG20" i="48"/>
  <c r="AP20" i="48" s="1"/>
  <c r="W21" i="48"/>
  <c r="AF20" i="48"/>
  <c r="AO20" i="48" s="1"/>
  <c r="W25" i="11"/>
  <c r="AG24" i="11"/>
  <c r="AP24" i="11" s="1"/>
  <c r="AF24" i="11"/>
  <c r="AO24" i="11" s="1"/>
  <c r="AE24" i="11"/>
  <c r="AE34" i="89"/>
  <c r="W35" i="89"/>
  <c r="AF34" i="89"/>
  <c r="AO34" i="89" s="1"/>
  <c r="AG34" i="89"/>
  <c r="AP34" i="89" s="1"/>
  <c r="AG23" i="49"/>
  <c r="AP23" i="49" s="1"/>
  <c r="W24" i="49"/>
  <c r="AE23" i="49"/>
  <c r="AF23" i="49"/>
  <c r="AO23" i="49" s="1"/>
  <c r="AE33" i="93"/>
  <c r="W34" i="93"/>
  <c r="AG33" i="93"/>
  <c r="AP33" i="93" s="1"/>
  <c r="AF33" i="93"/>
  <c r="AO33" i="93" s="1"/>
  <c r="AR27" i="96"/>
  <c r="Y21" i="35"/>
  <c r="Z21" i="35" s="1"/>
  <c r="X21" i="35"/>
  <c r="Y25" i="16"/>
  <c r="X25" i="16"/>
  <c r="AI27" i="13"/>
  <c r="AN27" i="13"/>
  <c r="AI30" i="32"/>
  <c r="AN30" i="32"/>
  <c r="AH20" i="102"/>
  <c r="AQ20" i="102" s="1"/>
  <c r="AH19" i="90"/>
  <c r="AQ19" i="90" s="1"/>
  <c r="W21" i="82"/>
  <c r="AE20" i="82"/>
  <c r="AG20" i="82"/>
  <c r="AP20" i="82" s="1"/>
  <c r="AF20" i="82"/>
  <c r="AO20" i="82" s="1"/>
  <c r="Y28" i="54"/>
  <c r="Z28" i="54" s="1"/>
  <c r="X28" i="54"/>
  <c r="AR21" i="55"/>
  <c r="AH29" i="44"/>
  <c r="AQ29" i="44" s="1"/>
  <c r="AI23" i="87"/>
  <c r="AN23" i="87"/>
  <c r="AR33" i="89"/>
  <c r="AR22" i="49"/>
  <c r="AH21" i="10"/>
  <c r="AQ21" i="10" s="1"/>
  <c r="Y29" i="88"/>
  <c r="X29" i="88"/>
  <c r="AH22" i="18"/>
  <c r="AQ22" i="18" s="1"/>
  <c r="AI22" i="103"/>
  <c r="AR22" i="103" s="1"/>
  <c r="AN22" i="103"/>
  <c r="AH31" i="101"/>
  <c r="AQ31" i="101" s="1"/>
  <c r="Z21" i="10"/>
  <c r="Z22" i="18"/>
  <c r="AH33" i="93"/>
  <c r="AQ33" i="93" s="1"/>
  <c r="AR19" i="102"/>
  <c r="Z31" i="101"/>
  <c r="Y29" i="104"/>
  <c r="Z29" i="104"/>
  <c r="X29" i="104"/>
  <c r="AH22" i="55"/>
  <c r="AQ22" i="55" s="1"/>
  <c r="AR28" i="44"/>
  <c r="Y22" i="42"/>
  <c r="X22" i="42"/>
  <c r="AH32" i="46"/>
  <c r="AQ32" i="46" s="1"/>
  <c r="AI31" i="52"/>
  <c r="AN31" i="52"/>
  <c r="AR19" i="82"/>
  <c r="Y28" i="100"/>
  <c r="X28" i="100"/>
  <c r="Y31" i="32"/>
  <c r="Z31" i="32" s="1"/>
  <c r="X31" i="32"/>
  <c r="Z20" i="102"/>
  <c r="Z19" i="90"/>
  <c r="Y25" i="95"/>
  <c r="Z25" i="95"/>
  <c r="X25" i="95"/>
  <c r="AI31" i="47"/>
  <c r="AN31" i="47"/>
  <c r="Z29" i="44"/>
  <c r="AI27" i="84"/>
  <c r="AN27" i="84"/>
  <c r="AG20" i="85"/>
  <c r="AP20" i="85" s="1"/>
  <c r="W21" i="85"/>
  <c r="AF20" i="85"/>
  <c r="AO20" i="85" s="1"/>
  <c r="AE20" i="85"/>
  <c r="Y23" i="99"/>
  <c r="Z23" i="99" s="1"/>
  <c r="X23" i="99"/>
  <c r="AR32" i="93"/>
  <c r="W20" i="98"/>
  <c r="AF19" i="98"/>
  <c r="AO19" i="98" s="1"/>
  <c r="AE19" i="98"/>
  <c r="AG19" i="98"/>
  <c r="AP19" i="98" s="1"/>
  <c r="AR19" i="94"/>
  <c r="Z22" i="55"/>
  <c r="Y23" i="91"/>
  <c r="X23" i="91"/>
  <c r="Z23" i="91" s="1"/>
  <c r="Y29" i="53"/>
  <c r="X29" i="53"/>
  <c r="AI21" i="42"/>
  <c r="AN21" i="42"/>
  <c r="Z32" i="46"/>
  <c r="Y32" i="52"/>
  <c r="X32" i="52"/>
  <c r="X24" i="43"/>
  <c r="Z24" i="43" s="1"/>
  <c r="Y24" i="43"/>
  <c r="AH20" i="94"/>
  <c r="AQ20" i="94" s="1"/>
  <c r="AR19" i="85"/>
  <c r="Y32" i="105"/>
  <c r="Z32" i="105"/>
  <c r="X32" i="105"/>
  <c r="Y24" i="41"/>
  <c r="X24" i="41"/>
  <c r="Z24" i="41" s="1"/>
  <c r="AH20" i="85"/>
  <c r="AQ20" i="85" s="1"/>
  <c r="AI28" i="88"/>
  <c r="AN28" i="88"/>
  <c r="AR18" i="90"/>
  <c r="AE21" i="50"/>
  <c r="W22" i="50"/>
  <c r="AG21" i="50"/>
  <c r="AP21" i="50" s="1"/>
  <c r="AF21" i="50"/>
  <c r="AO21" i="50" s="1"/>
  <c r="AI22" i="99"/>
  <c r="AN22" i="99"/>
  <c r="AR31" i="46"/>
  <c r="AI28" i="104"/>
  <c r="AN28" i="104"/>
  <c r="Y31" i="15"/>
  <c r="X31" i="15"/>
  <c r="AI22" i="91"/>
  <c r="AN22" i="91"/>
  <c r="AH34" i="89"/>
  <c r="AQ34" i="89" s="1"/>
  <c r="AI23" i="43"/>
  <c r="AN23" i="43"/>
  <c r="AI24" i="16"/>
  <c r="AN24" i="16"/>
  <c r="AI27" i="100"/>
  <c r="AN27" i="100"/>
  <c r="Y28" i="13"/>
  <c r="X28" i="13"/>
  <c r="AF32" i="86"/>
  <c r="AO32" i="86" s="1"/>
  <c r="AE32" i="86"/>
  <c r="AG32" i="86"/>
  <c r="AP32" i="86" s="1"/>
  <c r="W33" i="86"/>
  <c r="AH28" i="96"/>
  <c r="AQ28" i="96" s="1"/>
  <c r="AR23" i="11"/>
  <c r="AF20" i="94"/>
  <c r="AO20" i="94" s="1"/>
  <c r="W21" i="94"/>
  <c r="AG20" i="94"/>
  <c r="AP20" i="94" s="1"/>
  <c r="AE20" i="94"/>
  <c r="AI27" i="54"/>
  <c r="AN27" i="54"/>
  <c r="AH23" i="83"/>
  <c r="AQ23" i="83" s="1"/>
  <c r="AH29" i="92"/>
  <c r="AQ29" i="92" s="1"/>
  <c r="Y24" i="87"/>
  <c r="X24" i="87"/>
  <c r="AR21" i="18"/>
  <c r="AI28" i="20"/>
  <c r="AN28" i="20"/>
  <c r="AR30" i="101"/>
  <c r="Y23" i="103"/>
  <c r="X23" i="103"/>
  <c r="AH23" i="49"/>
  <c r="AQ23" i="49" s="1"/>
  <c r="AI20" i="35"/>
  <c r="AN20" i="35"/>
  <c r="AI28" i="45"/>
  <c r="AN28" i="45"/>
  <c r="AH20" i="48"/>
  <c r="AQ20" i="48" s="1"/>
  <c r="AI30" i="15"/>
  <c r="AN30" i="15"/>
  <c r="AH24" i="11"/>
  <c r="AQ24" i="11" s="1"/>
  <c r="AE27" i="51"/>
  <c r="W28" i="51"/>
  <c r="AG27" i="51"/>
  <c r="AP27" i="51" s="1"/>
  <c r="AF27" i="51"/>
  <c r="AO27" i="51" s="1"/>
  <c r="W29" i="96"/>
  <c r="AG28" i="96"/>
  <c r="AP28" i="96" s="1"/>
  <c r="AE28" i="96"/>
  <c r="AF28" i="96"/>
  <c r="AO28" i="96" s="1"/>
  <c r="AR28" i="92"/>
  <c r="Z23" i="83"/>
  <c r="Z29" i="92"/>
  <c r="Y29" i="45"/>
  <c r="X29" i="45"/>
  <c r="AR19" i="48"/>
  <c r="AR20" i="10"/>
  <c r="AI28" i="53"/>
  <c r="AN28" i="53"/>
  <c r="W34" i="97"/>
  <c r="AG33" i="97"/>
  <c r="AP33" i="97" s="1"/>
  <c r="AE33" i="97"/>
  <c r="AF33" i="97"/>
  <c r="AO33" i="97" s="1"/>
  <c r="AR22" i="83"/>
  <c r="AH20" i="82"/>
  <c r="AQ20" i="82" s="1"/>
  <c r="AI24" i="95"/>
  <c r="AN24" i="95"/>
  <c r="X32" i="47"/>
  <c r="Y32" i="47"/>
  <c r="Z32" i="47"/>
  <c r="AI31" i="105"/>
  <c r="AN31" i="105"/>
  <c r="Y28" i="84"/>
  <c r="X28" i="84"/>
  <c r="Y29" i="20"/>
  <c r="X29" i="20"/>
  <c r="AI23" i="41"/>
  <c r="AN23" i="41"/>
  <c r="AE28" i="54" l="1"/>
  <c r="AG28" i="54"/>
  <c r="AP28" i="54" s="1"/>
  <c r="AF28" i="54"/>
  <c r="AO28" i="54" s="1"/>
  <c r="W29" i="54"/>
  <c r="W24" i="91"/>
  <c r="AG23" i="91"/>
  <c r="AP23" i="91" s="1"/>
  <c r="AF23" i="91"/>
  <c r="AO23" i="91" s="1"/>
  <c r="AE23" i="91"/>
  <c r="W22" i="35"/>
  <c r="AF21" i="35"/>
  <c r="AO21" i="35" s="1"/>
  <c r="AG21" i="35"/>
  <c r="AP21" i="35" s="1"/>
  <c r="AE21" i="35"/>
  <c r="AF24" i="41"/>
  <c r="AO24" i="41" s="1"/>
  <c r="AE24" i="41"/>
  <c r="W25" i="41"/>
  <c r="AG24" i="41"/>
  <c r="AP24" i="41" s="1"/>
  <c r="AF31" i="32"/>
  <c r="AO31" i="32" s="1"/>
  <c r="W32" i="32"/>
  <c r="AG31" i="32"/>
  <c r="AP31" i="32" s="1"/>
  <c r="AE31" i="32"/>
  <c r="AE24" i="43"/>
  <c r="AF24" i="43"/>
  <c r="AO24" i="43" s="1"/>
  <c r="W25" i="43"/>
  <c r="AG24" i="43"/>
  <c r="AP24" i="43" s="1"/>
  <c r="W24" i="99"/>
  <c r="AG23" i="99"/>
  <c r="AP23" i="99" s="1"/>
  <c r="AE23" i="99"/>
  <c r="AF23" i="99"/>
  <c r="AO23" i="99" s="1"/>
  <c r="AH29" i="20"/>
  <c r="AQ29" i="20" s="1"/>
  <c r="AR24" i="95"/>
  <c r="Y34" i="97"/>
  <c r="X34" i="97"/>
  <c r="Z29" i="20"/>
  <c r="AI33" i="97"/>
  <c r="AN33" i="97"/>
  <c r="AG29" i="92"/>
  <c r="AP29" i="92" s="1"/>
  <c r="AF29" i="92"/>
  <c r="AO29" i="92" s="1"/>
  <c r="AE29" i="92"/>
  <c r="W30" i="92"/>
  <c r="AI28" i="96"/>
  <c r="AN28" i="96"/>
  <c r="Y28" i="51"/>
  <c r="X28" i="51"/>
  <c r="AR23" i="41"/>
  <c r="AE23" i="83"/>
  <c r="W24" i="83"/>
  <c r="AF23" i="83"/>
  <c r="AO23" i="83" s="1"/>
  <c r="AG23" i="83"/>
  <c r="AP23" i="83" s="1"/>
  <c r="AI27" i="51"/>
  <c r="AN27" i="51"/>
  <c r="AR22" i="91"/>
  <c r="Y22" i="50"/>
  <c r="Z22" i="50"/>
  <c r="X22" i="50"/>
  <c r="AG32" i="46"/>
  <c r="AP32" i="46" s="1"/>
  <c r="W33" i="46"/>
  <c r="AE32" i="46"/>
  <c r="AF32" i="46"/>
  <c r="AO32" i="46" s="1"/>
  <c r="AH23" i="99"/>
  <c r="AQ23" i="99" s="1"/>
  <c r="Y21" i="85"/>
  <c r="X21" i="85"/>
  <c r="Z21" i="85" s="1"/>
  <c r="AR31" i="47"/>
  <c r="AH31" i="32"/>
  <c r="AQ31" i="32" s="1"/>
  <c r="AG22" i="18"/>
  <c r="AP22" i="18" s="1"/>
  <c r="AF22" i="18"/>
  <c r="AO22" i="18" s="1"/>
  <c r="AE22" i="18"/>
  <c r="W23" i="18"/>
  <c r="Y21" i="82"/>
  <c r="X21" i="82"/>
  <c r="AR30" i="32"/>
  <c r="AH21" i="35"/>
  <c r="AQ21" i="35" s="1"/>
  <c r="AI23" i="49"/>
  <c r="AN23" i="49"/>
  <c r="Y35" i="89"/>
  <c r="X35" i="89"/>
  <c r="Y25" i="11"/>
  <c r="X25" i="11"/>
  <c r="Z25" i="11" s="1"/>
  <c r="AR30" i="15"/>
  <c r="AH24" i="87"/>
  <c r="AQ24" i="87" s="1"/>
  <c r="Y21" i="94"/>
  <c r="X21" i="94"/>
  <c r="AI32" i="86"/>
  <c r="AN32" i="86"/>
  <c r="AR27" i="100"/>
  <c r="Z31" i="15"/>
  <c r="AH31" i="15"/>
  <c r="AQ31" i="15" s="1"/>
  <c r="AI21" i="50"/>
  <c r="AN21" i="50"/>
  <c r="AI19" i="98"/>
  <c r="AR19" i="98" s="1"/>
  <c r="AN19" i="98"/>
  <c r="AH25" i="95"/>
  <c r="AQ25" i="95" s="1"/>
  <c r="AH29" i="104"/>
  <c r="AQ29" i="104" s="1"/>
  <c r="W22" i="10"/>
  <c r="AG21" i="10"/>
  <c r="AP21" i="10" s="1"/>
  <c r="AF21" i="10"/>
  <c r="AO21" i="10" s="1"/>
  <c r="AE21" i="10"/>
  <c r="Y24" i="49"/>
  <c r="X24" i="49"/>
  <c r="Z24" i="49" s="1"/>
  <c r="AI34" i="89"/>
  <c r="AN34" i="89"/>
  <c r="AR28" i="45"/>
  <c r="Z24" i="87"/>
  <c r="AR22" i="99"/>
  <c r="AH32" i="105"/>
  <c r="AQ32" i="105" s="1"/>
  <c r="AH24" i="43"/>
  <c r="AQ24" i="43" s="1"/>
  <c r="AR21" i="42"/>
  <c r="AG22" i="55"/>
  <c r="AP22" i="55" s="1"/>
  <c r="AF22" i="55"/>
  <c r="AO22" i="55" s="1"/>
  <c r="W23" i="55"/>
  <c r="AE22" i="55"/>
  <c r="AG25" i="95"/>
  <c r="AP25" i="95" s="1"/>
  <c r="AF25" i="95"/>
  <c r="AO25" i="95" s="1"/>
  <c r="W26" i="95"/>
  <c r="AE25" i="95"/>
  <c r="W30" i="104"/>
  <c r="AF29" i="104"/>
  <c r="AO29" i="104" s="1"/>
  <c r="AG29" i="104"/>
  <c r="AP29" i="104" s="1"/>
  <c r="AE29" i="104"/>
  <c r="AH29" i="88"/>
  <c r="AQ29" i="88" s="1"/>
  <c r="AR27" i="13"/>
  <c r="Y34" i="93"/>
  <c r="X34" i="93"/>
  <c r="AH29" i="45"/>
  <c r="AQ29" i="45" s="1"/>
  <c r="AE32" i="47"/>
  <c r="W33" i="47"/>
  <c r="AF32" i="47"/>
  <c r="AO32" i="47" s="1"/>
  <c r="AG32" i="47"/>
  <c r="AP32" i="47" s="1"/>
  <c r="AR28" i="53"/>
  <c r="Z29" i="45"/>
  <c r="AR27" i="54"/>
  <c r="AH28" i="13"/>
  <c r="AQ28" i="13" s="1"/>
  <c r="AR24" i="16"/>
  <c r="AE32" i="105"/>
  <c r="AF32" i="105"/>
  <c r="AO32" i="105" s="1"/>
  <c r="W33" i="105"/>
  <c r="AG32" i="105"/>
  <c r="AP32" i="105" s="1"/>
  <c r="AH32" i="52"/>
  <c r="AQ32" i="52" s="1"/>
  <c r="Z29" i="53"/>
  <c r="AH29" i="53"/>
  <c r="AQ29" i="53" s="1"/>
  <c r="Y20" i="98"/>
  <c r="X20" i="98"/>
  <c r="AR27" i="84"/>
  <c r="AH28" i="100"/>
  <c r="AQ28" i="100" s="1"/>
  <c r="AR31" i="52"/>
  <c r="AH22" i="42"/>
  <c r="AQ22" i="42" s="1"/>
  <c r="Z29" i="88"/>
  <c r="AR23" i="87"/>
  <c r="AH25" i="16"/>
  <c r="AQ25" i="16" s="1"/>
  <c r="AI33" i="93"/>
  <c r="AN33" i="93"/>
  <c r="AI24" i="11"/>
  <c r="AN24" i="11"/>
  <c r="Y21" i="48"/>
  <c r="X21" i="48"/>
  <c r="Z21" i="48" s="1"/>
  <c r="Y29" i="96"/>
  <c r="Z29" i="96"/>
  <c r="X29" i="96"/>
  <c r="AR31" i="105"/>
  <c r="AH28" i="84"/>
  <c r="AQ28" i="84" s="1"/>
  <c r="AR20" i="35"/>
  <c r="AH23" i="103"/>
  <c r="AQ23" i="103" s="1"/>
  <c r="AR28" i="20"/>
  <c r="Z28" i="13"/>
  <c r="AR28" i="104"/>
  <c r="Z32" i="52"/>
  <c r="AI20" i="85"/>
  <c r="AN20" i="85"/>
  <c r="W30" i="44"/>
  <c r="AF29" i="44"/>
  <c r="AO29" i="44" s="1"/>
  <c r="AE29" i="44"/>
  <c r="AG29" i="44"/>
  <c r="AP29" i="44" s="1"/>
  <c r="AE19" i="90"/>
  <c r="AG19" i="90"/>
  <c r="AP19" i="90" s="1"/>
  <c r="AF19" i="90"/>
  <c r="AO19" i="90" s="1"/>
  <c r="W20" i="90"/>
  <c r="Z28" i="100"/>
  <c r="Z22" i="42"/>
  <c r="AF31" i="101"/>
  <c r="AO31" i="101" s="1"/>
  <c r="W32" i="101"/>
  <c r="AG31" i="101"/>
  <c r="AP31" i="101" s="1"/>
  <c r="AE31" i="101"/>
  <c r="Z25" i="16"/>
  <c r="Z28" i="84"/>
  <c r="AH32" i="47"/>
  <c r="AQ32" i="47" s="1"/>
  <c r="Z23" i="103"/>
  <c r="AI20" i="94"/>
  <c r="AN20" i="94"/>
  <c r="Y33" i="86"/>
  <c r="Z33" i="86"/>
  <c r="X33" i="86"/>
  <c r="AR23" i="43"/>
  <c r="AR28" i="88"/>
  <c r="AH24" i="41"/>
  <c r="AQ24" i="41" s="1"/>
  <c r="AH23" i="91"/>
  <c r="AQ23" i="91" s="1"/>
  <c r="AG20" i="102"/>
  <c r="AP20" i="102" s="1"/>
  <c r="W21" i="102"/>
  <c r="AF20" i="102"/>
  <c r="AO20" i="102" s="1"/>
  <c r="AE20" i="102"/>
  <c r="AH28" i="54"/>
  <c r="AQ28" i="54" s="1"/>
  <c r="AI20" i="82"/>
  <c r="AN20" i="82"/>
  <c r="AI20" i="48"/>
  <c r="AN20" i="48"/>
  <c r="AF25" i="11" l="1"/>
  <c r="AO25" i="11" s="1"/>
  <c r="AG25" i="11"/>
  <c r="AP25" i="11" s="1"/>
  <c r="AE25" i="11"/>
  <c r="W26" i="11"/>
  <c r="AE21" i="48"/>
  <c r="W22" i="48"/>
  <c r="AF21" i="48"/>
  <c r="AO21" i="48" s="1"/>
  <c r="AG21" i="48"/>
  <c r="AP21" i="48" s="1"/>
  <c r="AE24" i="49"/>
  <c r="AF24" i="49"/>
  <c r="AO24" i="49" s="1"/>
  <c r="AG24" i="49"/>
  <c r="AP24" i="49" s="1"/>
  <c r="W25" i="49"/>
  <c r="AF21" i="85"/>
  <c r="AO21" i="85" s="1"/>
  <c r="AE21" i="85"/>
  <c r="W22" i="85"/>
  <c r="AG21" i="85"/>
  <c r="AP21" i="85" s="1"/>
  <c r="AR20" i="48"/>
  <c r="AG28" i="84"/>
  <c r="AP28" i="84" s="1"/>
  <c r="AE28" i="84"/>
  <c r="AF28" i="84"/>
  <c r="AO28" i="84" s="1"/>
  <c r="W29" i="84"/>
  <c r="Y30" i="44"/>
  <c r="Z30" i="44"/>
  <c r="X30" i="44"/>
  <c r="Y21" i="102"/>
  <c r="X21" i="102"/>
  <c r="AI31" i="101"/>
  <c r="AN31" i="101"/>
  <c r="AE32" i="52"/>
  <c r="W33" i="52"/>
  <c r="AF32" i="52"/>
  <c r="AO32" i="52" s="1"/>
  <c r="AG32" i="52"/>
  <c r="AP32" i="52" s="1"/>
  <c r="AE29" i="53"/>
  <c r="AF29" i="53"/>
  <c r="AO29" i="53" s="1"/>
  <c r="W30" i="53"/>
  <c r="AG29" i="53"/>
  <c r="AP29" i="53" s="1"/>
  <c r="AI22" i="55"/>
  <c r="AN22" i="55"/>
  <c r="AG24" i="87"/>
  <c r="AP24" i="87" s="1"/>
  <c r="AF24" i="87"/>
  <c r="AO24" i="87" s="1"/>
  <c r="AE24" i="87"/>
  <c r="W25" i="87"/>
  <c r="Y22" i="10"/>
  <c r="Z22" i="10" s="1"/>
  <c r="X22" i="10"/>
  <c r="AR32" i="86"/>
  <c r="AR23" i="49"/>
  <c r="Y23" i="18"/>
  <c r="X23" i="18"/>
  <c r="AH22" i="50"/>
  <c r="AQ22" i="50" s="1"/>
  <c r="AR27" i="51"/>
  <c r="AR28" i="96"/>
  <c r="AI31" i="32"/>
  <c r="AN31" i="32"/>
  <c r="Y25" i="41"/>
  <c r="X25" i="41"/>
  <c r="Y24" i="91"/>
  <c r="Z24" i="91" s="1"/>
  <c r="X24" i="91"/>
  <c r="Y20" i="90"/>
  <c r="X20" i="90"/>
  <c r="AI29" i="44"/>
  <c r="AN29" i="44"/>
  <c r="AG29" i="88"/>
  <c r="AP29" i="88" s="1"/>
  <c r="AF29" i="88"/>
  <c r="AO29" i="88" s="1"/>
  <c r="W30" i="88"/>
  <c r="AE29" i="88"/>
  <c r="AI25" i="95"/>
  <c r="AN25" i="95"/>
  <c r="Y23" i="55"/>
  <c r="X23" i="55"/>
  <c r="AH21" i="94"/>
  <c r="AQ21" i="94" s="1"/>
  <c r="AI22" i="18"/>
  <c r="AN22" i="18"/>
  <c r="AE22" i="50"/>
  <c r="AF22" i="50"/>
  <c r="AO22" i="50" s="1"/>
  <c r="AG22" i="50"/>
  <c r="AP22" i="50" s="1"/>
  <c r="W23" i="50"/>
  <c r="AR33" i="97"/>
  <c r="AI24" i="41"/>
  <c r="AN24" i="41"/>
  <c r="Y22" i="35"/>
  <c r="Z22" i="35" s="1"/>
  <c r="X22" i="35"/>
  <c r="AR20" i="94"/>
  <c r="Y32" i="101"/>
  <c r="Z32" i="101"/>
  <c r="X32" i="101"/>
  <c r="AH29" i="96"/>
  <c r="AQ29" i="96" s="1"/>
  <c r="Y33" i="105"/>
  <c r="Z33" i="105" s="1"/>
  <c r="X33" i="105"/>
  <c r="AF29" i="45"/>
  <c r="AO29" i="45" s="1"/>
  <c r="W30" i="45"/>
  <c r="AG29" i="45"/>
  <c r="AP29" i="45" s="1"/>
  <c r="AE29" i="45"/>
  <c r="X33" i="47"/>
  <c r="Y33" i="47"/>
  <c r="AI29" i="104"/>
  <c r="AR29" i="104" s="1"/>
  <c r="AN29" i="104"/>
  <c r="Y26" i="95"/>
  <c r="Z26" i="95" s="1"/>
  <c r="X26" i="95"/>
  <c r="AR21" i="50"/>
  <c r="AE31" i="15"/>
  <c r="AG31" i="15"/>
  <c r="AP31" i="15" s="1"/>
  <c r="AF31" i="15"/>
  <c r="AO31" i="15" s="1"/>
  <c r="W32" i="15"/>
  <c r="Z21" i="94"/>
  <c r="AH35" i="89"/>
  <c r="AQ35" i="89" s="1"/>
  <c r="AH21" i="82"/>
  <c r="AQ21" i="82" s="1"/>
  <c r="AH28" i="51"/>
  <c r="AQ28" i="51" s="1"/>
  <c r="Y30" i="92"/>
  <c r="X30" i="92"/>
  <c r="AE29" i="20"/>
  <c r="W30" i="20"/>
  <c r="AF29" i="20"/>
  <c r="AO29" i="20" s="1"/>
  <c r="AG29" i="20"/>
  <c r="AP29" i="20" s="1"/>
  <c r="Y25" i="43"/>
  <c r="X25" i="43"/>
  <c r="Y32" i="32"/>
  <c r="Z32" i="32" s="1"/>
  <c r="X32" i="32"/>
  <c r="Y29" i="54"/>
  <c r="X29" i="54"/>
  <c r="AR20" i="82"/>
  <c r="AE29" i="96"/>
  <c r="AF29" i="96"/>
  <c r="AO29" i="96" s="1"/>
  <c r="AG29" i="96"/>
  <c r="AP29" i="96" s="1"/>
  <c r="W30" i="96"/>
  <c r="AR24" i="11"/>
  <c r="AI32" i="47"/>
  <c r="AN32" i="47"/>
  <c r="AH34" i="93"/>
  <c r="AQ34" i="93" s="1"/>
  <c r="AI21" i="10"/>
  <c r="AR21" i="10" s="1"/>
  <c r="AN21" i="10"/>
  <c r="Z35" i="89"/>
  <c r="Z21" i="82"/>
  <c r="AI32" i="46"/>
  <c r="AN32" i="46"/>
  <c r="Z28" i="51"/>
  <c r="AI29" i="92"/>
  <c r="AN29" i="92"/>
  <c r="AH34" i="97"/>
  <c r="AQ34" i="97" s="1"/>
  <c r="AI23" i="99"/>
  <c r="AN23" i="99"/>
  <c r="AI23" i="91"/>
  <c r="AN23" i="91"/>
  <c r="AI20" i="102"/>
  <c r="AN20" i="102"/>
  <c r="AH33" i="86"/>
  <c r="AQ33" i="86" s="1"/>
  <c r="AE25" i="16"/>
  <c r="AF25" i="16"/>
  <c r="AO25" i="16" s="1"/>
  <c r="W26" i="16"/>
  <c r="AG25" i="16"/>
  <c r="AP25" i="16" s="1"/>
  <c r="AG22" i="42"/>
  <c r="AP22" i="42" s="1"/>
  <c r="W23" i="42"/>
  <c r="AE22" i="42"/>
  <c r="AF22" i="42"/>
  <c r="AO22" i="42" s="1"/>
  <c r="AI19" i="90"/>
  <c r="AN19" i="90"/>
  <c r="AH20" i="98"/>
  <c r="AQ20" i="98" s="1"/>
  <c r="AI32" i="105"/>
  <c r="AR32" i="105" s="1"/>
  <c r="AN32" i="105"/>
  <c r="Z34" i="93"/>
  <c r="AR34" i="89"/>
  <c r="Y33" i="46"/>
  <c r="Z33" i="46" s="1"/>
  <c r="X33" i="46"/>
  <c r="Y24" i="83"/>
  <c r="X24" i="83"/>
  <c r="Z34" i="97"/>
  <c r="AI24" i="43"/>
  <c r="AN24" i="43"/>
  <c r="AI21" i="35"/>
  <c r="AN21" i="35"/>
  <c r="AE23" i="103"/>
  <c r="W24" i="103"/>
  <c r="AG23" i="103"/>
  <c r="AP23" i="103" s="1"/>
  <c r="AF23" i="103"/>
  <c r="AO23" i="103" s="1"/>
  <c r="AG28" i="13"/>
  <c r="AP28" i="13" s="1"/>
  <c r="W29" i="13"/>
  <c r="AF28" i="13"/>
  <c r="AO28" i="13" s="1"/>
  <c r="AE28" i="13"/>
  <c r="AF33" i="86"/>
  <c r="AO33" i="86" s="1"/>
  <c r="AE33" i="86"/>
  <c r="W34" i="86"/>
  <c r="AG33" i="86"/>
  <c r="AP33" i="86" s="1"/>
  <c r="W29" i="100"/>
  <c r="AG28" i="100"/>
  <c r="AP28" i="100" s="1"/>
  <c r="AE28" i="100"/>
  <c r="AF28" i="100"/>
  <c r="AO28" i="100" s="1"/>
  <c r="AR20" i="85"/>
  <c r="AH21" i="48"/>
  <c r="AQ21" i="48" s="1"/>
  <c r="AR33" i="93"/>
  <c r="Z20" i="98"/>
  <c r="Y30" i="104"/>
  <c r="Z30" i="104"/>
  <c r="X30" i="104"/>
  <c r="AH24" i="49"/>
  <c r="AQ24" i="49" s="1"/>
  <c r="AH25" i="11"/>
  <c r="AQ25" i="11" s="1"/>
  <c r="AH21" i="85"/>
  <c r="AQ21" i="85" s="1"/>
  <c r="AI23" i="83"/>
  <c r="AN23" i="83"/>
  <c r="Y24" i="99"/>
  <c r="X24" i="99"/>
  <c r="AI28" i="54"/>
  <c r="AN28" i="54"/>
  <c r="AF33" i="46" l="1"/>
  <c r="AO33" i="46" s="1"/>
  <c r="AG33" i="46"/>
  <c r="AP33" i="46" s="1"/>
  <c r="AE33" i="46"/>
  <c r="W34" i="46"/>
  <c r="W33" i="32"/>
  <c r="AF32" i="32"/>
  <c r="AO32" i="32" s="1"/>
  <c r="AG32" i="32"/>
  <c r="AP32" i="32" s="1"/>
  <c r="AE32" i="32"/>
  <c r="AF22" i="35"/>
  <c r="AO22" i="35" s="1"/>
  <c r="AE22" i="35"/>
  <c r="AN22" i="35" s="1"/>
  <c r="W23" i="35"/>
  <c r="AG22" i="35"/>
  <c r="W25" i="91"/>
  <c r="AG24" i="91"/>
  <c r="AP24" i="91" s="1"/>
  <c r="AF24" i="91"/>
  <c r="AO24" i="91" s="1"/>
  <c r="AE24" i="91"/>
  <c r="W34" i="105"/>
  <c r="AG33" i="105"/>
  <c r="AP33" i="105" s="1"/>
  <c r="AF33" i="105"/>
  <c r="AO33" i="105" s="1"/>
  <c r="AE33" i="105"/>
  <c r="AE26" i="95"/>
  <c r="AN26" i="95" s="1"/>
  <c r="AF26" i="95"/>
  <c r="AO26" i="95" s="1"/>
  <c r="AG26" i="95"/>
  <c r="W27" i="95"/>
  <c r="AE22" i="10"/>
  <c r="AF22" i="10"/>
  <c r="AO22" i="10" s="1"/>
  <c r="W23" i="10"/>
  <c r="AG22" i="10"/>
  <c r="AP22" i="10" s="1"/>
  <c r="AR21" i="35"/>
  <c r="AF34" i="93"/>
  <c r="AO34" i="93" s="1"/>
  <c r="AG34" i="93"/>
  <c r="AP34" i="93" s="1"/>
  <c r="AE34" i="93"/>
  <c r="W35" i="93"/>
  <c r="AI22" i="42"/>
  <c r="AN22" i="42"/>
  <c r="AR23" i="99"/>
  <c r="AF35" i="89"/>
  <c r="AO35" i="89" s="1"/>
  <c r="W36" i="89"/>
  <c r="AE35" i="89"/>
  <c r="AN35" i="89" s="1"/>
  <c r="AG35" i="89"/>
  <c r="AH33" i="47"/>
  <c r="AQ33" i="47" s="1"/>
  <c r="AH33" i="105"/>
  <c r="AQ33" i="105" s="1"/>
  <c r="AI22" i="50"/>
  <c r="AN22" i="50"/>
  <c r="AR25" i="95"/>
  <c r="AR31" i="32"/>
  <c r="AI32" i="52"/>
  <c r="AN32" i="52"/>
  <c r="AH30" i="44"/>
  <c r="AQ30" i="44" s="1"/>
  <c r="AI28" i="84"/>
  <c r="AN28" i="84"/>
  <c r="Y22" i="85"/>
  <c r="X22" i="85"/>
  <c r="AI21" i="48"/>
  <c r="AN21" i="48"/>
  <c r="AR28" i="54"/>
  <c r="AH24" i="99"/>
  <c r="AQ24" i="99" s="1"/>
  <c r="Z24" i="99"/>
  <c r="Y29" i="100"/>
  <c r="Z29" i="100" s="1"/>
  <c r="X29" i="100"/>
  <c r="AH33" i="46"/>
  <c r="AQ33" i="46" s="1"/>
  <c r="Y23" i="42"/>
  <c r="X23" i="42"/>
  <c r="AI25" i="16"/>
  <c r="AN25" i="16"/>
  <c r="AR29" i="92"/>
  <c r="Y30" i="96"/>
  <c r="Z30" i="96"/>
  <c r="X30" i="96"/>
  <c r="AH29" i="54"/>
  <c r="AQ29" i="54" s="1"/>
  <c r="AH25" i="43"/>
  <c r="AQ25" i="43" s="1"/>
  <c r="Y30" i="20"/>
  <c r="X30" i="20"/>
  <c r="AH22" i="35"/>
  <c r="AQ22" i="35" s="1"/>
  <c r="AR29" i="44"/>
  <c r="AI29" i="53"/>
  <c r="AN29" i="53"/>
  <c r="W31" i="44"/>
  <c r="AE30" i="44"/>
  <c r="AF30" i="44"/>
  <c r="AO30" i="44" s="1"/>
  <c r="AG30" i="44"/>
  <c r="AP30" i="44" s="1"/>
  <c r="AI21" i="85"/>
  <c r="AN21" i="85"/>
  <c r="AI24" i="49"/>
  <c r="AN24" i="49"/>
  <c r="AE30" i="104"/>
  <c r="AF30" i="104"/>
  <c r="AO30" i="104" s="1"/>
  <c r="W31" i="104"/>
  <c r="AG30" i="104"/>
  <c r="AP30" i="104" s="1"/>
  <c r="AR23" i="83"/>
  <c r="AH30" i="104"/>
  <c r="AQ30" i="104" s="1"/>
  <c r="AI28" i="13"/>
  <c r="AN28" i="13"/>
  <c r="AR24" i="43"/>
  <c r="AR20" i="102"/>
  <c r="AG28" i="51"/>
  <c r="AP28" i="51" s="1"/>
  <c r="AF28" i="51"/>
  <c r="AO28" i="51" s="1"/>
  <c r="W29" i="51"/>
  <c r="AE28" i="51"/>
  <c r="Z29" i="54"/>
  <c r="Z25" i="43"/>
  <c r="AI29" i="20"/>
  <c r="AN29" i="20"/>
  <c r="AI31" i="15"/>
  <c r="AN31" i="15"/>
  <c r="AI29" i="45"/>
  <c r="AN29" i="45"/>
  <c r="AH32" i="101"/>
  <c r="AQ32" i="101" s="1"/>
  <c r="AR22" i="18"/>
  <c r="AH23" i="55"/>
  <c r="AQ23" i="55" s="1"/>
  <c r="AI29" i="88"/>
  <c r="AN29" i="88"/>
  <c r="AH20" i="90"/>
  <c r="AQ20" i="90" s="1"/>
  <c r="AH25" i="41"/>
  <c r="AQ25" i="41" s="1"/>
  <c r="AR22" i="55"/>
  <c r="AR31" i="101"/>
  <c r="Y26" i="11"/>
  <c r="X26" i="11"/>
  <c r="Z26" i="11" s="1"/>
  <c r="Y24" i="103"/>
  <c r="X24" i="103"/>
  <c r="AF34" i="97"/>
  <c r="AO34" i="97" s="1"/>
  <c r="W35" i="97"/>
  <c r="AE34" i="97"/>
  <c r="AG34" i="97"/>
  <c r="AP34" i="97" s="1"/>
  <c r="AR19" i="90"/>
  <c r="AR32" i="47"/>
  <c r="AH30" i="92"/>
  <c r="AQ30" i="92" s="1"/>
  <c r="W22" i="94"/>
  <c r="AG21" i="94"/>
  <c r="AP21" i="94" s="1"/>
  <c r="AE21" i="94"/>
  <c r="AF21" i="94"/>
  <c r="AO21" i="94" s="1"/>
  <c r="AE32" i="101"/>
  <c r="AF32" i="101"/>
  <c r="AO32" i="101" s="1"/>
  <c r="AG32" i="101"/>
  <c r="AP32" i="101" s="1"/>
  <c r="W33" i="101"/>
  <c r="Y23" i="50"/>
  <c r="X23" i="50"/>
  <c r="Z23" i="50" s="1"/>
  <c r="Z23" i="55"/>
  <c r="Y30" i="88"/>
  <c r="X30" i="88"/>
  <c r="Z20" i="90"/>
  <c r="Z25" i="41"/>
  <c r="Y25" i="87"/>
  <c r="X25" i="87"/>
  <c r="AH21" i="102"/>
  <c r="AQ21" i="102" s="1"/>
  <c r="AI25" i="11"/>
  <c r="AN25" i="11"/>
  <c r="Y34" i="86"/>
  <c r="Z34" i="86"/>
  <c r="X34" i="86"/>
  <c r="Y29" i="13"/>
  <c r="X29" i="13"/>
  <c r="AI23" i="103"/>
  <c r="AN23" i="103"/>
  <c r="AH24" i="83"/>
  <c r="AQ24" i="83" s="1"/>
  <c r="AR23" i="91"/>
  <c r="AR32" i="46"/>
  <c r="AI29" i="96"/>
  <c r="AN29" i="96"/>
  <c r="AH32" i="32"/>
  <c r="AQ32" i="32" s="1"/>
  <c r="Z30" i="92"/>
  <c r="Z33" i="47"/>
  <c r="Y30" i="45"/>
  <c r="X30" i="45"/>
  <c r="AH23" i="18"/>
  <c r="AQ23" i="18" s="1"/>
  <c r="AI24" i="87"/>
  <c r="AN24" i="87"/>
  <c r="Z21" i="102"/>
  <c r="X29" i="84"/>
  <c r="Y29" i="84"/>
  <c r="Z29" i="84"/>
  <c r="Y25" i="49"/>
  <c r="Z25" i="49"/>
  <c r="X25" i="49"/>
  <c r="AE20" i="98"/>
  <c r="W21" i="98"/>
  <c r="AG20" i="98"/>
  <c r="AP20" i="98" s="1"/>
  <c r="AF20" i="98"/>
  <c r="AO20" i="98" s="1"/>
  <c r="AI28" i="100"/>
  <c r="AN28" i="100"/>
  <c r="AI33" i="86"/>
  <c r="AN33" i="86"/>
  <c r="Z24" i="83"/>
  <c r="Y26" i="16"/>
  <c r="X26" i="16"/>
  <c r="Z26" i="16" s="1"/>
  <c r="AE21" i="82"/>
  <c r="AG21" i="82"/>
  <c r="AP21" i="82" s="1"/>
  <c r="AF21" i="82"/>
  <c r="AO21" i="82" s="1"/>
  <c r="W22" i="82"/>
  <c r="Y32" i="15"/>
  <c r="X32" i="15"/>
  <c r="AH26" i="95"/>
  <c r="AQ26" i="95" s="1"/>
  <c r="AR24" i="41"/>
  <c r="AH24" i="91"/>
  <c r="AQ24" i="91" s="1"/>
  <c r="Z23" i="18"/>
  <c r="AH22" i="10"/>
  <c r="AQ22" i="10" s="1"/>
  <c r="Y30" i="53"/>
  <c r="Z30" i="53"/>
  <c r="X30" i="53"/>
  <c r="Y33" i="52"/>
  <c r="X33" i="52"/>
  <c r="Z33" i="52" s="1"/>
  <c r="Y22" i="48"/>
  <c r="Z22" i="48"/>
  <c r="X22" i="48"/>
  <c r="AE23" i="50" l="1"/>
  <c r="AF23" i="50"/>
  <c r="AO23" i="50" s="1"/>
  <c r="W24" i="50"/>
  <c r="AG23" i="50"/>
  <c r="AP23" i="50" s="1"/>
  <c r="AF29" i="100"/>
  <c r="AO29" i="100" s="1"/>
  <c r="W30" i="100"/>
  <c r="AE29" i="100"/>
  <c r="AG29" i="100"/>
  <c r="AP29" i="100" s="1"/>
  <c r="AF33" i="52"/>
  <c r="AO33" i="52" s="1"/>
  <c r="AG33" i="52"/>
  <c r="AP33" i="52" s="1"/>
  <c r="AE33" i="52"/>
  <c r="W34" i="52"/>
  <c r="AE26" i="16"/>
  <c r="W27" i="16"/>
  <c r="AF26" i="16"/>
  <c r="AO26" i="16" s="1"/>
  <c r="AG26" i="16"/>
  <c r="AP26" i="16" s="1"/>
  <c r="AG26" i="11"/>
  <c r="AP26" i="11" s="1"/>
  <c r="AF26" i="11"/>
  <c r="AO26" i="11" s="1"/>
  <c r="AE26" i="11"/>
  <c r="W27" i="11"/>
  <c r="AH22" i="48"/>
  <c r="AQ22" i="48" s="1"/>
  <c r="AH30" i="53"/>
  <c r="AQ30" i="53" s="1"/>
  <c r="AR28" i="100"/>
  <c r="AH25" i="49"/>
  <c r="AQ25" i="49" s="1"/>
  <c r="W22" i="102"/>
  <c r="AG21" i="102"/>
  <c r="AP21" i="102" s="1"/>
  <c r="AF21" i="102"/>
  <c r="AO21" i="102" s="1"/>
  <c r="AE21" i="102"/>
  <c r="AE30" i="92"/>
  <c r="W31" i="92"/>
  <c r="AG30" i="92"/>
  <c r="AP30" i="92" s="1"/>
  <c r="AF30" i="92"/>
  <c r="AO30" i="92" s="1"/>
  <c r="AR23" i="103"/>
  <c r="AF20" i="90"/>
  <c r="AO20" i="90" s="1"/>
  <c r="AE20" i="90"/>
  <c r="AG20" i="90"/>
  <c r="AP20" i="90" s="1"/>
  <c r="W21" i="90"/>
  <c r="AI32" i="101"/>
  <c r="AN32" i="101"/>
  <c r="Y35" i="97"/>
  <c r="X35" i="97"/>
  <c r="W26" i="43"/>
  <c r="AG25" i="43"/>
  <c r="AP25" i="43" s="1"/>
  <c r="AE25" i="43"/>
  <c r="AF25" i="43"/>
  <c r="AO25" i="43" s="1"/>
  <c r="AR28" i="13"/>
  <c r="AI30" i="104"/>
  <c r="AN30" i="104"/>
  <c r="Z22" i="85"/>
  <c r="AH22" i="85"/>
  <c r="AQ22" i="85" s="1"/>
  <c r="Y36" i="89"/>
  <c r="X36" i="89"/>
  <c r="AI33" i="105"/>
  <c r="AN33" i="105"/>
  <c r="Y33" i="32"/>
  <c r="Z33" i="32" s="1"/>
  <c r="X33" i="32"/>
  <c r="AH30" i="20"/>
  <c r="AQ30" i="20" s="1"/>
  <c r="Y35" i="93"/>
  <c r="X35" i="93"/>
  <c r="Y27" i="95"/>
  <c r="Z27" i="95" s="1"/>
  <c r="X27" i="95"/>
  <c r="AG22" i="48"/>
  <c r="AP22" i="48" s="1"/>
  <c r="W23" i="48"/>
  <c r="AE22" i="48"/>
  <c r="AF22" i="48"/>
  <c r="AO22" i="48" s="1"/>
  <c r="AR29" i="96"/>
  <c r="AH29" i="13"/>
  <c r="AQ29" i="13" s="1"/>
  <c r="AH30" i="88"/>
  <c r="AQ30" i="88" s="1"/>
  <c r="AG23" i="18"/>
  <c r="AP23" i="18" s="1"/>
  <c r="AE23" i="18"/>
  <c r="W24" i="18"/>
  <c r="AF23" i="18"/>
  <c r="AO23" i="18" s="1"/>
  <c r="W25" i="83"/>
  <c r="AF24" i="83"/>
  <c r="AO24" i="83" s="1"/>
  <c r="AG24" i="83"/>
  <c r="AP24" i="83" s="1"/>
  <c r="AE24" i="83"/>
  <c r="AR24" i="87"/>
  <c r="AH30" i="45"/>
  <c r="AQ30" i="45" s="1"/>
  <c r="Z29" i="13"/>
  <c r="AR25" i="11"/>
  <c r="AH25" i="87"/>
  <c r="AQ25" i="87" s="1"/>
  <c r="Z30" i="88"/>
  <c r="AH24" i="103"/>
  <c r="AQ24" i="103" s="1"/>
  <c r="AR24" i="49"/>
  <c r="AI30" i="44"/>
  <c r="AN30" i="44"/>
  <c r="Z30" i="20"/>
  <c r="AH30" i="96"/>
  <c r="AQ30" i="96" s="1"/>
  <c r="AR25" i="16"/>
  <c r="AG24" i="99"/>
  <c r="AP24" i="99" s="1"/>
  <c r="AE24" i="99"/>
  <c r="AF24" i="99"/>
  <c r="AO24" i="99" s="1"/>
  <c r="W25" i="99"/>
  <c r="AI34" i="93"/>
  <c r="AN34" i="93"/>
  <c r="AI26" i="95"/>
  <c r="AP26" i="95"/>
  <c r="Y25" i="91"/>
  <c r="Z25" i="91" s="1"/>
  <c r="X25" i="91"/>
  <c r="Y34" i="46"/>
  <c r="X34" i="46"/>
  <c r="Y22" i="82"/>
  <c r="Z22" i="82" s="1"/>
  <c r="X22" i="82"/>
  <c r="AE25" i="49"/>
  <c r="AF25" i="49"/>
  <c r="AO25" i="49" s="1"/>
  <c r="W26" i="49"/>
  <c r="AG25" i="49"/>
  <c r="AP25" i="49" s="1"/>
  <c r="AG29" i="84"/>
  <c r="AP29" i="84" s="1"/>
  <c r="W30" i="84"/>
  <c r="AF29" i="84"/>
  <c r="AO29" i="84" s="1"/>
  <c r="AE29" i="84"/>
  <c r="Z25" i="87"/>
  <c r="Y33" i="101"/>
  <c r="X33" i="101"/>
  <c r="AI21" i="94"/>
  <c r="AN21" i="94"/>
  <c r="Z24" i="103"/>
  <c r="AR31" i="15"/>
  <c r="AI28" i="51"/>
  <c r="AN28" i="51"/>
  <c r="Y31" i="44"/>
  <c r="Z31" i="44" s="1"/>
  <c r="X31" i="44"/>
  <c r="AG30" i="96"/>
  <c r="AP30" i="96" s="1"/>
  <c r="AE30" i="96"/>
  <c r="AF30" i="96"/>
  <c r="AO30" i="96" s="1"/>
  <c r="W31" i="96"/>
  <c r="AH23" i="42"/>
  <c r="AQ23" i="42" s="1"/>
  <c r="AR28" i="84"/>
  <c r="Y23" i="10"/>
  <c r="X23" i="10"/>
  <c r="Y34" i="105"/>
  <c r="Z34" i="105" s="1"/>
  <c r="X34" i="105"/>
  <c r="AI32" i="32"/>
  <c r="AN32" i="32"/>
  <c r="AI33" i="46"/>
  <c r="AN33" i="46"/>
  <c r="AR29" i="45"/>
  <c r="AH32" i="15"/>
  <c r="AQ32" i="15" s="1"/>
  <c r="Z30" i="45"/>
  <c r="Z32" i="15"/>
  <c r="AI21" i="82"/>
  <c r="AN21" i="82"/>
  <c r="AR33" i="86"/>
  <c r="Y21" i="98"/>
  <c r="X21" i="98"/>
  <c r="AH34" i="86"/>
  <c r="AQ34" i="86" s="1"/>
  <c r="AE23" i="55"/>
  <c r="AF23" i="55"/>
  <c r="AO23" i="55" s="1"/>
  <c r="AG23" i="55"/>
  <c r="AP23" i="55" s="1"/>
  <c r="W24" i="55"/>
  <c r="Y29" i="51"/>
  <c r="X29" i="51"/>
  <c r="X31" i="104"/>
  <c r="Z31" i="104" s="1"/>
  <c r="Y31" i="104"/>
  <c r="AR21" i="85"/>
  <c r="Z23" i="42"/>
  <c r="AR32" i="52"/>
  <c r="AR22" i="50"/>
  <c r="AI35" i="89"/>
  <c r="AP35" i="89"/>
  <c r="AI22" i="35"/>
  <c r="AP22" i="35"/>
  <c r="W31" i="53"/>
  <c r="AF30" i="53"/>
  <c r="AO30" i="53" s="1"/>
  <c r="AG30" i="53"/>
  <c r="AP30" i="53" s="1"/>
  <c r="AE30" i="53"/>
  <c r="AG29" i="54"/>
  <c r="AP29" i="54" s="1"/>
  <c r="AF29" i="54"/>
  <c r="AO29" i="54" s="1"/>
  <c r="W30" i="54"/>
  <c r="AE29" i="54"/>
  <c r="AH33" i="52"/>
  <c r="AQ33" i="52" s="1"/>
  <c r="AH26" i="16"/>
  <c r="AQ26" i="16" s="1"/>
  <c r="AI20" i="98"/>
  <c r="AN20" i="98"/>
  <c r="AH29" i="84"/>
  <c r="AQ29" i="84" s="1"/>
  <c r="AF33" i="47"/>
  <c r="AO33" i="47" s="1"/>
  <c r="AE33" i="47"/>
  <c r="W34" i="47"/>
  <c r="AG33" i="47"/>
  <c r="AP33" i="47" s="1"/>
  <c r="AF34" i="86"/>
  <c r="AO34" i="86" s="1"/>
  <c r="AG34" i="86"/>
  <c r="AP34" i="86" s="1"/>
  <c r="AE34" i="86"/>
  <c r="W35" i="86"/>
  <c r="AF25" i="41"/>
  <c r="AO25" i="41" s="1"/>
  <c r="W26" i="41"/>
  <c r="AE25" i="41"/>
  <c r="AN25" i="41" s="1"/>
  <c r="AG25" i="41"/>
  <c r="AH23" i="50"/>
  <c r="AQ23" i="50" s="1"/>
  <c r="Y22" i="94"/>
  <c r="Z22" i="94" s="1"/>
  <c r="X22" i="94"/>
  <c r="AI34" i="97"/>
  <c r="AN34" i="97"/>
  <c r="AH26" i="11"/>
  <c r="AQ26" i="11" s="1"/>
  <c r="AR29" i="88"/>
  <c r="AR29" i="20"/>
  <c r="AR29" i="53"/>
  <c r="AH29" i="100"/>
  <c r="AQ29" i="100" s="1"/>
  <c r="AR21" i="48"/>
  <c r="AR22" i="42"/>
  <c r="AI22" i="10"/>
  <c r="AN22" i="10"/>
  <c r="AI24" i="91"/>
  <c r="AN24" i="91"/>
  <c r="X23" i="35"/>
  <c r="Y23" i="35"/>
  <c r="Z23" i="35"/>
  <c r="AE22" i="82" l="1"/>
  <c r="AG22" i="82"/>
  <c r="AP22" i="82" s="1"/>
  <c r="AF22" i="82"/>
  <c r="AO22" i="82" s="1"/>
  <c r="W23" i="82"/>
  <c r="AF27" i="95"/>
  <c r="AO27" i="95" s="1"/>
  <c r="W28" i="95"/>
  <c r="AG27" i="95"/>
  <c r="AP27" i="95" s="1"/>
  <c r="AE27" i="95"/>
  <c r="AF22" i="94"/>
  <c r="AO22" i="94" s="1"/>
  <c r="AG22" i="94"/>
  <c r="AP22" i="94" s="1"/>
  <c r="AE22" i="94"/>
  <c r="W23" i="94"/>
  <c r="AE25" i="91"/>
  <c r="AG25" i="91"/>
  <c r="AP25" i="91" s="1"/>
  <c r="W26" i="91"/>
  <c r="AF25" i="91"/>
  <c r="AO25" i="91" s="1"/>
  <c r="W35" i="105"/>
  <c r="AF34" i="105"/>
  <c r="AO34" i="105" s="1"/>
  <c r="AE34" i="105"/>
  <c r="AG34" i="105"/>
  <c r="AP34" i="105" s="1"/>
  <c r="AE31" i="104"/>
  <c r="W32" i="104"/>
  <c r="AF31" i="104"/>
  <c r="AO31" i="104" s="1"/>
  <c r="AG31" i="104"/>
  <c r="AP31" i="104" s="1"/>
  <c r="AG31" i="44"/>
  <c r="AP31" i="44" s="1"/>
  <c r="W32" i="44"/>
  <c r="AE31" i="44"/>
  <c r="AF31" i="44"/>
  <c r="AO31" i="44" s="1"/>
  <c r="Y31" i="53"/>
  <c r="X31" i="53"/>
  <c r="AG24" i="103"/>
  <c r="AP24" i="103" s="1"/>
  <c r="AF24" i="103"/>
  <c r="AO24" i="103" s="1"/>
  <c r="AE24" i="103"/>
  <c r="W25" i="103"/>
  <c r="W26" i="87"/>
  <c r="AE25" i="87"/>
  <c r="AG25" i="87"/>
  <c r="AP25" i="87" s="1"/>
  <c r="AF25" i="87"/>
  <c r="AO25" i="87" s="1"/>
  <c r="AF30" i="20"/>
  <c r="AO30" i="20" s="1"/>
  <c r="W31" i="20"/>
  <c r="AE30" i="20"/>
  <c r="AG30" i="20"/>
  <c r="AP30" i="20" s="1"/>
  <c r="AF29" i="13"/>
  <c r="AO29" i="13" s="1"/>
  <c r="AE29" i="13"/>
  <c r="W30" i="13"/>
  <c r="AG29" i="13"/>
  <c r="AP29" i="13" s="1"/>
  <c r="Y25" i="83"/>
  <c r="X25" i="83"/>
  <c r="Z25" i="83" s="1"/>
  <c r="AR30" i="104"/>
  <c r="AR32" i="101"/>
  <c r="AI30" i="92"/>
  <c r="AN30" i="92"/>
  <c r="Y27" i="11"/>
  <c r="Z27" i="11"/>
  <c r="X27" i="11"/>
  <c r="X34" i="47"/>
  <c r="Y34" i="47"/>
  <c r="Y31" i="96"/>
  <c r="Z31" i="96"/>
  <c r="X31" i="96"/>
  <c r="Y25" i="99"/>
  <c r="Z25" i="99" s="1"/>
  <c r="X25" i="99"/>
  <c r="AR33" i="105"/>
  <c r="Y26" i="43"/>
  <c r="Z26" i="43"/>
  <c r="X26" i="43"/>
  <c r="AI26" i="11"/>
  <c r="AN26" i="11"/>
  <c r="Y27" i="16"/>
  <c r="X27" i="16"/>
  <c r="Y35" i="86"/>
  <c r="Z35" i="86"/>
  <c r="X35" i="86"/>
  <c r="AR22" i="35"/>
  <c r="AR21" i="94"/>
  <c r="AI29" i="84"/>
  <c r="AN29" i="84"/>
  <c r="Y26" i="49"/>
  <c r="X26" i="49"/>
  <c r="AH34" i="46"/>
  <c r="AQ34" i="46" s="1"/>
  <c r="AR30" i="44"/>
  <c r="AI22" i="48"/>
  <c r="AN22" i="48"/>
  <c r="AH35" i="93"/>
  <c r="AQ35" i="93" s="1"/>
  <c r="AH36" i="89"/>
  <c r="AQ36" i="89" s="1"/>
  <c r="AH35" i="97"/>
  <c r="AQ35" i="97" s="1"/>
  <c r="Y21" i="90"/>
  <c r="Z21" i="90"/>
  <c r="X21" i="90"/>
  <c r="AI21" i="102"/>
  <c r="AN21" i="102"/>
  <c r="AI26" i="16"/>
  <c r="AN26" i="16"/>
  <c r="Y24" i="55"/>
  <c r="X24" i="55"/>
  <c r="AI25" i="41"/>
  <c r="AP25" i="41"/>
  <c r="AI33" i="47"/>
  <c r="AN33" i="47"/>
  <c r="AR33" i="46"/>
  <c r="W24" i="42"/>
  <c r="AE23" i="42"/>
  <c r="AF23" i="42"/>
  <c r="AO23" i="42" s="1"/>
  <c r="AG23" i="42"/>
  <c r="AP23" i="42" s="1"/>
  <c r="AR28" i="51"/>
  <c r="AH33" i="101"/>
  <c r="AQ33" i="101" s="1"/>
  <c r="Z34" i="46"/>
  <c r="AR26" i="95"/>
  <c r="AI24" i="99"/>
  <c r="AN24" i="99"/>
  <c r="AI24" i="83"/>
  <c r="AN24" i="83"/>
  <c r="Y24" i="18"/>
  <c r="X24" i="18"/>
  <c r="Z24" i="18" s="1"/>
  <c r="Y23" i="48"/>
  <c r="Z23" i="48"/>
  <c r="X23" i="48"/>
  <c r="Z35" i="93"/>
  <c r="Z36" i="89"/>
  <c r="Z35" i="97"/>
  <c r="Y24" i="50"/>
  <c r="Z24" i="50"/>
  <c r="X24" i="50"/>
  <c r="W24" i="35"/>
  <c r="AF23" i="35"/>
  <c r="AO23" i="35" s="1"/>
  <c r="AG23" i="35"/>
  <c r="AP23" i="35" s="1"/>
  <c r="AE23" i="35"/>
  <c r="AR22" i="10"/>
  <c r="AI34" i="86"/>
  <c r="AN34" i="86"/>
  <c r="AH31" i="104"/>
  <c r="AQ31" i="104" s="1"/>
  <c r="AH23" i="10"/>
  <c r="AQ23" i="10" s="1"/>
  <c r="AI30" i="53"/>
  <c r="AN30" i="53"/>
  <c r="AH29" i="51"/>
  <c r="AQ29" i="51" s="1"/>
  <c r="AR21" i="82"/>
  <c r="Z23" i="10"/>
  <c r="AI30" i="96"/>
  <c r="AN30" i="96"/>
  <c r="AR24" i="91"/>
  <c r="AR34" i="97"/>
  <c r="Y26" i="41"/>
  <c r="X26" i="41"/>
  <c r="AR20" i="98"/>
  <c r="AI29" i="54"/>
  <c r="AN29" i="54"/>
  <c r="AR35" i="89"/>
  <c r="Z29" i="51"/>
  <c r="AI23" i="55"/>
  <c r="AR23" i="55" s="1"/>
  <c r="AN23" i="55"/>
  <c r="Z21" i="98"/>
  <c r="AH21" i="98"/>
  <c r="AQ21" i="98" s="1"/>
  <c r="W33" i="15"/>
  <c r="AE32" i="15"/>
  <c r="AF32" i="15"/>
  <c r="AO32" i="15" s="1"/>
  <c r="AG32" i="15"/>
  <c r="AP32" i="15" s="1"/>
  <c r="AR32" i="32"/>
  <c r="Z33" i="101"/>
  <c r="Y30" i="84"/>
  <c r="Z30" i="84" s="1"/>
  <c r="X30" i="84"/>
  <c r="AI25" i="49"/>
  <c r="AN25" i="49"/>
  <c r="W31" i="88"/>
  <c r="AG30" i="88"/>
  <c r="AP30" i="88" s="1"/>
  <c r="AF30" i="88"/>
  <c r="AO30" i="88" s="1"/>
  <c r="AE30" i="88"/>
  <c r="AI23" i="18"/>
  <c r="AN23" i="18"/>
  <c r="AH33" i="32"/>
  <c r="AQ33" i="32" s="1"/>
  <c r="W23" i="85"/>
  <c r="AG22" i="85"/>
  <c r="AP22" i="85" s="1"/>
  <c r="AF22" i="85"/>
  <c r="AO22" i="85" s="1"/>
  <c r="AE22" i="85"/>
  <c r="AI20" i="90"/>
  <c r="AN20" i="90"/>
  <c r="Y34" i="52"/>
  <c r="Z34" i="52" s="1"/>
  <c r="X34" i="52"/>
  <c r="AI29" i="100"/>
  <c r="AN29" i="100"/>
  <c r="AH23" i="35"/>
  <c r="AQ23" i="35" s="1"/>
  <c r="AH22" i="94"/>
  <c r="AQ22" i="94" s="1"/>
  <c r="Y30" i="54"/>
  <c r="Z30" i="54"/>
  <c r="X30" i="54"/>
  <c r="AE30" i="45"/>
  <c r="AF30" i="45"/>
  <c r="AO30" i="45" s="1"/>
  <c r="W31" i="45"/>
  <c r="AG30" i="45"/>
  <c r="AP30" i="45" s="1"/>
  <c r="AH34" i="105"/>
  <c r="AQ34" i="105" s="1"/>
  <c r="AH31" i="44"/>
  <c r="AQ31" i="44" s="1"/>
  <c r="AH22" i="82"/>
  <c r="AQ22" i="82" s="1"/>
  <c r="AH25" i="91"/>
  <c r="AQ25" i="91" s="1"/>
  <c r="AR34" i="93"/>
  <c r="AH27" i="95"/>
  <c r="AQ27" i="95" s="1"/>
  <c r="AE33" i="32"/>
  <c r="AG33" i="32"/>
  <c r="AP33" i="32" s="1"/>
  <c r="W34" i="32"/>
  <c r="AF33" i="32"/>
  <c r="AO33" i="32" s="1"/>
  <c r="AI25" i="43"/>
  <c r="AN25" i="43"/>
  <c r="Y31" i="92"/>
  <c r="X31" i="92"/>
  <c r="Y22" i="102"/>
  <c r="Z22" i="102" s="1"/>
  <c r="X22" i="102"/>
  <c r="AI33" i="52"/>
  <c r="AN33" i="52"/>
  <c r="Y30" i="100"/>
  <c r="Z30" i="100"/>
  <c r="X30" i="100"/>
  <c r="AI23" i="50"/>
  <c r="AN23" i="50"/>
  <c r="AF25" i="83" l="1"/>
  <c r="AO25" i="83" s="1"/>
  <c r="W26" i="83"/>
  <c r="AE25" i="83"/>
  <c r="AG25" i="83"/>
  <c r="AP25" i="83" s="1"/>
  <c r="AF22" i="102"/>
  <c r="AO22" i="102" s="1"/>
  <c r="W23" i="102"/>
  <c r="AE22" i="102"/>
  <c r="AG22" i="102"/>
  <c r="AP22" i="102" s="1"/>
  <c r="AF34" i="52"/>
  <c r="AO34" i="52" s="1"/>
  <c r="AG34" i="52"/>
  <c r="AP34" i="52" s="1"/>
  <c r="W35" i="52"/>
  <c r="AE34" i="52"/>
  <c r="AG24" i="18"/>
  <c r="AP24" i="18" s="1"/>
  <c r="AE24" i="18"/>
  <c r="W25" i="18"/>
  <c r="AF24" i="18"/>
  <c r="AO24" i="18" s="1"/>
  <c r="W31" i="84"/>
  <c r="AG30" i="84"/>
  <c r="AP30" i="84" s="1"/>
  <c r="AF30" i="84"/>
  <c r="AO30" i="84" s="1"/>
  <c r="AE30" i="84"/>
  <c r="AF25" i="99"/>
  <c r="AO25" i="99" s="1"/>
  <c r="AE25" i="99"/>
  <c r="W26" i="99"/>
  <c r="AG25" i="99"/>
  <c r="AP25" i="99" s="1"/>
  <c r="AE30" i="100"/>
  <c r="AG30" i="100"/>
  <c r="AP30" i="100" s="1"/>
  <c r="AF30" i="100"/>
  <c r="AO30" i="100" s="1"/>
  <c r="W31" i="100"/>
  <c r="AH30" i="100"/>
  <c r="AQ30" i="100" s="1"/>
  <c r="AR25" i="43"/>
  <c r="AG29" i="51"/>
  <c r="AP29" i="51" s="1"/>
  <c r="AF29" i="51"/>
  <c r="AO29" i="51" s="1"/>
  <c r="W30" i="51"/>
  <c r="AE29" i="51"/>
  <c r="AR30" i="53"/>
  <c r="AR34" i="86"/>
  <c r="AF36" i="89"/>
  <c r="AO36" i="89" s="1"/>
  <c r="W37" i="89"/>
  <c r="AE36" i="89"/>
  <c r="AG36" i="89"/>
  <c r="AP36" i="89" s="1"/>
  <c r="AR33" i="47"/>
  <c r="AH26" i="43"/>
  <c r="AQ26" i="43" s="1"/>
  <c r="AR30" i="92"/>
  <c r="Y25" i="103"/>
  <c r="X25" i="103"/>
  <c r="Y26" i="91"/>
  <c r="X26" i="91"/>
  <c r="AI30" i="45"/>
  <c r="AN30" i="45"/>
  <c r="Z26" i="41"/>
  <c r="AH26" i="41"/>
  <c r="AQ26" i="41" s="1"/>
  <c r="Y24" i="35"/>
  <c r="X24" i="35"/>
  <c r="W36" i="93"/>
  <c r="AG35" i="93"/>
  <c r="AP35" i="93" s="1"/>
  <c r="AF35" i="93"/>
  <c r="AO35" i="93" s="1"/>
  <c r="AE35" i="93"/>
  <c r="AI23" i="42"/>
  <c r="AN23" i="42"/>
  <c r="AR26" i="16"/>
  <c r="AH26" i="49"/>
  <c r="AQ26" i="49" s="1"/>
  <c r="AH27" i="16"/>
  <c r="AQ27" i="16" s="1"/>
  <c r="AG26" i="43"/>
  <c r="AP26" i="43" s="1"/>
  <c r="W27" i="43"/>
  <c r="AE26" i="43"/>
  <c r="AF26" i="43"/>
  <c r="AO26" i="43" s="1"/>
  <c r="AH34" i="47"/>
  <c r="AQ34" i="47" s="1"/>
  <c r="AI24" i="103"/>
  <c r="AN24" i="103"/>
  <c r="AI34" i="105"/>
  <c r="AN34" i="105"/>
  <c r="AH30" i="54"/>
  <c r="AQ30" i="54" s="1"/>
  <c r="Y23" i="85"/>
  <c r="X23" i="85"/>
  <c r="Y31" i="88"/>
  <c r="Z31" i="88" s="1"/>
  <c r="X31" i="88"/>
  <c r="AF33" i="101"/>
  <c r="AO33" i="101" s="1"/>
  <c r="AE33" i="101"/>
  <c r="AG33" i="101"/>
  <c r="AP33" i="101" s="1"/>
  <c r="W34" i="101"/>
  <c r="AI32" i="15"/>
  <c r="AN32" i="15"/>
  <c r="AR30" i="96"/>
  <c r="AH24" i="50"/>
  <c r="AQ24" i="50" s="1"/>
  <c r="AH23" i="48"/>
  <c r="AQ23" i="48" s="1"/>
  <c r="AG34" i="46"/>
  <c r="AP34" i="46" s="1"/>
  <c r="W35" i="46"/>
  <c r="AE34" i="46"/>
  <c r="AF34" i="46"/>
  <c r="AO34" i="46" s="1"/>
  <c r="Y24" i="42"/>
  <c r="X24" i="42"/>
  <c r="AR25" i="41"/>
  <c r="Z26" i="49"/>
  <c r="Z27" i="16"/>
  <c r="AH31" i="96"/>
  <c r="AQ31" i="96" s="1"/>
  <c r="AH27" i="11"/>
  <c r="AQ27" i="11" s="1"/>
  <c r="AI25" i="91"/>
  <c r="AN25" i="91"/>
  <c r="Y23" i="82"/>
  <c r="X23" i="82"/>
  <c r="AH31" i="92"/>
  <c r="AQ31" i="92" s="1"/>
  <c r="Y34" i="32"/>
  <c r="Z34" i="32"/>
  <c r="X34" i="32"/>
  <c r="W31" i="54"/>
  <c r="AF30" i="54"/>
  <c r="AO30" i="54" s="1"/>
  <c r="AG30" i="54"/>
  <c r="AP30" i="54" s="1"/>
  <c r="AE30" i="54"/>
  <c r="AR23" i="18"/>
  <c r="Y33" i="15"/>
  <c r="Z33" i="15"/>
  <c r="X33" i="15"/>
  <c r="AG21" i="98"/>
  <c r="AP21" i="98" s="1"/>
  <c r="W22" i="98"/>
  <c r="AF21" i="98"/>
  <c r="AO21" i="98" s="1"/>
  <c r="AE21" i="98"/>
  <c r="W24" i="10"/>
  <c r="AG23" i="10"/>
  <c r="AP23" i="10" s="1"/>
  <c r="AF23" i="10"/>
  <c r="AO23" i="10" s="1"/>
  <c r="AE23" i="10"/>
  <c r="AG24" i="50"/>
  <c r="AP24" i="50" s="1"/>
  <c r="W25" i="50"/>
  <c r="AE24" i="50"/>
  <c r="AF24" i="50"/>
  <c r="AO24" i="50" s="1"/>
  <c r="AF23" i="48"/>
  <c r="AO23" i="48" s="1"/>
  <c r="AG23" i="48"/>
  <c r="AP23" i="48" s="1"/>
  <c r="W24" i="48"/>
  <c r="AE23" i="48"/>
  <c r="AR24" i="83"/>
  <c r="AH24" i="55"/>
  <c r="AQ24" i="55" s="1"/>
  <c r="AR21" i="102"/>
  <c r="AG31" i="96"/>
  <c r="AP31" i="96" s="1"/>
  <c r="W32" i="96"/>
  <c r="AF31" i="96"/>
  <c r="AO31" i="96" s="1"/>
  <c r="AE31" i="96"/>
  <c r="AG27" i="11"/>
  <c r="AP27" i="11" s="1"/>
  <c r="AF27" i="11"/>
  <c r="AO27" i="11" s="1"/>
  <c r="AE27" i="11"/>
  <c r="W28" i="11"/>
  <c r="AI30" i="20"/>
  <c r="AN30" i="20"/>
  <c r="AI25" i="87"/>
  <c r="AN25" i="87"/>
  <c r="AI31" i="44"/>
  <c r="AN31" i="44"/>
  <c r="X32" i="104"/>
  <c r="Y32" i="104"/>
  <c r="Z32" i="104" s="1"/>
  <c r="Y35" i="105"/>
  <c r="Z35" i="105" s="1"/>
  <c r="X35" i="105"/>
  <c r="AI27" i="95"/>
  <c r="AN27" i="95"/>
  <c r="AR20" i="90"/>
  <c r="AR33" i="52"/>
  <c r="AR29" i="100"/>
  <c r="AR25" i="49"/>
  <c r="AR29" i="54"/>
  <c r="AI23" i="35"/>
  <c r="AN23" i="35"/>
  <c r="Z24" i="55"/>
  <c r="AH21" i="90"/>
  <c r="AQ21" i="90" s="1"/>
  <c r="AH35" i="86"/>
  <c r="AQ35" i="86" s="1"/>
  <c r="Y30" i="13"/>
  <c r="X30" i="13"/>
  <c r="Y31" i="20"/>
  <c r="Z31" i="20" s="1"/>
  <c r="X31" i="20"/>
  <c r="Y26" i="87"/>
  <c r="X26" i="87"/>
  <c r="AH31" i="53"/>
  <c r="AQ31" i="53" s="1"/>
  <c r="Y32" i="44"/>
  <c r="Z32" i="44" s="1"/>
  <c r="X32" i="44"/>
  <c r="AI31" i="104"/>
  <c r="AN31" i="104"/>
  <c r="Y23" i="94"/>
  <c r="Z23" i="94"/>
  <c r="X23" i="94"/>
  <c r="Z31" i="92"/>
  <c r="AR23" i="50"/>
  <c r="AH22" i="102"/>
  <c r="AQ22" i="102" s="1"/>
  <c r="AI33" i="32"/>
  <c r="AN33" i="32"/>
  <c r="Y31" i="45"/>
  <c r="Z31" i="45" s="1"/>
  <c r="X31" i="45"/>
  <c r="AH34" i="52"/>
  <c r="AQ34" i="52" s="1"/>
  <c r="AI22" i="85"/>
  <c r="AN22" i="85"/>
  <c r="AI30" i="88"/>
  <c r="AN30" i="88"/>
  <c r="AH30" i="84"/>
  <c r="AQ30" i="84" s="1"/>
  <c r="AF35" i="97"/>
  <c r="AO35" i="97" s="1"/>
  <c r="AE35" i="97"/>
  <c r="W36" i="97"/>
  <c r="AG35" i="97"/>
  <c r="AP35" i="97" s="1"/>
  <c r="AH24" i="18"/>
  <c r="AQ24" i="18" s="1"/>
  <c r="AR24" i="99"/>
  <c r="W22" i="90"/>
  <c r="AF21" i="90"/>
  <c r="AO21" i="90" s="1"/>
  <c r="AE21" i="90"/>
  <c r="AG21" i="90"/>
  <c r="AP21" i="90" s="1"/>
  <c r="AR22" i="48"/>
  <c r="AR29" i="84"/>
  <c r="AF35" i="86"/>
  <c r="AO35" i="86" s="1"/>
  <c r="W36" i="86"/>
  <c r="AG35" i="86"/>
  <c r="AP35" i="86" s="1"/>
  <c r="AE35" i="86"/>
  <c r="AR26" i="11"/>
  <c r="AH25" i="99"/>
  <c r="AQ25" i="99" s="1"/>
  <c r="Z34" i="47"/>
  <c r="AH25" i="83"/>
  <c r="AQ25" i="83" s="1"/>
  <c r="AI29" i="13"/>
  <c r="AN29" i="13"/>
  <c r="Z31" i="53"/>
  <c r="AI22" i="94"/>
  <c r="AN22" i="94"/>
  <c r="Y28" i="95"/>
  <c r="X28" i="95"/>
  <c r="AI22" i="82"/>
  <c r="AN22" i="82"/>
  <c r="AE31" i="88" l="1"/>
  <c r="W32" i="88"/>
  <c r="AG31" i="88"/>
  <c r="AP31" i="88" s="1"/>
  <c r="AF31" i="88"/>
  <c r="AO31" i="88" s="1"/>
  <c r="W36" i="105"/>
  <c r="AE35" i="105"/>
  <c r="AF35" i="105"/>
  <c r="AO35" i="105" s="1"/>
  <c r="AG35" i="105"/>
  <c r="AP35" i="105" s="1"/>
  <c r="AE31" i="20"/>
  <c r="AF31" i="20"/>
  <c r="AO31" i="20" s="1"/>
  <c r="W32" i="20"/>
  <c r="AG31" i="20"/>
  <c r="AP31" i="20" s="1"/>
  <c r="AF32" i="104"/>
  <c r="AO32" i="104" s="1"/>
  <c r="AE32" i="104"/>
  <c r="AG32" i="104"/>
  <c r="AP32" i="104" s="1"/>
  <c r="W33" i="104"/>
  <c r="AF31" i="45"/>
  <c r="AO31" i="45" s="1"/>
  <c r="W32" i="45"/>
  <c r="AG31" i="45"/>
  <c r="AP31" i="45" s="1"/>
  <c r="AE31" i="45"/>
  <c r="W33" i="44"/>
  <c r="AE32" i="44"/>
  <c r="AF32" i="44"/>
  <c r="AO32" i="44" s="1"/>
  <c r="AG32" i="44"/>
  <c r="AP32" i="44" s="1"/>
  <c r="AI21" i="90"/>
  <c r="AN21" i="90"/>
  <c r="Y36" i="97"/>
  <c r="X36" i="97"/>
  <c r="AH23" i="94"/>
  <c r="AQ23" i="94" s="1"/>
  <c r="AR31" i="44"/>
  <c r="Y28" i="11"/>
  <c r="X28" i="11"/>
  <c r="Y22" i="98"/>
  <c r="X22" i="98"/>
  <c r="AH34" i="32"/>
  <c r="AQ34" i="32" s="1"/>
  <c r="AR25" i="91"/>
  <c r="AG26" i="49"/>
  <c r="AP26" i="49" s="1"/>
  <c r="AE26" i="49"/>
  <c r="W27" i="49"/>
  <c r="AF26" i="49"/>
  <c r="AO26" i="49" s="1"/>
  <c r="AR32" i="15"/>
  <c r="AH31" i="88"/>
  <c r="AQ31" i="88" s="1"/>
  <c r="AR34" i="105"/>
  <c r="AR30" i="45"/>
  <c r="AI36" i="89"/>
  <c r="AN36" i="89"/>
  <c r="AI30" i="84"/>
  <c r="AN30" i="84"/>
  <c r="Y25" i="18"/>
  <c r="Z25" i="18" s="1"/>
  <c r="X25" i="18"/>
  <c r="AI35" i="97"/>
  <c r="AN35" i="97"/>
  <c r="AF23" i="94"/>
  <c r="AO23" i="94" s="1"/>
  <c r="AE23" i="94"/>
  <c r="AG23" i="94"/>
  <c r="AP23" i="94" s="1"/>
  <c r="W24" i="94"/>
  <c r="AH26" i="87"/>
  <c r="AQ26" i="87" s="1"/>
  <c r="AH30" i="13"/>
  <c r="AQ30" i="13" s="1"/>
  <c r="AI27" i="11"/>
  <c r="AN27" i="11"/>
  <c r="Y32" i="96"/>
  <c r="X32" i="96"/>
  <c r="AI23" i="48"/>
  <c r="AN23" i="48"/>
  <c r="AI24" i="50"/>
  <c r="AN24" i="50"/>
  <c r="W35" i="32"/>
  <c r="AG34" i="32"/>
  <c r="AP34" i="32" s="1"/>
  <c r="AE34" i="32"/>
  <c r="AF34" i="32"/>
  <c r="AO34" i="32" s="1"/>
  <c r="Y36" i="93"/>
  <c r="X36" i="93"/>
  <c r="AH26" i="91"/>
  <c r="AQ26" i="91" s="1"/>
  <c r="Y37" i="89"/>
  <c r="X37" i="89"/>
  <c r="AI24" i="18"/>
  <c r="AN24" i="18"/>
  <c r="AI35" i="86"/>
  <c r="AN35" i="86"/>
  <c r="Y22" i="90"/>
  <c r="Z22" i="90" s="1"/>
  <c r="X22" i="90"/>
  <c r="Z26" i="87"/>
  <c r="Z30" i="13"/>
  <c r="AG24" i="55"/>
  <c r="AP24" i="55" s="1"/>
  <c r="W25" i="55"/>
  <c r="AE24" i="55"/>
  <c r="AF24" i="55"/>
  <c r="AO24" i="55" s="1"/>
  <c r="AR25" i="87"/>
  <c r="Y24" i="48"/>
  <c r="Z24" i="48" s="1"/>
  <c r="X24" i="48"/>
  <c r="Y25" i="50"/>
  <c r="X25" i="50"/>
  <c r="Y24" i="10"/>
  <c r="Z24" i="10"/>
  <c r="X24" i="10"/>
  <c r="AH33" i="15"/>
  <c r="AQ33" i="15" s="1"/>
  <c r="AI30" i="54"/>
  <c r="AN30" i="54"/>
  <c r="AH23" i="82"/>
  <c r="AQ23" i="82" s="1"/>
  <c r="AI34" i="46"/>
  <c r="AN34" i="46"/>
  <c r="Y34" i="101"/>
  <c r="X34" i="101"/>
  <c r="AR24" i="103"/>
  <c r="AR23" i="42"/>
  <c r="AH24" i="35"/>
  <c r="AQ24" i="35" s="1"/>
  <c r="Z26" i="91"/>
  <c r="AI29" i="51"/>
  <c r="AN29" i="51"/>
  <c r="Y31" i="100"/>
  <c r="Z31" i="100"/>
  <c r="X31" i="100"/>
  <c r="Y26" i="99"/>
  <c r="X26" i="99"/>
  <c r="AR30" i="88"/>
  <c r="AR33" i="32"/>
  <c r="AE33" i="15"/>
  <c r="W34" i="15"/>
  <c r="AG33" i="15"/>
  <c r="AP33" i="15" s="1"/>
  <c r="AF33" i="15"/>
  <c r="AO33" i="15" s="1"/>
  <c r="Z23" i="82"/>
  <c r="AH24" i="42"/>
  <c r="AQ24" i="42" s="1"/>
  <c r="Y35" i="46"/>
  <c r="X35" i="46"/>
  <c r="AH23" i="85"/>
  <c r="AQ23" i="85" s="1"/>
  <c r="Z24" i="35"/>
  <c r="Y30" i="51"/>
  <c r="X30" i="51"/>
  <c r="AI25" i="99"/>
  <c r="AR25" i="99" s="1"/>
  <c r="AN25" i="99"/>
  <c r="Y31" i="84"/>
  <c r="X31" i="84"/>
  <c r="Z31" i="84" s="1"/>
  <c r="AI25" i="83"/>
  <c r="AN25" i="83"/>
  <c r="AR22" i="82"/>
  <c r="Y36" i="86"/>
  <c r="X36" i="86"/>
  <c r="AR31" i="104"/>
  <c r="AH31" i="20"/>
  <c r="AQ31" i="20" s="1"/>
  <c r="AR23" i="35"/>
  <c r="AR27" i="95"/>
  <c r="AH32" i="104"/>
  <c r="AQ32" i="104" s="1"/>
  <c r="AR30" i="20"/>
  <c r="AI21" i="98"/>
  <c r="AN21" i="98"/>
  <c r="Z24" i="42"/>
  <c r="AI33" i="101"/>
  <c r="AN33" i="101"/>
  <c r="Z23" i="85"/>
  <c r="AI26" i="43"/>
  <c r="AN26" i="43"/>
  <c r="AI35" i="93"/>
  <c r="AN35" i="93"/>
  <c r="AE26" i="41"/>
  <c r="W27" i="41"/>
  <c r="AF26" i="41"/>
  <c r="AO26" i="41" s="1"/>
  <c r="AG26" i="41"/>
  <c r="AP26" i="41" s="1"/>
  <c r="AH25" i="103"/>
  <c r="AQ25" i="103" s="1"/>
  <c r="AI34" i="52"/>
  <c r="AN34" i="52"/>
  <c r="AI22" i="102"/>
  <c r="AN22" i="102"/>
  <c r="Y26" i="83"/>
  <c r="Z26" i="83" s="1"/>
  <c r="X26" i="83"/>
  <c r="AR22" i="94"/>
  <c r="W32" i="53"/>
  <c r="AG31" i="53"/>
  <c r="AP31" i="53" s="1"/>
  <c r="AE31" i="53"/>
  <c r="AF31" i="53"/>
  <c r="AO31" i="53" s="1"/>
  <c r="Z28" i="95"/>
  <c r="AH28" i="95"/>
  <c r="AQ28" i="95" s="1"/>
  <c r="AR29" i="13"/>
  <c r="AG34" i="47"/>
  <c r="AP34" i="47" s="1"/>
  <c r="AE34" i="47"/>
  <c r="W35" i="47"/>
  <c r="AF34" i="47"/>
  <c r="AO34" i="47" s="1"/>
  <c r="AR22" i="85"/>
  <c r="AH31" i="45"/>
  <c r="AQ31" i="45" s="1"/>
  <c r="AF31" i="92"/>
  <c r="AO31" i="92" s="1"/>
  <c r="AE31" i="92"/>
  <c r="AG31" i="92"/>
  <c r="AP31" i="92" s="1"/>
  <c r="W32" i="92"/>
  <c r="AH32" i="44"/>
  <c r="AQ32" i="44" s="1"/>
  <c r="AH35" i="105"/>
  <c r="AQ35" i="105" s="1"/>
  <c r="AI31" i="96"/>
  <c r="AN31" i="96"/>
  <c r="AI23" i="10"/>
  <c r="AN23" i="10"/>
  <c r="Y31" i="54"/>
  <c r="Z31" i="54"/>
  <c r="X31" i="54"/>
  <c r="AG27" i="16"/>
  <c r="AP27" i="16" s="1"/>
  <c r="AE27" i="16"/>
  <c r="AF27" i="16"/>
  <c r="AO27" i="16" s="1"/>
  <c r="W28" i="16"/>
  <c r="Y27" i="43"/>
  <c r="Z27" i="43"/>
  <c r="X27" i="43"/>
  <c r="Z25" i="103"/>
  <c r="AI30" i="100"/>
  <c r="AN30" i="100"/>
  <c r="Y35" i="52"/>
  <c r="Z35" i="52"/>
  <c r="X35" i="52"/>
  <c r="Y23" i="102"/>
  <c r="X23" i="102"/>
  <c r="W32" i="84" l="1"/>
  <c r="AG31" i="84"/>
  <c r="AP31" i="84" s="1"/>
  <c r="AF31" i="84"/>
  <c r="AO31" i="84" s="1"/>
  <c r="AE31" i="84"/>
  <c r="AE24" i="48"/>
  <c r="W25" i="48"/>
  <c r="AF24" i="48"/>
  <c r="AO24" i="48" s="1"/>
  <c r="AG24" i="48"/>
  <c r="AP24" i="48" s="1"/>
  <c r="W23" i="90"/>
  <c r="AG22" i="90"/>
  <c r="AP22" i="90" s="1"/>
  <c r="AF22" i="90"/>
  <c r="AO22" i="90" s="1"/>
  <c r="AE22" i="90"/>
  <c r="AE26" i="83"/>
  <c r="W27" i="83"/>
  <c r="AG26" i="83"/>
  <c r="AP26" i="83" s="1"/>
  <c r="AF26" i="83"/>
  <c r="AO26" i="83" s="1"/>
  <c r="W26" i="18"/>
  <c r="AE25" i="18"/>
  <c r="AF25" i="18"/>
  <c r="AO25" i="18" s="1"/>
  <c r="AG25" i="18"/>
  <c r="AP25" i="18" s="1"/>
  <c r="AH23" i="102"/>
  <c r="AQ23" i="102" s="1"/>
  <c r="AE31" i="54"/>
  <c r="AG31" i="54"/>
  <c r="AP31" i="54" s="1"/>
  <c r="AF31" i="54"/>
  <c r="AO31" i="54" s="1"/>
  <c r="W32" i="54"/>
  <c r="Z23" i="102"/>
  <c r="Y28" i="16"/>
  <c r="X28" i="16"/>
  <c r="AE25" i="103"/>
  <c r="W26" i="103"/>
  <c r="AG25" i="103"/>
  <c r="AP25" i="103" s="1"/>
  <c r="AF25" i="103"/>
  <c r="AO25" i="103" s="1"/>
  <c r="AE35" i="52"/>
  <c r="AF35" i="52"/>
  <c r="AO35" i="52" s="1"/>
  <c r="AG35" i="52"/>
  <c r="AP35" i="52" s="1"/>
  <c r="W36" i="52"/>
  <c r="AH31" i="54"/>
  <c r="AQ31" i="54" s="1"/>
  <c r="AR31" i="96"/>
  <c r="Y32" i="92"/>
  <c r="X32" i="92"/>
  <c r="AR33" i="101"/>
  <c r="AR30" i="54"/>
  <c r="AH24" i="10"/>
  <c r="AQ24" i="10" s="1"/>
  <c r="AH24" i="48"/>
  <c r="AQ24" i="48" s="1"/>
  <c r="AH22" i="90"/>
  <c r="AQ22" i="90" s="1"/>
  <c r="AR24" i="18"/>
  <c r="AR27" i="11"/>
  <c r="Y24" i="94"/>
  <c r="Z24" i="94" s="1"/>
  <c r="X24" i="94"/>
  <c r="AH25" i="18"/>
  <c r="AQ25" i="18" s="1"/>
  <c r="AR36" i="89"/>
  <c r="AH22" i="98"/>
  <c r="AQ22" i="98" s="1"/>
  <c r="AI31" i="45"/>
  <c r="AN31" i="45"/>
  <c r="Y36" i="105"/>
  <c r="Z36" i="105"/>
  <c r="X36" i="105"/>
  <c r="Y35" i="47"/>
  <c r="X35" i="47"/>
  <c r="AH26" i="83"/>
  <c r="AQ26" i="83" s="1"/>
  <c r="AR34" i="52"/>
  <c r="AR35" i="93"/>
  <c r="AE24" i="42"/>
  <c r="AF24" i="42"/>
  <c r="AO24" i="42" s="1"/>
  <c r="AG24" i="42"/>
  <c r="AP24" i="42" s="1"/>
  <c r="W25" i="42"/>
  <c r="AG24" i="35"/>
  <c r="AP24" i="35" s="1"/>
  <c r="AF24" i="35"/>
  <c r="AO24" i="35" s="1"/>
  <c r="W25" i="35"/>
  <c r="AE24" i="35"/>
  <c r="AH35" i="46"/>
  <c r="AQ35" i="46" s="1"/>
  <c r="Y34" i="15"/>
  <c r="Z34" i="15"/>
  <c r="X34" i="15"/>
  <c r="AH26" i="99"/>
  <c r="AQ26" i="99" s="1"/>
  <c r="AH34" i="101"/>
  <c r="AQ34" i="101" s="1"/>
  <c r="AE24" i="10"/>
  <c r="AN24" i="10" s="1"/>
  <c r="AF24" i="10"/>
  <c r="AO24" i="10" s="1"/>
  <c r="AG24" i="10"/>
  <c r="W25" i="10"/>
  <c r="AI24" i="55"/>
  <c r="AN24" i="55"/>
  <c r="Z37" i="89"/>
  <c r="AH37" i="89"/>
  <c r="AQ37" i="89" s="1"/>
  <c r="AI34" i="32"/>
  <c r="AN34" i="32"/>
  <c r="AR23" i="48"/>
  <c r="Z22" i="98"/>
  <c r="AH36" i="97"/>
  <c r="AQ36" i="97" s="1"/>
  <c r="AI32" i="104"/>
  <c r="AN32" i="104"/>
  <c r="AI31" i="20"/>
  <c r="AN31" i="20"/>
  <c r="AI31" i="92"/>
  <c r="AN31" i="92"/>
  <c r="AI34" i="47"/>
  <c r="AN34" i="47"/>
  <c r="AI31" i="53"/>
  <c r="AN31" i="53"/>
  <c r="Z35" i="46"/>
  <c r="AI33" i="15"/>
  <c r="AN33" i="15"/>
  <c r="Z26" i="99"/>
  <c r="AR29" i="51"/>
  <c r="Z34" i="101"/>
  <c r="Y25" i="55"/>
  <c r="X25" i="55"/>
  <c r="AH36" i="93"/>
  <c r="AQ36" i="93" s="1"/>
  <c r="AH32" i="96"/>
  <c r="AQ32" i="96" s="1"/>
  <c r="AI23" i="94"/>
  <c r="AN23" i="94"/>
  <c r="Y27" i="49"/>
  <c r="Z27" i="49" s="1"/>
  <c r="X27" i="49"/>
  <c r="Z36" i="97"/>
  <c r="Y32" i="45"/>
  <c r="Z32" i="45"/>
  <c r="X32" i="45"/>
  <c r="AR26" i="43"/>
  <c r="AR21" i="98"/>
  <c r="W24" i="82"/>
  <c r="AG23" i="82"/>
  <c r="AP23" i="82" s="1"/>
  <c r="AE23" i="82"/>
  <c r="AF23" i="82"/>
  <c r="AO23" i="82" s="1"/>
  <c r="AE26" i="91"/>
  <c r="AF26" i="91"/>
  <c r="AO26" i="91" s="1"/>
  <c r="W27" i="91"/>
  <c r="AG26" i="91"/>
  <c r="AP26" i="91" s="1"/>
  <c r="AH25" i="50"/>
  <c r="AQ25" i="50" s="1"/>
  <c r="Z36" i="93"/>
  <c r="Y35" i="32"/>
  <c r="X35" i="32"/>
  <c r="Z35" i="32" s="1"/>
  <c r="Z32" i="96"/>
  <c r="AI26" i="49"/>
  <c r="AN26" i="49"/>
  <c r="AH28" i="11"/>
  <c r="AQ28" i="11" s="1"/>
  <c r="AI32" i="44"/>
  <c r="AN32" i="44"/>
  <c r="AH35" i="52"/>
  <c r="AQ35" i="52" s="1"/>
  <c r="AH27" i="43"/>
  <c r="AQ27" i="43" s="1"/>
  <c r="AI27" i="16"/>
  <c r="AN27" i="16"/>
  <c r="AR23" i="10"/>
  <c r="Y32" i="53"/>
  <c r="Z32" i="53" s="1"/>
  <c r="X32" i="53"/>
  <c r="Y27" i="41"/>
  <c r="X27" i="41"/>
  <c r="Z27" i="41" s="1"/>
  <c r="AG23" i="85"/>
  <c r="AP23" i="85" s="1"/>
  <c r="AF23" i="85"/>
  <c r="AO23" i="85" s="1"/>
  <c r="AE23" i="85"/>
  <c r="W24" i="85"/>
  <c r="AH36" i="86"/>
  <c r="AQ36" i="86" s="1"/>
  <c r="AR25" i="83"/>
  <c r="AH30" i="51"/>
  <c r="AQ30" i="51" s="1"/>
  <c r="AH31" i="100"/>
  <c r="AQ31" i="100" s="1"/>
  <c r="Z25" i="50"/>
  <c r="AE30" i="13"/>
  <c r="W31" i="13"/>
  <c r="AF30" i="13"/>
  <c r="AO30" i="13" s="1"/>
  <c r="AG30" i="13"/>
  <c r="AP30" i="13" s="1"/>
  <c r="AR35" i="86"/>
  <c r="AR30" i="84"/>
  <c r="Z28" i="11"/>
  <c r="Y33" i="44"/>
  <c r="X33" i="44"/>
  <c r="Y32" i="88"/>
  <c r="Z32" i="88" s="1"/>
  <c r="X32" i="88"/>
  <c r="AR30" i="100"/>
  <c r="AG27" i="43"/>
  <c r="AP27" i="43" s="1"/>
  <c r="AE27" i="43"/>
  <c r="W28" i="43"/>
  <c r="AF27" i="43"/>
  <c r="AO27" i="43" s="1"/>
  <c r="AF28" i="95"/>
  <c r="AO28" i="95" s="1"/>
  <c r="AE28" i="95"/>
  <c r="AG28" i="95"/>
  <c r="AP28" i="95" s="1"/>
  <c r="W29" i="95"/>
  <c r="AR22" i="102"/>
  <c r="AI26" i="41"/>
  <c r="AN26" i="41"/>
  <c r="Z36" i="86"/>
  <c r="AH31" i="84"/>
  <c r="AQ31" i="84" s="1"/>
  <c r="Z30" i="51"/>
  <c r="AF31" i="100"/>
  <c r="AO31" i="100" s="1"/>
  <c r="AG31" i="100"/>
  <c r="AP31" i="100" s="1"/>
  <c r="W32" i="100"/>
  <c r="AE31" i="100"/>
  <c r="AR34" i="46"/>
  <c r="AE26" i="87"/>
  <c r="W27" i="87"/>
  <c r="AG26" i="87"/>
  <c r="AP26" i="87" s="1"/>
  <c r="AF26" i="87"/>
  <c r="AO26" i="87" s="1"/>
  <c r="AR24" i="50"/>
  <c r="AR35" i="97"/>
  <c r="AR21" i="90"/>
  <c r="Y33" i="104"/>
  <c r="X33" i="104"/>
  <c r="Y32" i="20"/>
  <c r="Z32" i="20"/>
  <c r="X32" i="20"/>
  <c r="AI35" i="105"/>
  <c r="AN35" i="105"/>
  <c r="AI31" i="88"/>
  <c r="AN31" i="88"/>
  <c r="W25" i="94" l="1"/>
  <c r="AF24" i="94"/>
  <c r="AO24" i="94" s="1"/>
  <c r="AE24" i="94"/>
  <c r="AN24" i="94" s="1"/>
  <c r="AG24" i="94"/>
  <c r="AE35" i="32"/>
  <c r="W36" i="32"/>
  <c r="AG35" i="32"/>
  <c r="AP35" i="32" s="1"/>
  <c r="AF35" i="32"/>
  <c r="AO35" i="32" s="1"/>
  <c r="AG32" i="53"/>
  <c r="AP32" i="53" s="1"/>
  <c r="AE32" i="53"/>
  <c r="W33" i="53"/>
  <c r="AF32" i="53"/>
  <c r="AO32" i="53" s="1"/>
  <c r="AE27" i="49"/>
  <c r="AG27" i="49"/>
  <c r="AP27" i="49" s="1"/>
  <c r="W28" i="49"/>
  <c r="AF27" i="49"/>
  <c r="AO27" i="49" s="1"/>
  <c r="W28" i="41"/>
  <c r="AF27" i="41"/>
  <c r="AO27" i="41" s="1"/>
  <c r="AG27" i="41"/>
  <c r="AP27" i="41" s="1"/>
  <c r="AE27" i="41"/>
  <c r="AF32" i="88"/>
  <c r="AO32" i="88" s="1"/>
  <c r="AE32" i="88"/>
  <c r="W33" i="88"/>
  <c r="AG32" i="88"/>
  <c r="AP32" i="88" s="1"/>
  <c r="AI27" i="43"/>
  <c r="AN27" i="43"/>
  <c r="Y31" i="13"/>
  <c r="X31" i="13"/>
  <c r="AF32" i="96"/>
  <c r="AO32" i="96" s="1"/>
  <c r="AG32" i="96"/>
  <c r="AP32" i="96" s="1"/>
  <c r="AE32" i="96"/>
  <c r="W33" i="96"/>
  <c r="Y27" i="91"/>
  <c r="Z27" i="91" s="1"/>
  <c r="X27" i="91"/>
  <c r="AH32" i="45"/>
  <c r="AQ32" i="45" s="1"/>
  <c r="AR31" i="53"/>
  <c r="AR31" i="20"/>
  <c r="AR34" i="32"/>
  <c r="AE37" i="89"/>
  <c r="W38" i="89"/>
  <c r="AF37" i="89"/>
  <c r="AO37" i="89" s="1"/>
  <c r="AG37" i="89"/>
  <c r="AP37" i="89" s="1"/>
  <c r="AH34" i="15"/>
  <c r="AQ34" i="15" s="1"/>
  <c r="AH36" i="105"/>
  <c r="AQ36" i="105" s="1"/>
  <c r="Y36" i="52"/>
  <c r="Z36" i="52"/>
  <c r="X36" i="52"/>
  <c r="W24" i="102"/>
  <c r="AG23" i="102"/>
  <c r="AP23" i="102" s="1"/>
  <c r="AF23" i="102"/>
  <c r="AO23" i="102" s="1"/>
  <c r="AE23" i="102"/>
  <c r="AI24" i="48"/>
  <c r="AN24" i="48"/>
  <c r="AH33" i="44"/>
  <c r="AQ33" i="44" s="1"/>
  <c r="Y24" i="82"/>
  <c r="X24" i="82"/>
  <c r="AH25" i="55"/>
  <c r="AQ25" i="55" s="1"/>
  <c r="W27" i="99"/>
  <c r="AG26" i="99"/>
  <c r="AP26" i="99" s="1"/>
  <c r="AF26" i="99"/>
  <c r="AO26" i="99" s="1"/>
  <c r="AE26" i="99"/>
  <c r="AG34" i="15"/>
  <c r="AP34" i="15" s="1"/>
  <c r="W35" i="15"/>
  <c r="AE34" i="15"/>
  <c r="AF34" i="15"/>
  <c r="AO34" i="15" s="1"/>
  <c r="W37" i="105"/>
  <c r="AG36" i="105"/>
  <c r="AP36" i="105" s="1"/>
  <c r="AE36" i="105"/>
  <c r="AF36" i="105"/>
  <c r="AO36" i="105" s="1"/>
  <c r="AH32" i="92"/>
  <c r="AQ32" i="92" s="1"/>
  <c r="Y26" i="103"/>
  <c r="Z26" i="103" s="1"/>
  <c r="X26" i="103"/>
  <c r="Y27" i="83"/>
  <c r="X27" i="83"/>
  <c r="Y23" i="90"/>
  <c r="Z23" i="90"/>
  <c r="X23" i="90"/>
  <c r="AR26" i="41"/>
  <c r="AI26" i="91"/>
  <c r="AN26" i="91"/>
  <c r="AR23" i="94"/>
  <c r="Z25" i="55"/>
  <c r="AR34" i="47"/>
  <c r="AR32" i="104"/>
  <c r="W23" i="98"/>
  <c r="AF22" i="98"/>
  <c r="AO22" i="98" s="1"/>
  <c r="AG22" i="98"/>
  <c r="AP22" i="98" s="1"/>
  <c r="AE22" i="98"/>
  <c r="AR24" i="55"/>
  <c r="Y25" i="42"/>
  <c r="X25" i="42"/>
  <c r="Z32" i="92"/>
  <c r="AI25" i="103"/>
  <c r="AN25" i="103"/>
  <c r="Y32" i="54"/>
  <c r="X32" i="54"/>
  <c r="AI25" i="18"/>
  <c r="AN25" i="18"/>
  <c r="AI26" i="83"/>
  <c r="AN26" i="83"/>
  <c r="AI31" i="84"/>
  <c r="AN31" i="84"/>
  <c r="W33" i="20"/>
  <c r="AE32" i="20"/>
  <c r="AG32" i="20"/>
  <c r="AP32" i="20" s="1"/>
  <c r="AF32" i="20"/>
  <c r="AO32" i="20" s="1"/>
  <c r="AI31" i="100"/>
  <c r="AN31" i="100"/>
  <c r="AI28" i="95"/>
  <c r="AN28" i="95"/>
  <c r="AI30" i="13"/>
  <c r="AN30" i="13"/>
  <c r="AH35" i="32"/>
  <c r="AQ35" i="32" s="1"/>
  <c r="AR31" i="88"/>
  <c r="Y32" i="100"/>
  <c r="Z32" i="100"/>
  <c r="X32" i="100"/>
  <c r="W37" i="97"/>
  <c r="AG36" i="97"/>
  <c r="AP36" i="97" s="1"/>
  <c r="AF36" i="97"/>
  <c r="AO36" i="97" s="1"/>
  <c r="AE36" i="97"/>
  <c r="AR33" i="15"/>
  <c r="AI24" i="35"/>
  <c r="AN24" i="35"/>
  <c r="AH35" i="47"/>
  <c r="AQ35" i="47" s="1"/>
  <c r="AI35" i="52"/>
  <c r="AN35" i="52"/>
  <c r="AH28" i="16"/>
  <c r="AQ28" i="16" s="1"/>
  <c r="Y26" i="18"/>
  <c r="Z26" i="18"/>
  <c r="X26" i="18"/>
  <c r="AF25" i="50"/>
  <c r="AO25" i="50" s="1"/>
  <c r="AG25" i="50"/>
  <c r="AP25" i="50" s="1"/>
  <c r="AE25" i="50"/>
  <c r="W26" i="50"/>
  <c r="Y24" i="85"/>
  <c r="Z24" i="85"/>
  <c r="X24" i="85"/>
  <c r="AR35" i="105"/>
  <c r="AH32" i="88"/>
  <c r="AQ32" i="88" s="1"/>
  <c r="W29" i="11"/>
  <c r="AG28" i="11"/>
  <c r="AP28" i="11" s="1"/>
  <c r="AF28" i="11"/>
  <c r="AO28" i="11" s="1"/>
  <c r="AE28" i="11"/>
  <c r="AI23" i="85"/>
  <c r="AN23" i="85"/>
  <c r="AH32" i="53"/>
  <c r="AQ32" i="53" s="1"/>
  <c r="AR27" i="16"/>
  <c r="AR32" i="44"/>
  <c r="W37" i="93"/>
  <c r="AF36" i="93"/>
  <c r="AO36" i="93" s="1"/>
  <c r="AE36" i="93"/>
  <c r="AG36" i="93"/>
  <c r="AP36" i="93" s="1"/>
  <c r="AH27" i="49"/>
  <c r="AQ27" i="49" s="1"/>
  <c r="AF34" i="101"/>
  <c r="AO34" i="101" s="1"/>
  <c r="AE34" i="101"/>
  <c r="W35" i="101"/>
  <c r="AG34" i="101"/>
  <c r="AP34" i="101" s="1"/>
  <c r="AE35" i="46"/>
  <c r="W36" i="46"/>
  <c r="AF35" i="46"/>
  <c r="AO35" i="46" s="1"/>
  <c r="AG35" i="46"/>
  <c r="AP35" i="46" s="1"/>
  <c r="AR31" i="92"/>
  <c r="Y25" i="10"/>
  <c r="Z25" i="10"/>
  <c r="X25" i="10"/>
  <c r="Y25" i="35"/>
  <c r="X25" i="35"/>
  <c r="Z35" i="47"/>
  <c r="AR31" i="45"/>
  <c r="Z28" i="16"/>
  <c r="AI22" i="90"/>
  <c r="AN22" i="90"/>
  <c r="AH27" i="41"/>
  <c r="AQ27" i="41" s="1"/>
  <c r="AF32" i="45"/>
  <c r="AO32" i="45" s="1"/>
  <c r="W33" i="45"/>
  <c r="AG32" i="45"/>
  <c r="AP32" i="45" s="1"/>
  <c r="AE32" i="45"/>
  <c r="AH33" i="104"/>
  <c r="AQ33" i="104" s="1"/>
  <c r="Y27" i="87"/>
  <c r="X27" i="87"/>
  <c r="Z33" i="44"/>
  <c r="Z33" i="104"/>
  <c r="AI26" i="87"/>
  <c r="AN26" i="87"/>
  <c r="AH32" i="20"/>
  <c r="AQ32" i="20" s="1"/>
  <c r="W31" i="51"/>
  <c r="AE30" i="51"/>
  <c r="AF30" i="51"/>
  <c r="AO30" i="51" s="1"/>
  <c r="AG30" i="51"/>
  <c r="AP30" i="51" s="1"/>
  <c r="AF36" i="86"/>
  <c r="AO36" i="86" s="1"/>
  <c r="W37" i="86"/>
  <c r="AG36" i="86"/>
  <c r="AP36" i="86" s="1"/>
  <c r="AE36" i="86"/>
  <c r="Y29" i="95"/>
  <c r="X29" i="95"/>
  <c r="Y28" i="43"/>
  <c r="Z28" i="43"/>
  <c r="X28" i="43"/>
  <c r="AR26" i="49"/>
  <c r="AI23" i="82"/>
  <c r="AN23" i="82"/>
  <c r="AI24" i="10"/>
  <c r="AP24" i="10"/>
  <c r="AI24" i="42"/>
  <c r="AR24" i="42" s="1"/>
  <c r="AN24" i="42"/>
  <c r="AH24" i="94"/>
  <c r="AQ24" i="94" s="1"/>
  <c r="AI31" i="54"/>
  <c r="AN31" i="54"/>
  <c r="Y25" i="48"/>
  <c r="Z25" i="48"/>
  <c r="X25" i="48"/>
  <c r="Y32" i="84"/>
  <c r="X32" i="84"/>
  <c r="AF26" i="103" l="1"/>
  <c r="AO26" i="103" s="1"/>
  <c r="W27" i="103"/>
  <c r="AG26" i="103"/>
  <c r="AP26" i="103" s="1"/>
  <c r="AE26" i="103"/>
  <c r="AF27" i="91"/>
  <c r="AO27" i="91" s="1"/>
  <c r="AG27" i="91"/>
  <c r="AP27" i="91" s="1"/>
  <c r="AE27" i="91"/>
  <c r="W28" i="91"/>
  <c r="AH28" i="43"/>
  <c r="AQ28" i="43" s="1"/>
  <c r="AF33" i="44"/>
  <c r="AO33" i="44" s="1"/>
  <c r="W34" i="44"/>
  <c r="AG33" i="44"/>
  <c r="AP33" i="44" s="1"/>
  <c r="AE33" i="44"/>
  <c r="Y33" i="45"/>
  <c r="X33" i="45"/>
  <c r="AF35" i="47"/>
  <c r="AO35" i="47" s="1"/>
  <c r="AE35" i="47"/>
  <c r="AG35" i="47"/>
  <c r="AP35" i="47" s="1"/>
  <c r="W36" i="47"/>
  <c r="Y36" i="46"/>
  <c r="Z36" i="46" s="1"/>
  <c r="X36" i="46"/>
  <c r="AH26" i="18"/>
  <c r="AQ26" i="18" s="1"/>
  <c r="AH32" i="100"/>
  <c r="AQ32" i="100" s="1"/>
  <c r="AR26" i="83"/>
  <c r="Y23" i="98"/>
  <c r="X23" i="98"/>
  <c r="AH23" i="90"/>
  <c r="AQ23" i="90" s="1"/>
  <c r="AI26" i="99"/>
  <c r="AN26" i="99"/>
  <c r="AR24" i="48"/>
  <c r="AH36" i="52"/>
  <c r="AQ36" i="52" s="1"/>
  <c r="AI27" i="41"/>
  <c r="AN27" i="41"/>
  <c r="Y28" i="49"/>
  <c r="Z28" i="49" s="1"/>
  <c r="X28" i="49"/>
  <c r="AI32" i="53"/>
  <c r="AN32" i="53"/>
  <c r="AI35" i="32"/>
  <c r="AN35" i="3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I36" i="86"/>
  <c r="AN36" i="86"/>
  <c r="AH25" i="35"/>
  <c r="AQ25" i="35" s="1"/>
  <c r="AI35" i="46"/>
  <c r="AN35" i="46"/>
  <c r="AG26" i="18"/>
  <c r="AP26" i="18" s="1"/>
  <c r="AE26" i="18"/>
  <c r="W27" i="18"/>
  <c r="AF26" i="18"/>
  <c r="AO26" i="18" s="1"/>
  <c r="AG32" i="100"/>
  <c r="AP32" i="100" s="1"/>
  <c r="AF32" i="100"/>
  <c r="AO32" i="100" s="1"/>
  <c r="W33" i="100"/>
  <c r="AE32" i="100"/>
  <c r="AR28" i="95"/>
  <c r="AI32" i="20"/>
  <c r="AN32" i="20"/>
  <c r="AR25" i="103"/>
  <c r="AG23" i="90"/>
  <c r="AP23" i="90" s="1"/>
  <c r="AF23" i="90"/>
  <c r="AO23" i="90" s="1"/>
  <c r="AE23" i="90"/>
  <c r="W24" i="90"/>
  <c r="AE36" i="52"/>
  <c r="AF36" i="52"/>
  <c r="AO36" i="52" s="1"/>
  <c r="W37" i="52"/>
  <c r="AG36" i="52"/>
  <c r="AP36" i="52" s="1"/>
  <c r="AH31" i="13"/>
  <c r="AQ31" i="13" s="1"/>
  <c r="AH27" i="87"/>
  <c r="AQ27" i="87" s="1"/>
  <c r="AI30" i="51"/>
  <c r="AN30" i="51"/>
  <c r="Z27" i="87"/>
  <c r="AR22" i="90"/>
  <c r="Z25" i="35"/>
  <c r="AI36" i="93"/>
  <c r="AN36" i="93"/>
  <c r="Y29" i="11"/>
  <c r="X29" i="11"/>
  <c r="Y26" i="50"/>
  <c r="Z26" i="50" s="1"/>
  <c r="X26" i="50"/>
  <c r="AI36" i="97"/>
  <c r="AN36" i="97"/>
  <c r="Y33" i="20"/>
  <c r="Z33" i="20" s="1"/>
  <c r="X33" i="20"/>
  <c r="AR25" i="18"/>
  <c r="AF32" i="92"/>
  <c r="AO32" i="92" s="1"/>
  <c r="AE32" i="92"/>
  <c r="W33" i="92"/>
  <c r="AG32" i="92"/>
  <c r="AP32" i="92" s="1"/>
  <c r="AI34" i="15"/>
  <c r="AN34" i="15"/>
  <c r="AI23" i="102"/>
  <c r="AN23" i="102"/>
  <c r="Z31" i="13"/>
  <c r="Y33" i="88"/>
  <c r="X33" i="88"/>
  <c r="AI27" i="49"/>
  <c r="AN27" i="49"/>
  <c r="AI24" i="94"/>
  <c r="AP24" i="94"/>
  <c r="AH25" i="48"/>
  <c r="AQ25" i="48" s="1"/>
  <c r="AH29" i="95"/>
  <c r="AQ29" i="95" s="1"/>
  <c r="Y31" i="51"/>
  <c r="X31" i="51"/>
  <c r="Z31" i="51" s="1"/>
  <c r="AF28" i="16"/>
  <c r="AO28" i="16" s="1"/>
  <c r="AG28" i="16"/>
  <c r="AP28" i="16" s="1"/>
  <c r="AE28" i="16"/>
  <c r="W29" i="16"/>
  <c r="AR23" i="85"/>
  <c r="AI25" i="50"/>
  <c r="AN25" i="50"/>
  <c r="AR35" i="52"/>
  <c r="AR31" i="100"/>
  <c r="AH32" i="54"/>
  <c r="AQ32" i="54" s="1"/>
  <c r="AH25" i="42"/>
  <c r="AQ25" i="42" s="1"/>
  <c r="AI22" i="98"/>
  <c r="AN22" i="98"/>
  <c r="AR26" i="91"/>
  <c r="Z27" i="83"/>
  <c r="AH27" i="83"/>
  <c r="AQ27" i="83" s="1"/>
  <c r="AI36" i="105"/>
  <c r="AN36" i="105"/>
  <c r="Y35" i="15"/>
  <c r="X35" i="15"/>
  <c r="Y27" i="99"/>
  <c r="Z27" i="99" s="1"/>
  <c r="X27" i="99"/>
  <c r="AH24" i="82"/>
  <c r="AQ24" i="82" s="1"/>
  <c r="Y33" i="96"/>
  <c r="X33" i="96"/>
  <c r="AI32" i="88"/>
  <c r="AN32" i="88"/>
  <c r="Y28" i="41"/>
  <c r="Z28" i="41" s="1"/>
  <c r="X28" i="41"/>
  <c r="AR24" i="10"/>
  <c r="AH32" i="84"/>
  <c r="AQ32" i="84" s="1"/>
  <c r="AR23" i="82"/>
  <c r="X37" i="86"/>
  <c r="Y37" i="86"/>
  <c r="Z32" i="84"/>
  <c r="AR31" i="54"/>
  <c r="Z29" i="95"/>
  <c r="AR26" i="87"/>
  <c r="AI32" i="45"/>
  <c r="AN32" i="45"/>
  <c r="AH25" i="10"/>
  <c r="AQ25" i="10" s="1"/>
  <c r="Y35" i="101"/>
  <c r="X35" i="101"/>
  <c r="Z35" i="101" s="1"/>
  <c r="Y37" i="93"/>
  <c r="X37" i="93"/>
  <c r="Z37" i="93" s="1"/>
  <c r="AH24" i="85"/>
  <c r="AQ24" i="85" s="1"/>
  <c r="AR24" i="35"/>
  <c r="AR31" i="84"/>
  <c r="Z32" i="54"/>
  <c r="Z25" i="42"/>
  <c r="Z24" i="82"/>
  <c r="X38" i="89"/>
  <c r="Y38" i="89"/>
  <c r="Z38" i="89"/>
  <c r="AI32" i="96"/>
  <c r="AN32" i="96"/>
  <c r="W34" i="104"/>
  <c r="AG33" i="104"/>
  <c r="AP33" i="104" s="1"/>
  <c r="AE33" i="104"/>
  <c r="AF33" i="104"/>
  <c r="AO33" i="104" s="1"/>
  <c r="AE25" i="10"/>
  <c r="W26" i="10"/>
  <c r="AF25" i="10"/>
  <c r="AO25" i="10" s="1"/>
  <c r="AG25" i="10"/>
  <c r="AP25" i="10" s="1"/>
  <c r="AI34" i="101"/>
  <c r="AN34" i="101"/>
  <c r="AI28" i="11"/>
  <c r="AN28" i="11"/>
  <c r="W25" i="85"/>
  <c r="AE24" i="85"/>
  <c r="AF24" i="85"/>
  <c r="AO24" i="85" s="1"/>
  <c r="AG24" i="85"/>
  <c r="AP24" i="85" s="1"/>
  <c r="Y37" i="97"/>
  <c r="X37" i="97"/>
  <c r="AR30" i="13"/>
  <c r="AG25" i="55"/>
  <c r="AP25" i="55" s="1"/>
  <c r="AE25" i="55"/>
  <c r="AF25" i="55"/>
  <c r="AO25" i="55" s="1"/>
  <c r="W26" i="55"/>
  <c r="AH26" i="103"/>
  <c r="AQ26" i="103" s="1"/>
  <c r="Y37" i="105"/>
  <c r="X37" i="105"/>
  <c r="Y24" i="102"/>
  <c r="X24" i="102"/>
  <c r="AI37" i="89"/>
  <c r="AN37" i="89"/>
  <c r="AH27" i="91"/>
  <c r="AQ27" i="91" s="1"/>
  <c r="AR27" i="43"/>
  <c r="X33" i="53"/>
  <c r="Y33" i="53"/>
  <c r="Z33" i="53"/>
  <c r="Y36" i="32"/>
  <c r="X36" i="32"/>
  <c r="Y25" i="94"/>
  <c r="X25" i="94"/>
  <c r="AE26" i="50" l="1"/>
  <c r="AF26" i="50"/>
  <c r="AO26" i="50" s="1"/>
  <c r="W27" i="50"/>
  <c r="AG26" i="50"/>
  <c r="AP26" i="50" s="1"/>
  <c r="AE28" i="41"/>
  <c r="AG28" i="41"/>
  <c r="AP28" i="41" s="1"/>
  <c r="AF28" i="41"/>
  <c r="AO28" i="41" s="1"/>
  <c r="W29" i="41"/>
  <c r="AF37" i="93"/>
  <c r="AO37" i="93" s="1"/>
  <c r="W38" i="93"/>
  <c r="AG37" i="93"/>
  <c r="AP37" i="93" s="1"/>
  <c r="AE37" i="93"/>
  <c r="AG33" i="20"/>
  <c r="AP33" i="20" s="1"/>
  <c r="AF33" i="20"/>
  <c r="AO33" i="20" s="1"/>
  <c r="AE33" i="20"/>
  <c r="W34" i="20"/>
  <c r="W36" i="101"/>
  <c r="AF35" i="101"/>
  <c r="AO35" i="101" s="1"/>
  <c r="AG35" i="101"/>
  <c r="AP35" i="101" s="1"/>
  <c r="AE35" i="101"/>
  <c r="W37" i="46"/>
  <c r="AF36" i="46"/>
  <c r="AO36" i="46" s="1"/>
  <c r="AE36" i="46"/>
  <c r="AG36" i="46"/>
  <c r="AP36" i="46" s="1"/>
  <c r="W28" i="99"/>
  <c r="AG27" i="99"/>
  <c r="AP27" i="99" s="1"/>
  <c r="AF27" i="99"/>
  <c r="AO27" i="99" s="1"/>
  <c r="AE27" i="99"/>
  <c r="AF28" i="49"/>
  <c r="AO28" i="49" s="1"/>
  <c r="AG28" i="49"/>
  <c r="AP28" i="49" s="1"/>
  <c r="W29" i="49"/>
  <c r="AE28" i="49"/>
  <c r="AE31" i="51"/>
  <c r="AG31" i="51"/>
  <c r="AP31" i="51" s="1"/>
  <c r="W32" i="51"/>
  <c r="AF31" i="51"/>
  <c r="AO31" i="51" s="1"/>
  <c r="Y26" i="55"/>
  <c r="Z26" i="55"/>
  <c r="X26" i="55"/>
  <c r="AH37" i="97"/>
  <c r="AQ37" i="97" s="1"/>
  <c r="AI24" i="85"/>
  <c r="AN24" i="85"/>
  <c r="AH36" i="32"/>
  <c r="AQ36" i="32" s="1"/>
  <c r="AH37" i="105"/>
  <c r="AQ37" i="105" s="1"/>
  <c r="Z36" i="32"/>
  <c r="Z37" i="105"/>
  <c r="AI25" i="10"/>
  <c r="AN25" i="10"/>
  <c r="AE25" i="42"/>
  <c r="W26" i="42"/>
  <c r="AF25" i="42"/>
  <c r="AO25" i="42" s="1"/>
  <c r="AG25" i="42"/>
  <c r="AP25" i="42" s="1"/>
  <c r="Z37" i="86"/>
  <c r="AH27" i="99"/>
  <c r="AQ27" i="99" s="1"/>
  <c r="AH26" i="50"/>
  <c r="AQ26" i="50" s="1"/>
  <c r="Y24" i="90"/>
  <c r="X24" i="90"/>
  <c r="Y33" i="100"/>
  <c r="Z33" i="100" s="1"/>
  <c r="X33" i="100"/>
  <c r="AI26" i="18"/>
  <c r="AN26" i="18"/>
  <c r="AI25" i="48"/>
  <c r="AR25" i="48" s="1"/>
  <c r="AN25" i="48"/>
  <c r="AR32" i="53"/>
  <c r="AR32" i="96"/>
  <c r="AE32" i="54"/>
  <c r="AF32" i="54"/>
  <c r="AO32" i="54" s="1"/>
  <c r="AG32" i="54"/>
  <c r="AP32" i="54" s="1"/>
  <c r="W33" i="54"/>
  <c r="AH37" i="86"/>
  <c r="AQ37" i="86" s="1"/>
  <c r="AR36" i="105"/>
  <c r="AG27" i="83"/>
  <c r="AP27" i="83" s="1"/>
  <c r="AF27" i="83"/>
  <c r="AO27" i="83" s="1"/>
  <c r="AE27" i="83"/>
  <c r="W28" i="83"/>
  <c r="X29" i="16"/>
  <c r="Y29" i="16"/>
  <c r="Z29" i="16"/>
  <c r="AR24" i="94"/>
  <c r="AF31" i="13"/>
  <c r="AO31" i="13" s="1"/>
  <c r="AE31" i="13"/>
  <c r="W32" i="13"/>
  <c r="AG31" i="13"/>
  <c r="AP31" i="13" s="1"/>
  <c r="AH33" i="20"/>
  <c r="AQ33" i="20" s="1"/>
  <c r="AR36" i="93"/>
  <c r="AR30" i="51"/>
  <c r="AI23" i="90"/>
  <c r="AN23" i="90"/>
  <c r="AR32" i="20"/>
  <c r="AI28" i="43"/>
  <c r="AN28" i="43"/>
  <c r="AH28" i="49"/>
  <c r="AQ28" i="49" s="1"/>
  <c r="AH33" i="45"/>
  <c r="AQ33" i="45" s="1"/>
  <c r="Y34" i="44"/>
  <c r="X34" i="44"/>
  <c r="AR37" i="89"/>
  <c r="AH25" i="94"/>
  <c r="AQ25" i="94" s="1"/>
  <c r="AH24" i="102"/>
  <c r="AQ24" i="102" s="1"/>
  <c r="AF29" i="95"/>
  <c r="AO29" i="95" s="1"/>
  <c r="AG29" i="95"/>
  <c r="AP29" i="95" s="1"/>
  <c r="AE29" i="95"/>
  <c r="W30" i="95"/>
  <c r="AI28" i="16"/>
  <c r="AN28" i="16"/>
  <c r="Y33" i="92"/>
  <c r="Z33" i="92"/>
  <c r="X33" i="92"/>
  <c r="W26" i="35"/>
  <c r="AE25" i="35"/>
  <c r="AF25" i="35"/>
  <c r="AO25" i="35" s="1"/>
  <c r="AG25" i="35"/>
  <c r="AP25" i="35" s="1"/>
  <c r="Y37" i="52"/>
  <c r="Z37" i="52"/>
  <c r="X37" i="52"/>
  <c r="Y29" i="43"/>
  <c r="X29" i="43"/>
  <c r="Z29" i="43" s="1"/>
  <c r="AR26" i="99"/>
  <c r="AH23" i="98"/>
  <c r="AQ23" i="98" s="1"/>
  <c r="Z33" i="45"/>
  <c r="AI26" i="103"/>
  <c r="AN26" i="103"/>
  <c r="AR34" i="101"/>
  <c r="AF33" i="53"/>
  <c r="AO33" i="53" s="1"/>
  <c r="AG33" i="53"/>
  <c r="AP33" i="53" s="1"/>
  <c r="W34" i="53"/>
  <c r="AE33" i="53"/>
  <c r="AR32" i="88"/>
  <c r="AH35" i="15"/>
  <c r="AQ35" i="15" s="1"/>
  <c r="AR25" i="50"/>
  <c r="AR27" i="49"/>
  <c r="AR23" i="102"/>
  <c r="AI32" i="92"/>
  <c r="AN32" i="92"/>
  <c r="AH29" i="11"/>
  <c r="AQ29" i="11" s="1"/>
  <c r="AR35" i="46"/>
  <c r="Z23" i="98"/>
  <c r="Y36" i="47"/>
  <c r="Z36" i="47"/>
  <c r="X36" i="47"/>
  <c r="X28" i="91"/>
  <c r="Y28" i="91"/>
  <c r="Z28" i="91"/>
  <c r="AG38" i="89"/>
  <c r="AP38" i="89" s="1"/>
  <c r="AF38" i="89"/>
  <c r="AO38" i="89" s="1"/>
  <c r="AE38" i="89"/>
  <c r="W39" i="89"/>
  <c r="AH35" i="101"/>
  <c r="AQ35" i="101" s="1"/>
  <c r="Z25" i="94"/>
  <c r="Z24" i="102"/>
  <c r="Z37" i="97"/>
  <c r="AI33" i="104"/>
  <c r="AN33" i="104"/>
  <c r="AI25" i="55"/>
  <c r="AN25" i="55"/>
  <c r="AH38" i="89"/>
  <c r="AQ38" i="89" s="1"/>
  <c r="AH33" i="96"/>
  <c r="AQ33" i="96" s="1"/>
  <c r="Z35" i="15"/>
  <c r="AH33" i="88"/>
  <c r="AQ33" i="88" s="1"/>
  <c r="Z29" i="11"/>
  <c r="AI36" i="52"/>
  <c r="AN36" i="52"/>
  <c r="AR36" i="86"/>
  <c r="AR35" i="32"/>
  <c r="AI27" i="91"/>
  <c r="AR27" i="91" s="1"/>
  <c r="AN27" i="91"/>
  <c r="Y27" i="103"/>
  <c r="Z27" i="103"/>
  <c r="X27" i="103"/>
  <c r="Y25" i="85"/>
  <c r="X25" i="85"/>
  <c r="AH33" i="53"/>
  <c r="AQ33" i="53" s="1"/>
  <c r="AR28" i="11"/>
  <c r="Y26" i="10"/>
  <c r="X26" i="10"/>
  <c r="Y34" i="104"/>
  <c r="Z34" i="104"/>
  <c r="X34" i="104"/>
  <c r="W25" i="82"/>
  <c r="AE24" i="82"/>
  <c r="AG24" i="82"/>
  <c r="AP24" i="82" s="1"/>
  <c r="AF24" i="82"/>
  <c r="AO24" i="82" s="1"/>
  <c r="AH37" i="93"/>
  <c r="AQ37" i="93" s="1"/>
  <c r="AR32" i="45"/>
  <c r="AG32" i="84"/>
  <c r="AP32" i="84" s="1"/>
  <c r="W33" i="84"/>
  <c r="AF32" i="84"/>
  <c r="AO32" i="84" s="1"/>
  <c r="AE32" i="84"/>
  <c r="AH28" i="41"/>
  <c r="AQ28" i="41" s="1"/>
  <c r="Z33" i="96"/>
  <c r="AR22" i="98"/>
  <c r="AH31" i="51"/>
  <c r="AQ31" i="51" s="1"/>
  <c r="Z33" i="88"/>
  <c r="AR34" i="15"/>
  <c r="AR36" i="97"/>
  <c r="AE27" i="87"/>
  <c r="W28" i="87"/>
  <c r="AF27" i="87"/>
  <c r="AO27" i="87" s="1"/>
  <c r="AG27" i="87"/>
  <c r="AP27" i="87" s="1"/>
  <c r="AI32" i="100"/>
  <c r="AN32" i="100"/>
  <c r="Y27" i="18"/>
  <c r="X27" i="18"/>
  <c r="Y26" i="48"/>
  <c r="Z26" i="48"/>
  <c r="X26" i="48"/>
  <c r="AR27" i="41"/>
  <c r="AH36" i="46"/>
  <c r="AQ36" i="46" s="1"/>
  <c r="AI35" i="47"/>
  <c r="AN35" i="47"/>
  <c r="AI33" i="44"/>
  <c r="AN33" i="44"/>
  <c r="AE33" i="100" l="1"/>
  <c r="AG33" i="100"/>
  <c r="AP33" i="100" s="1"/>
  <c r="AF33" i="100"/>
  <c r="AO33" i="100" s="1"/>
  <c r="W34" i="100"/>
  <c r="W30" i="43"/>
  <c r="AE29" i="43"/>
  <c r="AG29" i="43"/>
  <c r="AP29" i="43" s="1"/>
  <c r="AF29" i="43"/>
  <c r="AO29" i="43" s="1"/>
  <c r="Y25" i="82"/>
  <c r="Z25" i="82" s="1"/>
  <c r="X25" i="82"/>
  <c r="AH26" i="48"/>
  <c r="AQ26" i="48" s="1"/>
  <c r="AI27" i="87"/>
  <c r="AN27" i="87"/>
  <c r="AH34" i="104"/>
  <c r="AQ34" i="104" s="1"/>
  <c r="AE37" i="97"/>
  <c r="AF37" i="97"/>
  <c r="AO37" i="97" s="1"/>
  <c r="W38" i="97"/>
  <c r="AG37" i="97"/>
  <c r="AP37" i="97" s="1"/>
  <c r="AI27" i="83"/>
  <c r="AN27" i="83"/>
  <c r="AF36" i="32"/>
  <c r="AO36" i="32" s="1"/>
  <c r="AG36" i="32"/>
  <c r="AP36" i="32" s="1"/>
  <c r="W37" i="32"/>
  <c r="AE36" i="32"/>
  <c r="AR24" i="85"/>
  <c r="AH26" i="55"/>
  <c r="AQ26" i="55" s="1"/>
  <c r="AI35" i="101"/>
  <c r="AN35" i="101"/>
  <c r="AI33" i="20"/>
  <c r="AN33" i="20"/>
  <c r="Y38" i="93"/>
  <c r="X38" i="93"/>
  <c r="AI28" i="41"/>
  <c r="AN28" i="41"/>
  <c r="AG34" i="104"/>
  <c r="AP34" i="104" s="1"/>
  <c r="AF34" i="104"/>
  <c r="AO34" i="104" s="1"/>
  <c r="W35" i="104"/>
  <c r="AE34" i="104"/>
  <c r="AH25" i="85"/>
  <c r="AQ25" i="85" s="1"/>
  <c r="AF24" i="102"/>
  <c r="AO24" i="102" s="1"/>
  <c r="W25" i="102"/>
  <c r="AE24" i="102"/>
  <c r="AG24" i="102"/>
  <c r="AP24" i="102" s="1"/>
  <c r="AG28" i="91"/>
  <c r="AP28" i="91" s="1"/>
  <c r="W29" i="91"/>
  <c r="AE28" i="91"/>
  <c r="AF28" i="91"/>
  <c r="AO28" i="91" s="1"/>
  <c r="AE23" i="98"/>
  <c r="W24" i="98"/>
  <c r="AG23" i="98"/>
  <c r="AP23" i="98" s="1"/>
  <c r="AF23" i="98"/>
  <c r="AO23" i="98" s="1"/>
  <c r="AI33" i="53"/>
  <c r="AN33" i="53"/>
  <c r="AG29" i="16"/>
  <c r="AP29" i="16" s="1"/>
  <c r="AF29" i="16"/>
  <c r="AO29" i="16" s="1"/>
  <c r="W30" i="16"/>
  <c r="AE29" i="16"/>
  <c r="Y26" i="42"/>
  <c r="X26" i="42"/>
  <c r="W27" i="55"/>
  <c r="AE26" i="55"/>
  <c r="AF26" i="55"/>
  <c r="AO26" i="55" s="1"/>
  <c r="AG26" i="55"/>
  <c r="AP26" i="55" s="1"/>
  <c r="AI31" i="51"/>
  <c r="AN31" i="51"/>
  <c r="AE26" i="48"/>
  <c r="AF26" i="48"/>
  <c r="AO26" i="48" s="1"/>
  <c r="AG26" i="48"/>
  <c r="AP26" i="48" s="1"/>
  <c r="W27" i="48"/>
  <c r="AR32" i="100"/>
  <c r="AF33" i="96"/>
  <c r="AO33" i="96" s="1"/>
  <c r="W34" i="96"/>
  <c r="AE33" i="96"/>
  <c r="AG33" i="96"/>
  <c r="AP33" i="96" s="1"/>
  <c r="AR33" i="44"/>
  <c r="AI32" i="84"/>
  <c r="AN32" i="84"/>
  <c r="Z25" i="85"/>
  <c r="AR36" i="52"/>
  <c r="W26" i="94"/>
  <c r="AE25" i="94"/>
  <c r="AG25" i="94"/>
  <c r="AP25" i="94" s="1"/>
  <c r="AF25" i="94"/>
  <c r="AO25" i="94" s="1"/>
  <c r="Y34" i="53"/>
  <c r="Z34" i="53"/>
  <c r="X34" i="53"/>
  <c r="AR26" i="103"/>
  <c r="AH37" i="52"/>
  <c r="AQ37" i="52" s="1"/>
  <c r="AI25" i="35"/>
  <c r="AN25" i="35"/>
  <c r="AR28" i="16"/>
  <c r="AH34" i="44"/>
  <c r="AQ34" i="44" s="1"/>
  <c r="AR23" i="90"/>
  <c r="Y32" i="13"/>
  <c r="X32" i="13"/>
  <c r="AI32" i="54"/>
  <c r="AN32" i="54"/>
  <c r="AH24" i="90"/>
  <c r="AQ24" i="90" s="1"/>
  <c r="AI25" i="42"/>
  <c r="AN25" i="42"/>
  <c r="AI27" i="99"/>
  <c r="AN27" i="99"/>
  <c r="AI36" i="46"/>
  <c r="AN36" i="46"/>
  <c r="AH27" i="18"/>
  <c r="AQ27" i="18" s="1"/>
  <c r="AH26" i="10"/>
  <c r="AQ26" i="10" s="1"/>
  <c r="AG29" i="11"/>
  <c r="AP29" i="11" s="1"/>
  <c r="W30" i="11"/>
  <c r="AF29" i="11"/>
  <c r="AO29" i="11" s="1"/>
  <c r="AE29" i="11"/>
  <c r="AG35" i="15"/>
  <c r="AP35" i="15" s="1"/>
  <c r="W36" i="15"/>
  <c r="AE35" i="15"/>
  <c r="AF35" i="15"/>
  <c r="AO35" i="15" s="1"/>
  <c r="AR25" i="55"/>
  <c r="Y39" i="89"/>
  <c r="X39" i="89"/>
  <c r="AH28" i="91"/>
  <c r="AQ28" i="91" s="1"/>
  <c r="AE33" i="45"/>
  <c r="AF33" i="45"/>
  <c r="AO33" i="45" s="1"/>
  <c r="AG33" i="45"/>
  <c r="AP33" i="45" s="1"/>
  <c r="W34" i="45"/>
  <c r="W38" i="52"/>
  <c r="AE37" i="52"/>
  <c r="AF37" i="52"/>
  <c r="AO37" i="52" s="1"/>
  <c r="AG37" i="52"/>
  <c r="AP37" i="52" s="1"/>
  <c r="Y26" i="35"/>
  <c r="Z26" i="35" s="1"/>
  <c r="X26" i="35"/>
  <c r="Z34" i="44"/>
  <c r="AI31" i="13"/>
  <c r="AN31" i="13"/>
  <c r="AH29" i="16"/>
  <c r="AQ29" i="16" s="1"/>
  <c r="Z24" i="90"/>
  <c r="AF37" i="86"/>
  <c r="AO37" i="86" s="1"/>
  <c r="W38" i="86"/>
  <c r="AE37" i="86"/>
  <c r="AG37" i="86"/>
  <c r="AP37" i="86" s="1"/>
  <c r="AI28" i="49"/>
  <c r="AN28" i="49"/>
  <c r="Y36" i="101"/>
  <c r="X36" i="101"/>
  <c r="Z36" i="101" s="1"/>
  <c r="X29" i="41"/>
  <c r="Y29" i="41"/>
  <c r="Z29" i="41" s="1"/>
  <c r="Y27" i="50"/>
  <c r="X27" i="50"/>
  <c r="Z27" i="50" s="1"/>
  <c r="AR35" i="47"/>
  <c r="Z27" i="18"/>
  <c r="Y33" i="84"/>
  <c r="X33" i="84"/>
  <c r="Z33" i="84" s="1"/>
  <c r="AI24" i="82"/>
  <c r="AN24" i="82"/>
  <c r="Z26" i="10"/>
  <c r="AH27" i="103"/>
  <c r="AQ27" i="103" s="1"/>
  <c r="AI38" i="89"/>
  <c r="AN38" i="89"/>
  <c r="AH36" i="47"/>
  <c r="AQ36" i="47" s="1"/>
  <c r="AR32" i="92"/>
  <c r="AH33" i="92"/>
  <c r="AQ33" i="92" s="1"/>
  <c r="Y30" i="95"/>
  <c r="Z30" i="95"/>
  <c r="X30" i="95"/>
  <c r="AR28" i="43"/>
  <c r="AR26" i="18"/>
  <c r="AR25" i="10"/>
  <c r="Y29" i="49"/>
  <c r="Z29" i="49" s="1"/>
  <c r="X29" i="49"/>
  <c r="Y37" i="46"/>
  <c r="Z37" i="46"/>
  <c r="X37" i="46"/>
  <c r="AI37" i="93"/>
  <c r="AN37" i="93"/>
  <c r="Y28" i="87"/>
  <c r="X28" i="87"/>
  <c r="Z28" i="87" s="1"/>
  <c r="W34" i="88"/>
  <c r="AG33" i="88"/>
  <c r="AP33" i="88" s="1"/>
  <c r="AE33" i="88"/>
  <c r="AF33" i="88"/>
  <c r="AO33" i="88" s="1"/>
  <c r="W28" i="103"/>
  <c r="AF27" i="103"/>
  <c r="AO27" i="103" s="1"/>
  <c r="AG27" i="103"/>
  <c r="AP27" i="103" s="1"/>
  <c r="AE27" i="103"/>
  <c r="AR33" i="104"/>
  <c r="AG36" i="47"/>
  <c r="AP36" i="47" s="1"/>
  <c r="AF36" i="47"/>
  <c r="AO36" i="47" s="1"/>
  <c r="AE36" i="47"/>
  <c r="W37" i="47"/>
  <c r="AH29" i="43"/>
  <c r="AQ29" i="43" s="1"/>
  <c r="AF33" i="92"/>
  <c r="AO33" i="92" s="1"/>
  <c r="W34" i="92"/>
  <c r="AE33" i="92"/>
  <c r="AG33" i="92"/>
  <c r="AP33" i="92" s="1"/>
  <c r="AI29" i="95"/>
  <c r="AN29" i="95"/>
  <c r="Y28" i="83"/>
  <c r="X28" i="83"/>
  <c r="Y33" i="54"/>
  <c r="Z33" i="54" s="1"/>
  <c r="X33" i="54"/>
  <c r="AH33" i="100"/>
  <c r="AQ33" i="100" s="1"/>
  <c r="W38" i="105"/>
  <c r="AG37" i="105"/>
  <c r="AP37" i="105" s="1"/>
  <c r="AF37" i="105"/>
  <c r="AO37" i="105" s="1"/>
  <c r="AE37" i="105"/>
  <c r="Y32" i="51"/>
  <c r="X32" i="51"/>
  <c r="Y28" i="99"/>
  <c r="X28" i="99"/>
  <c r="Y34" i="20"/>
  <c r="X34" i="20"/>
  <c r="Z34" i="20" s="1"/>
  <c r="AI26" i="50"/>
  <c r="AN26" i="50"/>
  <c r="W29" i="87" l="1"/>
  <c r="AG28" i="87"/>
  <c r="AP28" i="87" s="1"/>
  <c r="AF28" i="87"/>
  <c r="AO28" i="87" s="1"/>
  <c r="AE28" i="87"/>
  <c r="AE29" i="49"/>
  <c r="W30" i="49"/>
  <c r="AG29" i="49"/>
  <c r="AP29" i="49" s="1"/>
  <c r="AF29" i="49"/>
  <c r="AO29" i="49" s="1"/>
  <c r="AE25" i="82"/>
  <c r="W26" i="82"/>
  <c r="AF25" i="82"/>
  <c r="AO25" i="82" s="1"/>
  <c r="AG25" i="82"/>
  <c r="AP25" i="82" s="1"/>
  <c r="W34" i="84"/>
  <c r="AG33" i="84"/>
  <c r="AP33" i="84" s="1"/>
  <c r="AF33" i="84"/>
  <c r="AO33" i="84" s="1"/>
  <c r="AE33" i="84"/>
  <c r="AE34" i="20"/>
  <c r="W35" i="20"/>
  <c r="AF34" i="20"/>
  <c r="AO34" i="20" s="1"/>
  <c r="AG34" i="20"/>
  <c r="AP34" i="20" s="1"/>
  <c r="AE36" i="101"/>
  <c r="W37" i="101"/>
  <c r="AF36" i="101"/>
  <c r="AO36" i="101" s="1"/>
  <c r="AG36" i="101"/>
  <c r="AP36" i="101" s="1"/>
  <c r="AF29" i="41"/>
  <c r="AO29" i="41" s="1"/>
  <c r="AE29" i="41"/>
  <c r="AG29" i="41"/>
  <c r="AP29" i="41" s="1"/>
  <c r="W30" i="41"/>
  <c r="AE33" i="54"/>
  <c r="AF33" i="54"/>
  <c r="AO33" i="54" s="1"/>
  <c r="W34" i="54"/>
  <c r="AG33" i="54"/>
  <c r="AP33" i="54" s="1"/>
  <c r="AG27" i="50"/>
  <c r="AP27" i="50" s="1"/>
  <c r="AE27" i="50"/>
  <c r="AF27" i="50"/>
  <c r="AO27" i="50" s="1"/>
  <c r="W28" i="50"/>
  <c r="AF26" i="35"/>
  <c r="AO26" i="35" s="1"/>
  <c r="AG26" i="35"/>
  <c r="AP26" i="35" s="1"/>
  <c r="AE26" i="35"/>
  <c r="W27" i="35"/>
  <c r="AH28" i="83"/>
  <c r="AQ28" i="83" s="1"/>
  <c r="AR37" i="93"/>
  <c r="Z28" i="83"/>
  <c r="AH32" i="51"/>
  <c r="AQ32" i="51" s="1"/>
  <c r="Y28" i="103"/>
  <c r="Z28" i="103"/>
  <c r="X28" i="103"/>
  <c r="Z32" i="51"/>
  <c r="Y38" i="105"/>
  <c r="X38" i="105"/>
  <c r="AH33" i="54"/>
  <c r="AQ33" i="54" s="1"/>
  <c r="AI37" i="86"/>
  <c r="AN37" i="86"/>
  <c r="AH26" i="35"/>
  <c r="AQ26" i="35" s="1"/>
  <c r="AI37" i="52"/>
  <c r="AN37" i="52"/>
  <c r="AI33" i="45"/>
  <c r="AN33" i="45"/>
  <c r="AH39" i="89"/>
  <c r="AQ39" i="89" s="1"/>
  <c r="AR25" i="42"/>
  <c r="AI26" i="48"/>
  <c r="AN26" i="48"/>
  <c r="AI26" i="55"/>
  <c r="AN26" i="55"/>
  <c r="AI29" i="16"/>
  <c r="AN29" i="16"/>
  <c r="AI24" i="102"/>
  <c r="AN24" i="102"/>
  <c r="AI36" i="32"/>
  <c r="AN36" i="32"/>
  <c r="Y30" i="43"/>
  <c r="X30" i="43"/>
  <c r="AR29" i="95"/>
  <c r="Y37" i="47"/>
  <c r="X37" i="47"/>
  <c r="AH29" i="49"/>
  <c r="AQ29" i="49" s="1"/>
  <c r="Y38" i="86"/>
  <c r="X38" i="86"/>
  <c r="Y38" i="52"/>
  <c r="X38" i="52"/>
  <c r="Z38" i="52" s="1"/>
  <c r="Z39" i="89"/>
  <c r="AI35" i="15"/>
  <c r="AN35" i="15"/>
  <c r="Y30" i="11"/>
  <c r="X30" i="11"/>
  <c r="Z30" i="11" s="1"/>
  <c r="AR32" i="54"/>
  <c r="Y27" i="55"/>
  <c r="Z27" i="55"/>
  <c r="X27" i="55"/>
  <c r="Y30" i="16"/>
  <c r="X30" i="16"/>
  <c r="AI28" i="91"/>
  <c r="AN28" i="91"/>
  <c r="Y25" i="102"/>
  <c r="Z25" i="102"/>
  <c r="X25" i="102"/>
  <c r="AR33" i="20"/>
  <c r="Y37" i="32"/>
  <c r="X37" i="32"/>
  <c r="Z37" i="32" s="1"/>
  <c r="AH28" i="99"/>
  <c r="AQ28" i="99" s="1"/>
  <c r="AI36" i="47"/>
  <c r="AN36" i="47"/>
  <c r="AI27" i="103"/>
  <c r="AN27" i="103"/>
  <c r="AI33" i="88"/>
  <c r="AN33" i="88"/>
  <c r="AR38" i="89"/>
  <c r="W27" i="10"/>
  <c r="AG26" i="10"/>
  <c r="AP26" i="10" s="1"/>
  <c r="AF26" i="10"/>
  <c r="AO26" i="10" s="1"/>
  <c r="AE26" i="10"/>
  <c r="W28" i="18"/>
  <c r="AG27" i="18"/>
  <c r="AP27" i="18" s="1"/>
  <c r="AE27" i="18"/>
  <c r="AF27" i="18"/>
  <c r="AO27" i="18" s="1"/>
  <c r="Y36" i="15"/>
  <c r="X36" i="15"/>
  <c r="AR36" i="46"/>
  <c r="Z32" i="13"/>
  <c r="AH32" i="13"/>
  <c r="AQ32" i="13" s="1"/>
  <c r="AR25" i="35"/>
  <c r="AF25" i="85"/>
  <c r="AO25" i="85" s="1"/>
  <c r="AE25" i="85"/>
  <c r="AG25" i="85"/>
  <c r="AP25" i="85" s="1"/>
  <c r="W26" i="85"/>
  <c r="AR31" i="51"/>
  <c r="AH26" i="42"/>
  <c r="AQ26" i="42" s="1"/>
  <c r="Y29" i="91"/>
  <c r="X29" i="91"/>
  <c r="AR28" i="41"/>
  <c r="Y38" i="97"/>
  <c r="X38" i="97"/>
  <c r="Y34" i="100"/>
  <c r="Z34" i="100"/>
  <c r="X34" i="100"/>
  <c r="Z28" i="99"/>
  <c r="AI37" i="105"/>
  <c r="AN37" i="105"/>
  <c r="AR28" i="49"/>
  <c r="W25" i="90"/>
  <c r="AF24" i="90"/>
  <c r="AO24" i="90" s="1"/>
  <c r="AG24" i="90"/>
  <c r="AE24" i="90"/>
  <c r="AN24" i="90" s="1"/>
  <c r="Y34" i="45"/>
  <c r="X34" i="45"/>
  <c r="Z34" i="45" s="1"/>
  <c r="AI33" i="96"/>
  <c r="AN33" i="96"/>
  <c r="Y27" i="48"/>
  <c r="X27" i="48"/>
  <c r="Z26" i="42"/>
  <c r="Y24" i="98"/>
  <c r="X24" i="98"/>
  <c r="AI34" i="104"/>
  <c r="AN34" i="104"/>
  <c r="AH38" i="93"/>
  <c r="AQ38" i="93" s="1"/>
  <c r="AR35" i="101"/>
  <c r="AI33" i="92"/>
  <c r="AN33" i="92"/>
  <c r="Y34" i="88"/>
  <c r="X34" i="88"/>
  <c r="AH37" i="46"/>
  <c r="AQ37" i="46" s="1"/>
  <c r="AH30" i="95"/>
  <c r="AQ30" i="95" s="1"/>
  <c r="AR24" i="82"/>
  <c r="AH29" i="41"/>
  <c r="AQ29" i="41" s="1"/>
  <c r="AR31" i="13"/>
  <c r="AR27" i="99"/>
  <c r="AH34" i="53"/>
  <c r="AQ34" i="53" s="1"/>
  <c r="AI25" i="94"/>
  <c r="AN25" i="94"/>
  <c r="AR32" i="84"/>
  <c r="Y34" i="96"/>
  <c r="Z34" i="96"/>
  <c r="X34" i="96"/>
  <c r="AI23" i="98"/>
  <c r="AN23" i="98"/>
  <c r="Y35" i="104"/>
  <c r="X35" i="104"/>
  <c r="Z38" i="93"/>
  <c r="AI37" i="97"/>
  <c r="AR37" i="97" s="1"/>
  <c r="AN37" i="97"/>
  <c r="AR26" i="50"/>
  <c r="AH34" i="20"/>
  <c r="AQ34" i="20" s="1"/>
  <c r="Y34" i="92"/>
  <c r="Z34" i="92"/>
  <c r="X34" i="92"/>
  <c r="AH28" i="87"/>
  <c r="AQ28" i="87" s="1"/>
  <c r="AF37" i="46"/>
  <c r="AO37" i="46" s="1"/>
  <c r="AG37" i="46"/>
  <c r="AP37" i="46" s="1"/>
  <c r="W38" i="46"/>
  <c r="AE37" i="46"/>
  <c r="W31" i="95"/>
  <c r="AG30" i="95"/>
  <c r="AP30" i="95" s="1"/>
  <c r="AF30" i="95"/>
  <c r="AO30" i="95" s="1"/>
  <c r="AE30" i="95"/>
  <c r="AH33" i="84"/>
  <c r="AQ33" i="84" s="1"/>
  <c r="AH27" i="50"/>
  <c r="AQ27" i="50" s="1"/>
  <c r="AH36" i="101"/>
  <c r="AQ36" i="101" s="1"/>
  <c r="AG34" i="44"/>
  <c r="AP34" i="44" s="1"/>
  <c r="AE34" i="44"/>
  <c r="AF34" i="44"/>
  <c r="AO34" i="44" s="1"/>
  <c r="W35" i="44"/>
  <c r="AI29" i="11"/>
  <c r="AN29" i="11"/>
  <c r="AE34" i="53"/>
  <c r="AF34" i="53"/>
  <c r="AO34" i="53" s="1"/>
  <c r="AG34" i="53"/>
  <c r="AP34" i="53" s="1"/>
  <c r="W35" i="53"/>
  <c r="Y26" i="94"/>
  <c r="X26" i="94"/>
  <c r="Z26" i="94" s="1"/>
  <c r="AR33" i="53"/>
  <c r="AR27" i="83"/>
  <c r="AR27" i="87"/>
  <c r="AH25" i="82"/>
  <c r="AQ25" i="82" s="1"/>
  <c r="AI29" i="43"/>
  <c r="AN29" i="43"/>
  <c r="AI33" i="100"/>
  <c r="AN33" i="100"/>
  <c r="AF26" i="94" l="1"/>
  <c r="AO26" i="94" s="1"/>
  <c r="AE26" i="94"/>
  <c r="W27" i="94"/>
  <c r="AG26" i="94"/>
  <c r="AP26" i="94" s="1"/>
  <c r="AG38" i="52"/>
  <c r="AP38" i="52" s="1"/>
  <c r="W39" i="52"/>
  <c r="AE38" i="52"/>
  <c r="AF38" i="52"/>
  <c r="AO38" i="52" s="1"/>
  <c r="AE37" i="32"/>
  <c r="AG37" i="32"/>
  <c r="AP37" i="32" s="1"/>
  <c r="AF37" i="32"/>
  <c r="AO37" i="32" s="1"/>
  <c r="W38" i="32"/>
  <c r="W35" i="45"/>
  <c r="AE34" i="45"/>
  <c r="AF34" i="45"/>
  <c r="AO34" i="45" s="1"/>
  <c r="AG34" i="45"/>
  <c r="AP34" i="45" s="1"/>
  <c r="AF30" i="11"/>
  <c r="AO30" i="11" s="1"/>
  <c r="W31" i="11"/>
  <c r="AG30" i="11"/>
  <c r="AP30" i="11" s="1"/>
  <c r="AE30" i="11"/>
  <c r="AI34" i="53"/>
  <c r="AN34" i="53"/>
  <c r="AI34" i="44"/>
  <c r="AN34" i="44"/>
  <c r="AR33" i="100"/>
  <c r="W35" i="92"/>
  <c r="AF34" i="92"/>
  <c r="AO34" i="92" s="1"/>
  <c r="AE34" i="92"/>
  <c r="AG34" i="92"/>
  <c r="AP34" i="92" s="1"/>
  <c r="AH35" i="104"/>
  <c r="AQ35" i="104" s="1"/>
  <c r="W35" i="96"/>
  <c r="AE34" i="96"/>
  <c r="AG34" i="96"/>
  <c r="AP34" i="96" s="1"/>
  <c r="AF34" i="96"/>
  <c r="AO34" i="96" s="1"/>
  <c r="Y35" i="44"/>
  <c r="Z35" i="44" s="1"/>
  <c r="X35" i="44"/>
  <c r="Z35" i="104"/>
  <c r="AG26" i="42"/>
  <c r="AP26" i="42" s="1"/>
  <c r="AE26" i="42"/>
  <c r="AF26" i="42"/>
  <c r="AO26" i="42" s="1"/>
  <c r="W27" i="42"/>
  <c r="Y25" i="90"/>
  <c r="X25" i="90"/>
  <c r="AH34" i="100"/>
  <c r="AQ34" i="100" s="1"/>
  <c r="AG32" i="13"/>
  <c r="AP32" i="13" s="1"/>
  <c r="W33" i="13"/>
  <c r="AF32" i="13"/>
  <c r="AO32" i="13" s="1"/>
  <c r="AE32" i="13"/>
  <c r="AI26" i="10"/>
  <c r="AN26" i="10"/>
  <c r="AH27" i="55"/>
  <c r="AQ27" i="55" s="1"/>
  <c r="AR36" i="32"/>
  <c r="AR26" i="55"/>
  <c r="AH28" i="103"/>
  <c r="AQ28" i="103" s="1"/>
  <c r="AI26" i="35"/>
  <c r="AN26" i="35"/>
  <c r="AI27" i="50"/>
  <c r="AN27" i="50"/>
  <c r="AI33" i="54"/>
  <c r="AN33" i="54"/>
  <c r="Y26" i="82"/>
  <c r="X26" i="82"/>
  <c r="AI29" i="49"/>
  <c r="AN29" i="49"/>
  <c r="AR29" i="43"/>
  <c r="AH34" i="88"/>
  <c r="AQ34" i="88" s="1"/>
  <c r="Z27" i="48"/>
  <c r="AH27" i="48"/>
  <c r="AQ27" i="48" s="1"/>
  <c r="W35" i="100"/>
  <c r="AE34" i="100"/>
  <c r="AG34" i="100"/>
  <c r="AP34" i="100" s="1"/>
  <c r="AF34" i="100"/>
  <c r="AO34" i="100" s="1"/>
  <c r="X26" i="85"/>
  <c r="Y26" i="85"/>
  <c r="AR33" i="88"/>
  <c r="AF27" i="55"/>
  <c r="AO27" i="55" s="1"/>
  <c r="AE27" i="55"/>
  <c r="AG27" i="55"/>
  <c r="AP27" i="55" s="1"/>
  <c r="W28" i="55"/>
  <c r="AR37" i="52"/>
  <c r="AF28" i="103"/>
  <c r="AO28" i="103" s="1"/>
  <c r="AE28" i="103"/>
  <c r="AG28" i="103"/>
  <c r="AP28" i="103" s="1"/>
  <c r="W29" i="103"/>
  <c r="AI25" i="82"/>
  <c r="AN25" i="82"/>
  <c r="AI30" i="95"/>
  <c r="AN30" i="95"/>
  <c r="Y38" i="46"/>
  <c r="Z38" i="46" s="1"/>
  <c r="X38" i="46"/>
  <c r="Z34" i="88"/>
  <c r="AR34" i="104"/>
  <c r="AH29" i="91"/>
  <c r="AQ29" i="91" s="1"/>
  <c r="AI27" i="18"/>
  <c r="AN27" i="18"/>
  <c r="AR28" i="91"/>
  <c r="AH38" i="86"/>
  <c r="AQ38" i="86" s="1"/>
  <c r="AH30" i="43"/>
  <c r="AQ30" i="43" s="1"/>
  <c r="AR24" i="102"/>
  <c r="AR26" i="48"/>
  <c r="AR37" i="86"/>
  <c r="AH38" i="105"/>
  <c r="AQ38" i="105" s="1"/>
  <c r="AE28" i="83"/>
  <c r="AG28" i="83"/>
  <c r="AP28" i="83" s="1"/>
  <c r="W29" i="83"/>
  <c r="AF28" i="83"/>
  <c r="AO28" i="83" s="1"/>
  <c r="Y30" i="41"/>
  <c r="Z30" i="41"/>
  <c r="X30" i="41"/>
  <c r="Y35" i="20"/>
  <c r="Z35" i="20" s="1"/>
  <c r="X35" i="20"/>
  <c r="Y34" i="84"/>
  <c r="Z34" i="84"/>
  <c r="X34" i="84"/>
  <c r="AI28" i="87"/>
  <c r="AN28" i="87"/>
  <c r="AH26" i="94"/>
  <c r="AQ26" i="94" s="1"/>
  <c r="AI37" i="46"/>
  <c r="AN37" i="46"/>
  <c r="AR23" i="98"/>
  <c r="AH24" i="98"/>
  <c r="AQ24" i="98" s="1"/>
  <c r="AH38" i="97"/>
  <c r="AQ38" i="97" s="1"/>
  <c r="Z29" i="91"/>
  <c r="AI25" i="85"/>
  <c r="AN25" i="85"/>
  <c r="AH36" i="15"/>
  <c r="AQ36" i="15" s="1"/>
  <c r="Y27" i="10"/>
  <c r="Z27" i="10"/>
  <c r="X27" i="10"/>
  <c r="AR27" i="103"/>
  <c r="AH30" i="16"/>
  <c r="AQ30" i="16" s="1"/>
  <c r="AR35" i="15"/>
  <c r="Z38" i="86"/>
  <c r="Z30" i="43"/>
  <c r="Z38" i="105"/>
  <c r="Y37" i="101"/>
  <c r="X37" i="101"/>
  <c r="AI34" i="20"/>
  <c r="AN34" i="20"/>
  <c r="AR29" i="11"/>
  <c r="AH34" i="92"/>
  <c r="AQ34" i="92" s="1"/>
  <c r="AE38" i="93"/>
  <c r="AG38" i="93"/>
  <c r="AP38" i="93" s="1"/>
  <c r="AF38" i="93"/>
  <c r="AO38" i="93" s="1"/>
  <c r="W39" i="93"/>
  <c r="AH34" i="96"/>
  <c r="AQ34" i="96" s="1"/>
  <c r="AR25" i="94"/>
  <c r="Z24" i="98"/>
  <c r="AR33" i="96"/>
  <c r="AI24" i="90"/>
  <c r="AP24" i="90"/>
  <c r="AR37" i="105"/>
  <c r="Z38" i="97"/>
  <c r="Z36" i="15"/>
  <c r="Y28" i="18"/>
  <c r="Z28" i="18"/>
  <c r="X28" i="18"/>
  <c r="AH25" i="102"/>
  <c r="AQ25" i="102" s="1"/>
  <c r="Z30" i="16"/>
  <c r="AE39" i="89"/>
  <c r="AN39" i="89" s="1"/>
  <c r="AG39" i="89"/>
  <c r="W40" i="89"/>
  <c r="AF39" i="89"/>
  <c r="AO39" i="89" s="1"/>
  <c r="Z37" i="47"/>
  <c r="AH37" i="47"/>
  <c r="AQ37" i="47" s="1"/>
  <c r="AR29" i="16"/>
  <c r="Y28" i="50"/>
  <c r="X28" i="50"/>
  <c r="Y34" i="54"/>
  <c r="X34" i="54"/>
  <c r="Z34" i="54" s="1"/>
  <c r="AI29" i="41"/>
  <c r="AN29" i="41"/>
  <c r="AI36" i="101"/>
  <c r="AR36" i="101" s="1"/>
  <c r="AN36" i="101"/>
  <c r="Y35" i="53"/>
  <c r="X35" i="53"/>
  <c r="Y31" i="95"/>
  <c r="X31" i="95"/>
  <c r="Z31" i="95" s="1"/>
  <c r="AR33" i="92"/>
  <c r="AH34" i="45"/>
  <c r="AQ34" i="45" s="1"/>
  <c r="AG28" i="99"/>
  <c r="AP28" i="99" s="1"/>
  <c r="AF28" i="99"/>
  <c r="AO28" i="99" s="1"/>
  <c r="AE28" i="99"/>
  <c r="W29" i="99"/>
  <c r="AR36" i="47"/>
  <c r="AH37" i="32"/>
  <c r="AQ37" i="32" s="1"/>
  <c r="AF25" i="102"/>
  <c r="AO25" i="102" s="1"/>
  <c r="W26" i="102"/>
  <c r="AE25" i="102"/>
  <c r="AG25" i="102"/>
  <c r="AP25" i="102" s="1"/>
  <c r="AH30" i="11"/>
  <c r="AQ30" i="11" s="1"/>
  <c r="AH38" i="52"/>
  <c r="AQ38" i="52" s="1"/>
  <c r="AR33" i="45"/>
  <c r="AE32" i="51"/>
  <c r="AF32" i="51"/>
  <c r="AO32" i="51" s="1"/>
  <c r="AG32" i="51"/>
  <c r="AP32" i="51" s="1"/>
  <c r="W33" i="51"/>
  <c r="Y27" i="35"/>
  <c r="Z27" i="35" s="1"/>
  <c r="X27" i="35"/>
  <c r="AI33" i="84"/>
  <c r="AN33" i="84"/>
  <c r="X30" i="49"/>
  <c r="Z30" i="49" s="1"/>
  <c r="Y30" i="49"/>
  <c r="Y29" i="87"/>
  <c r="X29" i="87"/>
  <c r="AG27" i="35" l="1"/>
  <c r="AP27" i="35" s="1"/>
  <c r="AE27" i="35"/>
  <c r="AF27" i="35"/>
  <c r="AO27" i="35" s="1"/>
  <c r="W28" i="35"/>
  <c r="AE35" i="44"/>
  <c r="AF35" i="44"/>
  <c r="AO35" i="44" s="1"/>
  <c r="W36" i="44"/>
  <c r="AG35" i="44"/>
  <c r="AP35" i="44" s="1"/>
  <c r="AF30" i="49"/>
  <c r="AO30" i="49" s="1"/>
  <c r="AE30" i="49"/>
  <c r="AN30" i="49" s="1"/>
  <c r="AG30" i="49"/>
  <c r="W31" i="49"/>
  <c r="W36" i="20"/>
  <c r="AE35" i="20"/>
  <c r="AF35" i="20"/>
  <c r="AO35" i="20" s="1"/>
  <c r="AG35" i="20"/>
  <c r="AP35" i="20" s="1"/>
  <c r="AG38" i="46"/>
  <c r="AP38" i="46" s="1"/>
  <c r="W39" i="46"/>
  <c r="AE38" i="46"/>
  <c r="AF38" i="46"/>
  <c r="AO38" i="46" s="1"/>
  <c r="W32" i="95"/>
  <c r="AG31" i="95"/>
  <c r="AP31" i="95" s="1"/>
  <c r="AF31" i="95"/>
  <c r="AO31" i="95" s="1"/>
  <c r="AE31" i="95"/>
  <c r="AF34" i="54"/>
  <c r="AO34" i="54" s="1"/>
  <c r="AG34" i="54"/>
  <c r="AP34" i="54" s="1"/>
  <c r="W35" i="54"/>
  <c r="AE34" i="54"/>
  <c r="AH28" i="50"/>
  <c r="AQ28" i="50" s="1"/>
  <c r="AH29" i="87"/>
  <c r="AQ29" i="87" s="1"/>
  <c r="Y33" i="51"/>
  <c r="Z33" i="51"/>
  <c r="X33" i="51"/>
  <c r="AI32" i="51"/>
  <c r="AN32" i="51"/>
  <c r="AG37" i="47"/>
  <c r="AP37" i="47" s="1"/>
  <c r="W38" i="47"/>
  <c r="AF37" i="47"/>
  <c r="AO37" i="47" s="1"/>
  <c r="AE37" i="47"/>
  <c r="AF30" i="16"/>
  <c r="AO30" i="16" s="1"/>
  <c r="AE30" i="16"/>
  <c r="AG30" i="16"/>
  <c r="AP30" i="16" s="1"/>
  <c r="W31" i="16"/>
  <c r="AH28" i="18"/>
  <c r="AQ28" i="18" s="1"/>
  <c r="AG38" i="105"/>
  <c r="AP38" i="105" s="1"/>
  <c r="W39" i="105"/>
  <c r="AE38" i="105"/>
  <c r="AF38" i="105"/>
  <c r="AO38" i="105" s="1"/>
  <c r="AH27" i="10"/>
  <c r="AQ27" i="10" s="1"/>
  <c r="AR37" i="46"/>
  <c r="AF34" i="88"/>
  <c r="AO34" i="88" s="1"/>
  <c r="W35" i="88"/>
  <c r="AG34" i="88"/>
  <c r="AP34" i="88" s="1"/>
  <c r="AE34" i="88"/>
  <c r="AI27" i="55"/>
  <c r="AN27" i="55"/>
  <c r="AH26" i="85"/>
  <c r="AQ26" i="85" s="1"/>
  <c r="Y27" i="42"/>
  <c r="X27" i="42"/>
  <c r="Y35" i="96"/>
  <c r="Z35" i="96"/>
  <c r="X35" i="96"/>
  <c r="AI30" i="11"/>
  <c r="AN30" i="11"/>
  <c r="AH31" i="95"/>
  <c r="AQ31" i="95" s="1"/>
  <c r="AE28" i="18"/>
  <c r="AF28" i="18"/>
  <c r="AO28" i="18" s="1"/>
  <c r="AG28" i="18"/>
  <c r="AP28" i="18" s="1"/>
  <c r="W29" i="18"/>
  <c r="W31" i="43"/>
  <c r="AG30" i="43"/>
  <c r="AF30" i="43"/>
  <c r="AO30" i="43" s="1"/>
  <c r="AE30" i="43"/>
  <c r="AN30" i="43" s="1"/>
  <c r="AF27" i="10"/>
  <c r="AO27" i="10" s="1"/>
  <c r="AG27" i="10"/>
  <c r="AP27" i="10" s="1"/>
  <c r="AE27" i="10"/>
  <c r="W28" i="10"/>
  <c r="AR28" i="87"/>
  <c r="Y29" i="83"/>
  <c r="X29" i="83"/>
  <c r="AH38" i="46"/>
  <c r="AQ38" i="46" s="1"/>
  <c r="AR25" i="82"/>
  <c r="AR33" i="54"/>
  <c r="Y33" i="13"/>
  <c r="Z33" i="13" s="1"/>
  <c r="X33" i="13"/>
  <c r="AI34" i="45"/>
  <c r="AN34" i="45"/>
  <c r="AI37" i="32"/>
  <c r="AN37" i="32"/>
  <c r="Y29" i="99"/>
  <c r="X29" i="99"/>
  <c r="AR24" i="90"/>
  <c r="Y39" i="93"/>
  <c r="Z39" i="93" s="1"/>
  <c r="X39" i="93"/>
  <c r="AR34" i="20"/>
  <c r="AE38" i="86"/>
  <c r="AN38" i="86" s="1"/>
  <c r="AF38" i="86"/>
  <c r="AO38" i="86" s="1"/>
  <c r="W39" i="86"/>
  <c r="AG38" i="86"/>
  <c r="AH34" i="84"/>
  <c r="AQ34" i="84" s="1"/>
  <c r="AH30" i="41"/>
  <c r="AQ30" i="41" s="1"/>
  <c r="AR29" i="49"/>
  <c r="AH25" i="90"/>
  <c r="AQ25" i="90" s="1"/>
  <c r="AI26" i="42"/>
  <c r="AN26" i="42"/>
  <c r="AI34" i="92"/>
  <c r="AN34" i="92"/>
  <c r="AR34" i="44"/>
  <c r="Y31" i="11"/>
  <c r="X31" i="11"/>
  <c r="Y35" i="45"/>
  <c r="Z35" i="45" s="1"/>
  <c r="X35" i="45"/>
  <c r="AI28" i="99"/>
  <c r="AR28" i="99" s="1"/>
  <c r="AN28" i="99"/>
  <c r="AG36" i="15"/>
  <c r="AP36" i="15" s="1"/>
  <c r="W37" i="15"/>
  <c r="AF36" i="15"/>
  <c r="AO36" i="15" s="1"/>
  <c r="AE36" i="15"/>
  <c r="AH37" i="101"/>
  <c r="AQ37" i="101" s="1"/>
  <c r="AR25" i="85"/>
  <c r="AE34" i="84"/>
  <c r="W35" i="84"/>
  <c r="AG34" i="84"/>
  <c r="AP34" i="84" s="1"/>
  <c r="AF34" i="84"/>
  <c r="AO34" i="84" s="1"/>
  <c r="AE30" i="41"/>
  <c r="W31" i="41"/>
  <c r="AF30" i="41"/>
  <c r="AO30" i="41" s="1"/>
  <c r="AG30" i="41"/>
  <c r="AP30" i="41" s="1"/>
  <c r="AI28" i="83"/>
  <c r="AN28" i="83"/>
  <c r="Y29" i="103"/>
  <c r="Z29" i="103" s="1"/>
  <c r="X29" i="103"/>
  <c r="AH26" i="82"/>
  <c r="AQ26" i="82" s="1"/>
  <c r="AR27" i="50"/>
  <c r="AR26" i="10"/>
  <c r="Z25" i="90"/>
  <c r="Y27" i="94"/>
  <c r="X27" i="94"/>
  <c r="AI25" i="102"/>
  <c r="AN25" i="102"/>
  <c r="Z29" i="87"/>
  <c r="AR33" i="84"/>
  <c r="Y26" i="102"/>
  <c r="Z26" i="102"/>
  <c r="X26" i="102"/>
  <c r="AH35" i="53"/>
  <c r="AQ35" i="53" s="1"/>
  <c r="AR29" i="41"/>
  <c r="AI39" i="89"/>
  <c r="AP39" i="89"/>
  <c r="AE38" i="97"/>
  <c r="W39" i="97"/>
  <c r="AF38" i="97"/>
  <c r="AO38" i="97" s="1"/>
  <c r="AG38" i="97"/>
  <c r="AP38" i="97" s="1"/>
  <c r="Z37" i="101"/>
  <c r="W30" i="91"/>
  <c r="AE29" i="91"/>
  <c r="AG29" i="91"/>
  <c r="AP29" i="91" s="1"/>
  <c r="AF29" i="91"/>
  <c r="AO29" i="91" s="1"/>
  <c r="AR27" i="18"/>
  <c r="Y28" i="55"/>
  <c r="X28" i="55"/>
  <c r="Z26" i="85"/>
  <c r="AI34" i="100"/>
  <c r="AN34" i="100"/>
  <c r="Z26" i="82"/>
  <c r="AE35" i="104"/>
  <c r="AF35" i="104"/>
  <c r="AO35" i="104" s="1"/>
  <c r="AG35" i="104"/>
  <c r="AP35" i="104" s="1"/>
  <c r="W36" i="104"/>
  <c r="Y35" i="92"/>
  <c r="X35" i="92"/>
  <c r="AR34" i="53"/>
  <c r="Y38" i="32"/>
  <c r="X38" i="32"/>
  <c r="AI38" i="52"/>
  <c r="AN38" i="52"/>
  <c r="AI26" i="94"/>
  <c r="AN26" i="94"/>
  <c r="AH30" i="49"/>
  <c r="AQ30" i="49" s="1"/>
  <c r="Z28" i="50"/>
  <c r="X40" i="89"/>
  <c r="Y40" i="89"/>
  <c r="Z40" i="89" s="1"/>
  <c r="AH27" i="35"/>
  <c r="AQ27" i="35" s="1"/>
  <c r="Z35" i="53"/>
  <c r="AH34" i="54"/>
  <c r="AQ34" i="54" s="1"/>
  <c r="W25" i="98"/>
  <c r="AF24" i="98"/>
  <c r="AO24" i="98" s="1"/>
  <c r="AG24" i="98"/>
  <c r="AP24" i="98" s="1"/>
  <c r="AE24" i="98"/>
  <c r="AI38" i="93"/>
  <c r="AN38" i="93"/>
  <c r="AH35" i="20"/>
  <c r="AQ35" i="20" s="1"/>
  <c r="AR30" i="95"/>
  <c r="AI28" i="103"/>
  <c r="AN28" i="103"/>
  <c r="Y35" i="100"/>
  <c r="Z35" i="100"/>
  <c r="X35" i="100"/>
  <c r="W28" i="48"/>
  <c r="AG27" i="48"/>
  <c r="AP27" i="48" s="1"/>
  <c r="AF27" i="48"/>
  <c r="AO27" i="48" s="1"/>
  <c r="AE27" i="48"/>
  <c r="AR26" i="35"/>
  <c r="AI32" i="13"/>
  <c r="AN32" i="13"/>
  <c r="AH35" i="44"/>
  <c r="AQ35" i="44" s="1"/>
  <c r="AI34" i="96"/>
  <c r="AN34" i="96"/>
  <c r="Y39" i="52"/>
  <c r="X39" i="52"/>
  <c r="AE33" i="13" l="1"/>
  <c r="W34" i="13"/>
  <c r="AG33" i="13"/>
  <c r="AP33" i="13" s="1"/>
  <c r="AF33" i="13"/>
  <c r="AO33" i="13" s="1"/>
  <c r="AG35" i="45"/>
  <c r="AP35" i="45" s="1"/>
  <c r="AF35" i="45"/>
  <c r="AO35" i="45" s="1"/>
  <c r="AE35" i="45"/>
  <c r="W36" i="45"/>
  <c r="W41" i="89"/>
  <c r="AE40" i="89"/>
  <c r="AF40" i="89"/>
  <c r="AO40" i="89" s="1"/>
  <c r="AG40" i="89"/>
  <c r="AP40" i="89" s="1"/>
  <c r="AF29" i="103"/>
  <c r="AO29" i="103" s="1"/>
  <c r="W30" i="103"/>
  <c r="AE29" i="103"/>
  <c r="AG29" i="103"/>
  <c r="AP29" i="103" s="1"/>
  <c r="AF39" i="93"/>
  <c r="AO39" i="93" s="1"/>
  <c r="AG39" i="93"/>
  <c r="AP39" i="93" s="1"/>
  <c r="AE39" i="93"/>
  <c r="W40" i="93"/>
  <c r="AR32" i="13"/>
  <c r="AR28" i="103"/>
  <c r="AR26" i="94"/>
  <c r="AF26" i="85"/>
  <c r="AO26" i="85" s="1"/>
  <c r="AE26" i="85"/>
  <c r="W27" i="85"/>
  <c r="AG26" i="85"/>
  <c r="AP26" i="85" s="1"/>
  <c r="AR39" i="89"/>
  <c r="Y35" i="84"/>
  <c r="X35" i="84"/>
  <c r="Y37" i="15"/>
  <c r="X37" i="15"/>
  <c r="Y31" i="43"/>
  <c r="X31" i="43"/>
  <c r="AR30" i="11"/>
  <c r="AI37" i="47"/>
  <c r="AN37" i="47"/>
  <c r="AH33" i="51"/>
  <c r="AQ33" i="51" s="1"/>
  <c r="AI35" i="44"/>
  <c r="AN35" i="44"/>
  <c r="AH39" i="52"/>
  <c r="AQ39" i="52" s="1"/>
  <c r="AH35" i="92"/>
  <c r="AQ35" i="92" s="1"/>
  <c r="AH28" i="55"/>
  <c r="AQ28" i="55" s="1"/>
  <c r="W30" i="87"/>
  <c r="AG29" i="87"/>
  <c r="AP29" i="87" s="1"/>
  <c r="AF29" i="87"/>
  <c r="AO29" i="87" s="1"/>
  <c r="AE29" i="87"/>
  <c r="W26" i="90"/>
  <c r="AG25" i="90"/>
  <c r="AP25" i="90" s="1"/>
  <c r="AF25" i="90"/>
  <c r="AO25" i="90" s="1"/>
  <c r="AE25" i="90"/>
  <c r="Y31" i="41"/>
  <c r="Z31" i="41" s="1"/>
  <c r="X31" i="41"/>
  <c r="AI34" i="84"/>
  <c r="AN34" i="84"/>
  <c r="AH31" i="11"/>
  <c r="AQ31" i="11" s="1"/>
  <c r="AR34" i="92"/>
  <c r="AR37" i="32"/>
  <c r="AH35" i="96"/>
  <c r="AQ35" i="96" s="1"/>
  <c r="AR27" i="55"/>
  <c r="Y31" i="16"/>
  <c r="X31" i="16"/>
  <c r="AE33" i="51"/>
  <c r="AF33" i="51"/>
  <c r="AO33" i="51" s="1"/>
  <c r="AG33" i="51"/>
  <c r="AP33" i="51" s="1"/>
  <c r="W34" i="51"/>
  <c r="AI31" i="95"/>
  <c r="AN31" i="95"/>
  <c r="AI38" i="46"/>
  <c r="AN38" i="46"/>
  <c r="AI35" i="20"/>
  <c r="AN35" i="20"/>
  <c r="Y28" i="48"/>
  <c r="Z28" i="48"/>
  <c r="X28" i="48"/>
  <c r="Z39" i="52"/>
  <c r="AH35" i="100"/>
  <c r="AQ35" i="100" s="1"/>
  <c r="Y25" i="98"/>
  <c r="X25" i="98"/>
  <c r="AF35" i="53"/>
  <c r="AO35" i="53" s="1"/>
  <c r="W36" i="53"/>
  <c r="AG35" i="53"/>
  <c r="AP35" i="53" s="1"/>
  <c r="AE35" i="53"/>
  <c r="AR38" i="52"/>
  <c r="Z35" i="92"/>
  <c r="AI35" i="104"/>
  <c r="AN35" i="104"/>
  <c r="Z28" i="55"/>
  <c r="AH26" i="102"/>
  <c r="AQ26" i="102" s="1"/>
  <c r="AI30" i="41"/>
  <c r="AN30" i="41"/>
  <c r="Z31" i="11"/>
  <c r="Y29" i="18"/>
  <c r="Z29" i="18" s="1"/>
  <c r="X29" i="18"/>
  <c r="W36" i="96"/>
  <c r="AF35" i="96"/>
  <c r="AO35" i="96" s="1"/>
  <c r="AG35" i="96"/>
  <c r="AP35" i="96" s="1"/>
  <c r="AE35" i="96"/>
  <c r="Y38" i="47"/>
  <c r="X38" i="47"/>
  <c r="AI34" i="54"/>
  <c r="AN34" i="54"/>
  <c r="Y39" i="46"/>
  <c r="Z39" i="46" s="1"/>
  <c r="X39" i="46"/>
  <c r="Y36" i="20"/>
  <c r="X36" i="20"/>
  <c r="Y28" i="35"/>
  <c r="Z28" i="35" s="1"/>
  <c r="X28" i="35"/>
  <c r="AH38" i="32"/>
  <c r="AQ38" i="32" s="1"/>
  <c r="W27" i="82"/>
  <c r="AG26" i="82"/>
  <c r="AP26" i="82" s="1"/>
  <c r="AE26" i="82"/>
  <c r="AF26" i="82"/>
  <c r="AO26" i="82" s="1"/>
  <c r="AI29" i="91"/>
  <c r="AN29" i="91"/>
  <c r="Y39" i="97"/>
  <c r="X39" i="97"/>
  <c r="AF26" i="102"/>
  <c r="AO26" i="102" s="1"/>
  <c r="AE26" i="102"/>
  <c r="W27" i="102"/>
  <c r="AG26" i="102"/>
  <c r="AP26" i="102" s="1"/>
  <c r="AR25" i="102"/>
  <c r="AR28" i="83"/>
  <c r="AR26" i="42"/>
  <c r="AH29" i="99"/>
  <c r="AQ29" i="99" s="1"/>
  <c r="AR34" i="45"/>
  <c r="AI34" i="88"/>
  <c r="AN34" i="88"/>
  <c r="AI30" i="16"/>
  <c r="AN30" i="16"/>
  <c r="Y35" i="54"/>
  <c r="X35" i="54"/>
  <c r="Z35" i="54" s="1"/>
  <c r="W36" i="100"/>
  <c r="AG35" i="100"/>
  <c r="AP35" i="100" s="1"/>
  <c r="AF35" i="100"/>
  <c r="AO35" i="100" s="1"/>
  <c r="AE35" i="100"/>
  <c r="AH40" i="89"/>
  <c r="AQ40" i="89" s="1"/>
  <c r="Z38" i="32"/>
  <c r="Y30" i="91"/>
  <c r="Z30" i="91" s="1"/>
  <c r="X30" i="91"/>
  <c r="AI38" i="97"/>
  <c r="AN38" i="97"/>
  <c r="AH27" i="94"/>
  <c r="AQ27" i="94" s="1"/>
  <c r="AI36" i="15"/>
  <c r="AN36" i="15"/>
  <c r="AH35" i="45"/>
  <c r="AQ35" i="45" s="1"/>
  <c r="AI38" i="86"/>
  <c r="AP38" i="86"/>
  <c r="AH39" i="93"/>
  <c r="AQ39" i="93" s="1"/>
  <c r="Z29" i="99"/>
  <c r="AH33" i="13"/>
  <c r="AQ33" i="13" s="1"/>
  <c r="AH29" i="83"/>
  <c r="AQ29" i="83" s="1"/>
  <c r="Y28" i="10"/>
  <c r="X28" i="10"/>
  <c r="AH27" i="42"/>
  <c r="AQ27" i="42" s="1"/>
  <c r="AI38" i="105"/>
  <c r="AN38" i="105"/>
  <c r="Y32" i="95"/>
  <c r="Z32" i="95"/>
  <c r="X32" i="95"/>
  <c r="Y31" i="49"/>
  <c r="Z31" i="49" s="1"/>
  <c r="X31" i="49"/>
  <c r="Y36" i="44"/>
  <c r="Z36" i="44"/>
  <c r="X36" i="44"/>
  <c r="AI27" i="35"/>
  <c r="AN27" i="35"/>
  <c r="AR38" i="93"/>
  <c r="AI27" i="48"/>
  <c r="AN27" i="48"/>
  <c r="AR34" i="96"/>
  <c r="AI24" i="98"/>
  <c r="AN24" i="98"/>
  <c r="AF28" i="50"/>
  <c r="AO28" i="50" s="1"/>
  <c r="AG28" i="50"/>
  <c r="AP28" i="50" s="1"/>
  <c r="W29" i="50"/>
  <c r="AE28" i="50"/>
  <c r="Y36" i="104"/>
  <c r="Z36" i="104"/>
  <c r="X36" i="104"/>
  <c r="AR34" i="100"/>
  <c r="W38" i="101"/>
  <c r="AF37" i="101"/>
  <c r="AO37" i="101" s="1"/>
  <c r="AG37" i="101"/>
  <c r="AP37" i="101" s="1"/>
  <c r="AE37" i="101"/>
  <c r="Z27" i="94"/>
  <c r="AH29" i="103"/>
  <c r="AQ29" i="103" s="1"/>
  <c r="Y39" i="86"/>
  <c r="X39" i="86"/>
  <c r="Z29" i="83"/>
  <c r="AI27" i="10"/>
  <c r="AN27" i="10"/>
  <c r="AI30" i="43"/>
  <c r="AP30" i="43"/>
  <c r="AI28" i="18"/>
  <c r="AN28" i="18"/>
  <c r="Z27" i="42"/>
  <c r="Y35" i="88"/>
  <c r="Z35" i="88" s="1"/>
  <c r="X35" i="88"/>
  <c r="Y39" i="105"/>
  <c r="X39" i="105"/>
  <c r="AR32" i="51"/>
  <c r="AI30" i="49"/>
  <c r="AP30" i="49"/>
  <c r="AE35" i="54" l="1"/>
  <c r="AF35" i="54"/>
  <c r="AO35" i="54" s="1"/>
  <c r="W36" i="54"/>
  <c r="AG35" i="54"/>
  <c r="AP35" i="54" s="1"/>
  <c r="AE28" i="35"/>
  <c r="AF28" i="35"/>
  <c r="AO28" i="35" s="1"/>
  <c r="AG28" i="35"/>
  <c r="AP28" i="35" s="1"/>
  <c r="W29" i="35"/>
  <c r="AE31" i="41"/>
  <c r="W32" i="41"/>
  <c r="AF31" i="41"/>
  <c r="AO31" i="41" s="1"/>
  <c r="AG31" i="41"/>
  <c r="AP31" i="41" s="1"/>
  <c r="AG31" i="49"/>
  <c r="AP31" i="49" s="1"/>
  <c r="AE31" i="49"/>
  <c r="W32" i="49"/>
  <c r="AF31" i="49"/>
  <c r="AO31" i="49" s="1"/>
  <c r="AF29" i="18"/>
  <c r="AO29" i="18" s="1"/>
  <c r="AG29" i="18"/>
  <c r="AP29" i="18" s="1"/>
  <c r="AE29" i="18"/>
  <c r="W30" i="18"/>
  <c r="AG35" i="88"/>
  <c r="AP35" i="88" s="1"/>
  <c r="AF35" i="88"/>
  <c r="AO35" i="88" s="1"/>
  <c r="AE35" i="88"/>
  <c r="W36" i="88"/>
  <c r="W31" i="91"/>
  <c r="AG30" i="91"/>
  <c r="AP30" i="91" s="1"/>
  <c r="AF30" i="91"/>
  <c r="AO30" i="91" s="1"/>
  <c r="AE30" i="91"/>
  <c r="W40" i="46"/>
  <c r="AE39" i="46"/>
  <c r="AG39" i="46"/>
  <c r="AP39" i="46" s="1"/>
  <c r="AF39" i="46"/>
  <c r="AO39" i="46" s="1"/>
  <c r="AI37" i="101"/>
  <c r="AN37" i="101"/>
  <c r="AH36" i="104"/>
  <c r="AQ36" i="104" s="1"/>
  <c r="AH36" i="44"/>
  <c r="AQ36" i="44" s="1"/>
  <c r="AH32" i="95"/>
  <c r="AQ32" i="95" s="1"/>
  <c r="AR38" i="86"/>
  <c r="W39" i="32"/>
  <c r="AF38" i="32"/>
  <c r="AO38" i="32" s="1"/>
  <c r="AE38" i="32"/>
  <c r="AG38" i="32"/>
  <c r="AP38" i="32" s="1"/>
  <c r="AH39" i="97"/>
  <c r="AQ39" i="97" s="1"/>
  <c r="AH36" i="20"/>
  <c r="AQ36" i="20" s="1"/>
  <c r="AI35" i="96"/>
  <c r="AN35" i="96"/>
  <c r="W36" i="92"/>
  <c r="AG35" i="92"/>
  <c r="AP35" i="92" s="1"/>
  <c r="AE35" i="92"/>
  <c r="AF35" i="92"/>
  <c r="AO35" i="92" s="1"/>
  <c r="Y36" i="53"/>
  <c r="Z36" i="53" s="1"/>
  <c r="X36" i="53"/>
  <c r="AG28" i="48"/>
  <c r="AP28" i="48" s="1"/>
  <c r="AE28" i="48"/>
  <c r="W29" i="48"/>
  <c r="AF28" i="48"/>
  <c r="AO28" i="48" s="1"/>
  <c r="AI33" i="51"/>
  <c r="AN33" i="51"/>
  <c r="Y40" i="93"/>
  <c r="Z40" i="93"/>
  <c r="X40" i="93"/>
  <c r="AI29" i="103"/>
  <c r="AN29" i="103"/>
  <c r="AI40" i="89"/>
  <c r="AN40" i="89"/>
  <c r="AR27" i="10"/>
  <c r="AF36" i="44"/>
  <c r="AO36" i="44" s="1"/>
  <c r="AE36" i="44"/>
  <c r="AG36" i="44"/>
  <c r="AP36" i="44" s="1"/>
  <c r="W37" i="44"/>
  <c r="AR36" i="15"/>
  <c r="AI35" i="100"/>
  <c r="AR35" i="100" s="1"/>
  <c r="AN35" i="100"/>
  <c r="Z39" i="97"/>
  <c r="AI26" i="82"/>
  <c r="AN26" i="82"/>
  <c r="Z36" i="20"/>
  <c r="AR34" i="54"/>
  <c r="AG31" i="11"/>
  <c r="AP31" i="11" s="1"/>
  <c r="W32" i="11"/>
  <c r="AE31" i="11"/>
  <c r="AF31" i="11"/>
  <c r="AO31" i="11" s="1"/>
  <c r="AR31" i="95"/>
  <c r="AH31" i="16"/>
  <c r="AQ31" i="16" s="1"/>
  <c r="AI29" i="87"/>
  <c r="AN29" i="87"/>
  <c r="AH31" i="43"/>
  <c r="AQ31" i="43" s="1"/>
  <c r="AH35" i="84"/>
  <c r="AQ35" i="84" s="1"/>
  <c r="AI39" i="93"/>
  <c r="AN39" i="93"/>
  <c r="Y30" i="103"/>
  <c r="Z30" i="103"/>
  <c r="X30" i="103"/>
  <c r="Y41" i="89"/>
  <c r="X41" i="89"/>
  <c r="W28" i="42"/>
  <c r="AG27" i="42"/>
  <c r="AP27" i="42" s="1"/>
  <c r="AF27" i="42"/>
  <c r="AO27" i="42" s="1"/>
  <c r="AE27" i="42"/>
  <c r="AR38" i="97"/>
  <c r="AH38" i="47"/>
  <c r="AQ38" i="47" s="1"/>
  <c r="AH25" i="98"/>
  <c r="AQ25" i="98" s="1"/>
  <c r="Z31" i="16"/>
  <c r="AI25" i="90"/>
  <c r="AN25" i="90"/>
  <c r="Z31" i="43"/>
  <c r="Z35" i="84"/>
  <c r="Y27" i="85"/>
  <c r="Z27" i="85"/>
  <c r="X27" i="85"/>
  <c r="AH39" i="105"/>
  <c r="AQ39" i="105" s="1"/>
  <c r="Z39" i="105"/>
  <c r="AE29" i="83"/>
  <c r="AF29" i="83"/>
  <c r="AO29" i="83" s="1"/>
  <c r="W30" i="83"/>
  <c r="AG29" i="83"/>
  <c r="AP29" i="83" s="1"/>
  <c r="W37" i="104"/>
  <c r="AF36" i="104"/>
  <c r="AO36" i="104" s="1"/>
  <c r="AG36" i="104"/>
  <c r="AP36" i="104" s="1"/>
  <c r="AE36" i="104"/>
  <c r="AR27" i="48"/>
  <c r="AF32" i="95"/>
  <c r="AO32" i="95" s="1"/>
  <c r="AE32" i="95"/>
  <c r="W33" i="95"/>
  <c r="AG32" i="95"/>
  <c r="AP32" i="95" s="1"/>
  <c r="AR28" i="18"/>
  <c r="AH39" i="86"/>
  <c r="AQ39" i="86" s="1"/>
  <c r="AR30" i="49"/>
  <c r="AH35" i="88"/>
  <c r="AQ35" i="88" s="1"/>
  <c r="Z39" i="86"/>
  <c r="Y38" i="101"/>
  <c r="X38" i="101"/>
  <c r="AR24" i="98"/>
  <c r="AH31" i="49"/>
  <c r="AQ31" i="49" s="1"/>
  <c r="AH30" i="91"/>
  <c r="AQ30" i="91" s="1"/>
  <c r="AR30" i="16"/>
  <c r="Y27" i="102"/>
  <c r="Z27" i="102"/>
  <c r="X27" i="102"/>
  <c r="Y27" i="82"/>
  <c r="X27" i="82"/>
  <c r="AH28" i="35"/>
  <c r="AQ28" i="35" s="1"/>
  <c r="AH39" i="46"/>
  <c r="AQ39" i="46" s="1"/>
  <c r="Z38" i="47"/>
  <c r="Y36" i="96"/>
  <c r="X36" i="96"/>
  <c r="Z36" i="96" s="1"/>
  <c r="AR30" i="41"/>
  <c r="AG28" i="55"/>
  <c r="AP28" i="55" s="1"/>
  <c r="AE28" i="55"/>
  <c r="W29" i="55"/>
  <c r="AF28" i="55"/>
  <c r="AO28" i="55" s="1"/>
  <c r="Z25" i="98"/>
  <c r="AR35" i="20"/>
  <c r="Y34" i="51"/>
  <c r="X34" i="51"/>
  <c r="AR34" i="84"/>
  <c r="AR35" i="44"/>
  <c r="AI26" i="85"/>
  <c r="AN26" i="85"/>
  <c r="Y36" i="45"/>
  <c r="X36" i="45"/>
  <c r="AR30" i="43"/>
  <c r="AF27" i="94"/>
  <c r="AO27" i="94" s="1"/>
  <c r="AG27" i="94"/>
  <c r="AP27" i="94" s="1"/>
  <c r="W28" i="94"/>
  <c r="AE27" i="94"/>
  <c r="AI28" i="50"/>
  <c r="AN28" i="50"/>
  <c r="AR38" i="105"/>
  <c r="AH28" i="10"/>
  <c r="AQ28" i="10" s="1"/>
  <c r="Y36" i="100"/>
  <c r="X36" i="100"/>
  <c r="AI26" i="102"/>
  <c r="AN26" i="102"/>
  <c r="AR29" i="91"/>
  <c r="AH29" i="18"/>
  <c r="AQ29" i="18" s="1"/>
  <c r="AI35" i="53"/>
  <c r="AN35" i="53"/>
  <c r="AF39" i="52"/>
  <c r="AO39" i="52" s="1"/>
  <c r="W40" i="52"/>
  <c r="AG39" i="52"/>
  <c r="AP39" i="52" s="1"/>
  <c r="AE39" i="52"/>
  <c r="AH31" i="41"/>
  <c r="AQ31" i="41" s="1"/>
  <c r="Y30" i="87"/>
  <c r="X30" i="87"/>
  <c r="AR37" i="47"/>
  <c r="AH37" i="15"/>
  <c r="AQ37" i="15" s="1"/>
  <c r="AI35" i="45"/>
  <c r="AN35" i="45"/>
  <c r="Y34" i="13"/>
  <c r="X34" i="13"/>
  <c r="Y29" i="50"/>
  <c r="X29" i="50"/>
  <c r="AR27" i="35"/>
  <c r="Z28" i="10"/>
  <c r="W30" i="99"/>
  <c r="AG29" i="99"/>
  <c r="AP29" i="99" s="1"/>
  <c r="AF29" i="99"/>
  <c r="AO29" i="99" s="1"/>
  <c r="AE29" i="99"/>
  <c r="AH35" i="54"/>
  <c r="AQ35" i="54" s="1"/>
  <c r="AR34" i="88"/>
  <c r="AR35" i="104"/>
  <c r="AH28" i="48"/>
  <c r="AQ28" i="48" s="1"/>
  <c r="AR38" i="46"/>
  <c r="Y26" i="90"/>
  <c r="X26" i="90"/>
  <c r="Z37" i="15"/>
  <c r="AI33" i="13"/>
  <c r="AN33" i="13"/>
  <c r="AE36" i="96" l="1"/>
  <c r="W37" i="96"/>
  <c r="AG36" i="96"/>
  <c r="AP36" i="96" s="1"/>
  <c r="AF36" i="96"/>
  <c r="AO36" i="96" s="1"/>
  <c r="AE36" i="53"/>
  <c r="W37" i="53"/>
  <c r="AG36" i="53"/>
  <c r="AP36" i="53" s="1"/>
  <c r="AF36" i="53"/>
  <c r="AO36" i="53" s="1"/>
  <c r="AR33" i="13"/>
  <c r="AE37" i="15"/>
  <c r="W38" i="15"/>
  <c r="AG37" i="15"/>
  <c r="AP37" i="15" s="1"/>
  <c r="AF37" i="15"/>
  <c r="AO37" i="15" s="1"/>
  <c r="Y30" i="99"/>
  <c r="X30" i="99"/>
  <c r="Y40" i="52"/>
  <c r="Z40" i="52"/>
  <c r="X40" i="52"/>
  <c r="AR26" i="102"/>
  <c r="AR28" i="50"/>
  <c r="Y29" i="55"/>
  <c r="Z29" i="55" s="1"/>
  <c r="X29" i="55"/>
  <c r="AE39" i="86"/>
  <c r="AG39" i="86"/>
  <c r="AP39" i="86" s="1"/>
  <c r="W40" i="86"/>
  <c r="AF39" i="86"/>
  <c r="AO39" i="86" s="1"/>
  <c r="AI32" i="95"/>
  <c r="AN32" i="95"/>
  <c r="AE31" i="43"/>
  <c r="AG31" i="43"/>
  <c r="AP31" i="43" s="1"/>
  <c r="W32" i="43"/>
  <c r="AF31" i="43"/>
  <c r="AO31" i="43" s="1"/>
  <c r="AH30" i="103"/>
  <c r="AQ30" i="103" s="1"/>
  <c r="AI36" i="44"/>
  <c r="AN36" i="44"/>
  <c r="AR33" i="51"/>
  <c r="AH36" i="53"/>
  <c r="AQ36" i="53" s="1"/>
  <c r="Y39" i="32"/>
  <c r="Z39" i="32"/>
  <c r="X39" i="32"/>
  <c r="Y40" i="46"/>
  <c r="X40" i="46"/>
  <c r="X30" i="18"/>
  <c r="Z30" i="18"/>
  <c r="Y30" i="18"/>
  <c r="Y32" i="49"/>
  <c r="X32" i="49"/>
  <c r="Y32" i="41"/>
  <c r="Z32" i="41"/>
  <c r="X32" i="41"/>
  <c r="AI28" i="35"/>
  <c r="AN28" i="35"/>
  <c r="AH29" i="50"/>
  <c r="AQ29" i="50" s="1"/>
  <c r="AE28" i="10"/>
  <c r="AG28" i="10"/>
  <c r="AP28" i="10" s="1"/>
  <c r="W29" i="10"/>
  <c r="AF28" i="10"/>
  <c r="AO28" i="10" s="1"/>
  <c r="AH34" i="13"/>
  <c r="AQ34" i="13" s="1"/>
  <c r="AH36" i="100"/>
  <c r="AQ36" i="100" s="1"/>
  <c r="AI28" i="55"/>
  <c r="AN28" i="55"/>
  <c r="AH27" i="82"/>
  <c r="AQ27" i="82" s="1"/>
  <c r="AI29" i="83"/>
  <c r="AN29" i="83"/>
  <c r="W31" i="103"/>
  <c r="AF30" i="103"/>
  <c r="AO30" i="103" s="1"/>
  <c r="AE30" i="103"/>
  <c r="AG30" i="103"/>
  <c r="AP30" i="103" s="1"/>
  <c r="AF36" i="20"/>
  <c r="AO36" i="20" s="1"/>
  <c r="AE36" i="20"/>
  <c r="W37" i="20"/>
  <c r="AG36" i="20"/>
  <c r="AP36" i="20" s="1"/>
  <c r="AR29" i="103"/>
  <c r="Y36" i="92"/>
  <c r="X36" i="92"/>
  <c r="AR37" i="101"/>
  <c r="Y36" i="88"/>
  <c r="X36" i="88"/>
  <c r="AI29" i="18"/>
  <c r="AN29" i="18"/>
  <c r="AI31" i="49"/>
  <c r="AN31" i="49"/>
  <c r="AI31" i="41"/>
  <c r="AN31" i="41"/>
  <c r="Z29" i="50"/>
  <c r="AR35" i="45"/>
  <c r="AH26" i="90"/>
  <c r="AQ26" i="90" s="1"/>
  <c r="AH30" i="87"/>
  <c r="AQ30" i="87" s="1"/>
  <c r="Z26" i="90"/>
  <c r="Z34" i="13"/>
  <c r="Z30" i="87"/>
  <c r="Z36" i="100"/>
  <c r="AI27" i="94"/>
  <c r="AN27" i="94"/>
  <c r="Z36" i="45"/>
  <c r="AH36" i="45"/>
  <c r="AQ36" i="45" s="1"/>
  <c r="W39" i="47"/>
  <c r="AE38" i="47"/>
  <c r="AF38" i="47"/>
  <c r="AO38" i="47" s="1"/>
  <c r="AG38" i="47"/>
  <c r="AP38" i="47" s="1"/>
  <c r="Z27" i="82"/>
  <c r="Y37" i="104"/>
  <c r="Z37" i="104" s="1"/>
  <c r="X37" i="104"/>
  <c r="W40" i="105"/>
  <c r="AG39" i="105"/>
  <c r="AP39" i="105" s="1"/>
  <c r="AF39" i="105"/>
  <c r="AO39" i="105" s="1"/>
  <c r="AE39" i="105"/>
  <c r="AH27" i="85"/>
  <c r="AQ27" i="85" s="1"/>
  <c r="AR25" i="90"/>
  <c r="Y28" i="42"/>
  <c r="X28" i="42"/>
  <c r="AI31" i="11"/>
  <c r="AN31" i="11"/>
  <c r="AH40" i="93"/>
  <c r="AQ40" i="93" s="1"/>
  <c r="AI30" i="91"/>
  <c r="AN30" i="91"/>
  <c r="AI35" i="88"/>
  <c r="AN35" i="88"/>
  <c r="AI29" i="99"/>
  <c r="AR29" i="99" s="1"/>
  <c r="AN29" i="99"/>
  <c r="AR35" i="53"/>
  <c r="Y28" i="94"/>
  <c r="X28" i="94"/>
  <c r="AF25" i="98"/>
  <c r="AO25" i="98" s="1"/>
  <c r="AE25" i="98"/>
  <c r="AN25" i="98" s="1"/>
  <c r="AG25" i="98"/>
  <c r="W26" i="98"/>
  <c r="AH38" i="101"/>
  <c r="AQ38" i="101" s="1"/>
  <c r="W28" i="85"/>
  <c r="AE27" i="85"/>
  <c r="AG27" i="85"/>
  <c r="AP27" i="85" s="1"/>
  <c r="AF27" i="85"/>
  <c r="AO27" i="85" s="1"/>
  <c r="W32" i="16"/>
  <c r="AF31" i="16"/>
  <c r="AO31" i="16" s="1"/>
  <c r="AG31" i="16"/>
  <c r="AP31" i="16" s="1"/>
  <c r="AE31" i="16"/>
  <c r="AH41" i="89"/>
  <c r="AQ41" i="89" s="1"/>
  <c r="Y32" i="11"/>
  <c r="X32" i="11"/>
  <c r="Z32" i="11" s="1"/>
  <c r="AR26" i="82"/>
  <c r="W41" i="93"/>
  <c r="AF40" i="93"/>
  <c r="AO40" i="93" s="1"/>
  <c r="AG40" i="93"/>
  <c r="AP40" i="93" s="1"/>
  <c r="AE40" i="93"/>
  <c r="Y29" i="48"/>
  <c r="X29" i="48"/>
  <c r="Z29" i="48" s="1"/>
  <c r="AR35" i="96"/>
  <c r="Y29" i="35"/>
  <c r="X29" i="35"/>
  <c r="Z29" i="35" s="1"/>
  <c r="Y36" i="54"/>
  <c r="X36" i="54"/>
  <c r="Z36" i="54" s="1"/>
  <c r="AI39" i="52"/>
  <c r="AN39" i="52"/>
  <c r="AH34" i="51"/>
  <c r="AQ34" i="51" s="1"/>
  <c r="AH27" i="102"/>
  <c r="AQ27" i="102" s="1"/>
  <c r="Z38" i="101"/>
  <c r="Z41" i="89"/>
  <c r="AR39" i="93"/>
  <c r="AR29" i="87"/>
  <c r="AG39" i="97"/>
  <c r="AP39" i="97" s="1"/>
  <c r="W40" i="97"/>
  <c r="AF39" i="97"/>
  <c r="AO39" i="97" s="1"/>
  <c r="AE39" i="97"/>
  <c r="Y37" i="44"/>
  <c r="X37" i="44"/>
  <c r="AI28" i="48"/>
  <c r="AN28" i="48"/>
  <c r="AI38" i="32"/>
  <c r="AN38" i="32"/>
  <c r="AR26" i="85"/>
  <c r="Z34" i="51"/>
  <c r="AH36" i="96"/>
  <c r="AQ36" i="96" s="1"/>
  <c r="W28" i="102"/>
  <c r="AG27" i="102"/>
  <c r="AP27" i="102" s="1"/>
  <c r="AF27" i="102"/>
  <c r="AO27" i="102" s="1"/>
  <c r="AE27" i="102"/>
  <c r="Y33" i="95"/>
  <c r="X33" i="95"/>
  <c r="Z33" i="95" s="1"/>
  <c r="AI36" i="104"/>
  <c r="AN36" i="104"/>
  <c r="Y30" i="83"/>
  <c r="X30" i="83"/>
  <c r="AF35" i="84"/>
  <c r="AO35" i="84" s="1"/>
  <c r="W36" i="84"/>
  <c r="AE35" i="84"/>
  <c r="AG35" i="84"/>
  <c r="AP35" i="84" s="1"/>
  <c r="AI27" i="42"/>
  <c r="AN27" i="42"/>
  <c r="AR40" i="89"/>
  <c r="AI35" i="92"/>
  <c r="AN35" i="92"/>
  <c r="AI39" i="46"/>
  <c r="AN39" i="46"/>
  <c r="Y31" i="91"/>
  <c r="X31" i="91"/>
  <c r="Z31" i="91" s="1"/>
  <c r="AI35" i="54"/>
  <c r="AN35" i="54"/>
  <c r="AF37" i="104" l="1"/>
  <c r="AO37" i="104" s="1"/>
  <c r="W38" i="104"/>
  <c r="AE37" i="104"/>
  <c r="AG37" i="104"/>
  <c r="AP37" i="104" s="1"/>
  <c r="AG29" i="55"/>
  <c r="AP29" i="55" s="1"/>
  <c r="AE29" i="55"/>
  <c r="AF29" i="55"/>
  <c r="AO29" i="55" s="1"/>
  <c r="W30" i="55"/>
  <c r="AE29" i="35"/>
  <c r="W30" i="35"/>
  <c r="AF29" i="35"/>
  <c r="AO29" i="35" s="1"/>
  <c r="AG29" i="35"/>
  <c r="AP29" i="35" s="1"/>
  <c r="W32" i="91"/>
  <c r="AG31" i="91"/>
  <c r="AP31" i="91" s="1"/>
  <c r="AF31" i="91"/>
  <c r="AO31" i="91" s="1"/>
  <c r="AE31" i="91"/>
  <c r="AE29" i="48"/>
  <c r="AF29" i="48"/>
  <c r="AO29" i="48" s="1"/>
  <c r="AG29" i="48"/>
  <c r="AP29" i="48" s="1"/>
  <c r="W30" i="48"/>
  <c r="AF33" i="95"/>
  <c r="AO33" i="95" s="1"/>
  <c r="AE33" i="95"/>
  <c r="W34" i="95"/>
  <c r="AG33" i="95"/>
  <c r="AP33" i="95" s="1"/>
  <c r="AE36" i="54"/>
  <c r="W37" i="54"/>
  <c r="AF36" i="54"/>
  <c r="AO36" i="54" s="1"/>
  <c r="AG36" i="54"/>
  <c r="AP36" i="54" s="1"/>
  <c r="AF32" i="11"/>
  <c r="AO32" i="11" s="1"/>
  <c r="W33" i="11"/>
  <c r="AG32" i="11"/>
  <c r="AP32" i="11" s="1"/>
  <c r="AE32" i="11"/>
  <c r="AI31" i="16"/>
  <c r="AN31" i="16"/>
  <c r="AI35" i="84"/>
  <c r="AN35" i="84"/>
  <c r="AR36" i="104"/>
  <c r="AR38" i="32"/>
  <c r="AI25" i="98"/>
  <c r="AP25" i="98"/>
  <c r="AH37" i="104"/>
  <c r="AQ37" i="104" s="1"/>
  <c r="AG30" i="87"/>
  <c r="AP30" i="87" s="1"/>
  <c r="AF30" i="87"/>
  <c r="AO30" i="87" s="1"/>
  <c r="W31" i="87"/>
  <c r="AE30" i="87"/>
  <c r="AR28" i="35"/>
  <c r="AR36" i="44"/>
  <c r="AR32" i="95"/>
  <c r="AH29" i="55"/>
  <c r="AQ29" i="55" s="1"/>
  <c r="AI36" i="53"/>
  <c r="AN36" i="53"/>
  <c r="AR30" i="91"/>
  <c r="AI38" i="47"/>
  <c r="AN38" i="47"/>
  <c r="AG34" i="13"/>
  <c r="AP34" i="13" s="1"/>
  <c r="AF34" i="13"/>
  <c r="AO34" i="13" s="1"/>
  <c r="AE34" i="13"/>
  <c r="W35" i="13"/>
  <c r="AR31" i="49"/>
  <c r="AR29" i="83"/>
  <c r="AH32" i="41"/>
  <c r="AQ32" i="41" s="1"/>
  <c r="AH39" i="32"/>
  <c r="AQ39" i="32" s="1"/>
  <c r="AH40" i="52"/>
  <c r="AQ40" i="52" s="1"/>
  <c r="W35" i="51"/>
  <c r="AE34" i="51"/>
  <c r="AF34" i="51"/>
  <c r="AO34" i="51" s="1"/>
  <c r="AG34" i="51"/>
  <c r="AP34" i="51" s="1"/>
  <c r="Y41" i="93"/>
  <c r="Z41" i="93" s="1"/>
  <c r="X41" i="93"/>
  <c r="W31" i="18"/>
  <c r="AG30" i="18"/>
  <c r="AP30" i="18" s="1"/>
  <c r="AE30" i="18"/>
  <c r="AF30" i="18"/>
  <c r="AO30" i="18" s="1"/>
  <c r="AE40" i="52"/>
  <c r="AF40" i="52"/>
  <c r="AO40" i="52" s="1"/>
  <c r="AG40" i="52"/>
  <c r="AP40" i="52" s="1"/>
  <c r="W41" i="52"/>
  <c r="AI39" i="105"/>
  <c r="AN39" i="105"/>
  <c r="W27" i="90"/>
  <c r="AE26" i="90"/>
  <c r="AN26" i="90" s="1"/>
  <c r="AG26" i="90"/>
  <c r="AF26" i="90"/>
  <c r="AO26" i="90" s="1"/>
  <c r="W33" i="41"/>
  <c r="AE32" i="41"/>
  <c r="AG32" i="41"/>
  <c r="AP32" i="41" s="1"/>
  <c r="AF32" i="41"/>
  <c r="AO32" i="41" s="1"/>
  <c r="AG39" i="32"/>
  <c r="AP39" i="32" s="1"/>
  <c r="W40" i="32"/>
  <c r="AF39" i="32"/>
  <c r="AO39" i="32" s="1"/>
  <c r="AE39" i="32"/>
  <c r="AH37" i="44"/>
  <c r="AQ37" i="44" s="1"/>
  <c r="AI27" i="85"/>
  <c r="AN27" i="85"/>
  <c r="AH28" i="94"/>
  <c r="AQ28" i="94" s="1"/>
  <c r="AH28" i="42"/>
  <c r="AQ28" i="42" s="1"/>
  <c r="W28" i="82"/>
  <c r="AG27" i="82"/>
  <c r="AP27" i="82" s="1"/>
  <c r="AF27" i="82"/>
  <c r="AO27" i="82" s="1"/>
  <c r="AE27" i="82"/>
  <c r="AE29" i="50"/>
  <c r="AG29" i="50"/>
  <c r="AP29" i="50" s="1"/>
  <c r="W30" i="50"/>
  <c r="AF29" i="50"/>
  <c r="AO29" i="50" s="1"/>
  <c r="AR29" i="18"/>
  <c r="AH36" i="92"/>
  <c r="AQ36" i="92" s="1"/>
  <c r="AI30" i="103"/>
  <c r="AN30" i="103"/>
  <c r="Y29" i="10"/>
  <c r="Z29" i="10"/>
  <c r="X29" i="10"/>
  <c r="AH30" i="18"/>
  <c r="AQ30" i="18" s="1"/>
  <c r="Y40" i="86"/>
  <c r="X40" i="86"/>
  <c r="Y36" i="84"/>
  <c r="X36" i="84"/>
  <c r="AH33" i="95"/>
  <c r="AQ33" i="95" s="1"/>
  <c r="AI39" i="97"/>
  <c r="AN39" i="97"/>
  <c r="AH29" i="48"/>
  <c r="AQ29" i="48" s="1"/>
  <c r="AF36" i="45"/>
  <c r="AO36" i="45" s="1"/>
  <c r="W37" i="45"/>
  <c r="AE36" i="45"/>
  <c r="AG36" i="45"/>
  <c r="AP36" i="45" s="1"/>
  <c r="AR28" i="55"/>
  <c r="AF41" i="89"/>
  <c r="AO41" i="89" s="1"/>
  <c r="AE41" i="89"/>
  <c r="AG41" i="89"/>
  <c r="AP41" i="89" s="1"/>
  <c r="W42" i="89"/>
  <c r="Z37" i="44"/>
  <c r="AF38" i="101"/>
  <c r="AO38" i="101" s="1"/>
  <c r="W39" i="101"/>
  <c r="AE38" i="101"/>
  <c r="AG38" i="101"/>
  <c r="AP38" i="101" s="1"/>
  <c r="AR39" i="52"/>
  <c r="Y28" i="85"/>
  <c r="X28" i="85"/>
  <c r="Z28" i="94"/>
  <c r="Z28" i="42"/>
  <c r="AR27" i="94"/>
  <c r="AH36" i="88"/>
  <c r="AQ36" i="88" s="1"/>
  <c r="Z36" i="92"/>
  <c r="Y37" i="20"/>
  <c r="X37" i="20"/>
  <c r="AH32" i="49"/>
  <c r="AQ32" i="49" s="1"/>
  <c r="AH40" i="46"/>
  <c r="AQ40" i="46" s="1"/>
  <c r="AI31" i="43"/>
  <c r="AN31" i="43"/>
  <c r="AH30" i="99"/>
  <c r="AQ30" i="99" s="1"/>
  <c r="Y38" i="15"/>
  <c r="X38" i="15"/>
  <c r="Y37" i="96"/>
  <c r="X37" i="96"/>
  <c r="Y28" i="102"/>
  <c r="X28" i="102"/>
  <c r="AR28" i="48"/>
  <c r="AH29" i="35"/>
  <c r="AQ29" i="35" s="1"/>
  <c r="AR31" i="11"/>
  <c r="Y39" i="47"/>
  <c r="X39" i="47"/>
  <c r="Y32" i="43"/>
  <c r="X32" i="43"/>
  <c r="AR39" i="46"/>
  <c r="AR27" i="42"/>
  <c r="Z30" i="83"/>
  <c r="AH30" i="83"/>
  <c r="AQ30" i="83" s="1"/>
  <c r="X40" i="97"/>
  <c r="Y40" i="97"/>
  <c r="Z40" i="97" s="1"/>
  <c r="AR35" i="54"/>
  <c r="AH31" i="91"/>
  <c r="AQ31" i="91" s="1"/>
  <c r="AR35" i="92"/>
  <c r="AI27" i="102"/>
  <c r="AN27" i="102"/>
  <c r="AH36" i="54"/>
  <c r="AQ36" i="54" s="1"/>
  <c r="AI40" i="93"/>
  <c r="AN40" i="93"/>
  <c r="AH32" i="11"/>
  <c r="AQ32" i="11" s="1"/>
  <c r="Y32" i="16"/>
  <c r="Z32" i="16"/>
  <c r="X32" i="16"/>
  <c r="Y26" i="98"/>
  <c r="X26" i="98"/>
  <c r="AR35" i="88"/>
  <c r="Y40" i="105"/>
  <c r="X40" i="105"/>
  <c r="AE36" i="100"/>
  <c r="W37" i="100"/>
  <c r="AG36" i="100"/>
  <c r="AP36" i="100" s="1"/>
  <c r="AF36" i="100"/>
  <c r="AO36" i="100" s="1"/>
  <c r="AR31" i="41"/>
  <c r="Z36" i="88"/>
  <c r="AI36" i="20"/>
  <c r="AN36" i="20"/>
  <c r="Y31" i="103"/>
  <c r="X31" i="103"/>
  <c r="AI28" i="10"/>
  <c r="AN28" i="10"/>
  <c r="Z32" i="49"/>
  <c r="Z40" i="46"/>
  <c r="AI39" i="86"/>
  <c r="AN39" i="86"/>
  <c r="Z30" i="99"/>
  <c r="AI37" i="15"/>
  <c r="AN37" i="15"/>
  <c r="Y37" i="53"/>
  <c r="X37" i="53"/>
  <c r="AI36" i="96"/>
  <c r="AN36" i="96"/>
  <c r="AG41" i="93" l="1"/>
  <c r="AP41" i="93" s="1"/>
  <c r="AF41" i="93"/>
  <c r="AO41" i="93" s="1"/>
  <c r="AE41" i="93"/>
  <c r="W42" i="93"/>
  <c r="AH37" i="20"/>
  <c r="AQ37" i="20" s="1"/>
  <c r="AF28" i="94"/>
  <c r="AO28" i="94" s="1"/>
  <c r="W29" i="94"/>
  <c r="AG28" i="94"/>
  <c r="AE28" i="94"/>
  <c r="AN28" i="94" s="1"/>
  <c r="AR39" i="97"/>
  <c r="AH36" i="84"/>
  <c r="AQ36" i="84" s="1"/>
  <c r="W30" i="10"/>
  <c r="AE29" i="10"/>
  <c r="AG29" i="10"/>
  <c r="AP29" i="10" s="1"/>
  <c r="AF29" i="10"/>
  <c r="AO29" i="10" s="1"/>
  <c r="AR39" i="105"/>
  <c r="Y35" i="51"/>
  <c r="X35" i="51"/>
  <c r="AR36" i="53"/>
  <c r="Y30" i="48"/>
  <c r="X30" i="48"/>
  <c r="Z30" i="48" s="1"/>
  <c r="Y30" i="35"/>
  <c r="Z30" i="35"/>
  <c r="X30" i="35"/>
  <c r="AF30" i="99"/>
  <c r="AO30" i="99" s="1"/>
  <c r="W31" i="99"/>
  <c r="AG30" i="99"/>
  <c r="AP30" i="99" s="1"/>
  <c r="AE30" i="99"/>
  <c r="AR28" i="10"/>
  <c r="AG36" i="88"/>
  <c r="AP36" i="88" s="1"/>
  <c r="AF36" i="88"/>
  <c r="AO36" i="88" s="1"/>
  <c r="AE36" i="88"/>
  <c r="W37" i="88"/>
  <c r="Y37" i="100"/>
  <c r="X37" i="100"/>
  <c r="Z37" i="100" s="1"/>
  <c r="W41" i="97"/>
  <c r="AF40" i="97"/>
  <c r="AO40" i="97" s="1"/>
  <c r="AG40" i="97"/>
  <c r="AP40" i="97" s="1"/>
  <c r="AE40" i="97"/>
  <c r="AH32" i="43"/>
  <c r="AQ32" i="43" s="1"/>
  <c r="AH37" i="96"/>
  <c r="AQ37" i="96" s="1"/>
  <c r="AR31" i="43"/>
  <c r="Z37" i="20"/>
  <c r="AH28" i="85"/>
  <c r="AQ28" i="85" s="1"/>
  <c r="Y42" i="89"/>
  <c r="X42" i="89"/>
  <c r="Z36" i="84"/>
  <c r="Y30" i="50"/>
  <c r="Z30" i="50" s="1"/>
  <c r="X30" i="50"/>
  <c r="AI30" i="87"/>
  <c r="AN30" i="87"/>
  <c r="AR31" i="16"/>
  <c r="AI29" i="35"/>
  <c r="AN29" i="35"/>
  <c r="AR37" i="15"/>
  <c r="AR36" i="96"/>
  <c r="AR40" i="93"/>
  <c r="AH40" i="97"/>
  <c r="AQ40" i="97" s="1"/>
  <c r="AG30" i="83"/>
  <c r="AP30" i="83" s="1"/>
  <c r="AE30" i="83"/>
  <c r="AN30" i="83" s="1"/>
  <c r="W31" i="83"/>
  <c r="AF30" i="83"/>
  <c r="Z32" i="43"/>
  <c r="Z37" i="96"/>
  <c r="Z28" i="85"/>
  <c r="AI38" i="101"/>
  <c r="AN38" i="101"/>
  <c r="Y28" i="82"/>
  <c r="Z28" i="82" s="1"/>
  <c r="X28" i="82"/>
  <c r="AR27" i="85"/>
  <c r="AI26" i="90"/>
  <c r="AP26" i="90"/>
  <c r="Y41" i="52"/>
  <c r="X41" i="52"/>
  <c r="AI30" i="18"/>
  <c r="AN30" i="18"/>
  <c r="AR38" i="47"/>
  <c r="Y31" i="87"/>
  <c r="X31" i="87"/>
  <c r="Y34" i="95"/>
  <c r="Z34" i="95"/>
  <c r="X34" i="95"/>
  <c r="Y32" i="91"/>
  <c r="X32" i="91"/>
  <c r="AH40" i="105"/>
  <c r="AQ40" i="105" s="1"/>
  <c r="W37" i="92"/>
  <c r="AF36" i="92"/>
  <c r="AO36" i="92" s="1"/>
  <c r="AE36" i="92"/>
  <c r="AG36" i="92"/>
  <c r="AP36" i="92" s="1"/>
  <c r="Y39" i="101"/>
  <c r="Z39" i="101"/>
  <c r="X39" i="101"/>
  <c r="AI41" i="89"/>
  <c r="AN41" i="89"/>
  <c r="AI36" i="45"/>
  <c r="AN36" i="45"/>
  <c r="AH40" i="86"/>
  <c r="AQ40" i="86" s="1"/>
  <c r="AR30" i="103"/>
  <c r="AI29" i="50"/>
  <c r="AN29" i="50"/>
  <c r="AI39" i="32"/>
  <c r="AN39" i="32"/>
  <c r="Y35" i="13"/>
  <c r="Z35" i="13"/>
  <c r="X35" i="13"/>
  <c r="AI32" i="11"/>
  <c r="AN32" i="11"/>
  <c r="AI33" i="95"/>
  <c r="AR33" i="95" s="1"/>
  <c r="AN33" i="95"/>
  <c r="AI29" i="48"/>
  <c r="AN29" i="48"/>
  <c r="Y30" i="55"/>
  <c r="X30" i="55"/>
  <c r="Z30" i="55" s="1"/>
  <c r="AI37" i="104"/>
  <c r="AN37" i="104"/>
  <c r="AR36" i="20"/>
  <c r="AI36" i="100"/>
  <c r="AN36" i="100"/>
  <c r="AH37" i="53"/>
  <c r="AQ37" i="53" s="1"/>
  <c r="Z37" i="53"/>
  <c r="AG40" i="46"/>
  <c r="AP40" i="46" s="1"/>
  <c r="W41" i="46"/>
  <c r="AE40" i="46"/>
  <c r="AF40" i="46"/>
  <c r="AO40" i="46" s="1"/>
  <c r="AH39" i="47"/>
  <c r="AQ39" i="47" s="1"/>
  <c r="AH28" i="102"/>
  <c r="AQ28" i="102" s="1"/>
  <c r="AH38" i="15"/>
  <c r="AQ38" i="15" s="1"/>
  <c r="Y37" i="45"/>
  <c r="X37" i="45"/>
  <c r="Z40" i="86"/>
  <c r="AI32" i="41"/>
  <c r="AN32" i="41"/>
  <c r="Y27" i="90"/>
  <c r="Z27" i="90" s="1"/>
  <c r="X27" i="90"/>
  <c r="Y31" i="18"/>
  <c r="Z31" i="18"/>
  <c r="X31" i="18"/>
  <c r="AI34" i="13"/>
  <c r="AN34" i="13"/>
  <c r="Y37" i="54"/>
  <c r="X37" i="54"/>
  <c r="Z37" i="54" s="1"/>
  <c r="Y38" i="104"/>
  <c r="Z38" i="104"/>
  <c r="X38" i="104"/>
  <c r="AE32" i="16"/>
  <c r="AF32" i="16"/>
  <c r="AO32" i="16" s="1"/>
  <c r="AG32" i="16"/>
  <c r="AP32" i="16" s="1"/>
  <c r="W33" i="16"/>
  <c r="AH31" i="103"/>
  <c r="AQ31" i="103" s="1"/>
  <c r="AH26" i="98"/>
  <c r="AQ26" i="98" s="1"/>
  <c r="AR39" i="86"/>
  <c r="Z31" i="103"/>
  <c r="Z26" i="98"/>
  <c r="AR27" i="102"/>
  <c r="Z40" i="105"/>
  <c r="AF32" i="49"/>
  <c r="AO32" i="49" s="1"/>
  <c r="AE32" i="49"/>
  <c r="AG32" i="49"/>
  <c r="AP32" i="49" s="1"/>
  <c r="W33" i="49"/>
  <c r="AH32" i="16"/>
  <c r="AQ32" i="16" s="1"/>
  <c r="Z39" i="47"/>
  <c r="Z28" i="102"/>
  <c r="Z38" i="15"/>
  <c r="AG28" i="42"/>
  <c r="AP28" i="42" s="1"/>
  <c r="AE28" i="42"/>
  <c r="AF28" i="42"/>
  <c r="AO28" i="42" s="1"/>
  <c r="W29" i="42"/>
  <c r="W38" i="44"/>
  <c r="AE37" i="44"/>
  <c r="AF37" i="44"/>
  <c r="AO37" i="44" s="1"/>
  <c r="AG37" i="44"/>
  <c r="AP37" i="44" s="1"/>
  <c r="AH29" i="10"/>
  <c r="AQ29" i="10" s="1"/>
  <c r="AI27" i="82"/>
  <c r="AN27" i="82"/>
  <c r="Y40" i="32"/>
  <c r="X40" i="32"/>
  <c r="Z40" i="32" s="1"/>
  <c r="Y33" i="41"/>
  <c r="Z33" i="41" s="1"/>
  <c r="X33" i="41"/>
  <c r="AI40" i="52"/>
  <c r="AN40" i="52"/>
  <c r="AH41" i="93"/>
  <c r="AQ41" i="93" s="1"/>
  <c r="AI34" i="51"/>
  <c r="AN34" i="51"/>
  <c r="AR25" i="98"/>
  <c r="AR35" i="84"/>
  <c r="X33" i="11"/>
  <c r="Y33" i="11"/>
  <c r="Z33" i="11" s="1"/>
  <c r="AI36" i="54"/>
  <c r="AN36" i="54"/>
  <c r="AI31" i="91"/>
  <c r="AN31" i="91"/>
  <c r="AI29" i="55"/>
  <c r="AN29" i="55"/>
  <c r="AG30" i="50" l="1"/>
  <c r="AP30" i="50" s="1"/>
  <c r="AE30" i="50"/>
  <c r="AF30" i="50"/>
  <c r="AO30" i="50" s="1"/>
  <c r="W31" i="50"/>
  <c r="AG37" i="100"/>
  <c r="AP37" i="100" s="1"/>
  <c r="W38" i="100"/>
  <c r="AF37" i="100"/>
  <c r="AO37" i="100" s="1"/>
  <c r="AE37" i="100"/>
  <c r="AG30" i="48"/>
  <c r="AP30" i="48" s="1"/>
  <c r="AF30" i="48"/>
  <c r="AO30" i="48" s="1"/>
  <c r="AE30" i="48"/>
  <c r="W31" i="48"/>
  <c r="AE33" i="41"/>
  <c r="W34" i="41"/>
  <c r="AF33" i="41"/>
  <c r="AO33" i="41" s="1"/>
  <c r="AG33" i="41"/>
  <c r="AP33" i="41" s="1"/>
  <c r="AE28" i="82"/>
  <c r="W29" i="82"/>
  <c r="AG28" i="82"/>
  <c r="AP28" i="82" s="1"/>
  <c r="AF28" i="82"/>
  <c r="AO28" i="82" s="1"/>
  <c r="AE30" i="55"/>
  <c r="W31" i="55"/>
  <c r="AF30" i="55"/>
  <c r="AO30" i="55" s="1"/>
  <c r="AG30" i="55"/>
  <c r="AP30" i="55" s="1"/>
  <c r="AG37" i="54"/>
  <c r="AP37" i="54" s="1"/>
  <c r="W38" i="54"/>
  <c r="AF37" i="54"/>
  <c r="AO37" i="54" s="1"/>
  <c r="AE37" i="54"/>
  <c r="AE40" i="32"/>
  <c r="AN40" i="32" s="1"/>
  <c r="AF40" i="32"/>
  <c r="AO40" i="32" s="1"/>
  <c r="W41" i="32"/>
  <c r="AG40" i="32"/>
  <c r="AF27" i="90"/>
  <c r="AO27" i="90" s="1"/>
  <c r="AE27" i="90"/>
  <c r="W28" i="90"/>
  <c r="AG27" i="90"/>
  <c r="AP27" i="90" s="1"/>
  <c r="AI37" i="44"/>
  <c r="AN37" i="44"/>
  <c r="AR36" i="54"/>
  <c r="X33" i="49"/>
  <c r="Y33" i="49"/>
  <c r="Z33" i="49"/>
  <c r="AE40" i="86"/>
  <c r="AG40" i="86"/>
  <c r="AP40" i="86" s="1"/>
  <c r="W41" i="86"/>
  <c r="AF40" i="86"/>
  <c r="AO40" i="86" s="1"/>
  <c r="AR36" i="100"/>
  <c r="AR39" i="32"/>
  <c r="AH34" i="95"/>
  <c r="AQ34" i="95" s="1"/>
  <c r="AE32" i="43"/>
  <c r="AF32" i="43"/>
  <c r="AO32" i="43" s="1"/>
  <c r="W33" i="43"/>
  <c r="AG32" i="43"/>
  <c r="AP32" i="43" s="1"/>
  <c r="AR29" i="35"/>
  <c r="Y31" i="99"/>
  <c r="Z31" i="99"/>
  <c r="X31" i="99"/>
  <c r="AI29" i="10"/>
  <c r="AN29" i="10"/>
  <c r="Y29" i="94"/>
  <c r="X29" i="94"/>
  <c r="AG26" i="98"/>
  <c r="AP26" i="98" s="1"/>
  <c r="W27" i="98"/>
  <c r="AE26" i="98"/>
  <c r="AF26" i="98"/>
  <c r="AO26" i="98" s="1"/>
  <c r="AI32" i="16"/>
  <c r="AN32" i="16"/>
  <c r="AH27" i="90"/>
  <c r="AQ27" i="90" s="1"/>
  <c r="Z37" i="45"/>
  <c r="AH37" i="45"/>
  <c r="AQ37" i="45" s="1"/>
  <c r="AR32" i="11"/>
  <c r="AR41" i="89"/>
  <c r="AI36" i="92"/>
  <c r="AN36" i="92"/>
  <c r="AG34" i="95"/>
  <c r="AP34" i="95" s="1"/>
  <c r="W35" i="95"/>
  <c r="AF34" i="95"/>
  <c r="AO34" i="95" s="1"/>
  <c r="AE34" i="95"/>
  <c r="AI40" i="97"/>
  <c r="AN40" i="97"/>
  <c r="Y30" i="10"/>
  <c r="Z30" i="10" s="1"/>
  <c r="X30" i="10"/>
  <c r="AI32" i="49"/>
  <c r="AN32" i="49"/>
  <c r="AG31" i="103"/>
  <c r="AP31" i="103" s="1"/>
  <c r="AF31" i="103"/>
  <c r="AO31" i="103" s="1"/>
  <c r="AE31" i="103"/>
  <c r="W32" i="103"/>
  <c r="AH38" i="104"/>
  <c r="AQ38" i="104" s="1"/>
  <c r="AI40" i="46"/>
  <c r="AN40" i="46"/>
  <c r="AH35" i="13"/>
  <c r="AQ35" i="13" s="1"/>
  <c r="AR29" i="50"/>
  <c r="AH39" i="101"/>
  <c r="AQ39" i="101" s="1"/>
  <c r="AR26" i="90"/>
  <c r="AI30" i="83"/>
  <c r="AO30" i="83"/>
  <c r="W37" i="84"/>
  <c r="AG36" i="84"/>
  <c r="AP36" i="84" s="1"/>
  <c r="AF36" i="84"/>
  <c r="AO36" i="84" s="1"/>
  <c r="AE36" i="84"/>
  <c r="AH30" i="35"/>
  <c r="AQ30" i="35" s="1"/>
  <c r="Y42" i="93"/>
  <c r="X42" i="93"/>
  <c r="W39" i="15"/>
  <c r="AF38" i="15"/>
  <c r="AO38" i="15" s="1"/>
  <c r="AG38" i="15"/>
  <c r="AP38" i="15" s="1"/>
  <c r="AE38" i="15"/>
  <c r="W39" i="104"/>
  <c r="AG38" i="104"/>
  <c r="AP38" i="104" s="1"/>
  <c r="AE38" i="104"/>
  <c r="AF38" i="104"/>
  <c r="AO38" i="104" s="1"/>
  <c r="AR34" i="13"/>
  <c r="Y41" i="46"/>
  <c r="X41" i="46"/>
  <c r="AR29" i="48"/>
  <c r="AE35" i="13"/>
  <c r="AF35" i="13"/>
  <c r="AO35" i="13" s="1"/>
  <c r="W36" i="13"/>
  <c r="AG35" i="13"/>
  <c r="AP35" i="13" s="1"/>
  <c r="AF39" i="101"/>
  <c r="AO39" i="101" s="1"/>
  <c r="AE39" i="101"/>
  <c r="W40" i="101"/>
  <c r="AG39" i="101"/>
  <c r="AP39" i="101" s="1"/>
  <c r="Y37" i="92"/>
  <c r="X37" i="92"/>
  <c r="AH32" i="91"/>
  <c r="AQ32" i="91" s="1"/>
  <c r="AH31" i="87"/>
  <c r="AQ31" i="87" s="1"/>
  <c r="AR30" i="18"/>
  <c r="AR38" i="101"/>
  <c r="Y31" i="83"/>
  <c r="Z31" i="83"/>
  <c r="X31" i="83"/>
  <c r="AH42" i="89"/>
  <c r="AQ42" i="89" s="1"/>
  <c r="Y37" i="88"/>
  <c r="X37" i="88"/>
  <c r="AE30" i="35"/>
  <c r="AG30" i="35"/>
  <c r="AP30" i="35" s="1"/>
  <c r="W31" i="35"/>
  <c r="AF30" i="35"/>
  <c r="AO30" i="35" s="1"/>
  <c r="AI41" i="93"/>
  <c r="AR41" i="93" s="1"/>
  <c r="AN41" i="93"/>
  <c r="AF33" i="11"/>
  <c r="AO33" i="11" s="1"/>
  <c r="AE33" i="11"/>
  <c r="AG33" i="11"/>
  <c r="AP33" i="11" s="1"/>
  <c r="W34" i="11"/>
  <c r="AH40" i="32"/>
  <c r="AQ40" i="32" s="1"/>
  <c r="AR29" i="55"/>
  <c r="AR40" i="52"/>
  <c r="Y38" i="44"/>
  <c r="X38" i="44"/>
  <c r="AR31" i="91"/>
  <c r="AH33" i="41"/>
  <c r="AQ33" i="41" s="1"/>
  <c r="AG28" i="102"/>
  <c r="AP28" i="102" s="1"/>
  <c r="AF28" i="102"/>
  <c r="AO28" i="102" s="1"/>
  <c r="W29" i="102"/>
  <c r="AE28" i="102"/>
  <c r="AF40" i="105"/>
  <c r="AO40" i="105" s="1"/>
  <c r="AE40" i="105"/>
  <c r="W41" i="105"/>
  <c r="AG40" i="105"/>
  <c r="AP40" i="105" s="1"/>
  <c r="Y33" i="16"/>
  <c r="Z33" i="16" s="1"/>
  <c r="X33" i="16"/>
  <c r="AH31" i="18"/>
  <c r="AQ31" i="18" s="1"/>
  <c r="AR37" i="104"/>
  <c r="Z32" i="91"/>
  <c r="Z31" i="87"/>
  <c r="AH41" i="52"/>
  <c r="AQ41" i="52" s="1"/>
  <c r="W29" i="85"/>
  <c r="AG28" i="85"/>
  <c r="AP28" i="85" s="1"/>
  <c r="AF28" i="85"/>
  <c r="AO28" i="85" s="1"/>
  <c r="AE28" i="85"/>
  <c r="AR30" i="87"/>
  <c r="Z42" i="89"/>
  <c r="Y41" i="97"/>
  <c r="X41" i="97"/>
  <c r="AI36" i="88"/>
  <c r="AN36" i="88"/>
  <c r="AI30" i="99"/>
  <c r="AN30" i="99"/>
  <c r="AH35" i="51"/>
  <c r="AQ35" i="51" s="1"/>
  <c r="AI28" i="42"/>
  <c r="AN28" i="42"/>
  <c r="AH33" i="11"/>
  <c r="AQ33" i="11" s="1"/>
  <c r="AR34" i="51"/>
  <c r="AR27" i="82"/>
  <c r="Y29" i="42"/>
  <c r="Z29" i="42" s="1"/>
  <c r="X29" i="42"/>
  <c r="W40" i="47"/>
  <c r="AF39" i="47"/>
  <c r="AO39" i="47" s="1"/>
  <c r="AG39" i="47"/>
  <c r="AP39" i="47" s="1"/>
  <c r="AE39" i="47"/>
  <c r="AH37" i="54"/>
  <c r="AQ37" i="54" s="1"/>
  <c r="AG31" i="18"/>
  <c r="AP31" i="18" s="1"/>
  <c r="AE31" i="18"/>
  <c r="W32" i="18"/>
  <c r="AF31" i="18"/>
  <c r="AO31" i="18" s="1"/>
  <c r="AR32" i="41"/>
  <c r="AF37" i="53"/>
  <c r="AO37" i="53" s="1"/>
  <c r="AG37" i="53"/>
  <c r="AP37" i="53" s="1"/>
  <c r="W38" i="53"/>
  <c r="AE37" i="53"/>
  <c r="AH30" i="55"/>
  <c r="AQ30" i="55" s="1"/>
  <c r="AR36" i="45"/>
  <c r="Z41" i="52"/>
  <c r="AH28" i="82"/>
  <c r="AQ28" i="82" s="1"/>
  <c r="AF37" i="96"/>
  <c r="AO37" i="96" s="1"/>
  <c r="W38" i="96"/>
  <c r="AG37" i="96"/>
  <c r="AP37" i="96" s="1"/>
  <c r="AE37" i="96"/>
  <c r="AH30" i="50"/>
  <c r="AQ30" i="50" s="1"/>
  <c r="AG37" i="20"/>
  <c r="AP37" i="20" s="1"/>
  <c r="AE37" i="20"/>
  <c r="AF37" i="20"/>
  <c r="AO37" i="20" s="1"/>
  <c r="W38" i="20"/>
  <c r="AH37" i="100"/>
  <c r="AQ37" i="100" s="1"/>
  <c r="AH30" i="48"/>
  <c r="AQ30" i="48" s="1"/>
  <c r="Z35" i="51"/>
  <c r="AI28" i="94"/>
  <c r="AP28" i="94"/>
  <c r="AE33" i="16" l="1"/>
  <c r="AF33" i="16"/>
  <c r="AO33" i="16" s="1"/>
  <c r="W34" i="16"/>
  <c r="AG33" i="16"/>
  <c r="AP33" i="16" s="1"/>
  <c r="AE30" i="10"/>
  <c r="AG30" i="10"/>
  <c r="AP30" i="10" s="1"/>
  <c r="W31" i="10"/>
  <c r="AF30" i="10"/>
  <c r="AO30" i="10" s="1"/>
  <c r="AG29" i="42"/>
  <c r="AP29" i="42" s="1"/>
  <c r="W30" i="42"/>
  <c r="AE29" i="42"/>
  <c r="AF29" i="42"/>
  <c r="AO29" i="42" s="1"/>
  <c r="Y38" i="20"/>
  <c r="Z38" i="20"/>
  <c r="X38" i="20"/>
  <c r="Y38" i="96"/>
  <c r="X38" i="96"/>
  <c r="Y32" i="18"/>
  <c r="Z32" i="18"/>
  <c r="X32" i="18"/>
  <c r="Y40" i="47"/>
  <c r="X40" i="47"/>
  <c r="AH41" i="97"/>
  <c r="AQ41" i="97" s="1"/>
  <c r="Y41" i="105"/>
  <c r="X41" i="105"/>
  <c r="AI33" i="11"/>
  <c r="AN33" i="11"/>
  <c r="Y31" i="35"/>
  <c r="X31" i="35"/>
  <c r="W32" i="83"/>
  <c r="AE31" i="83"/>
  <c r="AF31" i="83"/>
  <c r="AO31" i="83" s="1"/>
  <c r="AG31" i="83"/>
  <c r="AP31" i="83" s="1"/>
  <c r="AI38" i="15"/>
  <c r="AN38" i="15"/>
  <c r="AR30" i="83"/>
  <c r="AI31" i="103"/>
  <c r="AN31" i="103"/>
  <c r="AI26" i="98"/>
  <c r="AN26" i="98"/>
  <c r="AI27" i="90"/>
  <c r="AN27" i="90"/>
  <c r="AE35" i="51"/>
  <c r="W36" i="51"/>
  <c r="AF35" i="51"/>
  <c r="AO35" i="51" s="1"/>
  <c r="AG35" i="51"/>
  <c r="AP35" i="51" s="1"/>
  <c r="W42" i="52"/>
  <c r="AG41" i="52"/>
  <c r="AP41" i="52" s="1"/>
  <c r="AF41" i="52"/>
  <c r="AO41" i="52" s="1"/>
  <c r="AE41" i="52"/>
  <c r="AI31" i="18"/>
  <c r="AN31" i="18"/>
  <c r="AH29" i="42"/>
  <c r="AQ29" i="42" s="1"/>
  <c r="Z41" i="97"/>
  <c r="AI28" i="85"/>
  <c r="AN28" i="85"/>
  <c r="AH33" i="16"/>
  <c r="AQ33" i="16" s="1"/>
  <c r="AI40" i="105"/>
  <c r="AN40" i="105"/>
  <c r="AH41" i="46"/>
  <c r="AQ41" i="46" s="1"/>
  <c r="AI36" i="84"/>
  <c r="AN36" i="84"/>
  <c r="Y35" i="95"/>
  <c r="Z35" i="95" s="1"/>
  <c r="X35" i="95"/>
  <c r="Y27" i="98"/>
  <c r="X27" i="98"/>
  <c r="AR29" i="10"/>
  <c r="AI40" i="86"/>
  <c r="AN40" i="86"/>
  <c r="Y34" i="41"/>
  <c r="X34" i="41"/>
  <c r="AI37" i="20"/>
  <c r="AN37" i="20"/>
  <c r="AR28" i="42"/>
  <c r="AI30" i="35"/>
  <c r="AN30" i="35"/>
  <c r="Y36" i="13"/>
  <c r="X36" i="13"/>
  <c r="Z41" i="46"/>
  <c r="AI38" i="104"/>
  <c r="AN38" i="104"/>
  <c r="AG37" i="45"/>
  <c r="AP37" i="45" s="1"/>
  <c r="AE37" i="45"/>
  <c r="AF37" i="45"/>
  <c r="AO37" i="45" s="1"/>
  <c r="W38" i="45"/>
  <c r="AH31" i="99"/>
  <c r="AQ31" i="99" s="1"/>
  <c r="W34" i="49"/>
  <c r="AF33" i="49"/>
  <c r="AO33" i="49" s="1"/>
  <c r="AG33" i="49"/>
  <c r="AP33" i="49" s="1"/>
  <c r="AE33" i="49"/>
  <c r="AR37" i="44"/>
  <c r="AI37" i="54"/>
  <c r="AN37" i="54"/>
  <c r="Y29" i="82"/>
  <c r="Z29" i="82"/>
  <c r="X29" i="82"/>
  <c r="AI33" i="41"/>
  <c r="AN33" i="41"/>
  <c r="Y31" i="50"/>
  <c r="X31" i="50"/>
  <c r="AI39" i="47"/>
  <c r="AN39" i="47"/>
  <c r="AR30" i="99"/>
  <c r="AF42" i="89"/>
  <c r="AO42" i="89" s="1"/>
  <c r="AE42" i="89"/>
  <c r="W43" i="89"/>
  <c r="AG42" i="89"/>
  <c r="AP42" i="89" s="1"/>
  <c r="AH38" i="44"/>
  <c r="AQ38" i="44" s="1"/>
  <c r="AH37" i="88"/>
  <c r="AQ37" i="88" s="1"/>
  <c r="Y40" i="101"/>
  <c r="Z40" i="101" s="1"/>
  <c r="X40" i="101"/>
  <c r="Y39" i="15"/>
  <c r="Z39" i="15"/>
  <c r="X39" i="15"/>
  <c r="AR40" i="97"/>
  <c r="AR32" i="16"/>
  <c r="AH29" i="94"/>
  <c r="AQ29" i="94" s="1"/>
  <c r="AE31" i="99"/>
  <c r="W32" i="99"/>
  <c r="AG31" i="99"/>
  <c r="AP31" i="99" s="1"/>
  <c r="AF31" i="99"/>
  <c r="AO31" i="99" s="1"/>
  <c r="Y33" i="43"/>
  <c r="X33" i="43"/>
  <c r="AI40" i="32"/>
  <c r="AP40" i="32"/>
  <c r="Y31" i="55"/>
  <c r="X31" i="55"/>
  <c r="AI28" i="82"/>
  <c r="AN28" i="82"/>
  <c r="AI37" i="100"/>
  <c r="AN37" i="100"/>
  <c r="AI37" i="96"/>
  <c r="AN37" i="96"/>
  <c r="AI37" i="53"/>
  <c r="AN37" i="53"/>
  <c r="Y29" i="85"/>
  <c r="Z29" i="85"/>
  <c r="X29" i="85"/>
  <c r="AG31" i="87"/>
  <c r="AP31" i="87" s="1"/>
  <c r="AE31" i="87"/>
  <c r="AF31" i="87"/>
  <c r="AO31" i="87" s="1"/>
  <c r="W32" i="87"/>
  <c r="AI28" i="102"/>
  <c r="AN28" i="102"/>
  <c r="Z38" i="44"/>
  <c r="X34" i="11"/>
  <c r="Y34" i="11"/>
  <c r="Z34" i="11"/>
  <c r="Z37" i="88"/>
  <c r="AH37" i="92"/>
  <c r="AQ37" i="92" s="1"/>
  <c r="AI39" i="101"/>
  <c r="AN39" i="101"/>
  <c r="AI35" i="13"/>
  <c r="AN35" i="13"/>
  <c r="Y39" i="104"/>
  <c r="Z39" i="104"/>
  <c r="X39" i="104"/>
  <c r="AH42" i="93"/>
  <c r="AQ42" i="93" s="1"/>
  <c r="Y37" i="84"/>
  <c r="Z37" i="84" s="1"/>
  <c r="X37" i="84"/>
  <c r="AR40" i="46"/>
  <c r="AR32" i="49"/>
  <c r="AR36" i="92"/>
  <c r="Z29" i="94"/>
  <c r="AH33" i="49"/>
  <c r="AQ33" i="49" s="1"/>
  <c r="Y41" i="32"/>
  <c r="X41" i="32"/>
  <c r="Z41" i="32" s="1"/>
  <c r="Y38" i="54"/>
  <c r="Z38" i="54" s="1"/>
  <c r="X38" i="54"/>
  <c r="AI30" i="55"/>
  <c r="AN30" i="55"/>
  <c r="X31" i="48"/>
  <c r="Y31" i="48"/>
  <c r="AI30" i="50"/>
  <c r="AN30" i="50"/>
  <c r="AR28" i="94"/>
  <c r="Y38" i="53"/>
  <c r="Z38" i="53" s="1"/>
  <c r="X38" i="53"/>
  <c r="AR36" i="88"/>
  <c r="AG32" i="91"/>
  <c r="AP32" i="91" s="1"/>
  <c r="W33" i="91"/>
  <c r="AF32" i="91"/>
  <c r="AE32" i="91"/>
  <c r="AN32" i="91" s="1"/>
  <c r="Y29" i="102"/>
  <c r="X29" i="102"/>
  <c r="AH31" i="83"/>
  <c r="AQ31" i="83" s="1"/>
  <c r="Z37" i="92"/>
  <c r="Z42" i="93"/>
  <c r="Y32" i="103"/>
  <c r="X32" i="103"/>
  <c r="Z32" i="103" s="1"/>
  <c r="AH30" i="10"/>
  <c r="AQ30" i="10" s="1"/>
  <c r="AI34" i="95"/>
  <c r="AN34" i="95"/>
  <c r="AI32" i="43"/>
  <c r="AN32" i="43"/>
  <c r="Y41" i="86"/>
  <c r="X41" i="86"/>
  <c r="Y28" i="90"/>
  <c r="Z28" i="90"/>
  <c r="X28" i="90"/>
  <c r="AI30" i="48"/>
  <c r="AN30" i="48"/>
  <c r="Y38" i="100"/>
  <c r="X38" i="100"/>
  <c r="Z38" i="100" s="1"/>
  <c r="AG38" i="100" l="1"/>
  <c r="AP38" i="100" s="1"/>
  <c r="AF38" i="100"/>
  <c r="AO38" i="100" s="1"/>
  <c r="W39" i="100"/>
  <c r="AE38" i="100"/>
  <c r="AG38" i="54"/>
  <c r="AP38" i="54" s="1"/>
  <c r="W39" i="54"/>
  <c r="AF38" i="54"/>
  <c r="AO38" i="54" s="1"/>
  <c r="AE38" i="54"/>
  <c r="AE32" i="103"/>
  <c r="W33" i="103"/>
  <c r="AG32" i="103"/>
  <c r="AP32" i="103" s="1"/>
  <c r="AF32" i="103"/>
  <c r="AO32" i="103" s="1"/>
  <c r="W38" i="84"/>
  <c r="AG37" i="84"/>
  <c r="AP37" i="84" s="1"/>
  <c r="AF37" i="84"/>
  <c r="AO37" i="84" s="1"/>
  <c r="AE37" i="84"/>
  <c r="AF40" i="101"/>
  <c r="AO40" i="101" s="1"/>
  <c r="AE40" i="101"/>
  <c r="AN40" i="101" s="1"/>
  <c r="W41" i="101"/>
  <c r="AG40" i="101"/>
  <c r="AE41" i="32"/>
  <c r="AF41" i="32"/>
  <c r="AO41" i="32" s="1"/>
  <c r="AG41" i="32"/>
  <c r="AP41" i="32" s="1"/>
  <c r="W42" i="32"/>
  <c r="AE38" i="53"/>
  <c r="AF38" i="53"/>
  <c r="AO38" i="53" s="1"/>
  <c r="AG38" i="53"/>
  <c r="AP38" i="53" s="1"/>
  <c r="W39" i="53"/>
  <c r="AG35" i="95"/>
  <c r="AP35" i="95" s="1"/>
  <c r="AE35" i="95"/>
  <c r="AN35" i="95" s="1"/>
  <c r="AF35" i="95"/>
  <c r="W36" i="95"/>
  <c r="AG28" i="90"/>
  <c r="AP28" i="90" s="1"/>
  <c r="AE28" i="90"/>
  <c r="W29" i="90"/>
  <c r="AF28" i="90"/>
  <c r="AO28" i="90" s="1"/>
  <c r="AH28" i="90"/>
  <c r="AQ28" i="90" s="1"/>
  <c r="AG42" i="93"/>
  <c r="AP42" i="93" s="1"/>
  <c r="AF42" i="93"/>
  <c r="AO42" i="93" s="1"/>
  <c r="AE42" i="93"/>
  <c r="W43" i="93"/>
  <c r="AI32" i="91"/>
  <c r="AO32" i="91"/>
  <c r="Z31" i="48"/>
  <c r="AH39" i="104"/>
  <c r="AQ39" i="104" s="1"/>
  <c r="AR39" i="101"/>
  <c r="AF37" i="88"/>
  <c r="AO37" i="88" s="1"/>
  <c r="W38" i="88"/>
  <c r="AG37" i="88"/>
  <c r="AP37" i="88" s="1"/>
  <c r="AE37" i="88"/>
  <c r="AR28" i="102"/>
  <c r="AH29" i="85"/>
  <c r="AQ29" i="85" s="1"/>
  <c r="AR37" i="96"/>
  <c r="AR37" i="54"/>
  <c r="AH34" i="41"/>
  <c r="AQ34" i="41" s="1"/>
  <c r="AR31" i="18"/>
  <c r="AR27" i="90"/>
  <c r="AI31" i="83"/>
  <c r="AN31" i="83"/>
  <c r="AR33" i="11"/>
  <c r="AH32" i="18"/>
  <c r="AQ32" i="18" s="1"/>
  <c r="AH38" i="20"/>
  <c r="AQ38" i="20" s="1"/>
  <c r="Y30" i="42"/>
  <c r="X30" i="42"/>
  <c r="AI30" i="10"/>
  <c r="AN30" i="10"/>
  <c r="AF39" i="104"/>
  <c r="AO39" i="104" s="1"/>
  <c r="AG39" i="104"/>
  <c r="W40" i="104"/>
  <c r="AE39" i="104"/>
  <c r="AN39" i="104" s="1"/>
  <c r="AG34" i="11"/>
  <c r="AP34" i="11" s="1"/>
  <c r="W35" i="11"/>
  <c r="AE34" i="11"/>
  <c r="AF34" i="11"/>
  <c r="AO34" i="11" s="1"/>
  <c r="AE29" i="85"/>
  <c r="AN29" i="85" s="1"/>
  <c r="AF29" i="85"/>
  <c r="AO29" i="85" s="1"/>
  <c r="AG29" i="85"/>
  <c r="W30" i="85"/>
  <c r="AR33" i="41"/>
  <c r="Y34" i="49"/>
  <c r="X34" i="49"/>
  <c r="AR38" i="104"/>
  <c r="AR30" i="35"/>
  <c r="Z34" i="41"/>
  <c r="AH27" i="98"/>
  <c r="AQ27" i="98" s="1"/>
  <c r="Y32" i="83"/>
  <c r="X32" i="83"/>
  <c r="AH41" i="105"/>
  <c r="AQ41" i="105" s="1"/>
  <c r="AG32" i="18"/>
  <c r="AP32" i="18" s="1"/>
  <c r="W33" i="18"/>
  <c r="AF32" i="18"/>
  <c r="AO32" i="18" s="1"/>
  <c r="AE32" i="18"/>
  <c r="AE38" i="20"/>
  <c r="W39" i="20"/>
  <c r="AF38" i="20"/>
  <c r="AO38" i="20" s="1"/>
  <c r="AG38" i="20"/>
  <c r="AP38" i="20" s="1"/>
  <c r="AH29" i="102"/>
  <c r="AQ29" i="102" s="1"/>
  <c r="Z29" i="102"/>
  <c r="Y32" i="87"/>
  <c r="Z32" i="87"/>
  <c r="X32" i="87"/>
  <c r="AR37" i="100"/>
  <c r="AR40" i="32"/>
  <c r="AH39" i="15"/>
  <c r="AQ39" i="15" s="1"/>
  <c r="Y43" i="89"/>
  <c r="X43" i="89"/>
  <c r="AR39" i="47"/>
  <c r="AH29" i="82"/>
  <c r="AQ29" i="82" s="1"/>
  <c r="Y38" i="45"/>
  <c r="Z38" i="45" s="1"/>
  <c r="X38" i="45"/>
  <c r="AG41" i="46"/>
  <c r="AP41" i="46" s="1"/>
  <c r="AE41" i="46"/>
  <c r="AF41" i="46"/>
  <c r="AO41" i="46" s="1"/>
  <c r="W42" i="46"/>
  <c r="Z27" i="98"/>
  <c r="AR36" i="84"/>
  <c r="AI41" i="52"/>
  <c r="AN41" i="52"/>
  <c r="AR26" i="98"/>
  <c r="AR38" i="15"/>
  <c r="AH31" i="35"/>
  <c r="AQ31" i="35" s="1"/>
  <c r="Z41" i="105"/>
  <c r="AH38" i="100"/>
  <c r="AQ38" i="100" s="1"/>
  <c r="AE37" i="92"/>
  <c r="AG37" i="92"/>
  <c r="AP37" i="92" s="1"/>
  <c r="W38" i="92"/>
  <c r="AF37" i="92"/>
  <c r="AO37" i="92" s="1"/>
  <c r="AH31" i="48"/>
  <c r="AQ31" i="48" s="1"/>
  <c r="AR34" i="95"/>
  <c r="AF29" i="94"/>
  <c r="AO29" i="94" s="1"/>
  <c r="AE29" i="94"/>
  <c r="W30" i="94"/>
  <c r="AG29" i="94"/>
  <c r="AP29" i="94" s="1"/>
  <c r="AH34" i="11"/>
  <c r="AQ34" i="11" s="1"/>
  <c r="AH33" i="43"/>
  <c r="AQ33" i="43" s="1"/>
  <c r="Y32" i="99"/>
  <c r="X32" i="99"/>
  <c r="AE39" i="15"/>
  <c r="AF39" i="15"/>
  <c r="AO39" i="15" s="1"/>
  <c r="W40" i="15"/>
  <c r="AG39" i="15"/>
  <c r="AP39" i="15" s="1"/>
  <c r="AI42" i="89"/>
  <c r="AN42" i="89"/>
  <c r="AH31" i="50"/>
  <c r="AQ31" i="50" s="1"/>
  <c r="AE29" i="82"/>
  <c r="AF29" i="82"/>
  <c r="AO29" i="82" s="1"/>
  <c r="W30" i="82"/>
  <c r="AG29" i="82"/>
  <c r="AP29" i="82" s="1"/>
  <c r="AH36" i="13"/>
  <c r="AQ36" i="13" s="1"/>
  <c r="AR40" i="105"/>
  <c r="Y36" i="51"/>
  <c r="X36" i="51"/>
  <c r="Z31" i="35"/>
  <c r="AH40" i="47"/>
  <c r="AQ40" i="47" s="1"/>
  <c r="AH38" i="96"/>
  <c r="AQ38" i="96" s="1"/>
  <c r="Y34" i="16"/>
  <c r="X34" i="16"/>
  <c r="AR32" i="43"/>
  <c r="Y33" i="91"/>
  <c r="Z33" i="91"/>
  <c r="X33" i="91"/>
  <c r="AH41" i="32"/>
  <c r="AQ41" i="32" s="1"/>
  <c r="AH41" i="86"/>
  <c r="AQ41" i="86" s="1"/>
  <c r="AR30" i="55"/>
  <c r="Z41" i="86"/>
  <c r="AH38" i="54"/>
  <c r="AQ38" i="54" s="1"/>
  <c r="AH37" i="84"/>
  <c r="AQ37" i="84" s="1"/>
  <c r="AR35" i="13"/>
  <c r="AE38" i="44"/>
  <c r="AG38" i="44"/>
  <c r="AP38" i="44" s="1"/>
  <c r="AF38" i="44"/>
  <c r="AO38" i="44" s="1"/>
  <c r="W39" i="44"/>
  <c r="AI31" i="87"/>
  <c r="AN31" i="87"/>
  <c r="AR37" i="53"/>
  <c r="AR28" i="82"/>
  <c r="Z33" i="43"/>
  <c r="AI31" i="99"/>
  <c r="AN31" i="99"/>
  <c r="Z31" i="50"/>
  <c r="AI33" i="49"/>
  <c r="AN33" i="49"/>
  <c r="AI37" i="45"/>
  <c r="AN37" i="45"/>
  <c r="Z36" i="13"/>
  <c r="AR40" i="86"/>
  <c r="AH35" i="95"/>
  <c r="AQ35" i="95" s="1"/>
  <c r="AR28" i="85"/>
  <c r="AI35" i="51"/>
  <c r="AN35" i="51"/>
  <c r="AR31" i="103"/>
  <c r="Z40" i="47"/>
  <c r="Z38" i="96"/>
  <c r="Y31" i="10"/>
  <c r="X31" i="10"/>
  <c r="AH32" i="103"/>
  <c r="AQ32" i="103" s="1"/>
  <c r="AR30" i="48"/>
  <c r="AH38" i="53"/>
  <c r="AQ38" i="53" s="1"/>
  <c r="AR30" i="50"/>
  <c r="Z31" i="55"/>
  <c r="AH31" i="55"/>
  <c r="AQ31" i="55" s="1"/>
  <c r="AH40" i="101"/>
  <c r="AQ40" i="101" s="1"/>
  <c r="AR37" i="20"/>
  <c r="AG41" i="97"/>
  <c r="AP41" i="97" s="1"/>
  <c r="AE41" i="97"/>
  <c r="W42" i="97"/>
  <c r="AF41" i="97"/>
  <c r="AO41" i="97" s="1"/>
  <c r="Y42" i="52"/>
  <c r="X42" i="52"/>
  <c r="AI29" i="42"/>
  <c r="AN29" i="42"/>
  <c r="AI33" i="16"/>
  <c r="AN33" i="16"/>
  <c r="AE38" i="45" l="1"/>
  <c r="AG38" i="45"/>
  <c r="AP38" i="45" s="1"/>
  <c r="W39" i="45"/>
  <c r="AF38" i="45"/>
  <c r="AO38" i="45" s="1"/>
  <c r="AH31" i="10"/>
  <c r="AQ31" i="10" s="1"/>
  <c r="AF36" i="13"/>
  <c r="AO36" i="13" s="1"/>
  <c r="W37" i="13"/>
  <c r="AG36" i="13"/>
  <c r="AP36" i="13" s="1"/>
  <c r="AE36" i="13"/>
  <c r="AG40" i="47"/>
  <c r="AP40" i="47" s="1"/>
  <c r="AF40" i="47"/>
  <c r="AO40" i="47" s="1"/>
  <c r="AE40" i="47"/>
  <c r="W41" i="47"/>
  <c r="AR33" i="49"/>
  <c r="Y39" i="44"/>
  <c r="X39" i="44"/>
  <c r="Z39" i="44" s="1"/>
  <c r="AG33" i="91"/>
  <c r="AP33" i="91" s="1"/>
  <c r="AE33" i="91"/>
  <c r="W34" i="91"/>
  <c r="AF33" i="91"/>
  <c r="AO33" i="91" s="1"/>
  <c r="AH36" i="51"/>
  <c r="AQ36" i="51" s="1"/>
  <c r="Y30" i="82"/>
  <c r="X30" i="82"/>
  <c r="Y40" i="15"/>
  <c r="X40" i="15"/>
  <c r="Y30" i="94"/>
  <c r="X30" i="94"/>
  <c r="Y38" i="92"/>
  <c r="X38" i="92"/>
  <c r="Y42" i="46"/>
  <c r="X42" i="46"/>
  <c r="AR30" i="10"/>
  <c r="Y43" i="93"/>
  <c r="Z43" i="93" s="1"/>
  <c r="X43" i="93"/>
  <c r="AI28" i="90"/>
  <c r="AN28" i="90"/>
  <c r="AI40" i="101"/>
  <c r="AP40" i="101"/>
  <c r="Y33" i="103"/>
  <c r="X33" i="103"/>
  <c r="AR29" i="42"/>
  <c r="Y42" i="97"/>
  <c r="Z42" i="97" s="1"/>
  <c r="X42" i="97"/>
  <c r="Z31" i="10"/>
  <c r="AR31" i="99"/>
  <c r="AR33" i="16"/>
  <c r="AG31" i="50"/>
  <c r="AP31" i="50" s="1"/>
  <c r="AF31" i="50"/>
  <c r="AO31" i="50" s="1"/>
  <c r="AE31" i="50"/>
  <c r="W32" i="50"/>
  <c r="Z36" i="51"/>
  <c r="AI29" i="94"/>
  <c r="AN29" i="94"/>
  <c r="AR41" i="52"/>
  <c r="Y33" i="18"/>
  <c r="Z33" i="18" s="1"/>
  <c r="X33" i="18"/>
  <c r="AH30" i="42"/>
  <c r="AQ30" i="42" s="1"/>
  <c r="AI42" i="93"/>
  <c r="AN42" i="93"/>
  <c r="Y42" i="32"/>
  <c r="X42" i="32"/>
  <c r="X41" i="101"/>
  <c r="Y41" i="101"/>
  <c r="AI32" i="103"/>
  <c r="AN32" i="103"/>
  <c r="AI29" i="82"/>
  <c r="AN29" i="82"/>
  <c r="AI39" i="15"/>
  <c r="AN39" i="15"/>
  <c r="AI37" i="92"/>
  <c r="AN37" i="92"/>
  <c r="AF41" i="105"/>
  <c r="AO41" i="105" s="1"/>
  <c r="W42" i="105"/>
  <c r="AE41" i="105"/>
  <c r="AG41" i="105"/>
  <c r="AP41" i="105" s="1"/>
  <c r="AI41" i="46"/>
  <c r="AN41" i="46"/>
  <c r="AH43" i="89"/>
  <c r="AQ43" i="89" s="1"/>
  <c r="AH32" i="87"/>
  <c r="AQ32" i="87" s="1"/>
  <c r="Y39" i="20"/>
  <c r="Z39" i="20"/>
  <c r="X39" i="20"/>
  <c r="AH32" i="83"/>
  <c r="AQ32" i="83" s="1"/>
  <c r="Y40" i="104"/>
  <c r="X40" i="104"/>
  <c r="Z30" i="42"/>
  <c r="AF31" i="48"/>
  <c r="AO31" i="48" s="1"/>
  <c r="AG31" i="48"/>
  <c r="AP31" i="48" s="1"/>
  <c r="W32" i="48"/>
  <c r="AE31" i="48"/>
  <c r="Y39" i="53"/>
  <c r="X39" i="53"/>
  <c r="Y38" i="84"/>
  <c r="X38" i="84"/>
  <c r="AI38" i="100"/>
  <c r="AN38" i="100"/>
  <c r="AR42" i="89"/>
  <c r="AH32" i="99"/>
  <c r="AQ32" i="99" s="1"/>
  <c r="Z43" i="89"/>
  <c r="W33" i="87"/>
  <c r="AG32" i="87"/>
  <c r="AP32" i="87" s="1"/>
  <c r="AF32" i="87"/>
  <c r="AO32" i="87" s="1"/>
  <c r="AE32" i="87"/>
  <c r="AI38" i="20"/>
  <c r="AN38" i="20"/>
  <c r="Z32" i="83"/>
  <c r="AH34" i="49"/>
  <c r="AQ34" i="49" s="1"/>
  <c r="Y30" i="85"/>
  <c r="Z30" i="85"/>
  <c r="X30" i="85"/>
  <c r="AI34" i="11"/>
  <c r="AN34" i="11"/>
  <c r="AI39" i="104"/>
  <c r="AP39" i="104"/>
  <c r="AI37" i="88"/>
  <c r="AN37" i="88"/>
  <c r="X36" i="95"/>
  <c r="Y36" i="95"/>
  <c r="AI38" i="54"/>
  <c r="AN38" i="54"/>
  <c r="Y39" i="100"/>
  <c r="Z39" i="100"/>
  <c r="X39" i="100"/>
  <c r="AI38" i="44"/>
  <c r="AN38" i="44"/>
  <c r="AR35" i="51"/>
  <c r="AR37" i="45"/>
  <c r="W34" i="43"/>
  <c r="AG33" i="43"/>
  <c r="AP33" i="43" s="1"/>
  <c r="AF33" i="43"/>
  <c r="AO33" i="43" s="1"/>
  <c r="AE33" i="43"/>
  <c r="AR31" i="87"/>
  <c r="AF41" i="86"/>
  <c r="AO41" i="86" s="1"/>
  <c r="AE41" i="86"/>
  <c r="AG41" i="86"/>
  <c r="AP41" i="86" s="1"/>
  <c r="W42" i="86"/>
  <c r="AH34" i="16"/>
  <c r="AQ34" i="16" s="1"/>
  <c r="Z32" i="99"/>
  <c r="W28" i="98"/>
  <c r="AF27" i="98"/>
  <c r="AO27" i="98" s="1"/>
  <c r="AE27" i="98"/>
  <c r="AG27" i="98"/>
  <c r="AP27" i="98" s="1"/>
  <c r="AH38" i="45"/>
  <c r="AQ38" i="45" s="1"/>
  <c r="AE34" i="41"/>
  <c r="AF34" i="41"/>
  <c r="AO34" i="41" s="1"/>
  <c r="W35" i="41"/>
  <c r="AG34" i="41"/>
  <c r="AP34" i="41" s="1"/>
  <c r="Z34" i="49"/>
  <c r="AI29" i="85"/>
  <c r="AP29" i="85"/>
  <c r="Y35" i="11"/>
  <c r="X35" i="11"/>
  <c r="AR32" i="91"/>
  <c r="AI35" i="95"/>
  <c r="AO35" i="95"/>
  <c r="AI41" i="32"/>
  <c r="AN41" i="32"/>
  <c r="AH42" i="52"/>
  <c r="AQ42" i="52" s="1"/>
  <c r="AI41" i="97"/>
  <c r="AN41" i="97"/>
  <c r="Z42" i="52"/>
  <c r="AE31" i="55"/>
  <c r="W32" i="55"/>
  <c r="AF31" i="55"/>
  <c r="AO31" i="55" s="1"/>
  <c r="AG31" i="55"/>
  <c r="AP31" i="55" s="1"/>
  <c r="W39" i="96"/>
  <c r="AG38" i="96"/>
  <c r="AP38" i="96" s="1"/>
  <c r="AE38" i="96"/>
  <c r="AF38" i="96"/>
  <c r="AO38" i="96" s="1"/>
  <c r="AH33" i="91"/>
  <c r="AQ33" i="91" s="1"/>
  <c r="Z34" i="16"/>
  <c r="AE31" i="35"/>
  <c r="AF31" i="35"/>
  <c r="AO31" i="35" s="1"/>
  <c r="AG31" i="35"/>
  <c r="AP31" i="35" s="1"/>
  <c r="W32" i="35"/>
  <c r="W30" i="102"/>
  <c r="AG29" i="102"/>
  <c r="AP29" i="102" s="1"/>
  <c r="AF29" i="102"/>
  <c r="AO29" i="102" s="1"/>
  <c r="AE29" i="102"/>
  <c r="AI32" i="18"/>
  <c r="AN32" i="18"/>
  <c r="AR31" i="83"/>
  <c r="Y38" i="88"/>
  <c r="X38" i="88"/>
  <c r="Y29" i="90"/>
  <c r="X29" i="90"/>
  <c r="AI38" i="53"/>
  <c r="AN38" i="53"/>
  <c r="AI37" i="84"/>
  <c r="AN37" i="84"/>
  <c r="Y39" i="54"/>
  <c r="Z39" i="54"/>
  <c r="X39" i="54"/>
  <c r="W43" i="97" l="1"/>
  <c r="AG42" i="97"/>
  <c r="AP42" i="97" s="1"/>
  <c r="AF42" i="97"/>
  <c r="AO42" i="97" s="1"/>
  <c r="AE42" i="97"/>
  <c r="AE39" i="44"/>
  <c r="AF39" i="44"/>
  <c r="AO39" i="44" s="1"/>
  <c r="AG39" i="44"/>
  <c r="AP39" i="44" s="1"/>
  <c r="W40" i="44"/>
  <c r="W44" i="93"/>
  <c r="AE43" i="93"/>
  <c r="AF43" i="93"/>
  <c r="AO43" i="93" s="1"/>
  <c r="AG43" i="93"/>
  <c r="AP43" i="93" s="1"/>
  <c r="AG33" i="18"/>
  <c r="AP33" i="18" s="1"/>
  <c r="W34" i="18"/>
  <c r="AF33" i="18"/>
  <c r="AO33" i="18" s="1"/>
  <c r="AE33" i="18"/>
  <c r="W43" i="52"/>
  <c r="AF42" i="52"/>
  <c r="AO42" i="52" s="1"/>
  <c r="AE42" i="52"/>
  <c r="AG42" i="52"/>
  <c r="AP42" i="52" s="1"/>
  <c r="AI31" i="35"/>
  <c r="AN31" i="35"/>
  <c r="AR37" i="84"/>
  <c r="AH38" i="88"/>
  <c r="AQ38" i="88" s="1"/>
  <c r="AR32" i="18"/>
  <c r="AH39" i="54"/>
  <c r="AQ39" i="54" s="1"/>
  <c r="AR38" i="53"/>
  <c r="AI29" i="102"/>
  <c r="AN29" i="102"/>
  <c r="AI31" i="55"/>
  <c r="AN31" i="55"/>
  <c r="AR35" i="95"/>
  <c r="AG32" i="99"/>
  <c r="AP32" i="99" s="1"/>
  <c r="AE32" i="99"/>
  <c r="AF32" i="99"/>
  <c r="AO32" i="99" s="1"/>
  <c r="W33" i="99"/>
  <c r="AH39" i="100"/>
  <c r="AQ39" i="100" s="1"/>
  <c r="AR38" i="20"/>
  <c r="W44" i="89"/>
  <c r="AF43" i="89"/>
  <c r="AO43" i="89" s="1"/>
  <c r="AE43" i="89"/>
  <c r="AG43" i="89"/>
  <c r="AP43" i="89" s="1"/>
  <c r="Y32" i="48"/>
  <c r="X32" i="48"/>
  <c r="AH39" i="20"/>
  <c r="AQ39" i="20" s="1"/>
  <c r="Y42" i="105"/>
  <c r="X42" i="105"/>
  <c r="AH41" i="101"/>
  <c r="AQ41" i="101" s="1"/>
  <c r="W37" i="51"/>
  <c r="AG36" i="51"/>
  <c r="AP36" i="51" s="1"/>
  <c r="AE36" i="51"/>
  <c r="AF36" i="51"/>
  <c r="AO36" i="51" s="1"/>
  <c r="AI40" i="47"/>
  <c r="AN40" i="47"/>
  <c r="Y37" i="13"/>
  <c r="X37" i="13"/>
  <c r="AR29" i="85"/>
  <c r="AI34" i="41"/>
  <c r="AR34" i="41" s="1"/>
  <c r="AN34" i="41"/>
  <c r="Y42" i="86"/>
  <c r="X42" i="86"/>
  <c r="AE39" i="100"/>
  <c r="W40" i="100"/>
  <c r="AF39" i="100"/>
  <c r="AO39" i="100" s="1"/>
  <c r="AG39" i="100"/>
  <c r="AP39" i="100" s="1"/>
  <c r="AH36" i="95"/>
  <c r="AQ36" i="95" s="1"/>
  <c r="AR34" i="11"/>
  <c r="AH39" i="53"/>
  <c r="AQ39" i="53" s="1"/>
  <c r="W40" i="20"/>
  <c r="AG39" i="20"/>
  <c r="AP39" i="20" s="1"/>
  <c r="AF39" i="20"/>
  <c r="AO39" i="20" s="1"/>
  <c r="AE39" i="20"/>
  <c r="AR29" i="82"/>
  <c r="AH42" i="32"/>
  <c r="AQ42" i="32" s="1"/>
  <c r="AH38" i="92"/>
  <c r="AQ38" i="92" s="1"/>
  <c r="AH40" i="15"/>
  <c r="AQ40" i="15" s="1"/>
  <c r="W40" i="54"/>
  <c r="AE39" i="54"/>
  <c r="AF39" i="54"/>
  <c r="AO39" i="54" s="1"/>
  <c r="AG39" i="54"/>
  <c r="AP39" i="54" s="1"/>
  <c r="W35" i="49"/>
  <c r="AG34" i="49"/>
  <c r="AP34" i="49" s="1"/>
  <c r="AF34" i="49"/>
  <c r="AO34" i="49" s="1"/>
  <c r="AE34" i="49"/>
  <c r="AI33" i="43"/>
  <c r="AN33" i="43"/>
  <c r="AH30" i="85"/>
  <c r="AQ30" i="85" s="1"/>
  <c r="AI32" i="87"/>
  <c r="AN32" i="87"/>
  <c r="Z39" i="53"/>
  <c r="AR41" i="46"/>
  <c r="Z42" i="32"/>
  <c r="Y32" i="50"/>
  <c r="X32" i="50"/>
  <c r="AR40" i="101"/>
  <c r="Z38" i="92"/>
  <c r="Z40" i="15"/>
  <c r="Y34" i="91"/>
  <c r="Z34" i="91"/>
  <c r="X34" i="91"/>
  <c r="AH29" i="90"/>
  <c r="AQ29" i="90" s="1"/>
  <c r="W35" i="16"/>
  <c r="AF34" i="16"/>
  <c r="AO34" i="16" s="1"/>
  <c r="AG34" i="16"/>
  <c r="AP34" i="16" s="1"/>
  <c r="AE34" i="16"/>
  <c r="AR41" i="97"/>
  <c r="AH35" i="11"/>
  <c r="AQ35" i="11" s="1"/>
  <c r="AI27" i="98"/>
  <c r="AN27" i="98"/>
  <c r="AI41" i="86"/>
  <c r="AN41" i="86"/>
  <c r="AR37" i="88"/>
  <c r="W31" i="85"/>
  <c r="AG30" i="85"/>
  <c r="AP30" i="85" s="1"/>
  <c r="AE30" i="85"/>
  <c r="AF30" i="85"/>
  <c r="AO30" i="85" s="1"/>
  <c r="AR38" i="100"/>
  <c r="W31" i="42"/>
  <c r="AF30" i="42"/>
  <c r="AO30" i="42" s="1"/>
  <c r="AG30" i="42"/>
  <c r="AP30" i="42" s="1"/>
  <c r="AE30" i="42"/>
  <c r="AR37" i="92"/>
  <c r="AR32" i="103"/>
  <c r="AI31" i="50"/>
  <c r="AN31" i="50"/>
  <c r="AI33" i="91"/>
  <c r="AN33" i="91"/>
  <c r="Y39" i="45"/>
  <c r="X39" i="45"/>
  <c r="Z39" i="45" s="1"/>
  <c r="Y39" i="96"/>
  <c r="X39" i="96"/>
  <c r="Y30" i="102"/>
  <c r="X30" i="102"/>
  <c r="Z30" i="102" s="1"/>
  <c r="AR41" i="32"/>
  <c r="AR38" i="54"/>
  <c r="AE32" i="83"/>
  <c r="W33" i="83"/>
  <c r="AG32" i="83"/>
  <c r="AP32" i="83" s="1"/>
  <c r="AF32" i="83"/>
  <c r="AO32" i="83" s="1"/>
  <c r="AH38" i="84"/>
  <c r="AQ38" i="84" s="1"/>
  <c r="AH40" i="104"/>
  <c r="AQ40" i="104" s="1"/>
  <c r="Z41" i="101"/>
  <c r="AE31" i="10"/>
  <c r="AG31" i="10"/>
  <c r="AP31" i="10" s="1"/>
  <c r="W32" i="10"/>
  <c r="AF31" i="10"/>
  <c r="AO31" i="10" s="1"/>
  <c r="AH33" i="103"/>
  <c r="AQ33" i="103" s="1"/>
  <c r="AR28" i="90"/>
  <c r="AH42" i="46"/>
  <c r="AQ42" i="46" s="1"/>
  <c r="AH30" i="94"/>
  <c r="AQ30" i="94" s="1"/>
  <c r="AH30" i="82"/>
  <c r="AQ30" i="82" s="1"/>
  <c r="AI36" i="13"/>
  <c r="AN36" i="13"/>
  <c r="Z29" i="90"/>
  <c r="Z35" i="11"/>
  <c r="Z38" i="88"/>
  <c r="Y32" i="35"/>
  <c r="Z32" i="35" s="1"/>
  <c r="X32" i="35"/>
  <c r="AI38" i="96"/>
  <c r="AN38" i="96"/>
  <c r="Y32" i="55"/>
  <c r="X32" i="55"/>
  <c r="Y35" i="41"/>
  <c r="Z35" i="41" s="1"/>
  <c r="X35" i="41"/>
  <c r="Y28" i="98"/>
  <c r="Z28" i="98"/>
  <c r="X28" i="98"/>
  <c r="Y34" i="43"/>
  <c r="Z34" i="43" s="1"/>
  <c r="X34" i="43"/>
  <c r="AR38" i="44"/>
  <c r="Z36" i="95"/>
  <c r="AR39" i="104"/>
  <c r="Y33" i="87"/>
  <c r="X33" i="87"/>
  <c r="Z38" i="84"/>
  <c r="AI31" i="48"/>
  <c r="AN31" i="48"/>
  <c r="Z40" i="104"/>
  <c r="AI41" i="105"/>
  <c r="AN41" i="105"/>
  <c r="AR39" i="15"/>
  <c r="AR42" i="93"/>
  <c r="AH33" i="18"/>
  <c r="AQ33" i="18" s="1"/>
  <c r="AR29" i="94"/>
  <c r="AH42" i="97"/>
  <c r="AQ42" i="97" s="1"/>
  <c r="Z33" i="103"/>
  <c r="AH43" i="93"/>
  <c r="AQ43" i="93" s="1"/>
  <c r="Z42" i="46"/>
  <c r="Z30" i="94"/>
  <c r="Z30" i="82"/>
  <c r="AH39" i="44"/>
  <c r="AQ39" i="44" s="1"/>
  <c r="Y41" i="47"/>
  <c r="X41" i="47"/>
  <c r="AI38" i="45"/>
  <c r="AN38" i="45"/>
  <c r="W35" i="43" l="1"/>
  <c r="AG34" i="43"/>
  <c r="AP34" i="43" s="1"/>
  <c r="AE34" i="43"/>
  <c r="AF34" i="43"/>
  <c r="AO34" i="43" s="1"/>
  <c r="AE39" i="45"/>
  <c r="AF39" i="45"/>
  <c r="AO39" i="45" s="1"/>
  <c r="W40" i="45"/>
  <c r="AG39" i="45"/>
  <c r="AP39" i="45" s="1"/>
  <c r="W36" i="41"/>
  <c r="AE35" i="41"/>
  <c r="AF35" i="41"/>
  <c r="AO35" i="41" s="1"/>
  <c r="AG35" i="41"/>
  <c r="AP35" i="41" s="1"/>
  <c r="W33" i="35"/>
  <c r="AE32" i="35"/>
  <c r="AF32" i="35"/>
  <c r="AO32" i="35" s="1"/>
  <c r="AG32" i="35"/>
  <c r="AP32" i="35" s="1"/>
  <c r="W31" i="102"/>
  <c r="AG30" i="102"/>
  <c r="AP30" i="102" s="1"/>
  <c r="AF30" i="102"/>
  <c r="AO30" i="102" s="1"/>
  <c r="AE30" i="102"/>
  <c r="W39" i="84"/>
  <c r="AG38" i="84"/>
  <c r="AP38" i="84" s="1"/>
  <c r="AE38" i="84"/>
  <c r="AF38" i="84"/>
  <c r="AO38" i="84" s="1"/>
  <c r="AG36" i="95"/>
  <c r="AP36" i="95" s="1"/>
  <c r="W37" i="95"/>
  <c r="AF36" i="95"/>
  <c r="AO36" i="95" s="1"/>
  <c r="AE36" i="95"/>
  <c r="AH28" i="98"/>
  <c r="AQ28" i="98" s="1"/>
  <c r="Z32" i="55"/>
  <c r="AH32" i="55"/>
  <c r="AQ32" i="55" s="1"/>
  <c r="Y32" i="10"/>
  <c r="X32" i="10"/>
  <c r="Z32" i="10" s="1"/>
  <c r="AI32" i="83"/>
  <c r="AN32" i="83"/>
  <c r="AI34" i="16"/>
  <c r="AN34" i="16"/>
  <c r="AE40" i="15"/>
  <c r="W41" i="15"/>
  <c r="AF40" i="15"/>
  <c r="AO40" i="15" s="1"/>
  <c r="AG40" i="15"/>
  <c r="AP40" i="15" s="1"/>
  <c r="AR32" i="87"/>
  <c r="Y35" i="49"/>
  <c r="X35" i="49"/>
  <c r="AI39" i="20"/>
  <c r="AR39" i="20" s="1"/>
  <c r="AN39" i="20"/>
  <c r="AI43" i="93"/>
  <c r="AN43" i="93"/>
  <c r="AI39" i="44"/>
  <c r="AN39" i="44"/>
  <c r="AH41" i="47"/>
  <c r="AQ41" i="47" s="1"/>
  <c r="AI30" i="85"/>
  <c r="AN30" i="85"/>
  <c r="AR41" i="86"/>
  <c r="W39" i="92"/>
  <c r="AE38" i="92"/>
  <c r="AG38" i="92"/>
  <c r="AP38" i="92" s="1"/>
  <c r="AF38" i="92"/>
  <c r="AO38" i="92" s="1"/>
  <c r="AE42" i="32"/>
  <c r="AF42" i="32"/>
  <c r="AO42" i="32" s="1"/>
  <c r="W43" i="32"/>
  <c r="AG42" i="32"/>
  <c r="AP42" i="32" s="1"/>
  <c r="AR33" i="43"/>
  <c r="Y40" i="100"/>
  <c r="X40" i="100"/>
  <c r="Y37" i="51"/>
  <c r="Z37" i="51"/>
  <c r="X37" i="51"/>
  <c r="AH42" i="105"/>
  <c r="AQ42" i="105" s="1"/>
  <c r="Y33" i="99"/>
  <c r="Z33" i="99"/>
  <c r="X33" i="99"/>
  <c r="AI42" i="52"/>
  <c r="AN42" i="52"/>
  <c r="Y34" i="18"/>
  <c r="X34" i="18"/>
  <c r="Z34" i="18" s="1"/>
  <c r="Y44" i="93"/>
  <c r="X44" i="93"/>
  <c r="Z41" i="47"/>
  <c r="AE30" i="82"/>
  <c r="AN30" i="82" s="1"/>
  <c r="AG30" i="82"/>
  <c r="AP30" i="82" s="1"/>
  <c r="W31" i="82"/>
  <c r="AF30" i="82"/>
  <c r="W43" i="46"/>
  <c r="AE42" i="46"/>
  <c r="AG42" i="46"/>
  <c r="AP42" i="46" s="1"/>
  <c r="AF42" i="46"/>
  <c r="AO42" i="46" s="1"/>
  <c r="AI31" i="10"/>
  <c r="AN31" i="10"/>
  <c r="AH39" i="96"/>
  <c r="AQ39" i="96" s="1"/>
  <c r="Y31" i="42"/>
  <c r="X31" i="42"/>
  <c r="Z31" i="42" s="1"/>
  <c r="AI39" i="100"/>
  <c r="AN39" i="100"/>
  <c r="AR40" i="47"/>
  <c r="Z42" i="105"/>
  <c r="AI43" i="89"/>
  <c r="AN43" i="89"/>
  <c r="AR31" i="55"/>
  <c r="AI42" i="97"/>
  <c r="AN42" i="97"/>
  <c r="AE30" i="94"/>
  <c r="W31" i="94"/>
  <c r="AF30" i="94"/>
  <c r="AO30" i="94" s="1"/>
  <c r="AG30" i="94"/>
  <c r="AP30" i="94" s="1"/>
  <c r="AH33" i="87"/>
  <c r="AQ33" i="87" s="1"/>
  <c r="AF28" i="98"/>
  <c r="AO28" i="98" s="1"/>
  <c r="AE28" i="98"/>
  <c r="AG28" i="98"/>
  <c r="AP28" i="98" s="1"/>
  <c r="W29" i="98"/>
  <c r="W39" i="88"/>
  <c r="AF38" i="88"/>
  <c r="AO38" i="88" s="1"/>
  <c r="AG38" i="88"/>
  <c r="AP38" i="88" s="1"/>
  <c r="AE38" i="88"/>
  <c r="W34" i="103"/>
  <c r="AE33" i="103"/>
  <c r="AF33" i="103"/>
  <c r="AO33" i="103" s="1"/>
  <c r="AG33" i="103"/>
  <c r="AP33" i="103" s="1"/>
  <c r="AR41" i="105"/>
  <c r="Z33" i="87"/>
  <c r="AG35" i="11"/>
  <c r="AP35" i="11" s="1"/>
  <c r="AF35" i="11"/>
  <c r="AO35" i="11" s="1"/>
  <c r="W36" i="11"/>
  <c r="AE35" i="11"/>
  <c r="AR38" i="45"/>
  <c r="AF40" i="104"/>
  <c r="AO40" i="104" s="1"/>
  <c r="AG40" i="104"/>
  <c r="AP40" i="104" s="1"/>
  <c r="AE40" i="104"/>
  <c r="W41" i="104"/>
  <c r="AH34" i="43"/>
  <c r="AQ34" i="43" s="1"/>
  <c r="AH35" i="41"/>
  <c r="AQ35" i="41" s="1"/>
  <c r="AR38" i="96"/>
  <c r="AG29" i="90"/>
  <c r="AP29" i="90" s="1"/>
  <c r="AE29" i="90"/>
  <c r="W30" i="90"/>
  <c r="AF29" i="90"/>
  <c r="AO29" i="90" s="1"/>
  <c r="AG41" i="101"/>
  <c r="AP41" i="101" s="1"/>
  <c r="AF41" i="101"/>
  <c r="AO41" i="101" s="1"/>
  <c r="AE41" i="101"/>
  <c r="W42" i="101"/>
  <c r="Z39" i="96"/>
  <c r="AR33" i="91"/>
  <c r="Y31" i="85"/>
  <c r="Z31" i="85"/>
  <c r="X31" i="85"/>
  <c r="AR27" i="98"/>
  <c r="Y35" i="16"/>
  <c r="X35" i="16"/>
  <c r="Z35" i="16" s="1"/>
  <c r="AH34" i="91"/>
  <c r="AQ34" i="91" s="1"/>
  <c r="AI34" i="49"/>
  <c r="AN34" i="49"/>
  <c r="Y40" i="20"/>
  <c r="X40" i="20"/>
  <c r="AH42" i="86"/>
  <c r="AQ42" i="86" s="1"/>
  <c r="AH32" i="48"/>
  <c r="AQ32" i="48" s="1"/>
  <c r="AI32" i="99"/>
  <c r="AN32" i="99"/>
  <c r="Y43" i="52"/>
  <c r="Z43" i="52"/>
  <c r="X43" i="52"/>
  <c r="Y40" i="44"/>
  <c r="X40" i="44"/>
  <c r="AH32" i="35"/>
  <c r="AQ32" i="35" s="1"/>
  <c r="AF34" i="91"/>
  <c r="AO34" i="91" s="1"/>
  <c r="W35" i="91"/>
  <c r="AE34" i="91"/>
  <c r="AG34" i="91"/>
  <c r="AP34" i="91" s="1"/>
  <c r="AH32" i="50"/>
  <c r="AQ32" i="50" s="1"/>
  <c r="W40" i="53"/>
  <c r="AG39" i="53"/>
  <c r="AP39" i="53" s="1"/>
  <c r="AF39" i="53"/>
  <c r="AO39" i="53" s="1"/>
  <c r="AE39" i="53"/>
  <c r="AI39" i="54"/>
  <c r="AN39" i="54"/>
  <c r="Z42" i="86"/>
  <c r="AH37" i="13"/>
  <c r="AQ37" i="13" s="1"/>
  <c r="Z32" i="48"/>
  <c r="Y44" i="89"/>
  <c r="X44" i="89"/>
  <c r="Z44" i="89" s="1"/>
  <c r="AR29" i="102"/>
  <c r="AR31" i="35"/>
  <c r="AR31" i="48"/>
  <c r="AR36" i="13"/>
  <c r="Y33" i="83"/>
  <c r="Z33" i="83"/>
  <c r="X33" i="83"/>
  <c r="AH30" i="102"/>
  <c r="AQ30" i="102" s="1"/>
  <c r="AH39" i="45"/>
  <c r="AQ39" i="45" s="1"/>
  <c r="AR31" i="50"/>
  <c r="AI30" i="42"/>
  <c r="AN30" i="42"/>
  <c r="Z32" i="50"/>
  <c r="Y40" i="54"/>
  <c r="Z40" i="54"/>
  <c r="X40" i="54"/>
  <c r="Z37" i="13"/>
  <c r="AI36" i="51"/>
  <c r="AN36" i="51"/>
  <c r="AI33" i="18"/>
  <c r="AN33" i="18"/>
  <c r="Y43" i="97"/>
  <c r="X43" i="97"/>
  <c r="AF34" i="18" l="1"/>
  <c r="AO34" i="18" s="1"/>
  <c r="AG34" i="18"/>
  <c r="AP34" i="18" s="1"/>
  <c r="AE34" i="18"/>
  <c r="W35" i="18"/>
  <c r="AG32" i="10"/>
  <c r="AP32" i="10" s="1"/>
  <c r="AF32" i="10"/>
  <c r="AO32" i="10" s="1"/>
  <c r="AE32" i="10"/>
  <c r="W33" i="10"/>
  <c r="AF44" i="89"/>
  <c r="AO44" i="89" s="1"/>
  <c r="AE44" i="89"/>
  <c r="AG44" i="89"/>
  <c r="AP44" i="89" s="1"/>
  <c r="W45" i="89"/>
  <c r="W36" i="16"/>
  <c r="AF35" i="16"/>
  <c r="AO35" i="16" s="1"/>
  <c r="AE35" i="16"/>
  <c r="AG35" i="16"/>
  <c r="AP35" i="16" s="1"/>
  <c r="AE31" i="42"/>
  <c r="AF31" i="42"/>
  <c r="AO31" i="42" s="1"/>
  <c r="W32" i="42"/>
  <c r="AG31" i="42"/>
  <c r="AP31" i="42" s="1"/>
  <c r="AH40" i="44"/>
  <c r="AQ40" i="44" s="1"/>
  <c r="AH40" i="20"/>
  <c r="AQ40" i="20" s="1"/>
  <c r="Y36" i="41"/>
  <c r="Z36" i="41" s="1"/>
  <c r="X36" i="41"/>
  <c r="W33" i="50"/>
  <c r="AE32" i="50"/>
  <c r="AG32" i="50"/>
  <c r="AP32" i="50" s="1"/>
  <c r="AF32" i="50"/>
  <c r="AO32" i="50" s="1"/>
  <c r="Y40" i="53"/>
  <c r="X40" i="53"/>
  <c r="AH43" i="97"/>
  <c r="AQ43" i="97" s="1"/>
  <c r="AR36" i="51"/>
  <c r="AG43" i="52"/>
  <c r="AP43" i="52" s="1"/>
  <c r="AF43" i="52"/>
  <c r="AE43" i="52"/>
  <c r="AN43" i="52" s="1"/>
  <c r="W44" i="52"/>
  <c r="AH40" i="54"/>
  <c r="AQ40" i="54" s="1"/>
  <c r="AH33" i="83"/>
  <c r="AQ33" i="83" s="1"/>
  <c r="AI39" i="53"/>
  <c r="AN39" i="53"/>
  <c r="X35" i="91"/>
  <c r="Y35" i="91"/>
  <c r="Z35" i="91" s="1"/>
  <c r="AI41" i="101"/>
  <c r="AN41" i="101"/>
  <c r="AI29" i="90"/>
  <c r="AN29" i="90"/>
  <c r="AI28" i="98"/>
  <c r="AN28" i="98"/>
  <c r="AF42" i="105"/>
  <c r="AO42" i="105" s="1"/>
  <c r="W43" i="105"/>
  <c r="AG42" i="105"/>
  <c r="AP42" i="105" s="1"/>
  <c r="AE42" i="105"/>
  <c r="AI42" i="46"/>
  <c r="AN42" i="46"/>
  <c r="AH37" i="51"/>
  <c r="AQ37" i="51" s="1"/>
  <c r="AI42" i="32"/>
  <c r="AN42" i="32"/>
  <c r="AR43" i="93"/>
  <c r="AI40" i="15"/>
  <c r="AN40" i="15"/>
  <c r="AI30" i="102"/>
  <c r="AN30" i="102"/>
  <c r="AI35" i="41"/>
  <c r="AN35" i="41"/>
  <c r="AI39" i="45"/>
  <c r="AN39" i="45"/>
  <c r="AR33" i="18"/>
  <c r="AE32" i="48"/>
  <c r="W33" i="48"/>
  <c r="AG32" i="48"/>
  <c r="AP32" i="48" s="1"/>
  <c r="AF32" i="48"/>
  <c r="AO32" i="48" s="1"/>
  <c r="AF42" i="86"/>
  <c r="AO42" i="86" s="1"/>
  <c r="AG42" i="86"/>
  <c r="AP42" i="86" s="1"/>
  <c r="W43" i="86"/>
  <c r="AE42" i="86"/>
  <c r="Z40" i="44"/>
  <c r="AR32" i="99"/>
  <c r="Z40" i="20"/>
  <c r="W34" i="87"/>
  <c r="AG33" i="87"/>
  <c r="AP33" i="87" s="1"/>
  <c r="AF33" i="87"/>
  <c r="AO33" i="87" s="1"/>
  <c r="AE33" i="87"/>
  <c r="AI33" i="103"/>
  <c r="AN33" i="103"/>
  <c r="Y39" i="88"/>
  <c r="Z39" i="88" s="1"/>
  <c r="X39" i="88"/>
  <c r="AR31" i="10"/>
  <c r="AH44" i="93"/>
  <c r="AQ44" i="93" s="1"/>
  <c r="AR34" i="16"/>
  <c r="AI36" i="95"/>
  <c r="AN36" i="95"/>
  <c r="AI38" i="84"/>
  <c r="AN38" i="84"/>
  <c r="Y33" i="35"/>
  <c r="X33" i="35"/>
  <c r="AG40" i="54"/>
  <c r="AP40" i="54" s="1"/>
  <c r="W41" i="54"/>
  <c r="AF40" i="54"/>
  <c r="AO40" i="54" s="1"/>
  <c r="AE40" i="54"/>
  <c r="AF33" i="83"/>
  <c r="AO33" i="83" s="1"/>
  <c r="AE33" i="83"/>
  <c r="W34" i="83"/>
  <c r="AG33" i="83"/>
  <c r="AP33" i="83" s="1"/>
  <c r="W38" i="51"/>
  <c r="AG37" i="51"/>
  <c r="AP37" i="51" s="1"/>
  <c r="AF37" i="51"/>
  <c r="AO37" i="51" s="1"/>
  <c r="AE37" i="51"/>
  <c r="AF39" i="96"/>
  <c r="AO39" i="96" s="1"/>
  <c r="W40" i="96"/>
  <c r="AE39" i="96"/>
  <c r="AG39" i="96"/>
  <c r="AP39" i="96" s="1"/>
  <c r="Y41" i="104"/>
  <c r="X41" i="104"/>
  <c r="Y34" i="103"/>
  <c r="Z34" i="103" s="1"/>
  <c r="X34" i="103"/>
  <c r="AI30" i="82"/>
  <c r="AO30" i="82"/>
  <c r="Z44" i="93"/>
  <c r="AR42" i="52"/>
  <c r="AH40" i="100"/>
  <c r="AQ40" i="100" s="1"/>
  <c r="AR30" i="85"/>
  <c r="AH35" i="49"/>
  <c r="AQ35" i="49" s="1"/>
  <c r="Y31" i="102"/>
  <c r="Z31" i="102"/>
  <c r="X31" i="102"/>
  <c r="AI34" i="43"/>
  <c r="AN34" i="43"/>
  <c r="Y43" i="46"/>
  <c r="X43" i="46"/>
  <c r="AI32" i="35"/>
  <c r="AN32" i="35"/>
  <c r="AR39" i="54"/>
  <c r="AH43" i="52"/>
  <c r="AQ43" i="52" s="1"/>
  <c r="AH31" i="85"/>
  <c r="AQ31" i="85" s="1"/>
  <c r="AI40" i="104"/>
  <c r="AN40" i="104"/>
  <c r="AI35" i="11"/>
  <c r="AN35" i="11"/>
  <c r="Y29" i="98"/>
  <c r="Z29" i="98" s="1"/>
  <c r="X29" i="98"/>
  <c r="Y31" i="94"/>
  <c r="X31" i="94"/>
  <c r="AR39" i="100"/>
  <c r="X31" i="82"/>
  <c r="Y31" i="82"/>
  <c r="AH33" i="99"/>
  <c r="AQ33" i="99" s="1"/>
  <c r="Z40" i="100"/>
  <c r="Y43" i="32"/>
  <c r="Z43" i="32"/>
  <c r="X43" i="32"/>
  <c r="AI38" i="92"/>
  <c r="AN38" i="92"/>
  <c r="AR39" i="44"/>
  <c r="Z35" i="49"/>
  <c r="AR32" i="83"/>
  <c r="Y37" i="95"/>
  <c r="X37" i="95"/>
  <c r="Y39" i="84"/>
  <c r="Z39" i="84" s="1"/>
  <c r="X39" i="84"/>
  <c r="Y40" i="45"/>
  <c r="X40" i="45"/>
  <c r="AR42" i="97"/>
  <c r="AG41" i="47"/>
  <c r="AP41" i="47" s="1"/>
  <c r="AE41" i="47"/>
  <c r="W42" i="47"/>
  <c r="AF41" i="47"/>
  <c r="AO41" i="47" s="1"/>
  <c r="AE32" i="55"/>
  <c r="AF32" i="55"/>
  <c r="AO32" i="55" s="1"/>
  <c r="AG32" i="55"/>
  <c r="AP32" i="55" s="1"/>
  <c r="W33" i="55"/>
  <c r="Z43" i="97"/>
  <c r="AG37" i="13"/>
  <c r="AP37" i="13" s="1"/>
  <c r="W38" i="13"/>
  <c r="AE37" i="13"/>
  <c r="AF37" i="13"/>
  <c r="AO37" i="13" s="1"/>
  <c r="AR30" i="42"/>
  <c r="AH44" i="89"/>
  <c r="AQ44" i="89" s="1"/>
  <c r="AI34" i="91"/>
  <c r="AN34" i="91"/>
  <c r="AR34" i="49"/>
  <c r="AH35" i="16"/>
  <c r="AQ35" i="16" s="1"/>
  <c r="W32" i="85"/>
  <c r="AG31" i="85"/>
  <c r="AP31" i="85" s="1"/>
  <c r="AF31" i="85"/>
  <c r="AO31" i="85" s="1"/>
  <c r="AE31" i="85"/>
  <c r="Y42" i="101"/>
  <c r="X42" i="101"/>
  <c r="X30" i="90"/>
  <c r="Z30" i="90" s="1"/>
  <c r="Y30" i="90"/>
  <c r="Y36" i="11"/>
  <c r="X36" i="11"/>
  <c r="AI38" i="88"/>
  <c r="AN38" i="88"/>
  <c r="AI30" i="94"/>
  <c r="AN30" i="94"/>
  <c r="AR43" i="89"/>
  <c r="AH31" i="42"/>
  <c r="AQ31" i="42" s="1"/>
  <c r="AH34" i="18"/>
  <c r="AQ34" i="18" s="1"/>
  <c r="AE33" i="99"/>
  <c r="W34" i="99"/>
  <c r="AG33" i="99"/>
  <c r="AP33" i="99" s="1"/>
  <c r="AF33" i="99"/>
  <c r="AO33" i="99" s="1"/>
  <c r="Y39" i="92"/>
  <c r="X39" i="92"/>
  <c r="X41" i="15"/>
  <c r="Y41" i="15"/>
  <c r="Z41" i="15"/>
  <c r="AH32" i="10"/>
  <c r="AQ32" i="10" s="1"/>
  <c r="Y35" i="43"/>
  <c r="Z35" i="43" s="1"/>
  <c r="X35" i="43"/>
  <c r="W35" i="103" l="1"/>
  <c r="AE34" i="103"/>
  <c r="AG34" i="103"/>
  <c r="AP34" i="103" s="1"/>
  <c r="AF34" i="103"/>
  <c r="AO34" i="103" s="1"/>
  <c r="AE35" i="43"/>
  <c r="AG35" i="43"/>
  <c r="AP35" i="43" s="1"/>
  <c r="W36" i="43"/>
  <c r="AF35" i="43"/>
  <c r="AO35" i="43" s="1"/>
  <c r="AE36" i="41"/>
  <c r="W37" i="41"/>
  <c r="AF36" i="41"/>
  <c r="AO36" i="41" s="1"/>
  <c r="AG36" i="41"/>
  <c r="AP36" i="41" s="1"/>
  <c r="W31" i="90"/>
  <c r="AG30" i="90"/>
  <c r="AP30" i="90" s="1"/>
  <c r="AF30" i="90"/>
  <c r="AO30" i="90" s="1"/>
  <c r="AE30" i="90"/>
  <c r="W40" i="84"/>
  <c r="AF39" i="84"/>
  <c r="AO39" i="84" s="1"/>
  <c r="AG39" i="84"/>
  <c r="AP39" i="84" s="1"/>
  <c r="AE39" i="84"/>
  <c r="W30" i="98"/>
  <c r="AG29" i="98"/>
  <c r="AP29" i="98" s="1"/>
  <c r="AF29" i="98"/>
  <c r="AO29" i="98" s="1"/>
  <c r="AE29" i="98"/>
  <c r="AF39" i="88"/>
  <c r="AO39" i="88" s="1"/>
  <c r="AG39" i="88"/>
  <c r="AP39" i="88" s="1"/>
  <c r="W40" i="88"/>
  <c r="AE39" i="88"/>
  <c r="AR30" i="94"/>
  <c r="X38" i="13"/>
  <c r="Y38" i="13"/>
  <c r="Z38" i="13"/>
  <c r="AH39" i="84"/>
  <c r="AQ39" i="84" s="1"/>
  <c r="AR38" i="92"/>
  <c r="AH31" i="82"/>
  <c r="AQ31" i="82" s="1"/>
  <c r="AH29" i="98"/>
  <c r="AQ29" i="98" s="1"/>
  <c r="AR40" i="104"/>
  <c r="AI39" i="96"/>
  <c r="AN39" i="96"/>
  <c r="AH33" i="35"/>
  <c r="AQ33" i="35" s="1"/>
  <c r="AR36" i="95"/>
  <c r="AR42" i="46"/>
  <c r="AG35" i="91"/>
  <c r="AP35" i="91" s="1"/>
  <c r="AE35" i="91"/>
  <c r="AF35" i="91"/>
  <c r="AO35" i="91" s="1"/>
  <c r="W36" i="91"/>
  <c r="AI35" i="16"/>
  <c r="AN35" i="16"/>
  <c r="AI44" i="89"/>
  <c r="AN44" i="89"/>
  <c r="AI31" i="85"/>
  <c r="AN31" i="85"/>
  <c r="AR34" i="91"/>
  <c r="AI32" i="55"/>
  <c r="AN32" i="55"/>
  <c r="AH43" i="32"/>
  <c r="AQ43" i="32" s="1"/>
  <c r="AR34" i="43"/>
  <c r="AE44" i="93"/>
  <c r="AG44" i="93"/>
  <c r="AP44" i="93" s="1"/>
  <c r="AF44" i="93"/>
  <c r="AO44" i="93" s="1"/>
  <c r="W45" i="93"/>
  <c r="AH41" i="104"/>
  <c r="AQ41" i="104" s="1"/>
  <c r="Y40" i="96"/>
  <c r="X40" i="96"/>
  <c r="Y38" i="51"/>
  <c r="Z38" i="51"/>
  <c r="X38" i="51"/>
  <c r="Z33" i="35"/>
  <c r="Y34" i="87"/>
  <c r="X34" i="87"/>
  <c r="Z34" i="87" s="1"/>
  <c r="AI42" i="86"/>
  <c r="AN42" i="86"/>
  <c r="AR39" i="45"/>
  <c r="AR40" i="15"/>
  <c r="AR28" i="98"/>
  <c r="AH35" i="91"/>
  <c r="AQ35" i="91" s="1"/>
  <c r="Y32" i="42"/>
  <c r="X32" i="42"/>
  <c r="W36" i="49"/>
  <c r="AG35" i="49"/>
  <c r="AP35" i="49" s="1"/>
  <c r="AF35" i="49"/>
  <c r="AO35" i="49" s="1"/>
  <c r="AE35" i="49"/>
  <c r="W44" i="32"/>
  <c r="AE43" i="32"/>
  <c r="AG43" i="32"/>
  <c r="AP43" i="32" s="1"/>
  <c r="AF43" i="32"/>
  <c r="AO43" i="32" s="1"/>
  <c r="AR32" i="35"/>
  <c r="AH31" i="102"/>
  <c r="AQ31" i="102" s="1"/>
  <c r="Z41" i="104"/>
  <c r="AI40" i="54"/>
  <c r="AN40" i="54"/>
  <c r="AR33" i="103"/>
  <c r="AE40" i="20"/>
  <c r="AF40" i="20"/>
  <c r="AO40" i="20" s="1"/>
  <c r="AG40" i="20"/>
  <c r="AP40" i="20" s="1"/>
  <c r="W41" i="20"/>
  <c r="Y43" i="86"/>
  <c r="Z43" i="86" s="1"/>
  <c r="X43" i="86"/>
  <c r="Y33" i="48"/>
  <c r="X33" i="48"/>
  <c r="Z33" i="48" s="1"/>
  <c r="AI42" i="105"/>
  <c r="AN42" i="105"/>
  <c r="AH40" i="53"/>
  <c r="AQ40" i="53" s="1"/>
  <c r="AI32" i="50"/>
  <c r="AN32" i="50"/>
  <c r="Y36" i="16"/>
  <c r="X36" i="16"/>
  <c r="X35" i="18"/>
  <c r="Y35" i="18"/>
  <c r="AF41" i="15"/>
  <c r="AO41" i="15" s="1"/>
  <c r="AE41" i="15"/>
  <c r="AG41" i="15"/>
  <c r="AP41" i="15" s="1"/>
  <c r="W42" i="15"/>
  <c r="AG43" i="97"/>
  <c r="AP43" i="97" s="1"/>
  <c r="AE43" i="97"/>
  <c r="AF43" i="97"/>
  <c r="AO43" i="97" s="1"/>
  <c r="W44" i="97"/>
  <c r="AH37" i="95"/>
  <c r="AQ37" i="95" s="1"/>
  <c r="AH43" i="46"/>
  <c r="AQ43" i="46" s="1"/>
  <c r="AG31" i="102"/>
  <c r="AP31" i="102" s="1"/>
  <c r="AF31" i="102"/>
  <c r="AO31" i="102" s="1"/>
  <c r="AE31" i="102"/>
  <c r="W32" i="102"/>
  <c r="AR30" i="82"/>
  <c r="AI32" i="48"/>
  <c r="AN32" i="48"/>
  <c r="AR35" i="41"/>
  <c r="AR29" i="90"/>
  <c r="AR39" i="53"/>
  <c r="Y44" i="52"/>
  <c r="X44" i="52"/>
  <c r="Z40" i="53"/>
  <c r="Y33" i="50"/>
  <c r="Z33" i="50" s="1"/>
  <c r="X33" i="50"/>
  <c r="AI31" i="42"/>
  <c r="AN31" i="42"/>
  <c r="Y33" i="10"/>
  <c r="Z33" i="10"/>
  <c r="X33" i="10"/>
  <c r="AI34" i="18"/>
  <c r="AN34" i="18"/>
  <c r="AH41" i="15"/>
  <c r="AQ41" i="15" s="1"/>
  <c r="AR38" i="88"/>
  <c r="AH30" i="90"/>
  <c r="AQ30" i="90" s="1"/>
  <c r="AH39" i="92"/>
  <c r="AQ39" i="92" s="1"/>
  <c r="Y34" i="99"/>
  <c r="X34" i="99"/>
  <c r="Z34" i="99" s="1"/>
  <c r="AH36" i="11"/>
  <c r="AQ36" i="11" s="1"/>
  <c r="AH42" i="101"/>
  <c r="AQ42" i="101" s="1"/>
  <c r="AH40" i="45"/>
  <c r="AQ40" i="45" s="1"/>
  <c r="AH31" i="94"/>
  <c r="AQ31" i="94" s="1"/>
  <c r="AH35" i="43"/>
  <c r="AQ35" i="43" s="1"/>
  <c r="Z39" i="92"/>
  <c r="AI33" i="99"/>
  <c r="AN33" i="99"/>
  <c r="Z36" i="11"/>
  <c r="Z42" i="101"/>
  <c r="Y32" i="85"/>
  <c r="Z32" i="85" s="1"/>
  <c r="X32" i="85"/>
  <c r="Y33" i="55"/>
  <c r="X33" i="55"/>
  <c r="Y42" i="47"/>
  <c r="Z42" i="47" s="1"/>
  <c r="X42" i="47"/>
  <c r="Z40" i="45"/>
  <c r="Z37" i="95"/>
  <c r="W41" i="100"/>
  <c r="AE40" i="100"/>
  <c r="AG40" i="100"/>
  <c r="AP40" i="100" s="1"/>
  <c r="AF40" i="100"/>
  <c r="AO40" i="100" s="1"/>
  <c r="Z31" i="82"/>
  <c r="Z31" i="94"/>
  <c r="AR35" i="11"/>
  <c r="Z43" i="46"/>
  <c r="AH34" i="103"/>
  <c r="AQ34" i="103" s="1"/>
  <c r="AI37" i="51"/>
  <c r="AN37" i="51"/>
  <c r="Y34" i="83"/>
  <c r="X34" i="83"/>
  <c r="Z34" i="83" s="1"/>
  <c r="Y41" i="54"/>
  <c r="Z41" i="54" s="1"/>
  <c r="X41" i="54"/>
  <c r="AR38" i="84"/>
  <c r="AH39" i="88"/>
  <c r="AQ39" i="88" s="1"/>
  <c r="AI33" i="87"/>
  <c r="AN33" i="87"/>
  <c r="Y43" i="105"/>
  <c r="Z43" i="105" s="1"/>
  <c r="X43" i="105"/>
  <c r="AH36" i="41"/>
  <c r="AQ36" i="41" s="1"/>
  <c r="Y45" i="89"/>
  <c r="X45" i="89"/>
  <c r="AI32" i="10"/>
  <c r="AN32" i="10"/>
  <c r="AI37" i="13"/>
  <c r="AN37" i="13"/>
  <c r="AI41" i="47"/>
  <c r="AN41" i="47"/>
  <c r="AI33" i="83"/>
  <c r="AN33" i="83"/>
  <c r="AF40" i="44"/>
  <c r="AO40" i="44" s="1"/>
  <c r="W41" i="44"/>
  <c r="AG40" i="44"/>
  <c r="AP40" i="44" s="1"/>
  <c r="AE40" i="44"/>
  <c r="AR30" i="102"/>
  <c r="AR42" i="32"/>
  <c r="AR41" i="101"/>
  <c r="AI43" i="52"/>
  <c r="AO43" i="52"/>
  <c r="AG42" i="47" l="1"/>
  <c r="AP42" i="47" s="1"/>
  <c r="AE42" i="47"/>
  <c r="W43" i="47"/>
  <c r="AF42" i="47"/>
  <c r="AO42" i="47" s="1"/>
  <c r="AG33" i="48"/>
  <c r="AP33" i="48" s="1"/>
  <c r="W34" i="48"/>
  <c r="AF33" i="48"/>
  <c r="AO33" i="48" s="1"/>
  <c r="AE33" i="48"/>
  <c r="AF34" i="87"/>
  <c r="AO34" i="87" s="1"/>
  <c r="W35" i="87"/>
  <c r="AG34" i="87"/>
  <c r="AP34" i="87" s="1"/>
  <c r="AE34" i="87"/>
  <c r="AF43" i="105"/>
  <c r="AO43" i="105" s="1"/>
  <c r="AG43" i="105"/>
  <c r="AP43" i="105" s="1"/>
  <c r="W44" i="105"/>
  <c r="AE43" i="105"/>
  <c r="AE34" i="99"/>
  <c r="W35" i="99"/>
  <c r="AG34" i="99"/>
  <c r="AP34" i="99" s="1"/>
  <c r="AF34" i="99"/>
  <c r="AO34" i="99" s="1"/>
  <c r="AF41" i="54"/>
  <c r="AO41" i="54" s="1"/>
  <c r="AG41" i="54"/>
  <c r="AP41" i="54" s="1"/>
  <c r="W42" i="54"/>
  <c r="AE41" i="54"/>
  <c r="W35" i="83"/>
  <c r="AE34" i="83"/>
  <c r="AF34" i="83"/>
  <c r="AO34" i="83" s="1"/>
  <c r="AG34" i="83"/>
  <c r="AP34" i="83" s="1"/>
  <c r="AE32" i="85"/>
  <c r="W33" i="85"/>
  <c r="AG32" i="85"/>
  <c r="AP32" i="85" s="1"/>
  <c r="AF32" i="85"/>
  <c r="AO32" i="85" s="1"/>
  <c r="W34" i="50"/>
  <c r="AE33" i="50"/>
  <c r="AF33" i="50"/>
  <c r="AO33" i="50" s="1"/>
  <c r="AG33" i="50"/>
  <c r="AP33" i="50" s="1"/>
  <c r="AE43" i="86"/>
  <c r="W44" i="86"/>
  <c r="AG43" i="86"/>
  <c r="AP43" i="86" s="1"/>
  <c r="AF43" i="86"/>
  <c r="AO43" i="86" s="1"/>
  <c r="AR33" i="83"/>
  <c r="Y42" i="15"/>
  <c r="X42" i="15"/>
  <c r="Z42" i="15" s="1"/>
  <c r="AH36" i="16"/>
  <c r="AQ36" i="16" s="1"/>
  <c r="AI36" i="41"/>
  <c r="AN36" i="41"/>
  <c r="AR33" i="87"/>
  <c r="AR43" i="52"/>
  <c r="AG39" i="92"/>
  <c r="AP39" i="92" s="1"/>
  <c r="W40" i="92"/>
  <c r="AE39" i="92"/>
  <c r="AF39" i="92"/>
  <c r="AO39" i="92" s="1"/>
  <c r="AH33" i="10"/>
  <c r="AQ33" i="10" s="1"/>
  <c r="AI31" i="102"/>
  <c r="AN31" i="102"/>
  <c r="AH35" i="18"/>
  <c r="AQ35" i="18" s="1"/>
  <c r="AR42" i="105"/>
  <c r="AI35" i="49"/>
  <c r="AN35" i="49"/>
  <c r="AH38" i="51"/>
  <c r="AQ38" i="51" s="1"/>
  <c r="X45" i="93"/>
  <c r="Z45" i="93" s="1"/>
  <c r="Y45" i="93"/>
  <c r="AR32" i="55"/>
  <c r="AR44" i="89"/>
  <c r="AI35" i="91"/>
  <c r="AN35" i="91"/>
  <c r="AR39" i="96"/>
  <c r="AI39" i="84"/>
  <c r="AN39" i="84"/>
  <c r="Y37" i="41"/>
  <c r="Z37" i="41"/>
  <c r="X37" i="41"/>
  <c r="AI35" i="43"/>
  <c r="AN35" i="43"/>
  <c r="AR32" i="10"/>
  <c r="AI40" i="100"/>
  <c r="AN40" i="100"/>
  <c r="AE33" i="10"/>
  <c r="W34" i="10"/>
  <c r="AG33" i="10"/>
  <c r="AP33" i="10" s="1"/>
  <c r="AF33" i="10"/>
  <c r="AO33" i="10" s="1"/>
  <c r="AR32" i="48"/>
  <c r="AR42" i="86"/>
  <c r="AE38" i="51"/>
  <c r="W39" i="51"/>
  <c r="AG38" i="51"/>
  <c r="AP38" i="51" s="1"/>
  <c r="AF38" i="51"/>
  <c r="AO38" i="51" s="1"/>
  <c r="AH45" i="89"/>
  <c r="AQ45" i="89" s="1"/>
  <c r="AE31" i="94"/>
  <c r="W32" i="94"/>
  <c r="AF31" i="94"/>
  <c r="AO31" i="94" s="1"/>
  <c r="AG31" i="94"/>
  <c r="AP31" i="94" s="1"/>
  <c r="Y41" i="100"/>
  <c r="X41" i="100"/>
  <c r="AH33" i="55"/>
  <c r="AQ33" i="55" s="1"/>
  <c r="AG42" i="101"/>
  <c r="AP42" i="101" s="1"/>
  <c r="AF42" i="101"/>
  <c r="AO42" i="101" s="1"/>
  <c r="W43" i="101"/>
  <c r="AE42" i="101"/>
  <c r="AE40" i="53"/>
  <c r="AF40" i="53"/>
  <c r="AO40" i="53" s="1"/>
  <c r="AG40" i="53"/>
  <c r="AP40" i="53" s="1"/>
  <c r="W41" i="53"/>
  <c r="Y31" i="90"/>
  <c r="X31" i="90"/>
  <c r="AF31" i="82"/>
  <c r="AO31" i="82" s="1"/>
  <c r="AE31" i="82"/>
  <c r="W32" i="82"/>
  <c r="AG31" i="82"/>
  <c r="AP31" i="82" s="1"/>
  <c r="AF37" i="95"/>
  <c r="AO37" i="95" s="1"/>
  <c r="AE37" i="95"/>
  <c r="W38" i="95"/>
  <c r="AG37" i="95"/>
  <c r="AP37" i="95" s="1"/>
  <c r="Z33" i="55"/>
  <c r="W37" i="11"/>
  <c r="AE36" i="11"/>
  <c r="AF36" i="11"/>
  <c r="AO36" i="11" s="1"/>
  <c r="AG36" i="11"/>
  <c r="AP36" i="11" s="1"/>
  <c r="AH44" i="52"/>
  <c r="AQ44" i="52" s="1"/>
  <c r="AI41" i="15"/>
  <c r="AR41" i="15" s="1"/>
  <c r="AN41" i="15"/>
  <c r="AR40" i="54"/>
  <c r="AI43" i="32"/>
  <c r="AN43" i="32"/>
  <c r="Y36" i="49"/>
  <c r="Z36" i="49" s="1"/>
  <c r="X36" i="49"/>
  <c r="AH40" i="96"/>
  <c r="AQ40" i="96" s="1"/>
  <c r="AI44" i="93"/>
  <c r="AN44" i="93"/>
  <c r="Y40" i="88"/>
  <c r="X40" i="88"/>
  <c r="Z40" i="88" s="1"/>
  <c r="Y40" i="84"/>
  <c r="X40" i="84"/>
  <c r="AH34" i="99"/>
  <c r="AQ34" i="99" s="1"/>
  <c r="X44" i="97"/>
  <c r="Y44" i="97"/>
  <c r="Z44" i="97" s="1"/>
  <c r="Y41" i="20"/>
  <c r="Z41" i="20" s="1"/>
  <c r="X41" i="20"/>
  <c r="AR35" i="16"/>
  <c r="Z45" i="89"/>
  <c r="Y41" i="44"/>
  <c r="Z41" i="44" s="1"/>
  <c r="X41" i="44"/>
  <c r="AH43" i="105"/>
  <c r="AQ43" i="105" s="1"/>
  <c r="AH41" i="54"/>
  <c r="AQ41" i="54" s="1"/>
  <c r="W41" i="45"/>
  <c r="AE40" i="45"/>
  <c r="AF40" i="45"/>
  <c r="AO40" i="45" s="1"/>
  <c r="AG40" i="45"/>
  <c r="AP40" i="45" s="1"/>
  <c r="AR31" i="42"/>
  <c r="Z44" i="52"/>
  <c r="AI43" i="97"/>
  <c r="AN43" i="97"/>
  <c r="AH43" i="86"/>
  <c r="AQ43" i="86" s="1"/>
  <c r="AF41" i="104"/>
  <c r="AO41" i="104" s="1"/>
  <c r="AE41" i="104"/>
  <c r="W42" i="104"/>
  <c r="AG41" i="104"/>
  <c r="AP41" i="104" s="1"/>
  <c r="Y44" i="32"/>
  <c r="Z44" i="32"/>
  <c r="X44" i="32"/>
  <c r="AH32" i="42"/>
  <c r="AQ32" i="42" s="1"/>
  <c r="Z40" i="96"/>
  <c r="AR31" i="85"/>
  <c r="Y36" i="91"/>
  <c r="X36" i="91"/>
  <c r="AH38" i="13"/>
  <c r="AQ38" i="13" s="1"/>
  <c r="Y30" i="98"/>
  <c r="X30" i="98"/>
  <c r="Z30" i="98" s="1"/>
  <c r="Y36" i="43"/>
  <c r="Z36" i="43" s="1"/>
  <c r="X36" i="43"/>
  <c r="AI34" i="103"/>
  <c r="AN34" i="103"/>
  <c r="AH34" i="83"/>
  <c r="AQ34" i="83" s="1"/>
  <c r="AH33" i="48"/>
  <c r="AQ33" i="48" s="1"/>
  <c r="AI29" i="98"/>
  <c r="AN29" i="98"/>
  <c r="AI40" i="44"/>
  <c r="AN40" i="44"/>
  <c r="Z36" i="16"/>
  <c r="AH34" i="87"/>
  <c r="AQ34" i="87" s="1"/>
  <c r="W39" i="13"/>
  <c r="AF38" i="13"/>
  <c r="AO38" i="13" s="1"/>
  <c r="AG38" i="13"/>
  <c r="AP38" i="13" s="1"/>
  <c r="AE38" i="13"/>
  <c r="AI39" i="88"/>
  <c r="AN39" i="88"/>
  <c r="AR41" i="47"/>
  <c r="AR37" i="13"/>
  <c r="AR37" i="51"/>
  <c r="W44" i="46"/>
  <c r="AG43" i="46"/>
  <c r="AP43" i="46" s="1"/>
  <c r="AE43" i="46"/>
  <c r="AF43" i="46"/>
  <c r="AO43" i="46" s="1"/>
  <c r="AH42" i="47"/>
  <c r="AQ42" i="47" s="1"/>
  <c r="AH32" i="85"/>
  <c r="AQ32" i="85" s="1"/>
  <c r="AR33" i="99"/>
  <c r="AR34" i="18"/>
  <c r="AH33" i="50"/>
  <c r="AQ33" i="50" s="1"/>
  <c r="Y32" i="102"/>
  <c r="X32" i="102"/>
  <c r="Z35" i="18"/>
  <c r="AR32" i="50"/>
  <c r="AI40" i="20"/>
  <c r="AN40" i="20"/>
  <c r="Z32" i="42"/>
  <c r="W34" i="35"/>
  <c r="AG33" i="35"/>
  <c r="AP33" i="35" s="1"/>
  <c r="AF33" i="35"/>
  <c r="AO33" i="35" s="1"/>
  <c r="AE33" i="35"/>
  <c r="AI30" i="90"/>
  <c r="AN30" i="90"/>
  <c r="Y35" i="103"/>
  <c r="Z35" i="103" s="1"/>
  <c r="X35" i="103"/>
  <c r="AE36" i="49" l="1"/>
  <c r="AF36" i="49"/>
  <c r="AO36" i="49" s="1"/>
  <c r="W37" i="49"/>
  <c r="AG36" i="49"/>
  <c r="AP36" i="49" s="1"/>
  <c r="AE44" i="97"/>
  <c r="W45" i="97"/>
  <c r="AG44" i="97"/>
  <c r="AP44" i="97" s="1"/>
  <c r="AF44" i="97"/>
  <c r="AO44" i="97" s="1"/>
  <c r="AE30" i="98"/>
  <c r="AF30" i="98"/>
  <c r="AO30" i="98" s="1"/>
  <c r="AG30" i="98"/>
  <c r="AP30" i="98" s="1"/>
  <c r="W31" i="98"/>
  <c r="AE41" i="44"/>
  <c r="AG41" i="44"/>
  <c r="AP41" i="44" s="1"/>
  <c r="AF41" i="44"/>
  <c r="AO41" i="44" s="1"/>
  <c r="W42" i="44"/>
  <c r="AE40" i="88"/>
  <c r="AG40" i="88"/>
  <c r="AP40" i="88" s="1"/>
  <c r="AF40" i="88"/>
  <c r="AO40" i="88" s="1"/>
  <c r="W41" i="88"/>
  <c r="W36" i="103"/>
  <c r="AG35" i="103"/>
  <c r="AP35" i="103" s="1"/>
  <c r="AF35" i="103"/>
  <c r="AO35" i="103" s="1"/>
  <c r="AE35" i="103"/>
  <c r="AE41" i="20"/>
  <c r="W42" i="20"/>
  <c r="AF41" i="20"/>
  <c r="AO41" i="20" s="1"/>
  <c r="AG41" i="20"/>
  <c r="AP41" i="20" s="1"/>
  <c r="W37" i="43"/>
  <c r="AE36" i="43"/>
  <c r="AG36" i="43"/>
  <c r="AP36" i="43" s="1"/>
  <c r="AF36" i="43"/>
  <c r="AO36" i="43" s="1"/>
  <c r="AG45" i="93"/>
  <c r="AP45" i="93" s="1"/>
  <c r="W46" i="93"/>
  <c r="AF45" i="93"/>
  <c r="AO45" i="93" s="1"/>
  <c r="AE45" i="93"/>
  <c r="W43" i="15"/>
  <c r="AE42" i="15"/>
  <c r="AG42" i="15"/>
  <c r="AP42" i="15" s="1"/>
  <c r="AF42" i="15"/>
  <c r="AO42" i="15" s="1"/>
  <c r="Y34" i="35"/>
  <c r="X34" i="35"/>
  <c r="Z34" i="35" s="1"/>
  <c r="AI43" i="46"/>
  <c r="AN43" i="46"/>
  <c r="AI38" i="13"/>
  <c r="AN38" i="13"/>
  <c r="AF40" i="96"/>
  <c r="AO40" i="96" s="1"/>
  <c r="AE40" i="96"/>
  <c r="W41" i="96"/>
  <c r="AG40" i="96"/>
  <c r="AP40" i="96" s="1"/>
  <c r="AH44" i="32"/>
  <c r="AQ44" i="32" s="1"/>
  <c r="AI41" i="104"/>
  <c r="AN41" i="104"/>
  <c r="AG45" i="89"/>
  <c r="AP45" i="89" s="1"/>
  <c r="W46" i="89"/>
  <c r="AE45" i="89"/>
  <c r="AF45" i="89"/>
  <c r="AO45" i="89" s="1"/>
  <c r="Y32" i="82"/>
  <c r="X32" i="82"/>
  <c r="AI42" i="101"/>
  <c r="AN42" i="101"/>
  <c r="AH37" i="41"/>
  <c r="AQ37" i="41" s="1"/>
  <c r="AI33" i="50"/>
  <c r="AN33" i="50"/>
  <c r="AI32" i="85"/>
  <c r="AN32" i="85"/>
  <c r="Y44" i="105"/>
  <c r="Z44" i="105" s="1"/>
  <c r="X44" i="105"/>
  <c r="Y35" i="87"/>
  <c r="X35" i="87"/>
  <c r="AR30" i="90"/>
  <c r="AE32" i="42"/>
  <c r="W33" i="42"/>
  <c r="AF32" i="42"/>
  <c r="AO32" i="42" s="1"/>
  <c r="AG32" i="42"/>
  <c r="AP32" i="42" s="1"/>
  <c r="AH32" i="102"/>
  <c r="AQ32" i="102" s="1"/>
  <c r="AR29" i="98"/>
  <c r="AR34" i="103"/>
  <c r="AH36" i="91"/>
  <c r="AQ36" i="91" s="1"/>
  <c r="AG44" i="32"/>
  <c r="AP44" i="32" s="1"/>
  <c r="AF44" i="32"/>
  <c r="AO44" i="32" s="1"/>
  <c r="AE44" i="32"/>
  <c r="W45" i="32"/>
  <c r="AR43" i="32"/>
  <c r="Y38" i="95"/>
  <c r="X38" i="95"/>
  <c r="Z38" i="95" s="1"/>
  <c r="AI31" i="82"/>
  <c r="AN31" i="82"/>
  <c r="Y41" i="53"/>
  <c r="X41" i="53"/>
  <c r="Y43" i="101"/>
  <c r="Z43" i="101" s="1"/>
  <c r="X43" i="101"/>
  <c r="Y39" i="51"/>
  <c r="X39" i="51"/>
  <c r="AR40" i="100"/>
  <c r="AG37" i="41"/>
  <c r="AP37" i="41" s="1"/>
  <c r="AE37" i="41"/>
  <c r="W38" i="41"/>
  <c r="AF37" i="41"/>
  <c r="AO37" i="41" s="1"/>
  <c r="AR31" i="102"/>
  <c r="Y44" i="86"/>
  <c r="X44" i="86"/>
  <c r="Y34" i="50"/>
  <c r="Z34" i="50" s="1"/>
  <c r="X34" i="50"/>
  <c r="AI41" i="54"/>
  <c r="AN41" i="54"/>
  <c r="Z32" i="102"/>
  <c r="AH35" i="103"/>
  <c r="AQ35" i="103" s="1"/>
  <c r="AI33" i="35"/>
  <c r="AN33" i="35"/>
  <c r="AR40" i="20"/>
  <c r="Y44" i="46"/>
  <c r="Z44" i="46"/>
  <c r="X44" i="46"/>
  <c r="AH36" i="43"/>
  <c r="AQ36" i="43" s="1"/>
  <c r="Z36" i="91"/>
  <c r="AR43" i="97"/>
  <c r="AH44" i="97"/>
  <c r="AQ44" i="97" s="1"/>
  <c r="AH40" i="84"/>
  <c r="AQ40" i="84" s="1"/>
  <c r="AI36" i="11"/>
  <c r="AR36" i="11" s="1"/>
  <c r="AN36" i="11"/>
  <c r="AI37" i="95"/>
  <c r="AN37" i="95"/>
  <c r="AI38" i="51"/>
  <c r="AN38" i="51"/>
  <c r="AR35" i="91"/>
  <c r="AI43" i="86"/>
  <c r="AN43" i="86"/>
  <c r="Y42" i="54"/>
  <c r="X42" i="54"/>
  <c r="Y35" i="99"/>
  <c r="Z35" i="99"/>
  <c r="X35" i="99"/>
  <c r="AF35" i="18"/>
  <c r="AO35" i="18" s="1"/>
  <c r="AG35" i="18"/>
  <c r="AP35" i="18" s="1"/>
  <c r="AE35" i="18"/>
  <c r="W36" i="18"/>
  <c r="Y39" i="13"/>
  <c r="Z39" i="13"/>
  <c r="X39" i="13"/>
  <c r="AF36" i="16"/>
  <c r="AO36" i="16" s="1"/>
  <c r="AE36" i="16"/>
  <c r="AG36" i="16"/>
  <c r="AP36" i="16" s="1"/>
  <c r="W37" i="16"/>
  <c r="AE44" i="52"/>
  <c r="AF44" i="52"/>
  <c r="AO44" i="52" s="1"/>
  <c r="AG44" i="52"/>
  <c r="AP44" i="52" s="1"/>
  <c r="W45" i="52"/>
  <c r="AI40" i="45"/>
  <c r="AN40" i="45"/>
  <c r="AH41" i="44"/>
  <c r="AQ41" i="44" s="1"/>
  <c r="AH41" i="20"/>
  <c r="AQ41" i="20" s="1"/>
  <c r="Z40" i="84"/>
  <c r="AR44" i="93"/>
  <c r="AH36" i="49"/>
  <c r="AQ36" i="49" s="1"/>
  <c r="Y37" i="11"/>
  <c r="X37" i="11"/>
  <c r="Z37" i="11" s="1"/>
  <c r="AH31" i="90"/>
  <c r="AQ31" i="90" s="1"/>
  <c r="AH41" i="100"/>
  <c r="AQ41" i="100" s="1"/>
  <c r="X32" i="94"/>
  <c r="Y32" i="94"/>
  <c r="Z32" i="94"/>
  <c r="AH45" i="93"/>
  <c r="AQ45" i="93" s="1"/>
  <c r="AI39" i="92"/>
  <c r="AN39" i="92"/>
  <c r="AI34" i="99"/>
  <c r="AN34" i="99"/>
  <c r="AI33" i="48"/>
  <c r="AN33" i="48"/>
  <c r="Y43" i="47"/>
  <c r="Z43" i="47"/>
  <c r="X43" i="47"/>
  <c r="AR39" i="88"/>
  <c r="Y41" i="45"/>
  <c r="X41" i="45"/>
  <c r="AG33" i="55"/>
  <c r="AP33" i="55" s="1"/>
  <c r="W34" i="55"/>
  <c r="AE33" i="55"/>
  <c r="AF33" i="55"/>
  <c r="AO33" i="55" s="1"/>
  <c r="Z31" i="90"/>
  <c r="AI40" i="53"/>
  <c r="AR40" i="53" s="1"/>
  <c r="AN40" i="53"/>
  <c r="Z41" i="100"/>
  <c r="AI31" i="94"/>
  <c r="AN31" i="94"/>
  <c r="Y34" i="10"/>
  <c r="X34" i="10"/>
  <c r="Z34" i="10" s="1"/>
  <c r="AR39" i="84"/>
  <c r="AR35" i="49"/>
  <c r="Y40" i="92"/>
  <c r="Z40" i="92"/>
  <c r="X40" i="92"/>
  <c r="AI34" i="83"/>
  <c r="AR34" i="83" s="1"/>
  <c r="AN34" i="83"/>
  <c r="AI34" i="87"/>
  <c r="AN34" i="87"/>
  <c r="AI42" i="47"/>
  <c r="AN42" i="47"/>
  <c r="AR40" i="44"/>
  <c r="AH30" i="98"/>
  <c r="AQ30" i="98" s="1"/>
  <c r="Y42" i="104"/>
  <c r="X42" i="104"/>
  <c r="AH40" i="88"/>
  <c r="AQ40" i="88" s="1"/>
  <c r="AI33" i="10"/>
  <c r="AN33" i="10"/>
  <c r="AR35" i="43"/>
  <c r="AR36" i="41"/>
  <c r="AH42" i="15"/>
  <c r="AQ42" i="15" s="1"/>
  <c r="Y33" i="85"/>
  <c r="X33" i="85"/>
  <c r="Y35" i="83"/>
  <c r="Z35" i="83"/>
  <c r="X35" i="83"/>
  <c r="AI43" i="105"/>
  <c r="AN43" i="105"/>
  <c r="Y34" i="48"/>
  <c r="X34" i="48"/>
  <c r="AE34" i="35" l="1"/>
  <c r="W35" i="35"/>
  <c r="AF34" i="35"/>
  <c r="AO34" i="35" s="1"/>
  <c r="AG34" i="35"/>
  <c r="AP34" i="35" s="1"/>
  <c r="AE38" i="95"/>
  <c r="AG38" i="95"/>
  <c r="AP38" i="95" s="1"/>
  <c r="AF38" i="95"/>
  <c r="AO38" i="95" s="1"/>
  <c r="W39" i="95"/>
  <c r="AE34" i="10"/>
  <c r="AF34" i="10"/>
  <c r="AO34" i="10" s="1"/>
  <c r="W35" i="10"/>
  <c r="AG34" i="10"/>
  <c r="AP34" i="10" s="1"/>
  <c r="AG37" i="11"/>
  <c r="AP37" i="11" s="1"/>
  <c r="AF37" i="11"/>
  <c r="AO37" i="11" s="1"/>
  <c r="W38" i="11"/>
  <c r="AE37" i="11"/>
  <c r="AE34" i="50"/>
  <c r="AF34" i="50"/>
  <c r="AO34" i="50" s="1"/>
  <c r="W35" i="50"/>
  <c r="AG34" i="50"/>
  <c r="AP34" i="50" s="1"/>
  <c r="AE43" i="101"/>
  <c r="AF43" i="101"/>
  <c r="AO43" i="101" s="1"/>
  <c r="AG43" i="101"/>
  <c r="AP43" i="101" s="1"/>
  <c r="W44" i="101"/>
  <c r="AF44" i="105"/>
  <c r="AO44" i="105" s="1"/>
  <c r="AE44" i="105"/>
  <c r="W45" i="105"/>
  <c r="AG44" i="105"/>
  <c r="AP44" i="105" s="1"/>
  <c r="AR42" i="47"/>
  <c r="Y34" i="55"/>
  <c r="X34" i="55"/>
  <c r="AI35" i="18"/>
  <c r="AN35" i="18"/>
  <c r="AH42" i="54"/>
  <c r="AQ42" i="54" s="1"/>
  <c r="AH32" i="82"/>
  <c r="AQ32" i="82" s="1"/>
  <c r="AI35" i="103"/>
  <c r="AR35" i="103" s="1"/>
  <c r="AN35" i="103"/>
  <c r="W44" i="47"/>
  <c r="AG43" i="47"/>
  <c r="AP43" i="47" s="1"/>
  <c r="AE43" i="47"/>
  <c r="AF43" i="47"/>
  <c r="AO43" i="47" s="1"/>
  <c r="AH34" i="48"/>
  <c r="AQ34" i="48" s="1"/>
  <c r="Z34" i="48"/>
  <c r="AH40" i="92"/>
  <c r="AQ40" i="92" s="1"/>
  <c r="W42" i="100"/>
  <c r="AG41" i="100"/>
  <c r="AP41" i="100" s="1"/>
  <c r="AE41" i="100"/>
  <c r="AF41" i="100"/>
  <c r="AO41" i="100" s="1"/>
  <c r="AI33" i="55"/>
  <c r="AN33" i="55"/>
  <c r="AR33" i="48"/>
  <c r="AH32" i="94"/>
  <c r="AQ32" i="94" s="1"/>
  <c r="AI36" i="16"/>
  <c r="AR36" i="16" s="1"/>
  <c r="AN36" i="16"/>
  <c r="Y36" i="18"/>
  <c r="X36" i="18"/>
  <c r="AR31" i="82"/>
  <c r="AR42" i="101"/>
  <c r="AI45" i="89"/>
  <c r="AN45" i="89"/>
  <c r="Y41" i="96"/>
  <c r="Z41" i="96"/>
  <c r="X41" i="96"/>
  <c r="AR43" i="46"/>
  <c r="Y46" i="93"/>
  <c r="X46" i="93"/>
  <c r="Z46" i="93" s="1"/>
  <c r="Y37" i="43"/>
  <c r="Z37" i="43"/>
  <c r="X37" i="43"/>
  <c r="Y41" i="88"/>
  <c r="X41" i="88"/>
  <c r="AI44" i="97"/>
  <c r="AN44" i="97"/>
  <c r="AH33" i="85"/>
  <c r="AQ33" i="85" s="1"/>
  <c r="AH43" i="47"/>
  <c r="AQ43" i="47" s="1"/>
  <c r="AR34" i="99"/>
  <c r="AI44" i="52"/>
  <c r="AN44" i="52"/>
  <c r="AH39" i="13"/>
  <c r="AQ39" i="13" s="1"/>
  <c r="Z42" i="54"/>
  <c r="AE36" i="91"/>
  <c r="W37" i="91"/>
  <c r="AG36" i="91"/>
  <c r="AP36" i="91" s="1"/>
  <c r="AF36" i="91"/>
  <c r="AO36" i="91" s="1"/>
  <c r="AH44" i="46"/>
  <c r="AQ44" i="46" s="1"/>
  <c r="AR33" i="35"/>
  <c r="W33" i="102"/>
  <c r="AG32" i="102"/>
  <c r="AP32" i="102" s="1"/>
  <c r="AF32" i="102"/>
  <c r="AO32" i="102" s="1"/>
  <c r="AE32" i="102"/>
  <c r="AH44" i="86"/>
  <c r="AQ44" i="86" s="1"/>
  <c r="AH39" i="51"/>
  <c r="AQ39" i="51" s="1"/>
  <c r="AH41" i="53"/>
  <c r="AQ41" i="53" s="1"/>
  <c r="AI44" i="32"/>
  <c r="AN44" i="32"/>
  <c r="AH35" i="87"/>
  <c r="AQ35" i="87" s="1"/>
  <c r="Z32" i="82"/>
  <c r="Y43" i="15"/>
  <c r="X43" i="15"/>
  <c r="Z43" i="15" s="1"/>
  <c r="AI41" i="44"/>
  <c r="AN41" i="44"/>
  <c r="W41" i="84"/>
  <c r="AG40" i="84"/>
  <c r="AP40" i="84" s="1"/>
  <c r="AF40" i="84"/>
  <c r="AO40" i="84" s="1"/>
  <c r="AE40" i="84"/>
  <c r="AR40" i="45"/>
  <c r="W40" i="13"/>
  <c r="AG39" i="13"/>
  <c r="AP39" i="13" s="1"/>
  <c r="AE39" i="13"/>
  <c r="AF39" i="13"/>
  <c r="AO39" i="13" s="1"/>
  <c r="AR38" i="51"/>
  <c r="W45" i="46"/>
  <c r="AF44" i="46"/>
  <c r="AO44" i="46" s="1"/>
  <c r="AE44" i="46"/>
  <c r="AG44" i="46"/>
  <c r="AP44" i="46" s="1"/>
  <c r="Z44" i="86"/>
  <c r="Y38" i="41"/>
  <c r="Z38" i="41"/>
  <c r="X38" i="41"/>
  <c r="Z39" i="51"/>
  <c r="Z41" i="53"/>
  <c r="Z35" i="87"/>
  <c r="AR32" i="85"/>
  <c r="AI40" i="88"/>
  <c r="AN40" i="88"/>
  <c r="Y37" i="49"/>
  <c r="Z37" i="49"/>
  <c r="X37" i="49"/>
  <c r="AH34" i="10"/>
  <c r="AQ34" i="10" s="1"/>
  <c r="Y46" i="89"/>
  <c r="Z46" i="89"/>
  <c r="X46" i="89"/>
  <c r="AR33" i="10"/>
  <c r="AH42" i="104"/>
  <c r="AQ42" i="104" s="1"/>
  <c r="AR43" i="105"/>
  <c r="Z42" i="104"/>
  <c r="AR34" i="87"/>
  <c r="AG31" i="90"/>
  <c r="AP31" i="90" s="1"/>
  <c r="W32" i="90"/>
  <c r="AE31" i="90"/>
  <c r="AF31" i="90"/>
  <c r="AO31" i="90" s="1"/>
  <c r="AH41" i="45"/>
  <c r="AQ41" i="45" s="1"/>
  <c r="AH35" i="83"/>
  <c r="AQ35" i="83" s="1"/>
  <c r="Z41" i="45"/>
  <c r="AR39" i="92"/>
  <c r="W33" i="94"/>
  <c r="AG32" i="94"/>
  <c r="AP32" i="94" s="1"/>
  <c r="AF32" i="94"/>
  <c r="AO32" i="94" s="1"/>
  <c r="AE32" i="94"/>
  <c r="Y37" i="16"/>
  <c r="Z37" i="16"/>
  <c r="X37" i="16"/>
  <c r="AH35" i="99"/>
  <c r="AQ35" i="99" s="1"/>
  <c r="AR41" i="54"/>
  <c r="AI37" i="41"/>
  <c r="AR37" i="41" s="1"/>
  <c r="AN37" i="41"/>
  <c r="X33" i="42"/>
  <c r="Y33" i="42"/>
  <c r="AR41" i="104"/>
  <c r="AR38" i="13"/>
  <c r="AI45" i="93"/>
  <c r="AN45" i="93"/>
  <c r="Y42" i="20"/>
  <c r="X42" i="20"/>
  <c r="Z42" i="20" s="1"/>
  <c r="Y36" i="103"/>
  <c r="Z36" i="103"/>
  <c r="X36" i="103"/>
  <c r="Y31" i="98"/>
  <c r="X31" i="98"/>
  <c r="AG40" i="92"/>
  <c r="AP40" i="92" s="1"/>
  <c r="AE40" i="92"/>
  <c r="W41" i="92"/>
  <c r="AF40" i="92"/>
  <c r="AO40" i="92" s="1"/>
  <c r="AH38" i="95"/>
  <c r="AQ38" i="95" s="1"/>
  <c r="Y45" i="32"/>
  <c r="X45" i="32"/>
  <c r="AI40" i="96"/>
  <c r="AN40" i="96"/>
  <c r="AH34" i="35"/>
  <c r="AQ34" i="35" s="1"/>
  <c r="AI42" i="15"/>
  <c r="AN42" i="15"/>
  <c r="AI30" i="98"/>
  <c r="AN30" i="98"/>
  <c r="Z33" i="85"/>
  <c r="AG35" i="83"/>
  <c r="AP35" i="83" s="1"/>
  <c r="AE35" i="83"/>
  <c r="W36" i="83"/>
  <c r="AF35" i="83"/>
  <c r="AO35" i="83" s="1"/>
  <c r="AR31" i="94"/>
  <c r="AH37" i="11"/>
  <c r="AQ37" i="11" s="1"/>
  <c r="Y45" i="52"/>
  <c r="Z45" i="52" s="1"/>
  <c r="X45" i="52"/>
  <c r="W36" i="99"/>
  <c r="AG35" i="99"/>
  <c r="AP35" i="99" s="1"/>
  <c r="AF35" i="99"/>
  <c r="AO35" i="99" s="1"/>
  <c r="AE35" i="99"/>
  <c r="AR43" i="86"/>
  <c r="AR37" i="95"/>
  <c r="AH34" i="50"/>
  <c r="AQ34" i="50" s="1"/>
  <c r="AH43" i="101"/>
  <c r="AQ43" i="101" s="1"/>
  <c r="AI32" i="42"/>
  <c r="AN32" i="42"/>
  <c r="AH44" i="105"/>
  <c r="AQ44" i="105" s="1"/>
  <c r="AR33" i="50"/>
  <c r="AI36" i="43"/>
  <c r="AN36" i="43"/>
  <c r="AI41" i="20"/>
  <c r="AN41" i="20"/>
  <c r="Y42" i="44"/>
  <c r="X42" i="44"/>
  <c r="Y45" i="97"/>
  <c r="X45" i="97"/>
  <c r="AI36" i="49"/>
  <c r="AN36" i="49"/>
  <c r="W47" i="93" l="1"/>
  <c r="AG46" i="93"/>
  <c r="AP46" i="93" s="1"/>
  <c r="AF46" i="93"/>
  <c r="AO46" i="93" s="1"/>
  <c r="AE46" i="93"/>
  <c r="AG45" i="52"/>
  <c r="AP45" i="52" s="1"/>
  <c r="W46" i="52"/>
  <c r="AE45" i="52"/>
  <c r="AF45" i="52"/>
  <c r="AO45" i="52" s="1"/>
  <c r="W44" i="15"/>
  <c r="AG43" i="15"/>
  <c r="AP43" i="15" s="1"/>
  <c r="AF43" i="15"/>
  <c r="AO43" i="15" s="1"/>
  <c r="AE43" i="15"/>
  <c r="AG42" i="20"/>
  <c r="AP42" i="20" s="1"/>
  <c r="AF42" i="20"/>
  <c r="AO42" i="20" s="1"/>
  <c r="AE42" i="20"/>
  <c r="W43" i="20"/>
  <c r="AG34" i="48"/>
  <c r="AP34" i="48" s="1"/>
  <c r="W35" i="48"/>
  <c r="AF34" i="48"/>
  <c r="AO34" i="48" s="1"/>
  <c r="AE34" i="48"/>
  <c r="AR35" i="18"/>
  <c r="AH42" i="44"/>
  <c r="AQ42" i="44" s="1"/>
  <c r="AR36" i="43"/>
  <c r="Z42" i="44"/>
  <c r="AI35" i="99"/>
  <c r="AN35" i="99"/>
  <c r="AR40" i="96"/>
  <c r="AI40" i="92"/>
  <c r="AN40" i="92"/>
  <c r="AH33" i="42"/>
  <c r="AQ33" i="42" s="1"/>
  <c r="AH46" i="89"/>
  <c r="AQ46" i="89" s="1"/>
  <c r="AR40" i="88"/>
  <c r="AH38" i="41"/>
  <c r="AQ38" i="41" s="1"/>
  <c r="AI44" i="46"/>
  <c r="AN44" i="46"/>
  <c r="AR41" i="44"/>
  <c r="Y37" i="91"/>
  <c r="Z37" i="91" s="1"/>
  <c r="X37" i="91"/>
  <c r="Z41" i="88"/>
  <c r="AH41" i="88"/>
  <c r="AQ41" i="88" s="1"/>
  <c r="X38" i="11"/>
  <c r="Y38" i="11"/>
  <c r="Z38" i="11"/>
  <c r="AI38" i="95"/>
  <c r="AN38" i="95"/>
  <c r="AH45" i="32"/>
  <c r="AQ45" i="32" s="1"/>
  <c r="AH36" i="18"/>
  <c r="AQ36" i="18" s="1"/>
  <c r="Y42" i="100"/>
  <c r="Z42" i="100" s="1"/>
  <c r="X42" i="100"/>
  <c r="AR32" i="42"/>
  <c r="Z45" i="32"/>
  <c r="Z31" i="98"/>
  <c r="AH31" i="98"/>
  <c r="AQ31" i="98" s="1"/>
  <c r="AI32" i="94"/>
  <c r="AN32" i="94"/>
  <c r="AE41" i="45"/>
  <c r="W42" i="45"/>
  <c r="AF41" i="45"/>
  <c r="AO41" i="45" s="1"/>
  <c r="AG41" i="45"/>
  <c r="AP41" i="45" s="1"/>
  <c r="AF42" i="104"/>
  <c r="AO42" i="104" s="1"/>
  <c r="W43" i="104"/>
  <c r="AG42" i="104"/>
  <c r="AP42" i="104" s="1"/>
  <c r="AE42" i="104"/>
  <c r="AH37" i="49"/>
  <c r="AQ37" i="49" s="1"/>
  <c r="Y45" i="46"/>
  <c r="Z45" i="46" s="1"/>
  <c r="X45" i="46"/>
  <c r="AF42" i="54"/>
  <c r="AO42" i="54" s="1"/>
  <c r="AE42" i="54"/>
  <c r="AG42" i="54"/>
  <c r="AP42" i="54" s="1"/>
  <c r="W43" i="54"/>
  <c r="AH37" i="43"/>
  <c r="AQ37" i="43" s="1"/>
  <c r="AR45" i="89"/>
  <c r="Z36" i="18"/>
  <c r="AR33" i="55"/>
  <c r="AH34" i="55"/>
  <c r="AQ34" i="55" s="1"/>
  <c r="AR36" i="49"/>
  <c r="AH42" i="20"/>
  <c r="AQ42" i="20" s="1"/>
  <c r="AG38" i="41"/>
  <c r="AP38" i="41" s="1"/>
  <c r="AF38" i="41"/>
  <c r="AO38" i="41" s="1"/>
  <c r="W39" i="41"/>
  <c r="AE38" i="41"/>
  <c r="Y33" i="102"/>
  <c r="Z33" i="102" s="1"/>
  <c r="X33" i="102"/>
  <c r="Y44" i="101"/>
  <c r="X44" i="101"/>
  <c r="Y35" i="50"/>
  <c r="Z35" i="50" s="1"/>
  <c r="X35" i="50"/>
  <c r="AI34" i="10"/>
  <c r="AN34" i="10"/>
  <c r="AR41" i="20"/>
  <c r="Y36" i="99"/>
  <c r="Z36" i="99" s="1"/>
  <c r="X36" i="99"/>
  <c r="AR30" i="98"/>
  <c r="AI31" i="90"/>
  <c r="AN31" i="90"/>
  <c r="AG37" i="49"/>
  <c r="AP37" i="49" s="1"/>
  <c r="W38" i="49"/>
  <c r="AE37" i="49"/>
  <c r="AF37" i="49"/>
  <c r="AO37" i="49" s="1"/>
  <c r="AF35" i="87"/>
  <c r="AO35" i="87" s="1"/>
  <c r="W36" i="87"/>
  <c r="AG35" i="87"/>
  <c r="AP35" i="87" s="1"/>
  <c r="AE35" i="87"/>
  <c r="AG44" i="86"/>
  <c r="AP44" i="86" s="1"/>
  <c r="AE44" i="86"/>
  <c r="AF44" i="86"/>
  <c r="AO44" i="86" s="1"/>
  <c r="W45" i="86"/>
  <c r="Y40" i="13"/>
  <c r="Z40" i="13"/>
  <c r="X40" i="13"/>
  <c r="AR44" i="52"/>
  <c r="AF37" i="43"/>
  <c r="AO37" i="43" s="1"/>
  <c r="W38" i="43"/>
  <c r="AE37" i="43"/>
  <c r="AG37" i="43"/>
  <c r="AP37" i="43" s="1"/>
  <c r="AI43" i="47"/>
  <c r="AN43" i="47"/>
  <c r="Z34" i="55"/>
  <c r="Y45" i="105"/>
  <c r="X45" i="105"/>
  <c r="AI34" i="50"/>
  <c r="AN34" i="50"/>
  <c r="Y39" i="95"/>
  <c r="Z39" i="95"/>
  <c r="X39" i="95"/>
  <c r="AF46" i="89"/>
  <c r="AO46" i="89" s="1"/>
  <c r="W47" i="89"/>
  <c r="AE46" i="89"/>
  <c r="AG46" i="89"/>
  <c r="AP46" i="89" s="1"/>
  <c r="AH45" i="97"/>
  <c r="AQ45" i="97" s="1"/>
  <c r="Z45" i="97"/>
  <c r="AH45" i="52"/>
  <c r="AQ45" i="52" s="1"/>
  <c r="Y36" i="83"/>
  <c r="X36" i="83"/>
  <c r="AH36" i="103"/>
  <c r="AQ36" i="103" s="1"/>
  <c r="Z33" i="42"/>
  <c r="AH37" i="16"/>
  <c r="AQ37" i="16" s="1"/>
  <c r="Y32" i="90"/>
  <c r="X32" i="90"/>
  <c r="AE41" i="53"/>
  <c r="AF41" i="53"/>
  <c r="AO41" i="53" s="1"/>
  <c r="AG41" i="53"/>
  <c r="AP41" i="53" s="1"/>
  <c r="W42" i="53"/>
  <c r="Y41" i="84"/>
  <c r="X41" i="84"/>
  <c r="Z41" i="84" s="1"/>
  <c r="AF32" i="82"/>
  <c r="AO32" i="82" s="1"/>
  <c r="W33" i="82"/>
  <c r="AE32" i="82"/>
  <c r="AG32" i="82"/>
  <c r="AP32" i="82" s="1"/>
  <c r="AI32" i="102"/>
  <c r="AN32" i="102"/>
  <c r="AH41" i="96"/>
  <c r="AQ41" i="96" s="1"/>
  <c r="AI44" i="105"/>
  <c r="AN44" i="105"/>
  <c r="AI43" i="101"/>
  <c r="AN43" i="101"/>
  <c r="Y35" i="35"/>
  <c r="Z35" i="35"/>
  <c r="X35" i="35"/>
  <c r="AE33" i="85"/>
  <c r="W34" i="85"/>
  <c r="AG33" i="85"/>
  <c r="AP33" i="85" s="1"/>
  <c r="AF33" i="85"/>
  <c r="AO33" i="85" s="1"/>
  <c r="AI39" i="13"/>
  <c r="AN39" i="13"/>
  <c r="AI40" i="84"/>
  <c r="AN40" i="84"/>
  <c r="AH43" i="15"/>
  <c r="AQ43" i="15" s="1"/>
  <c r="AI36" i="91"/>
  <c r="AN36" i="91"/>
  <c r="AI35" i="83"/>
  <c r="AN35" i="83"/>
  <c r="AR42" i="15"/>
  <c r="Y41" i="92"/>
  <c r="X41" i="92"/>
  <c r="AF36" i="103"/>
  <c r="AO36" i="103" s="1"/>
  <c r="AG36" i="103"/>
  <c r="AP36" i="103" s="1"/>
  <c r="W37" i="103"/>
  <c r="AE36" i="103"/>
  <c r="AR45" i="93"/>
  <c r="W38" i="16"/>
  <c r="AE37" i="16"/>
  <c r="AF37" i="16"/>
  <c r="AO37" i="16" s="1"/>
  <c r="AG37" i="16"/>
  <c r="AP37" i="16" s="1"/>
  <c r="Y33" i="94"/>
  <c r="Z33" i="94" s="1"/>
  <c r="X33" i="94"/>
  <c r="AE39" i="51"/>
  <c r="W40" i="51"/>
  <c r="AG39" i="51"/>
  <c r="AP39" i="51" s="1"/>
  <c r="AF39" i="51"/>
  <c r="AO39" i="51" s="1"/>
  <c r="AR44" i="32"/>
  <c r="AR44" i="97"/>
  <c r="AH46" i="93"/>
  <c r="AQ46" i="93" s="1"/>
  <c r="AE41" i="96"/>
  <c r="W42" i="96"/>
  <c r="AG41" i="96"/>
  <c r="AP41" i="96" s="1"/>
  <c r="AF41" i="96"/>
  <c r="AO41" i="96" s="1"/>
  <c r="AI41" i="100"/>
  <c r="AN41" i="100"/>
  <c r="Y44" i="47"/>
  <c r="Z44" i="47"/>
  <c r="X44" i="47"/>
  <c r="AI37" i="11"/>
  <c r="AN37" i="11"/>
  <c r="Y35" i="10"/>
  <c r="X35" i="10"/>
  <c r="AI34" i="35"/>
  <c r="AN34" i="35"/>
  <c r="AE42" i="100" l="1"/>
  <c r="W43" i="100"/>
  <c r="AG42" i="100"/>
  <c r="AP42" i="100" s="1"/>
  <c r="AF42" i="100"/>
  <c r="AO42" i="100" s="1"/>
  <c r="AE45" i="46"/>
  <c r="W46" i="46"/>
  <c r="AG45" i="46"/>
  <c r="AP45" i="46" s="1"/>
  <c r="AF45" i="46"/>
  <c r="AO45" i="46" s="1"/>
  <c r="AF33" i="102"/>
  <c r="AO33" i="102" s="1"/>
  <c r="W34" i="102"/>
  <c r="AE33" i="102"/>
  <c r="AG33" i="102"/>
  <c r="AP33" i="102" s="1"/>
  <c r="AG35" i="50"/>
  <c r="AP35" i="50" s="1"/>
  <c r="AF35" i="50"/>
  <c r="AO35" i="50" s="1"/>
  <c r="AE35" i="50"/>
  <c r="W36" i="50"/>
  <c r="AF33" i="94"/>
  <c r="AO33" i="94" s="1"/>
  <c r="AE33" i="94"/>
  <c r="W34" i="94"/>
  <c r="AG33" i="94"/>
  <c r="AP33" i="94" s="1"/>
  <c r="W42" i="84"/>
  <c r="AF41" i="84"/>
  <c r="AO41" i="84" s="1"/>
  <c r="AG41" i="84"/>
  <c r="AP41" i="84" s="1"/>
  <c r="AE41" i="84"/>
  <c r="AF36" i="99"/>
  <c r="AO36" i="99" s="1"/>
  <c r="AE36" i="99"/>
  <c r="W37" i="99"/>
  <c r="AG36" i="99"/>
  <c r="AP36" i="99" s="1"/>
  <c r="W38" i="91"/>
  <c r="AG37" i="91"/>
  <c r="AP37" i="91" s="1"/>
  <c r="AF37" i="91"/>
  <c r="AO37" i="91" s="1"/>
  <c r="AE37" i="91"/>
  <c r="AI41" i="53"/>
  <c r="AN41" i="53"/>
  <c r="AF34" i="55"/>
  <c r="AO34" i="55" s="1"/>
  <c r="AE34" i="55"/>
  <c r="W35" i="55"/>
  <c r="AG34" i="55"/>
  <c r="AP34" i="55" s="1"/>
  <c r="Y38" i="43"/>
  <c r="X38" i="43"/>
  <c r="AH44" i="101"/>
  <c r="AQ44" i="101" s="1"/>
  <c r="AI42" i="54"/>
  <c r="AN42" i="54"/>
  <c r="Y42" i="45"/>
  <c r="X42" i="45"/>
  <c r="Z42" i="45" s="1"/>
  <c r="AH38" i="11"/>
  <c r="AQ38" i="11" s="1"/>
  <c r="AF41" i="88"/>
  <c r="AO41" i="88" s="1"/>
  <c r="AG41" i="88"/>
  <c r="AP41" i="88" s="1"/>
  <c r="W42" i="88"/>
  <c r="AE41" i="88"/>
  <c r="AR35" i="99"/>
  <c r="AI34" i="48"/>
  <c r="AN34" i="48"/>
  <c r="AI42" i="20"/>
  <c r="AN42" i="20"/>
  <c r="AH41" i="92"/>
  <c r="AQ41" i="92" s="1"/>
  <c r="AR35" i="83"/>
  <c r="AI39" i="51"/>
  <c r="AN39" i="51"/>
  <c r="AI36" i="103"/>
  <c r="AN36" i="103"/>
  <c r="AR36" i="91"/>
  <c r="AI46" i="89"/>
  <c r="AN46" i="89"/>
  <c r="AI35" i="87"/>
  <c r="AN35" i="87"/>
  <c r="AI37" i="49"/>
  <c r="AN37" i="49"/>
  <c r="Z44" i="101"/>
  <c r="AI38" i="41"/>
  <c r="AN38" i="41"/>
  <c r="AE36" i="18"/>
  <c r="W37" i="18"/>
  <c r="AG36" i="18"/>
  <c r="AP36" i="18" s="1"/>
  <c r="AF36" i="18"/>
  <c r="AO36" i="18" s="1"/>
  <c r="Y43" i="104"/>
  <c r="X43" i="104"/>
  <c r="AI41" i="45"/>
  <c r="AN41" i="45"/>
  <c r="AH42" i="100"/>
  <c r="AQ42" i="100" s="1"/>
  <c r="AH37" i="91"/>
  <c r="AQ37" i="91" s="1"/>
  <c r="AR44" i="46"/>
  <c r="AE42" i="44"/>
  <c r="AF42" i="44"/>
  <c r="AO42" i="44" s="1"/>
  <c r="AG42" i="44"/>
  <c r="AP42" i="44" s="1"/>
  <c r="W43" i="44"/>
  <c r="Y44" i="15"/>
  <c r="X44" i="15"/>
  <c r="AR37" i="11"/>
  <c r="AH32" i="90"/>
  <c r="AQ32" i="90" s="1"/>
  <c r="AR34" i="35"/>
  <c r="AH44" i="47"/>
  <c r="AQ44" i="47" s="1"/>
  <c r="AH33" i="94"/>
  <c r="AQ33" i="94" s="1"/>
  <c r="AI37" i="16"/>
  <c r="AN37" i="16"/>
  <c r="Y37" i="103"/>
  <c r="Z37" i="103" s="1"/>
  <c r="X37" i="103"/>
  <c r="AR40" i="84"/>
  <c r="Y34" i="85"/>
  <c r="Z34" i="85"/>
  <c r="X34" i="85"/>
  <c r="AR43" i="101"/>
  <c r="AI32" i="82"/>
  <c r="AN32" i="82"/>
  <c r="Z32" i="90"/>
  <c r="Y47" i="89"/>
  <c r="X47" i="89"/>
  <c r="AR34" i="50"/>
  <c r="AR43" i="47"/>
  <c r="Y45" i="86"/>
  <c r="X45" i="86"/>
  <c r="Y38" i="49"/>
  <c r="Z38" i="49"/>
  <c r="X38" i="49"/>
  <c r="AH36" i="99"/>
  <c r="AQ36" i="99" s="1"/>
  <c r="AR34" i="10"/>
  <c r="Y39" i="41"/>
  <c r="Z39" i="41"/>
  <c r="X39" i="41"/>
  <c r="AH45" i="46"/>
  <c r="AQ45" i="46" s="1"/>
  <c r="AR40" i="92"/>
  <c r="Y35" i="48"/>
  <c r="X35" i="48"/>
  <c r="AI46" i="93"/>
  <c r="AN46" i="93"/>
  <c r="AI41" i="96"/>
  <c r="AN41" i="96"/>
  <c r="Y40" i="51"/>
  <c r="X40" i="51"/>
  <c r="Z41" i="92"/>
  <c r="Y38" i="16"/>
  <c r="Z38" i="16" s="1"/>
  <c r="X38" i="16"/>
  <c r="AI33" i="85"/>
  <c r="AN33" i="85"/>
  <c r="Y33" i="82"/>
  <c r="Z33" i="82"/>
  <c r="X33" i="82"/>
  <c r="Y42" i="53"/>
  <c r="X42" i="53"/>
  <c r="AE33" i="42"/>
  <c r="AF33" i="42"/>
  <c r="AO33" i="42" s="1"/>
  <c r="AG33" i="42"/>
  <c r="AP33" i="42" s="1"/>
  <c r="W34" i="42"/>
  <c r="AH36" i="83"/>
  <c r="AQ36" i="83" s="1"/>
  <c r="AH45" i="105"/>
  <c r="AQ45" i="105" s="1"/>
  <c r="Y36" i="87"/>
  <c r="X36" i="87"/>
  <c r="AH35" i="50"/>
  <c r="AQ35" i="50" s="1"/>
  <c r="AH33" i="102"/>
  <c r="AQ33" i="102" s="1"/>
  <c r="AR32" i="94"/>
  <c r="W32" i="98"/>
  <c r="AG31" i="98"/>
  <c r="AP31" i="98" s="1"/>
  <c r="AF31" i="98"/>
  <c r="AO31" i="98" s="1"/>
  <c r="AE31" i="98"/>
  <c r="AR38" i="95"/>
  <c r="AR41" i="100"/>
  <c r="AH35" i="10"/>
  <c r="AQ35" i="10" s="1"/>
  <c r="AG44" i="47"/>
  <c r="AP44" i="47" s="1"/>
  <c r="AE44" i="47"/>
  <c r="AF44" i="47"/>
  <c r="AO44" i="47" s="1"/>
  <c r="W45" i="47"/>
  <c r="Z35" i="10"/>
  <c r="Y42" i="96"/>
  <c r="X42" i="96"/>
  <c r="AR39" i="13"/>
  <c r="AH35" i="35"/>
  <c r="AQ35" i="35" s="1"/>
  <c r="AR44" i="105"/>
  <c r="Z36" i="83"/>
  <c r="AH39" i="95"/>
  <c r="AQ39" i="95" s="1"/>
  <c r="Z45" i="105"/>
  <c r="AH40" i="13"/>
  <c r="AQ40" i="13" s="1"/>
  <c r="AI44" i="86"/>
  <c r="AN44" i="86"/>
  <c r="Y43" i="54"/>
  <c r="X43" i="54"/>
  <c r="Z43" i="54" s="1"/>
  <c r="AE45" i="32"/>
  <c r="AF45" i="32"/>
  <c r="AO45" i="32" s="1"/>
  <c r="W46" i="32"/>
  <c r="AG45" i="32"/>
  <c r="AP45" i="32" s="1"/>
  <c r="AG38" i="11"/>
  <c r="AP38" i="11" s="1"/>
  <c r="AF38" i="11"/>
  <c r="AO38" i="11" s="1"/>
  <c r="W39" i="11"/>
  <c r="AE38" i="11"/>
  <c r="AI43" i="15"/>
  <c r="AN43" i="15"/>
  <c r="AI45" i="52"/>
  <c r="AN45" i="52"/>
  <c r="AE35" i="35"/>
  <c r="AN35" i="35" s="1"/>
  <c r="AF35" i="35"/>
  <c r="AO35" i="35" s="1"/>
  <c r="AG35" i="35"/>
  <c r="W36" i="35"/>
  <c r="AR32" i="102"/>
  <c r="AH41" i="84"/>
  <c r="AQ41" i="84" s="1"/>
  <c r="AG45" i="97"/>
  <c r="AP45" i="97" s="1"/>
  <c r="W46" i="97"/>
  <c r="AF45" i="97"/>
  <c r="AE45" i="97"/>
  <c r="AN45" i="97" s="1"/>
  <c r="AF39" i="95"/>
  <c r="AO39" i="95" s="1"/>
  <c r="AG39" i="95"/>
  <c r="AP39" i="95" s="1"/>
  <c r="AE39" i="95"/>
  <c r="W40" i="95"/>
  <c r="AI37" i="43"/>
  <c r="AN37" i="43"/>
  <c r="W41" i="13"/>
  <c r="AG40" i="13"/>
  <c r="AP40" i="13" s="1"/>
  <c r="AE40" i="13"/>
  <c r="AF40" i="13"/>
  <c r="AO40" i="13" s="1"/>
  <c r="AR31" i="90"/>
  <c r="AI42" i="104"/>
  <c r="AN42" i="104"/>
  <c r="Y43" i="20"/>
  <c r="Z43" i="20"/>
  <c r="X43" i="20"/>
  <c r="Y46" i="52"/>
  <c r="X46" i="52"/>
  <c r="Y47" i="93"/>
  <c r="Z47" i="93"/>
  <c r="X47" i="93"/>
  <c r="AG38" i="16" l="1"/>
  <c r="AP38" i="16" s="1"/>
  <c r="W39" i="16"/>
  <c r="AF38" i="16"/>
  <c r="AO38" i="16" s="1"/>
  <c r="AE38" i="16"/>
  <c r="AE37" i="103"/>
  <c r="W38" i="103"/>
  <c r="AG37" i="103"/>
  <c r="AP37" i="103" s="1"/>
  <c r="AF37" i="103"/>
  <c r="AO37" i="103" s="1"/>
  <c r="W43" i="45"/>
  <c r="AE42" i="45"/>
  <c r="AF42" i="45"/>
  <c r="AO42" i="45" s="1"/>
  <c r="AG42" i="45"/>
  <c r="AP42" i="45" s="1"/>
  <c r="AE43" i="54"/>
  <c r="W44" i="54"/>
  <c r="AG43" i="54"/>
  <c r="AP43" i="54" s="1"/>
  <c r="AF43" i="54"/>
  <c r="AO43" i="54" s="1"/>
  <c r="W48" i="93"/>
  <c r="AG47" i="93"/>
  <c r="AP47" i="93" s="1"/>
  <c r="AF47" i="93"/>
  <c r="AO47" i="93" s="1"/>
  <c r="AE47" i="93"/>
  <c r="AE43" i="20"/>
  <c r="AF43" i="20"/>
  <c r="AO43" i="20" s="1"/>
  <c r="AG43" i="20"/>
  <c r="AP43" i="20" s="1"/>
  <c r="W44" i="20"/>
  <c r="AR37" i="43"/>
  <c r="Y38" i="91"/>
  <c r="Z38" i="91"/>
  <c r="X38" i="91"/>
  <c r="X32" i="98"/>
  <c r="Y32" i="98"/>
  <c r="AI33" i="42"/>
  <c r="AR33" i="42" s="1"/>
  <c r="AN33" i="42"/>
  <c r="AG41" i="92"/>
  <c r="AP41" i="92" s="1"/>
  <c r="W42" i="92"/>
  <c r="AF41" i="92"/>
  <c r="AO41" i="92" s="1"/>
  <c r="AE41" i="92"/>
  <c r="AH39" i="41"/>
  <c r="AQ39" i="41" s="1"/>
  <c r="AR41" i="45"/>
  <c r="AR41" i="53"/>
  <c r="AI41" i="84"/>
  <c r="AN41" i="84"/>
  <c r="Y34" i="94"/>
  <c r="X34" i="94"/>
  <c r="AF44" i="101"/>
  <c r="AO44" i="101" s="1"/>
  <c r="AE44" i="101"/>
  <c r="W45" i="101"/>
  <c r="AG44" i="101"/>
  <c r="AP44" i="101" s="1"/>
  <c r="AR46" i="89"/>
  <c r="AR39" i="51"/>
  <c r="AH42" i="45"/>
  <c r="AQ42" i="45" s="1"/>
  <c r="Y34" i="102"/>
  <c r="X34" i="102"/>
  <c r="Y40" i="95"/>
  <c r="Z40" i="95"/>
  <c r="X40" i="95"/>
  <c r="AH36" i="87"/>
  <c r="AQ36" i="87" s="1"/>
  <c r="AH42" i="53"/>
  <c r="AQ42" i="53" s="1"/>
  <c r="AH40" i="51"/>
  <c r="AQ40" i="51" s="1"/>
  <c r="AR46" i="93"/>
  <c r="AE39" i="41"/>
  <c r="AF39" i="41"/>
  <c r="AO39" i="41" s="1"/>
  <c r="W40" i="41"/>
  <c r="AG39" i="41"/>
  <c r="AP39" i="41" s="1"/>
  <c r="AH45" i="86"/>
  <c r="AQ45" i="86" s="1"/>
  <c r="AR32" i="82"/>
  <c r="AR37" i="16"/>
  <c r="Y43" i="44"/>
  <c r="Z43" i="44"/>
  <c r="X43" i="44"/>
  <c r="AH43" i="104"/>
  <c r="AQ43" i="104" s="1"/>
  <c r="Y37" i="18"/>
  <c r="Z37" i="18"/>
  <c r="X37" i="18"/>
  <c r="AR37" i="49"/>
  <c r="AI33" i="94"/>
  <c r="AN33" i="94"/>
  <c r="W36" i="10"/>
  <c r="AE35" i="10"/>
  <c r="AF35" i="10"/>
  <c r="AO35" i="10" s="1"/>
  <c r="AG35" i="10"/>
  <c r="AP35" i="10" s="1"/>
  <c r="AE33" i="82"/>
  <c r="W34" i="82"/>
  <c r="AG33" i="82"/>
  <c r="AP33" i="82" s="1"/>
  <c r="AF33" i="82"/>
  <c r="AO33" i="82" s="1"/>
  <c r="AR41" i="96"/>
  <c r="AG38" i="49"/>
  <c r="AP38" i="49" s="1"/>
  <c r="W39" i="49"/>
  <c r="AE38" i="49"/>
  <c r="AF38" i="49"/>
  <c r="AO38" i="49" s="1"/>
  <c r="AF34" i="85"/>
  <c r="AO34" i="85" s="1"/>
  <c r="W35" i="85"/>
  <c r="AE34" i="85"/>
  <c r="AG34" i="85"/>
  <c r="AP34" i="85" s="1"/>
  <c r="AI35" i="50"/>
  <c r="AN35" i="50"/>
  <c r="Y36" i="35"/>
  <c r="X36" i="35"/>
  <c r="AH43" i="54"/>
  <c r="AQ43" i="54" s="1"/>
  <c r="AH46" i="52"/>
  <c r="AQ46" i="52" s="1"/>
  <c r="AI40" i="13"/>
  <c r="AN40" i="13"/>
  <c r="AI45" i="97"/>
  <c r="AO45" i="97"/>
  <c r="AR43" i="15"/>
  <c r="AR42" i="104"/>
  <c r="AH42" i="96"/>
  <c r="AQ42" i="96" s="1"/>
  <c r="Z36" i="87"/>
  <c r="Z42" i="53"/>
  <c r="AR33" i="85"/>
  <c r="Z40" i="51"/>
  <c r="AH35" i="48"/>
  <c r="AQ35" i="48" s="1"/>
  <c r="Z45" i="86"/>
  <c r="AH47" i="89"/>
  <c r="AQ47" i="89" s="1"/>
  <c r="Z43" i="104"/>
  <c r="AI36" i="18"/>
  <c r="AN36" i="18"/>
  <c r="AR42" i="20"/>
  <c r="AI41" i="88"/>
  <c r="AN41" i="88"/>
  <c r="Y35" i="55"/>
  <c r="X35" i="55"/>
  <c r="AI37" i="91"/>
  <c r="AN37" i="91"/>
  <c r="Y37" i="99"/>
  <c r="X37" i="99"/>
  <c r="AR45" i="52"/>
  <c r="AI45" i="32"/>
  <c r="AN45" i="32"/>
  <c r="Y45" i="47"/>
  <c r="X45" i="47"/>
  <c r="Z46" i="52"/>
  <c r="AI39" i="95"/>
  <c r="AN39" i="95"/>
  <c r="Y46" i="97"/>
  <c r="X46" i="97"/>
  <c r="Y41" i="13"/>
  <c r="X41" i="13"/>
  <c r="Z41" i="13" s="1"/>
  <c r="AI38" i="11"/>
  <c r="AR38" i="11" s="1"/>
  <c r="AN38" i="11"/>
  <c r="X46" i="32"/>
  <c r="Z46" i="32"/>
  <c r="Y46" i="32"/>
  <c r="Z42" i="96"/>
  <c r="AI44" i="47"/>
  <c r="AN44" i="47"/>
  <c r="AI31" i="98"/>
  <c r="AR31" i="98" s="1"/>
  <c r="AN31" i="98"/>
  <c r="Y34" i="42"/>
  <c r="Z34" i="42"/>
  <c r="X34" i="42"/>
  <c r="AH38" i="16"/>
  <c r="AQ38" i="16" s="1"/>
  <c r="Z35" i="48"/>
  <c r="Z47" i="89"/>
  <c r="AH37" i="103"/>
  <c r="AQ37" i="103" s="1"/>
  <c r="AH44" i="15"/>
  <c r="AQ44" i="15" s="1"/>
  <c r="AR35" i="87"/>
  <c r="AR36" i="103"/>
  <c r="Y42" i="88"/>
  <c r="Z42" i="88"/>
  <c r="X42" i="88"/>
  <c r="AR42" i="54"/>
  <c r="AH38" i="43"/>
  <c r="AQ38" i="43" s="1"/>
  <c r="AI34" i="55"/>
  <c r="AN34" i="55"/>
  <c r="AI36" i="99"/>
  <c r="AN36" i="99"/>
  <c r="Y42" i="84"/>
  <c r="X42" i="84"/>
  <c r="Y43" i="100"/>
  <c r="X43" i="100"/>
  <c r="Z43" i="100" s="1"/>
  <c r="AG32" i="90"/>
  <c r="AP32" i="90" s="1"/>
  <c r="AF32" i="90"/>
  <c r="AO32" i="90" s="1"/>
  <c r="AE32" i="90"/>
  <c r="W33" i="90"/>
  <c r="AI45" i="46"/>
  <c r="AN45" i="46"/>
  <c r="AI35" i="35"/>
  <c r="AP35" i="35"/>
  <c r="AH47" i="93"/>
  <c r="AQ47" i="93" s="1"/>
  <c r="AH43" i="20"/>
  <c r="AQ43" i="20" s="1"/>
  <c r="Y39" i="11"/>
  <c r="X39" i="11"/>
  <c r="AR44" i="86"/>
  <c r="AG45" i="105"/>
  <c r="AP45" i="105" s="1"/>
  <c r="AE45" i="105"/>
  <c r="W46" i="105"/>
  <c r="AF45" i="105"/>
  <c r="AO45" i="105" s="1"/>
  <c r="AF36" i="83"/>
  <c r="AO36" i="83" s="1"/>
  <c r="AE36" i="83"/>
  <c r="AG36" i="83"/>
  <c r="AP36" i="83" s="1"/>
  <c r="W37" i="83"/>
  <c r="AH33" i="82"/>
  <c r="AQ33" i="82" s="1"/>
  <c r="AH38" i="49"/>
  <c r="AQ38" i="49" s="1"/>
  <c r="AH34" i="85"/>
  <c r="AQ34" i="85" s="1"/>
  <c r="Z44" i="15"/>
  <c r="AI42" i="44"/>
  <c r="AN42" i="44"/>
  <c r="AR38" i="41"/>
  <c r="AR34" i="48"/>
  <c r="Z38" i="43"/>
  <c r="Y36" i="50"/>
  <c r="X36" i="50"/>
  <c r="AI33" i="102"/>
  <c r="AN33" i="102"/>
  <c r="Y46" i="46"/>
  <c r="X46" i="46"/>
  <c r="AI42" i="100"/>
  <c r="AN42" i="100"/>
  <c r="AG41" i="13" l="1"/>
  <c r="AP41" i="13" s="1"/>
  <c r="AF41" i="13"/>
  <c r="AO41" i="13" s="1"/>
  <c r="AE41" i="13"/>
  <c r="W42" i="13"/>
  <c r="AG43" i="100"/>
  <c r="AP43" i="100" s="1"/>
  <c r="AE43" i="100"/>
  <c r="AF43" i="100"/>
  <c r="AO43" i="100" s="1"/>
  <c r="W44" i="100"/>
  <c r="AE42" i="96"/>
  <c r="W43" i="96"/>
  <c r="AG42" i="96"/>
  <c r="AP42" i="96" s="1"/>
  <c r="AF42" i="96"/>
  <c r="AO42" i="96" s="1"/>
  <c r="W41" i="51"/>
  <c r="AE40" i="51"/>
  <c r="AG40" i="51"/>
  <c r="AP40" i="51" s="1"/>
  <c r="AF40" i="51"/>
  <c r="AO40" i="51" s="1"/>
  <c r="AF40" i="95"/>
  <c r="AO40" i="95" s="1"/>
  <c r="AG40" i="95"/>
  <c r="AP40" i="95" s="1"/>
  <c r="AE40" i="95"/>
  <c r="W41" i="95"/>
  <c r="AH32" i="98"/>
  <c r="AQ32" i="98" s="1"/>
  <c r="AI42" i="45"/>
  <c r="AN42" i="45"/>
  <c r="AH46" i="46"/>
  <c r="AQ46" i="46" s="1"/>
  <c r="AR39" i="95"/>
  <c r="AR45" i="32"/>
  <c r="AR41" i="88"/>
  <c r="AI33" i="82"/>
  <c r="AN33" i="82"/>
  <c r="AH43" i="44"/>
  <c r="AQ43" i="44" s="1"/>
  <c r="AH34" i="94"/>
  <c r="AQ34" i="94" s="1"/>
  <c r="AH38" i="91"/>
  <c r="AQ38" i="91" s="1"/>
  <c r="Y44" i="20"/>
  <c r="X44" i="20"/>
  <c r="Y44" i="54"/>
  <c r="X44" i="54"/>
  <c r="Y43" i="45"/>
  <c r="X43" i="45"/>
  <c r="AH36" i="50"/>
  <c r="AQ36" i="50" s="1"/>
  <c r="AR45" i="46"/>
  <c r="W35" i="42"/>
  <c r="AF34" i="42"/>
  <c r="AO34" i="42" s="1"/>
  <c r="AE34" i="42"/>
  <c r="AG34" i="42"/>
  <c r="AP34" i="42" s="1"/>
  <c r="W44" i="104"/>
  <c r="AE43" i="104"/>
  <c r="AF43" i="104"/>
  <c r="AO43" i="104" s="1"/>
  <c r="AG43" i="104"/>
  <c r="AP43" i="104" s="1"/>
  <c r="AE45" i="86"/>
  <c r="AF45" i="86"/>
  <c r="AO45" i="86" s="1"/>
  <c r="W46" i="86"/>
  <c r="AG45" i="86"/>
  <c r="AP45" i="86" s="1"/>
  <c r="Y34" i="82"/>
  <c r="X34" i="82"/>
  <c r="AI37" i="103"/>
  <c r="AN37" i="103"/>
  <c r="Z36" i="50"/>
  <c r="AR37" i="91"/>
  <c r="AR35" i="50"/>
  <c r="AR33" i="94"/>
  <c r="AE43" i="44"/>
  <c r="AF43" i="44"/>
  <c r="AO43" i="44" s="1"/>
  <c r="AG43" i="44"/>
  <c r="AP43" i="44" s="1"/>
  <c r="W44" i="44"/>
  <c r="AH34" i="102"/>
  <c r="AQ34" i="102" s="1"/>
  <c r="Z34" i="94"/>
  <c r="AG38" i="91"/>
  <c r="AP38" i="91" s="1"/>
  <c r="AE38" i="91"/>
  <c r="W39" i="91"/>
  <c r="AF38" i="91"/>
  <c r="AO38" i="91" s="1"/>
  <c r="AI43" i="54"/>
  <c r="AN43" i="54"/>
  <c r="AI38" i="16"/>
  <c r="AN38" i="16"/>
  <c r="Y35" i="85"/>
  <c r="Z35" i="85"/>
  <c r="X35" i="85"/>
  <c r="Y36" i="10"/>
  <c r="X36" i="10"/>
  <c r="Y42" i="92"/>
  <c r="Z42" i="92"/>
  <c r="X42" i="92"/>
  <c r="Z46" i="46"/>
  <c r="Y33" i="90"/>
  <c r="X33" i="90"/>
  <c r="AE46" i="52"/>
  <c r="AF46" i="52"/>
  <c r="AO46" i="52" s="1"/>
  <c r="W47" i="52"/>
  <c r="AG46" i="52"/>
  <c r="AP46" i="52" s="1"/>
  <c r="AF38" i="43"/>
  <c r="AO38" i="43" s="1"/>
  <c r="W39" i="43"/>
  <c r="AE38" i="43"/>
  <c r="AG38" i="43"/>
  <c r="AP38" i="43" s="1"/>
  <c r="AR42" i="44"/>
  <c r="X46" i="105"/>
  <c r="Y46" i="105"/>
  <c r="AI32" i="90"/>
  <c r="AN32" i="90"/>
  <c r="AH42" i="84"/>
  <c r="AQ42" i="84" s="1"/>
  <c r="AR34" i="55"/>
  <c r="AH46" i="32"/>
  <c r="AQ46" i="32" s="1"/>
  <c r="AH46" i="97"/>
  <c r="AQ46" i="97" s="1"/>
  <c r="AH45" i="47"/>
  <c r="AQ45" i="47" s="1"/>
  <c r="AH35" i="55"/>
  <c r="AQ35" i="55" s="1"/>
  <c r="AE42" i="53"/>
  <c r="AF42" i="53"/>
  <c r="AO42" i="53" s="1"/>
  <c r="AG42" i="53"/>
  <c r="AP42" i="53" s="1"/>
  <c r="W43" i="53"/>
  <c r="AR45" i="97"/>
  <c r="Y40" i="41"/>
  <c r="X40" i="41"/>
  <c r="Z34" i="102"/>
  <c r="Y48" i="93"/>
  <c r="Z48" i="93" s="1"/>
  <c r="X48" i="93"/>
  <c r="AH41" i="13"/>
  <c r="AQ41" i="13" s="1"/>
  <c r="AF37" i="18"/>
  <c r="AO37" i="18" s="1"/>
  <c r="AG37" i="18"/>
  <c r="AP37" i="18" s="1"/>
  <c r="AE37" i="18"/>
  <c r="W38" i="18"/>
  <c r="AI47" i="93"/>
  <c r="AN47" i="93"/>
  <c r="AH39" i="11"/>
  <c r="AQ39" i="11" s="1"/>
  <c r="W47" i="32"/>
  <c r="AE46" i="32"/>
  <c r="AF46" i="32"/>
  <c r="AO46" i="32" s="1"/>
  <c r="AG46" i="32"/>
  <c r="AP46" i="32" s="1"/>
  <c r="Y37" i="83"/>
  <c r="X37" i="83"/>
  <c r="Z39" i="11"/>
  <c r="W45" i="15"/>
  <c r="AE44" i="15"/>
  <c r="AG44" i="15"/>
  <c r="AP44" i="15" s="1"/>
  <c r="AF44" i="15"/>
  <c r="AO44" i="15" s="1"/>
  <c r="AI45" i="105"/>
  <c r="AN45" i="105"/>
  <c r="AR35" i="35"/>
  <c r="Z42" i="84"/>
  <c r="W48" i="89"/>
  <c r="AE47" i="89"/>
  <c r="AG47" i="89"/>
  <c r="AP47" i="89" s="1"/>
  <c r="AF47" i="89"/>
  <c r="AO47" i="89" s="1"/>
  <c r="Z46" i="97"/>
  <c r="Z45" i="47"/>
  <c r="AH37" i="99"/>
  <c r="AQ37" i="99" s="1"/>
  <c r="Z35" i="55"/>
  <c r="AG36" i="87"/>
  <c r="AP36" i="87" s="1"/>
  <c r="AF36" i="87"/>
  <c r="AO36" i="87" s="1"/>
  <c r="AE36" i="87"/>
  <c r="W37" i="87"/>
  <c r="AH36" i="35"/>
  <c r="AQ36" i="35" s="1"/>
  <c r="AI38" i="49"/>
  <c r="AN38" i="49"/>
  <c r="Y45" i="101"/>
  <c r="X45" i="101"/>
  <c r="AI41" i="92"/>
  <c r="AN41" i="92"/>
  <c r="Z32" i="98"/>
  <c r="AI43" i="20"/>
  <c r="AN43" i="20"/>
  <c r="Y39" i="16"/>
  <c r="Z39" i="16"/>
  <c r="X39" i="16"/>
  <c r="AR42" i="100"/>
  <c r="AH43" i="100"/>
  <c r="AQ43" i="100" s="1"/>
  <c r="AE42" i="88"/>
  <c r="W43" i="88"/>
  <c r="AG42" i="88"/>
  <c r="AP42" i="88" s="1"/>
  <c r="AF42" i="88"/>
  <c r="AO42" i="88" s="1"/>
  <c r="AR36" i="99"/>
  <c r="AR33" i="102"/>
  <c r="AI36" i="83"/>
  <c r="AN36" i="83"/>
  <c r="AH42" i="88"/>
  <c r="AQ42" i="88" s="1"/>
  <c r="AG35" i="48"/>
  <c r="AP35" i="48" s="1"/>
  <c r="AE35" i="48"/>
  <c r="W36" i="48"/>
  <c r="AF35" i="48"/>
  <c r="AO35" i="48" s="1"/>
  <c r="AH34" i="42"/>
  <c r="AQ34" i="42" s="1"/>
  <c r="AR44" i="47"/>
  <c r="Z37" i="99"/>
  <c r="AR36" i="18"/>
  <c r="AR40" i="13"/>
  <c r="Z36" i="35"/>
  <c r="AI34" i="85"/>
  <c r="AN34" i="85"/>
  <c r="Y39" i="49"/>
  <c r="X39" i="49"/>
  <c r="Z39" i="49" s="1"/>
  <c r="AI35" i="10"/>
  <c r="AN35" i="10"/>
  <c r="AH37" i="18"/>
  <c r="AQ37" i="18" s="1"/>
  <c r="AI39" i="41"/>
  <c r="AN39" i="41"/>
  <c r="AH40" i="95"/>
  <c r="AQ40" i="95" s="1"/>
  <c r="AI44" i="101"/>
  <c r="AN44" i="101"/>
  <c r="AR41" i="84"/>
  <c r="Y38" i="103"/>
  <c r="Z38" i="103" s="1"/>
  <c r="X38" i="103"/>
  <c r="W49" i="93" l="1"/>
  <c r="AF48" i="93"/>
  <c r="AO48" i="93" s="1"/>
  <c r="AE48" i="93"/>
  <c r="AG48" i="93"/>
  <c r="AP48" i="93" s="1"/>
  <c r="AF38" i="103"/>
  <c r="AO38" i="103" s="1"/>
  <c r="W39" i="103"/>
  <c r="AE38" i="103"/>
  <c r="AG38" i="103"/>
  <c r="AP38" i="103" s="1"/>
  <c r="AF39" i="49"/>
  <c r="AO39" i="49" s="1"/>
  <c r="AG39" i="49"/>
  <c r="AP39" i="49" s="1"/>
  <c r="AE39" i="49"/>
  <c r="W40" i="49"/>
  <c r="AH45" i="101"/>
  <c r="AQ45" i="101" s="1"/>
  <c r="AI36" i="87"/>
  <c r="AN36" i="87"/>
  <c r="AI44" i="15"/>
  <c r="AN44" i="15"/>
  <c r="AI38" i="43"/>
  <c r="AN38" i="43"/>
  <c r="AH42" i="92"/>
  <c r="AQ42" i="92" s="1"/>
  <c r="AH35" i="85"/>
  <c r="AQ35" i="85" s="1"/>
  <c r="AR43" i="54"/>
  <c r="W35" i="94"/>
  <c r="AE34" i="94"/>
  <c r="AG34" i="94"/>
  <c r="AP34" i="94" s="1"/>
  <c r="AF34" i="94"/>
  <c r="AO34" i="94" s="1"/>
  <c r="AH44" i="54"/>
  <c r="AQ44" i="54" s="1"/>
  <c r="Y41" i="95"/>
  <c r="X41" i="95"/>
  <c r="Y43" i="96"/>
  <c r="X43" i="96"/>
  <c r="Z43" i="96" s="1"/>
  <c r="W37" i="35"/>
  <c r="AG36" i="35"/>
  <c r="AP36" i="35" s="1"/>
  <c r="AF36" i="35"/>
  <c r="AE36" i="35"/>
  <c r="AN36" i="35" s="1"/>
  <c r="Y45" i="15"/>
  <c r="Z45" i="15" s="1"/>
  <c r="X45" i="15"/>
  <c r="Y38" i="18"/>
  <c r="X38" i="18"/>
  <c r="AE34" i="102"/>
  <c r="W35" i="102"/>
  <c r="AG34" i="102"/>
  <c r="AP34" i="102" s="1"/>
  <c r="AF34" i="102"/>
  <c r="AO34" i="102" s="1"/>
  <c r="AH46" i="105"/>
  <c r="AQ46" i="105" s="1"/>
  <c r="Y39" i="43"/>
  <c r="X39" i="43"/>
  <c r="Z39" i="43" s="1"/>
  <c r="AI46" i="52"/>
  <c r="AN46" i="52"/>
  <c r="AF42" i="92"/>
  <c r="AO42" i="92" s="1"/>
  <c r="AE42" i="92"/>
  <c r="AG42" i="92"/>
  <c r="AP42" i="92" s="1"/>
  <c r="W43" i="92"/>
  <c r="W36" i="85"/>
  <c r="AE35" i="85"/>
  <c r="AG35" i="85"/>
  <c r="AP35" i="85" s="1"/>
  <c r="AF35" i="85"/>
  <c r="AO35" i="85" s="1"/>
  <c r="Y44" i="44"/>
  <c r="X44" i="44"/>
  <c r="AR37" i="103"/>
  <c r="Y46" i="86"/>
  <c r="Z46" i="86" s="1"/>
  <c r="X46" i="86"/>
  <c r="AI43" i="104"/>
  <c r="AN43" i="104"/>
  <c r="Y35" i="42"/>
  <c r="Z35" i="42"/>
  <c r="X35" i="42"/>
  <c r="Z44" i="54"/>
  <c r="AI40" i="95"/>
  <c r="AN40" i="95"/>
  <c r="AI40" i="51"/>
  <c r="AN40" i="51"/>
  <c r="AI42" i="96"/>
  <c r="AN42" i="96"/>
  <c r="AR36" i="83"/>
  <c r="AI47" i="89"/>
  <c r="AN47" i="89"/>
  <c r="AR45" i="105"/>
  <c r="W40" i="11"/>
  <c r="AF39" i="11"/>
  <c r="AO39" i="11" s="1"/>
  <c r="AG39" i="11"/>
  <c r="AP39" i="11" s="1"/>
  <c r="AE39" i="11"/>
  <c r="AI37" i="18"/>
  <c r="AN37" i="18"/>
  <c r="AH40" i="41"/>
  <c r="AQ40" i="41" s="1"/>
  <c r="Y43" i="53"/>
  <c r="X43" i="53"/>
  <c r="AH33" i="90"/>
  <c r="AQ33" i="90" s="1"/>
  <c r="AH34" i="82"/>
  <c r="AQ34" i="82" s="1"/>
  <c r="Y44" i="104"/>
  <c r="X44" i="104"/>
  <c r="Z44" i="104" s="1"/>
  <c r="Y41" i="51"/>
  <c r="X41" i="51"/>
  <c r="Y42" i="13"/>
  <c r="X42" i="13"/>
  <c r="Z42" i="13" s="1"/>
  <c r="AR35" i="10"/>
  <c r="Y43" i="88"/>
  <c r="Z43" i="88"/>
  <c r="X43" i="88"/>
  <c r="Z45" i="101"/>
  <c r="Y36" i="48"/>
  <c r="X36" i="48"/>
  <c r="AI42" i="88"/>
  <c r="AN42" i="88"/>
  <c r="AR43" i="20"/>
  <c r="AH38" i="103"/>
  <c r="AQ38" i="103" s="1"/>
  <c r="AR44" i="101"/>
  <c r="AI35" i="48"/>
  <c r="AN35" i="48"/>
  <c r="AE32" i="98"/>
  <c r="AG32" i="98"/>
  <c r="AP32" i="98" s="1"/>
  <c r="AF32" i="98"/>
  <c r="AO32" i="98" s="1"/>
  <c r="W33" i="98"/>
  <c r="AG35" i="55"/>
  <c r="AP35" i="55" s="1"/>
  <c r="AE35" i="55"/>
  <c r="W36" i="55"/>
  <c r="AF35" i="55"/>
  <c r="AO35" i="55" s="1"/>
  <c r="AF45" i="47"/>
  <c r="AO45" i="47" s="1"/>
  <c r="AE45" i="47"/>
  <c r="W46" i="47"/>
  <c r="AG45" i="47"/>
  <c r="AP45" i="47" s="1"/>
  <c r="Y48" i="89"/>
  <c r="X48" i="89"/>
  <c r="AH37" i="83"/>
  <c r="AQ37" i="83" s="1"/>
  <c r="AI46" i="32"/>
  <c r="AN46" i="32"/>
  <c r="Z40" i="41"/>
  <c r="Z33" i="90"/>
  <c r="AH36" i="10"/>
  <c r="AQ36" i="10" s="1"/>
  <c r="Y39" i="91"/>
  <c r="X39" i="91"/>
  <c r="Z34" i="82"/>
  <c r="AI45" i="86"/>
  <c r="AN45" i="86"/>
  <c r="AH43" i="45"/>
  <c r="AQ43" i="45" s="1"/>
  <c r="AH44" i="20"/>
  <c r="AQ44" i="20" s="1"/>
  <c r="Y44" i="100"/>
  <c r="Z44" i="100"/>
  <c r="X44" i="100"/>
  <c r="AI41" i="13"/>
  <c r="AN41" i="13"/>
  <c r="AH39" i="49"/>
  <c r="AQ39" i="49" s="1"/>
  <c r="AR39" i="41"/>
  <c r="AR34" i="85"/>
  <c r="W38" i="99"/>
  <c r="AG37" i="99"/>
  <c r="AP37" i="99" s="1"/>
  <c r="AF37" i="99"/>
  <c r="AO37" i="99" s="1"/>
  <c r="AE37" i="99"/>
  <c r="AH39" i="16"/>
  <c r="AQ39" i="16" s="1"/>
  <c r="AR38" i="49"/>
  <c r="AG46" i="97"/>
  <c r="AP46" i="97" s="1"/>
  <c r="W47" i="97"/>
  <c r="AE46" i="97"/>
  <c r="AF46" i="97"/>
  <c r="AO46" i="97" s="1"/>
  <c r="AG42" i="84"/>
  <c r="AP42" i="84" s="1"/>
  <c r="AF42" i="84"/>
  <c r="AO42" i="84" s="1"/>
  <c r="AE42" i="84"/>
  <c r="W43" i="84"/>
  <c r="Z37" i="83"/>
  <c r="Y47" i="32"/>
  <c r="Z47" i="32" s="1"/>
  <c r="X47" i="32"/>
  <c r="AH48" i="93"/>
  <c r="AQ48" i="93" s="1"/>
  <c r="AR32" i="90"/>
  <c r="Z36" i="10"/>
  <c r="AR38" i="16"/>
  <c r="AI38" i="91"/>
  <c r="AN38" i="91"/>
  <c r="AI43" i="44"/>
  <c r="AN43" i="44"/>
  <c r="Z43" i="45"/>
  <c r="Z44" i="20"/>
  <c r="AR33" i="82"/>
  <c r="AE39" i="16"/>
  <c r="AN39" i="16" s="1"/>
  <c r="AG39" i="16"/>
  <c r="AP39" i="16" s="1"/>
  <c r="W40" i="16"/>
  <c r="AF39" i="16"/>
  <c r="AR41" i="92"/>
  <c r="Y37" i="87"/>
  <c r="X37" i="87"/>
  <c r="AR47" i="93"/>
  <c r="AI42" i="53"/>
  <c r="AN42" i="53"/>
  <c r="Z46" i="105"/>
  <c r="Y47" i="52"/>
  <c r="X47" i="52"/>
  <c r="AF46" i="46"/>
  <c r="AO46" i="46" s="1"/>
  <c r="AE46" i="46"/>
  <c r="AN46" i="46" s="1"/>
  <c r="AG46" i="46"/>
  <c r="W47" i="46"/>
  <c r="AE36" i="50"/>
  <c r="AG36" i="50"/>
  <c r="AP36" i="50" s="1"/>
  <c r="AF36" i="50"/>
  <c r="AO36" i="50" s="1"/>
  <c r="W37" i="50"/>
  <c r="AI34" i="42"/>
  <c r="AN34" i="42"/>
  <c r="AR42" i="45"/>
  <c r="AI43" i="100"/>
  <c r="AN43" i="100"/>
  <c r="AG45" i="15" l="1"/>
  <c r="AP45" i="15" s="1"/>
  <c r="AE45" i="15"/>
  <c r="AN45" i="15" s="1"/>
  <c r="W46" i="15"/>
  <c r="AF45" i="15"/>
  <c r="AF46" i="86"/>
  <c r="AO46" i="86" s="1"/>
  <c r="AG46" i="86"/>
  <c r="W47" i="86"/>
  <c r="AE46" i="86"/>
  <c r="AN46" i="86" s="1"/>
  <c r="AE42" i="13"/>
  <c r="AG42" i="13"/>
  <c r="AP42" i="13" s="1"/>
  <c r="AF42" i="13"/>
  <c r="AO42" i="13" s="1"/>
  <c r="W43" i="13"/>
  <c r="W40" i="43"/>
  <c r="AE39" i="43"/>
  <c r="AG39" i="43"/>
  <c r="AP39" i="43" s="1"/>
  <c r="AF39" i="43"/>
  <c r="AO39" i="43" s="1"/>
  <c r="AF44" i="104"/>
  <c r="AO44" i="104" s="1"/>
  <c r="AG44" i="104"/>
  <c r="AP44" i="104" s="1"/>
  <c r="AE44" i="104"/>
  <c r="W45" i="104"/>
  <c r="W48" i="32"/>
  <c r="AE47" i="32"/>
  <c r="AN47" i="32" s="1"/>
  <c r="AF47" i="32"/>
  <c r="AG47" i="32"/>
  <c r="AP47" i="32" s="1"/>
  <c r="W44" i="96"/>
  <c r="AF43" i="96"/>
  <c r="AO43" i="96" s="1"/>
  <c r="AG43" i="96"/>
  <c r="AP43" i="96" s="1"/>
  <c r="AE43" i="96"/>
  <c r="AH37" i="87"/>
  <c r="AQ37" i="87" s="1"/>
  <c r="W45" i="100"/>
  <c r="AF44" i="100"/>
  <c r="AO44" i="100" s="1"/>
  <c r="AE44" i="100"/>
  <c r="AG44" i="100"/>
  <c r="AP44" i="100" s="1"/>
  <c r="AI39" i="11"/>
  <c r="AN39" i="11"/>
  <c r="AE43" i="45"/>
  <c r="AG43" i="45"/>
  <c r="AP43" i="45" s="1"/>
  <c r="W44" i="45"/>
  <c r="AF43" i="45"/>
  <c r="AO43" i="45" s="1"/>
  <c r="AR45" i="86"/>
  <c r="Y46" i="47"/>
  <c r="X46" i="47"/>
  <c r="AI35" i="55"/>
  <c r="AN35" i="55"/>
  <c r="AI32" i="98"/>
  <c r="AN32" i="98"/>
  <c r="AH43" i="88"/>
  <c r="AQ43" i="88" s="1"/>
  <c r="AH43" i="53"/>
  <c r="AQ43" i="53" s="1"/>
  <c r="AR47" i="89"/>
  <c r="AR40" i="51"/>
  <c r="AH38" i="18"/>
  <c r="AQ38" i="18" s="1"/>
  <c r="AR44" i="15"/>
  <c r="W41" i="41"/>
  <c r="AF40" i="41"/>
  <c r="AO40" i="41" s="1"/>
  <c r="AG40" i="41"/>
  <c r="AP40" i="41" s="1"/>
  <c r="AE40" i="41"/>
  <c r="AE35" i="42"/>
  <c r="AF35" i="42"/>
  <c r="AO35" i="42" s="1"/>
  <c r="AG35" i="42"/>
  <c r="AP35" i="42" s="1"/>
  <c r="W36" i="42"/>
  <c r="AH39" i="43"/>
  <c r="AQ39" i="43" s="1"/>
  <c r="AF34" i="82"/>
  <c r="AO34" i="82" s="1"/>
  <c r="W35" i="82"/>
  <c r="AE34" i="82"/>
  <c r="AG34" i="82"/>
  <c r="AP34" i="82" s="1"/>
  <c r="AR46" i="32"/>
  <c r="AH48" i="89"/>
  <c r="AQ48" i="89" s="1"/>
  <c r="AI45" i="47"/>
  <c r="AR45" i="47" s="1"/>
  <c r="AN45" i="47"/>
  <c r="AR42" i="88"/>
  <c r="W44" i="88"/>
  <c r="AF43" i="88"/>
  <c r="AO43" i="88" s="1"/>
  <c r="AG43" i="88"/>
  <c r="AP43" i="88" s="1"/>
  <c r="AE43" i="88"/>
  <c r="Z43" i="53"/>
  <c r="AI42" i="92"/>
  <c r="AN42" i="92"/>
  <c r="Z38" i="18"/>
  <c r="AI34" i="94"/>
  <c r="AN34" i="94"/>
  <c r="AH42" i="13"/>
  <c r="AQ42" i="13" s="1"/>
  <c r="AH43" i="96"/>
  <c r="AQ43" i="96" s="1"/>
  <c r="AR43" i="100"/>
  <c r="Y37" i="50"/>
  <c r="Z37" i="50"/>
  <c r="X37" i="50"/>
  <c r="AI37" i="99"/>
  <c r="AN37" i="99"/>
  <c r="Y43" i="84"/>
  <c r="X43" i="84"/>
  <c r="AH39" i="91"/>
  <c r="AQ39" i="91" s="1"/>
  <c r="Z48" i="89"/>
  <c r="AR35" i="48"/>
  <c r="AH36" i="48"/>
  <c r="AQ36" i="48" s="1"/>
  <c r="AH41" i="51"/>
  <c r="AQ41" i="51" s="1"/>
  <c r="Y40" i="11"/>
  <c r="X40" i="11"/>
  <c r="AR40" i="95"/>
  <c r="AR43" i="104"/>
  <c r="AH44" i="44"/>
  <c r="AQ44" i="44" s="1"/>
  <c r="AI35" i="85"/>
  <c r="AN35" i="85"/>
  <c r="AI36" i="35"/>
  <c r="AO36" i="35"/>
  <c r="AH41" i="95"/>
  <c r="AQ41" i="95" s="1"/>
  <c r="Y35" i="94"/>
  <c r="X35" i="94"/>
  <c r="Z35" i="94" s="1"/>
  <c r="AR36" i="87"/>
  <c r="AI48" i="93"/>
  <c r="AN48" i="93"/>
  <c r="AR34" i="42"/>
  <c r="AI39" i="16"/>
  <c r="AO39" i="16"/>
  <c r="Y36" i="55"/>
  <c r="X36" i="55"/>
  <c r="Y43" i="92"/>
  <c r="X43" i="92"/>
  <c r="AI34" i="102"/>
  <c r="AN34" i="102"/>
  <c r="Y47" i="46"/>
  <c r="Z47" i="46"/>
  <c r="X47" i="46"/>
  <c r="AG46" i="105"/>
  <c r="AP46" i="105" s="1"/>
  <c r="AF46" i="105"/>
  <c r="AO46" i="105" s="1"/>
  <c r="AE46" i="105"/>
  <c r="W47" i="105"/>
  <c r="Z37" i="87"/>
  <c r="Y40" i="16"/>
  <c r="X40" i="16"/>
  <c r="AF37" i="83"/>
  <c r="AO37" i="83" s="1"/>
  <c r="AG37" i="83"/>
  <c r="AP37" i="83" s="1"/>
  <c r="AE37" i="83"/>
  <c r="W38" i="83"/>
  <c r="AI46" i="46"/>
  <c r="AR46" i="46" s="1"/>
  <c r="AP46" i="46"/>
  <c r="AE36" i="10"/>
  <c r="W37" i="10"/>
  <c r="AG36" i="10"/>
  <c r="AP36" i="10" s="1"/>
  <c r="AF36" i="10"/>
  <c r="AO36" i="10" s="1"/>
  <c r="AR42" i="53"/>
  <c r="AR43" i="44"/>
  <c r="AI46" i="97"/>
  <c r="AN46" i="97"/>
  <c r="AH47" i="32"/>
  <c r="AQ47" i="32" s="1"/>
  <c r="AI42" i="84"/>
  <c r="AN42" i="84"/>
  <c r="Y47" i="97"/>
  <c r="Z47" i="97" s="1"/>
  <c r="X47" i="97"/>
  <c r="AR41" i="13"/>
  <c r="Z39" i="91"/>
  <c r="Y33" i="98"/>
  <c r="X33" i="98"/>
  <c r="Z36" i="48"/>
  <c r="Z41" i="51"/>
  <c r="AR37" i="18"/>
  <c r="W45" i="54"/>
  <c r="AE44" i="54"/>
  <c r="AF44" i="54"/>
  <c r="AO44" i="54" s="1"/>
  <c r="AG44" i="54"/>
  <c r="AP44" i="54" s="1"/>
  <c r="AH46" i="86"/>
  <c r="AQ46" i="86" s="1"/>
  <c r="Z44" i="44"/>
  <c r="Y36" i="85"/>
  <c r="Z36" i="85"/>
  <c r="X36" i="85"/>
  <c r="AH45" i="15"/>
  <c r="AQ45" i="15" s="1"/>
  <c r="Z41" i="95"/>
  <c r="Y40" i="49"/>
  <c r="X40" i="49"/>
  <c r="AI38" i="103"/>
  <c r="AN38" i="103"/>
  <c r="AE44" i="20"/>
  <c r="W45" i="20"/>
  <c r="AF44" i="20"/>
  <c r="AO44" i="20" s="1"/>
  <c r="AG44" i="20"/>
  <c r="AP44" i="20" s="1"/>
  <c r="AF45" i="101"/>
  <c r="AO45" i="101" s="1"/>
  <c r="AG45" i="101"/>
  <c r="AP45" i="101" s="1"/>
  <c r="AE45" i="101"/>
  <c r="W46" i="101"/>
  <c r="AH44" i="104"/>
  <c r="AQ44" i="104" s="1"/>
  <c r="AI36" i="50"/>
  <c r="AN36" i="50"/>
  <c r="Z47" i="52"/>
  <c r="AH47" i="52"/>
  <c r="AQ47" i="52" s="1"/>
  <c r="AR38" i="91"/>
  <c r="Y38" i="99"/>
  <c r="X38" i="99"/>
  <c r="AH44" i="100"/>
  <c r="AQ44" i="100" s="1"/>
  <c r="AF33" i="90"/>
  <c r="AO33" i="90" s="1"/>
  <c r="AE33" i="90"/>
  <c r="W34" i="90"/>
  <c r="AG33" i="90"/>
  <c r="AP33" i="90" s="1"/>
  <c r="AR42" i="96"/>
  <c r="AH35" i="42"/>
  <c r="AQ35" i="42" s="1"/>
  <c r="AR46" i="52"/>
  <c r="Y35" i="102"/>
  <c r="X35" i="102"/>
  <c r="Y37" i="35"/>
  <c r="X37" i="35"/>
  <c r="AR38" i="43"/>
  <c r="AI39" i="49"/>
  <c r="AN39" i="49"/>
  <c r="Y39" i="103"/>
  <c r="X39" i="103"/>
  <c r="Y49" i="93"/>
  <c r="X49" i="93"/>
  <c r="W36" i="94" l="1"/>
  <c r="AE35" i="94"/>
  <c r="AF35" i="94"/>
  <c r="AO35" i="94" s="1"/>
  <c r="AG35" i="94"/>
  <c r="AP35" i="94" s="1"/>
  <c r="W48" i="97"/>
  <c r="AE47" i="97"/>
  <c r="AF47" i="97"/>
  <c r="AO47" i="97" s="1"/>
  <c r="AG47" i="97"/>
  <c r="AP47" i="97" s="1"/>
  <c r="AG36" i="85"/>
  <c r="AP36" i="85" s="1"/>
  <c r="W37" i="85"/>
  <c r="AE36" i="85"/>
  <c r="AF36" i="85"/>
  <c r="AO36" i="85" s="1"/>
  <c r="AF47" i="46"/>
  <c r="AO47" i="46" s="1"/>
  <c r="AG47" i="46"/>
  <c r="AP47" i="46" s="1"/>
  <c r="W48" i="46"/>
  <c r="AE47" i="46"/>
  <c r="AH43" i="84"/>
  <c r="AQ43" i="84" s="1"/>
  <c r="AE37" i="50"/>
  <c r="AG37" i="50"/>
  <c r="AP37" i="50" s="1"/>
  <c r="AF37" i="50"/>
  <c r="AO37" i="50" s="1"/>
  <c r="W38" i="50"/>
  <c r="AR32" i="98"/>
  <c r="AI43" i="45"/>
  <c r="AN43" i="45"/>
  <c r="Y45" i="104"/>
  <c r="Z45" i="104"/>
  <c r="X45" i="104"/>
  <c r="AI33" i="90"/>
  <c r="AN33" i="90"/>
  <c r="AR38" i="103"/>
  <c r="W40" i="91"/>
  <c r="AG39" i="91"/>
  <c r="AP39" i="91" s="1"/>
  <c r="AF39" i="91"/>
  <c r="AO39" i="91" s="1"/>
  <c r="AE39" i="91"/>
  <c r="Y47" i="105"/>
  <c r="Z47" i="105"/>
  <c r="X47" i="105"/>
  <c r="AH36" i="55"/>
  <c r="AQ36" i="55" s="1"/>
  <c r="Z43" i="84"/>
  <c r="AG43" i="53"/>
  <c r="AP43" i="53" s="1"/>
  <c r="W44" i="53"/>
  <c r="AE43" i="53"/>
  <c r="AF43" i="53"/>
  <c r="AO43" i="53" s="1"/>
  <c r="Y41" i="41"/>
  <c r="X41" i="41"/>
  <c r="Y45" i="100"/>
  <c r="X45" i="100"/>
  <c r="Z45" i="100" s="1"/>
  <c r="AI44" i="104"/>
  <c r="AN44" i="104"/>
  <c r="AI39" i="43"/>
  <c r="AN39" i="43"/>
  <c r="AI42" i="13"/>
  <c r="AN42" i="13"/>
  <c r="AH35" i="94"/>
  <c r="AQ35" i="94" s="1"/>
  <c r="AR42" i="92"/>
  <c r="AH38" i="99"/>
  <c r="AQ38" i="99" s="1"/>
  <c r="AH40" i="49"/>
  <c r="AQ40" i="49" s="1"/>
  <c r="AE44" i="44"/>
  <c r="W45" i="44"/>
  <c r="AF44" i="44"/>
  <c r="AO44" i="44" s="1"/>
  <c r="AG44" i="44"/>
  <c r="AP44" i="44" s="1"/>
  <c r="AR42" i="84"/>
  <c r="AH40" i="16"/>
  <c r="AQ40" i="16" s="1"/>
  <c r="AI46" i="105"/>
  <c r="AN46" i="105"/>
  <c r="Z36" i="55"/>
  <c r="AI34" i="82"/>
  <c r="AN34" i="82"/>
  <c r="AI35" i="42"/>
  <c r="AN35" i="42"/>
  <c r="AR35" i="55"/>
  <c r="AR39" i="11"/>
  <c r="AI43" i="96"/>
  <c r="AN43" i="96"/>
  <c r="AI47" i="32"/>
  <c r="AO47" i="32"/>
  <c r="Y40" i="43"/>
  <c r="Z40" i="43"/>
  <c r="X40" i="43"/>
  <c r="AI45" i="15"/>
  <c r="AO45" i="15"/>
  <c r="AH39" i="103"/>
  <c r="AQ39" i="103" s="1"/>
  <c r="AH37" i="35"/>
  <c r="AQ37" i="35" s="1"/>
  <c r="AR36" i="50"/>
  <c r="AH49" i="93"/>
  <c r="AQ49" i="93" s="1"/>
  <c r="Y46" i="101"/>
  <c r="X46" i="101"/>
  <c r="Z40" i="49"/>
  <c r="AE41" i="51"/>
  <c r="AF41" i="51"/>
  <c r="AO41" i="51" s="1"/>
  <c r="AG41" i="51"/>
  <c r="AP41" i="51" s="1"/>
  <c r="W42" i="51"/>
  <c r="AR46" i="97"/>
  <c r="Z40" i="16"/>
  <c r="AR34" i="102"/>
  <c r="AR48" i="93"/>
  <c r="AR36" i="35"/>
  <c r="AH40" i="11"/>
  <c r="AQ40" i="11" s="1"/>
  <c r="AR34" i="94"/>
  <c r="AI43" i="88"/>
  <c r="AN43" i="88"/>
  <c r="Y35" i="82"/>
  <c r="X35" i="82"/>
  <c r="AH46" i="47"/>
  <c r="AQ46" i="47" s="1"/>
  <c r="Y46" i="15"/>
  <c r="Z46" i="15"/>
  <c r="X46" i="15"/>
  <c r="W48" i="52"/>
  <c r="AE47" i="52"/>
  <c r="AG47" i="52"/>
  <c r="AP47" i="52" s="1"/>
  <c r="AF47" i="52"/>
  <c r="AO47" i="52" s="1"/>
  <c r="Y44" i="88"/>
  <c r="X44" i="88"/>
  <c r="Z44" i="88" s="1"/>
  <c r="AI45" i="101"/>
  <c r="AN45" i="101"/>
  <c r="Y45" i="20"/>
  <c r="X45" i="20"/>
  <c r="W37" i="48"/>
  <c r="AG36" i="48"/>
  <c r="AP36" i="48" s="1"/>
  <c r="AE36" i="48"/>
  <c r="AF36" i="48"/>
  <c r="AO36" i="48" s="1"/>
  <c r="AH47" i="97"/>
  <c r="AQ47" i="97" s="1"/>
  <c r="Y38" i="83"/>
  <c r="X38" i="83"/>
  <c r="AH43" i="92"/>
  <c r="AQ43" i="92" s="1"/>
  <c r="Z40" i="11"/>
  <c r="AR37" i="99"/>
  <c r="AF38" i="18"/>
  <c r="AO38" i="18" s="1"/>
  <c r="AE38" i="18"/>
  <c r="W39" i="18"/>
  <c r="AG38" i="18"/>
  <c r="AP38" i="18" s="1"/>
  <c r="AI40" i="41"/>
  <c r="AR40" i="41" s="1"/>
  <c r="AN40" i="41"/>
  <c r="Z46" i="47"/>
  <c r="Y44" i="45"/>
  <c r="X44" i="45"/>
  <c r="Y48" i="32"/>
  <c r="Z48" i="32"/>
  <c r="X48" i="32"/>
  <c r="Y43" i="13"/>
  <c r="X43" i="13"/>
  <c r="Y47" i="86"/>
  <c r="Z47" i="86"/>
  <c r="X47" i="86"/>
  <c r="Y34" i="90"/>
  <c r="X34" i="90"/>
  <c r="Y45" i="54"/>
  <c r="Z45" i="54"/>
  <c r="X45" i="54"/>
  <c r="AI36" i="10"/>
  <c r="AN36" i="10"/>
  <c r="W49" i="89"/>
  <c r="AF48" i="89"/>
  <c r="AO48" i="89" s="1"/>
  <c r="AE48" i="89"/>
  <c r="AN48" i="89" s="1"/>
  <c r="AG48" i="89"/>
  <c r="Z39" i="103"/>
  <c r="Z37" i="35"/>
  <c r="Z38" i="99"/>
  <c r="Z49" i="93"/>
  <c r="AR39" i="49"/>
  <c r="AH35" i="102"/>
  <c r="AQ35" i="102" s="1"/>
  <c r="Z35" i="102"/>
  <c r="AI44" i="20"/>
  <c r="AN44" i="20"/>
  <c r="AE41" i="95"/>
  <c r="AG41" i="95"/>
  <c r="AP41" i="95" s="1"/>
  <c r="W42" i="95"/>
  <c r="AF41" i="95"/>
  <c r="AO41" i="95" s="1"/>
  <c r="AH36" i="85"/>
  <c r="AQ36" i="85" s="1"/>
  <c r="AI44" i="54"/>
  <c r="AN44" i="54"/>
  <c r="Z33" i="98"/>
  <c r="AH33" i="98"/>
  <c r="AQ33" i="98" s="1"/>
  <c r="Y37" i="10"/>
  <c r="Z37" i="10"/>
  <c r="X37" i="10"/>
  <c r="AI37" i="83"/>
  <c r="AR37" i="83" s="1"/>
  <c r="AN37" i="83"/>
  <c r="AF37" i="87"/>
  <c r="AO37" i="87" s="1"/>
  <c r="AE37" i="87"/>
  <c r="AG37" i="87"/>
  <c r="AP37" i="87" s="1"/>
  <c r="W38" i="87"/>
  <c r="AH47" i="46"/>
  <c r="AQ47" i="46" s="1"/>
  <c r="Z43" i="92"/>
  <c r="AR39" i="16"/>
  <c r="AR35" i="85"/>
  <c r="AH37" i="50"/>
  <c r="AQ37" i="50" s="1"/>
  <c r="Y36" i="42"/>
  <c r="X36" i="42"/>
  <c r="AI44" i="100"/>
  <c r="AN44" i="100"/>
  <c r="Y44" i="96"/>
  <c r="Z44" i="96"/>
  <c r="X44" i="96"/>
  <c r="AI46" i="86"/>
  <c r="AP46" i="86"/>
  <c r="AF45" i="100" l="1"/>
  <c r="AO45" i="100" s="1"/>
  <c r="AG45" i="100"/>
  <c r="AP45" i="100" s="1"/>
  <c r="W46" i="100"/>
  <c r="AE45" i="100"/>
  <c r="W45" i="88"/>
  <c r="AF44" i="88"/>
  <c r="AO44" i="88" s="1"/>
  <c r="AG44" i="88"/>
  <c r="AP44" i="88" s="1"/>
  <c r="AE44" i="88"/>
  <c r="AE45" i="54"/>
  <c r="AF45" i="54"/>
  <c r="AO45" i="54" s="1"/>
  <c r="AG45" i="54"/>
  <c r="AP45" i="54" s="1"/>
  <c r="W46" i="54"/>
  <c r="AG48" i="32"/>
  <c r="AP48" i="32" s="1"/>
  <c r="W49" i="32"/>
  <c r="AF48" i="32"/>
  <c r="AO48" i="32" s="1"/>
  <c r="AE48" i="32"/>
  <c r="AG40" i="16"/>
  <c r="AP40" i="16" s="1"/>
  <c r="W41" i="16"/>
  <c r="AF40" i="16"/>
  <c r="AO40" i="16" s="1"/>
  <c r="AE40" i="16"/>
  <c r="AR45" i="15"/>
  <c r="AE47" i="105"/>
  <c r="W48" i="105"/>
  <c r="AF47" i="105"/>
  <c r="AO47" i="105" s="1"/>
  <c r="AG47" i="105"/>
  <c r="AP47" i="105" s="1"/>
  <c r="Y40" i="91"/>
  <c r="X40" i="91"/>
  <c r="AG45" i="104"/>
  <c r="AP45" i="104" s="1"/>
  <c r="AE45" i="104"/>
  <c r="W46" i="104"/>
  <c r="AF45" i="104"/>
  <c r="AO45" i="104" s="1"/>
  <c r="Y37" i="85"/>
  <c r="Z37" i="85"/>
  <c r="X37" i="85"/>
  <c r="AI37" i="87"/>
  <c r="AN37" i="87"/>
  <c r="W34" i="98"/>
  <c r="AF33" i="98"/>
  <c r="AO33" i="98" s="1"/>
  <c r="AG33" i="98"/>
  <c r="AP33" i="98" s="1"/>
  <c r="AE33" i="98"/>
  <c r="AG38" i="99"/>
  <c r="AP38" i="99" s="1"/>
  <c r="AF38" i="99"/>
  <c r="AO38" i="99" s="1"/>
  <c r="AE38" i="99"/>
  <c r="W39" i="99"/>
  <c r="AI36" i="48"/>
  <c r="AN36" i="48"/>
  <c r="Z35" i="82"/>
  <c r="AH35" i="82"/>
  <c r="AQ35" i="82" s="1"/>
  <c r="AI41" i="51"/>
  <c r="AN41" i="51"/>
  <c r="AH40" i="43"/>
  <c r="AQ40" i="43" s="1"/>
  <c r="AR43" i="96"/>
  <c r="AR35" i="42"/>
  <c r="AR42" i="13"/>
  <c r="Y38" i="50"/>
  <c r="Z38" i="50"/>
  <c r="X38" i="50"/>
  <c r="AI44" i="44"/>
  <c r="AN44" i="44"/>
  <c r="AH45" i="100"/>
  <c r="AQ45" i="100" s="1"/>
  <c r="Y48" i="97"/>
  <c r="X48" i="97"/>
  <c r="Y49" i="89"/>
  <c r="X49" i="89"/>
  <c r="AH34" i="90"/>
  <c r="AQ34" i="90" s="1"/>
  <c r="AH44" i="45"/>
  <c r="AQ44" i="45" s="1"/>
  <c r="AI43" i="53"/>
  <c r="AN43" i="53"/>
  <c r="AG37" i="10"/>
  <c r="AP37" i="10" s="1"/>
  <c r="AF37" i="10"/>
  <c r="AO37" i="10" s="1"/>
  <c r="W38" i="10"/>
  <c r="AE37" i="10"/>
  <c r="AF47" i="86"/>
  <c r="AO47" i="86" s="1"/>
  <c r="AE47" i="86"/>
  <c r="AG47" i="86"/>
  <c r="AP47" i="86" s="1"/>
  <c r="W48" i="86"/>
  <c r="W47" i="15"/>
  <c r="AE46" i="15"/>
  <c r="AG46" i="15"/>
  <c r="AP46" i="15" s="1"/>
  <c r="AF46" i="15"/>
  <c r="AO46" i="15" s="1"/>
  <c r="AI41" i="95"/>
  <c r="AN41" i="95"/>
  <c r="AG37" i="35"/>
  <c r="AP37" i="35" s="1"/>
  <c r="W38" i="35"/>
  <c r="AE37" i="35"/>
  <c r="AF37" i="35"/>
  <c r="AO37" i="35" s="1"/>
  <c r="AH43" i="13"/>
  <c r="AQ43" i="13" s="1"/>
  <c r="AR45" i="101"/>
  <c r="AH46" i="101"/>
  <c r="AQ46" i="101" s="1"/>
  <c r="AR34" i="82"/>
  <c r="AR39" i="43"/>
  <c r="AH41" i="41"/>
  <c r="AQ41" i="41" s="1"/>
  <c r="Y44" i="53"/>
  <c r="X44" i="53"/>
  <c r="AI39" i="91"/>
  <c r="AN39" i="91"/>
  <c r="AR43" i="45"/>
  <c r="W50" i="93"/>
  <c r="AG49" i="93"/>
  <c r="AP49" i="93" s="1"/>
  <c r="AF49" i="93"/>
  <c r="AO49" i="93" s="1"/>
  <c r="AE49" i="93"/>
  <c r="AR46" i="105"/>
  <c r="AG40" i="43"/>
  <c r="AP40" i="43" s="1"/>
  <c r="W41" i="43"/>
  <c r="AE40" i="43"/>
  <c r="AF40" i="43"/>
  <c r="AO40" i="43" s="1"/>
  <c r="AR44" i="54"/>
  <c r="AE39" i="103"/>
  <c r="W40" i="103"/>
  <c r="AG39" i="103"/>
  <c r="AP39" i="103" s="1"/>
  <c r="AF39" i="103"/>
  <c r="AO39" i="103" s="1"/>
  <c r="Z34" i="90"/>
  <c r="Z44" i="45"/>
  <c r="AF40" i="11"/>
  <c r="AO40" i="11" s="1"/>
  <c r="AE40" i="11"/>
  <c r="W41" i="11"/>
  <c r="AG40" i="11"/>
  <c r="AP40" i="11" s="1"/>
  <c r="AH38" i="83"/>
  <c r="AQ38" i="83" s="1"/>
  <c r="AF43" i="92"/>
  <c r="AO43" i="92" s="1"/>
  <c r="AE43" i="92"/>
  <c r="AG43" i="92"/>
  <c r="AP43" i="92" s="1"/>
  <c r="W44" i="92"/>
  <c r="AF35" i="102"/>
  <c r="AO35" i="102" s="1"/>
  <c r="AE35" i="102"/>
  <c r="W36" i="102"/>
  <c r="AG35" i="102"/>
  <c r="AP35" i="102" s="1"/>
  <c r="AR36" i="10"/>
  <c r="Y39" i="18"/>
  <c r="X39" i="18"/>
  <c r="Z38" i="83"/>
  <c r="AH45" i="20"/>
  <c r="AQ45" i="20" s="1"/>
  <c r="Y48" i="52"/>
  <c r="X48" i="52"/>
  <c r="AR43" i="88"/>
  <c r="Y42" i="51"/>
  <c r="X42" i="51"/>
  <c r="Z46" i="101"/>
  <c r="W37" i="55"/>
  <c r="AF36" i="55"/>
  <c r="AO36" i="55" s="1"/>
  <c r="AE36" i="55"/>
  <c r="AG36" i="55"/>
  <c r="AP36" i="55" s="1"/>
  <c r="Z41" i="41"/>
  <c r="AR33" i="90"/>
  <c r="AI37" i="50"/>
  <c r="AN37" i="50"/>
  <c r="AI35" i="94"/>
  <c r="AN35" i="94"/>
  <c r="AE44" i="96"/>
  <c r="W45" i="96"/>
  <c r="AG44" i="96"/>
  <c r="AP44" i="96" s="1"/>
  <c r="AF44" i="96"/>
  <c r="AO44" i="96" s="1"/>
  <c r="Y48" i="46"/>
  <c r="Z48" i="46"/>
  <c r="X48" i="46"/>
  <c r="W41" i="49"/>
  <c r="AE40" i="49"/>
  <c r="AF40" i="49"/>
  <c r="AO40" i="49" s="1"/>
  <c r="AG40" i="49"/>
  <c r="AP40" i="49" s="1"/>
  <c r="AR44" i="100"/>
  <c r="AR44" i="20"/>
  <c r="Z43" i="13"/>
  <c r="Y37" i="48"/>
  <c r="X37" i="48"/>
  <c r="AH44" i="88"/>
  <c r="AQ44" i="88" s="1"/>
  <c r="AI47" i="52"/>
  <c r="AN47" i="52"/>
  <c r="AR46" i="86"/>
  <c r="AH36" i="42"/>
  <c r="AQ36" i="42" s="1"/>
  <c r="AH44" i="96"/>
  <c r="AQ44" i="96" s="1"/>
  <c r="Z36" i="42"/>
  <c r="Y38" i="87"/>
  <c r="Z38" i="87"/>
  <c r="X38" i="87"/>
  <c r="AH37" i="10"/>
  <c r="AQ37" i="10" s="1"/>
  <c r="Y42" i="95"/>
  <c r="X42" i="95"/>
  <c r="AI48" i="89"/>
  <c r="AP48" i="89"/>
  <c r="AH45" i="54"/>
  <c r="AQ45" i="54" s="1"/>
  <c r="AH47" i="86"/>
  <c r="AQ47" i="86" s="1"/>
  <c r="AH48" i="32"/>
  <c r="AQ48" i="32" s="1"/>
  <c r="AG46" i="47"/>
  <c r="AP46" i="47" s="1"/>
  <c r="AF46" i="47"/>
  <c r="AO46" i="47" s="1"/>
  <c r="W47" i="47"/>
  <c r="AE46" i="47"/>
  <c r="AI38" i="18"/>
  <c r="AN38" i="18"/>
  <c r="Z45" i="20"/>
  <c r="AH46" i="15"/>
  <c r="AQ46" i="15" s="1"/>
  <c r="AR47" i="32"/>
  <c r="Y45" i="44"/>
  <c r="Z45" i="44" s="1"/>
  <c r="X45" i="44"/>
  <c r="AR44" i="104"/>
  <c r="W44" i="84"/>
  <c r="AE43" i="84"/>
  <c r="AF43" i="84"/>
  <c r="AO43" i="84" s="1"/>
  <c r="AG43" i="84"/>
  <c r="AP43" i="84" s="1"/>
  <c r="AH47" i="105"/>
  <c r="AQ47" i="105" s="1"/>
  <c r="AH45" i="104"/>
  <c r="AQ45" i="104" s="1"/>
  <c r="AI47" i="46"/>
  <c r="AN47" i="46"/>
  <c r="AI36" i="85"/>
  <c r="AN36" i="85"/>
  <c r="AI47" i="97"/>
  <c r="AN47" i="97"/>
  <c r="Y36" i="94"/>
  <c r="X36" i="94"/>
  <c r="AF45" i="44" l="1"/>
  <c r="AO45" i="44" s="1"/>
  <c r="AE45" i="44"/>
  <c r="W46" i="44"/>
  <c r="AG45" i="44"/>
  <c r="AP45" i="44" s="1"/>
  <c r="AI46" i="47"/>
  <c r="AN46" i="47"/>
  <c r="AF48" i="46"/>
  <c r="AO48" i="46" s="1"/>
  <c r="AG48" i="46"/>
  <c r="AP48" i="46" s="1"/>
  <c r="AE48" i="46"/>
  <c r="W49" i="46"/>
  <c r="Y37" i="55"/>
  <c r="X37" i="55"/>
  <c r="AF34" i="90"/>
  <c r="AO34" i="90" s="1"/>
  <c r="AE34" i="90"/>
  <c r="W35" i="90"/>
  <c r="AG34" i="90"/>
  <c r="AP34" i="90" s="1"/>
  <c r="AH44" i="53"/>
  <c r="AQ44" i="53" s="1"/>
  <c r="Y44" i="84"/>
  <c r="X44" i="84"/>
  <c r="Y47" i="47"/>
  <c r="Z47" i="47"/>
  <c r="X47" i="47"/>
  <c r="W44" i="13"/>
  <c r="AG43" i="13"/>
  <c r="AP43" i="13" s="1"/>
  <c r="AF43" i="13"/>
  <c r="AO43" i="13" s="1"/>
  <c r="AE43" i="13"/>
  <c r="W42" i="41"/>
  <c r="AF41" i="41"/>
  <c r="AO41" i="41" s="1"/>
  <c r="AG41" i="41"/>
  <c r="AP41" i="41" s="1"/>
  <c r="AE41" i="41"/>
  <c r="AE46" i="101"/>
  <c r="W47" i="101"/>
  <c r="AG46" i="101"/>
  <c r="AP46" i="101" s="1"/>
  <c r="AF46" i="101"/>
  <c r="AO46" i="101" s="1"/>
  <c r="AH48" i="52"/>
  <c r="AQ48" i="52" s="1"/>
  <c r="Y50" i="93"/>
  <c r="X50" i="93"/>
  <c r="Z44" i="53"/>
  <c r="Y48" i="86"/>
  <c r="X48" i="86"/>
  <c r="Y38" i="10"/>
  <c r="Z38" i="10"/>
  <c r="X38" i="10"/>
  <c r="AH48" i="97"/>
  <c r="AQ48" i="97" s="1"/>
  <c r="AI38" i="99"/>
  <c r="AN38" i="99"/>
  <c r="AH40" i="91"/>
  <c r="AQ40" i="91" s="1"/>
  <c r="Y48" i="105"/>
  <c r="X48" i="105"/>
  <c r="Y49" i="32"/>
  <c r="Z49" i="32"/>
  <c r="X49" i="32"/>
  <c r="AI45" i="54"/>
  <c r="AN45" i="54"/>
  <c r="AI35" i="102"/>
  <c r="AN35" i="102"/>
  <c r="AG38" i="50"/>
  <c r="AP38" i="50" s="1"/>
  <c r="AE38" i="50"/>
  <c r="W39" i="50"/>
  <c r="AF38" i="50"/>
  <c r="AO38" i="50" s="1"/>
  <c r="Y39" i="99"/>
  <c r="Z39" i="99"/>
  <c r="X39" i="99"/>
  <c r="AG37" i="85"/>
  <c r="AP37" i="85" s="1"/>
  <c r="AE37" i="85"/>
  <c r="AN37" i="85" s="1"/>
  <c r="AF37" i="85"/>
  <c r="W38" i="85"/>
  <c r="AE36" i="42"/>
  <c r="W37" i="42"/>
  <c r="AF36" i="42"/>
  <c r="AO36" i="42" s="1"/>
  <c r="AG36" i="42"/>
  <c r="AP36" i="42" s="1"/>
  <c r="AR35" i="94"/>
  <c r="AH42" i="51"/>
  <c r="AQ42" i="51" s="1"/>
  <c r="Z48" i="52"/>
  <c r="Y41" i="11"/>
  <c r="X41" i="11"/>
  <c r="AI37" i="35"/>
  <c r="AN37" i="35"/>
  <c r="Z48" i="97"/>
  <c r="AR41" i="51"/>
  <c r="AE35" i="82"/>
  <c r="W36" i="82"/>
  <c r="AG35" i="82"/>
  <c r="AP35" i="82" s="1"/>
  <c r="AF35" i="82"/>
  <c r="AO35" i="82" s="1"/>
  <c r="X34" i="98"/>
  <c r="Y34" i="98"/>
  <c r="Z34" i="98" s="1"/>
  <c r="Z40" i="91"/>
  <c r="AI47" i="105"/>
  <c r="AN47" i="105"/>
  <c r="Y41" i="16"/>
  <c r="X41" i="16"/>
  <c r="AI45" i="100"/>
  <c r="AN45" i="100"/>
  <c r="AI44" i="96"/>
  <c r="AN44" i="96"/>
  <c r="AH42" i="95"/>
  <c r="AQ42" i="95" s="1"/>
  <c r="AI40" i="49"/>
  <c r="AN40" i="49"/>
  <c r="Z42" i="51"/>
  <c r="AF38" i="83"/>
  <c r="AO38" i="83" s="1"/>
  <c r="W39" i="83"/>
  <c r="AG38" i="83"/>
  <c r="AP38" i="83" s="1"/>
  <c r="AE38" i="83"/>
  <c r="Y44" i="92"/>
  <c r="X44" i="92"/>
  <c r="AI40" i="11"/>
  <c r="AN40" i="11"/>
  <c r="Y38" i="35"/>
  <c r="X38" i="35"/>
  <c r="AI47" i="86"/>
  <c r="AN47" i="86"/>
  <c r="AI44" i="88"/>
  <c r="AN44" i="88"/>
  <c r="X46" i="100"/>
  <c r="Y46" i="100"/>
  <c r="Z46" i="100"/>
  <c r="AI43" i="84"/>
  <c r="AN43" i="84"/>
  <c r="AR41" i="95"/>
  <c r="AI37" i="10"/>
  <c r="AR37" i="10" s="1"/>
  <c r="AN37" i="10"/>
  <c r="AI40" i="16"/>
  <c r="AN40" i="16"/>
  <c r="AH36" i="94"/>
  <c r="AQ36" i="94" s="1"/>
  <c r="AR36" i="85"/>
  <c r="AF45" i="20"/>
  <c r="AO45" i="20" s="1"/>
  <c r="W46" i="20"/>
  <c r="AE45" i="20"/>
  <c r="AG45" i="20"/>
  <c r="AP45" i="20" s="1"/>
  <c r="AR48" i="89"/>
  <c r="Z36" i="94"/>
  <c r="AR47" i="46"/>
  <c r="AH45" i="44"/>
  <c r="AQ45" i="44" s="1"/>
  <c r="AR38" i="18"/>
  <c r="Z42" i="95"/>
  <c r="AR47" i="52"/>
  <c r="AH37" i="48"/>
  <c r="AQ37" i="48" s="1"/>
  <c r="Y41" i="49"/>
  <c r="Z41" i="49"/>
  <c r="X41" i="49"/>
  <c r="AR37" i="50"/>
  <c r="AI36" i="55"/>
  <c r="AN36" i="55"/>
  <c r="AH39" i="18"/>
  <c r="AQ39" i="18" s="1"/>
  <c r="Y40" i="103"/>
  <c r="Z40" i="103"/>
  <c r="X40" i="103"/>
  <c r="AI40" i="43"/>
  <c r="AN40" i="43"/>
  <c r="AI49" i="93"/>
  <c r="AN49" i="93"/>
  <c r="AI46" i="15"/>
  <c r="AN46" i="15"/>
  <c r="AH49" i="89"/>
  <c r="AQ49" i="89" s="1"/>
  <c r="AR44" i="44"/>
  <c r="AR36" i="48"/>
  <c r="AR37" i="87"/>
  <c r="Y46" i="104"/>
  <c r="X46" i="104"/>
  <c r="Y46" i="54"/>
  <c r="X46" i="54"/>
  <c r="Z46" i="54" s="1"/>
  <c r="AR47" i="97"/>
  <c r="AG38" i="87"/>
  <c r="AP38" i="87" s="1"/>
  <c r="W39" i="87"/>
  <c r="AE38" i="87"/>
  <c r="AF38" i="87"/>
  <c r="AO38" i="87" s="1"/>
  <c r="Y45" i="88"/>
  <c r="X45" i="88"/>
  <c r="Z45" i="88" s="1"/>
  <c r="AH38" i="87"/>
  <c r="AQ38" i="87" s="1"/>
  <c r="Z37" i="48"/>
  <c r="AH48" i="46"/>
  <c r="AQ48" i="46" s="1"/>
  <c r="Y45" i="96"/>
  <c r="X45" i="96"/>
  <c r="Z45" i="96" s="1"/>
  <c r="Z39" i="18"/>
  <c r="Y36" i="102"/>
  <c r="X36" i="102"/>
  <c r="AI43" i="92"/>
  <c r="AN43" i="92"/>
  <c r="AF44" i="45"/>
  <c r="AO44" i="45" s="1"/>
  <c r="AE44" i="45"/>
  <c r="W45" i="45"/>
  <c r="AG44" i="45"/>
  <c r="AP44" i="45" s="1"/>
  <c r="AI39" i="103"/>
  <c r="AN39" i="103"/>
  <c r="Y41" i="43"/>
  <c r="X41" i="43"/>
  <c r="AR39" i="91"/>
  <c r="Y47" i="15"/>
  <c r="X47" i="15"/>
  <c r="AR43" i="53"/>
  <c r="Z49" i="89"/>
  <c r="AH38" i="50"/>
  <c r="AQ38" i="50" s="1"/>
  <c r="AI33" i="98"/>
  <c r="AR33" i="98" s="1"/>
  <c r="AN33" i="98"/>
  <c r="AH37" i="85"/>
  <c r="AQ37" i="85" s="1"/>
  <c r="AI45" i="104"/>
  <c r="AN45" i="104"/>
  <c r="AI48" i="32"/>
  <c r="AN48" i="32"/>
  <c r="AE45" i="88" l="1"/>
  <c r="W46" i="88"/>
  <c r="AG45" i="88"/>
  <c r="AP45" i="88" s="1"/>
  <c r="AF45" i="88"/>
  <c r="AO45" i="88" s="1"/>
  <c r="W47" i="54"/>
  <c r="AF46" i="54"/>
  <c r="AO46" i="54" s="1"/>
  <c r="AE46" i="54"/>
  <c r="AG46" i="54"/>
  <c r="AP46" i="54" s="1"/>
  <c r="AE45" i="96"/>
  <c r="W46" i="96"/>
  <c r="AG45" i="96"/>
  <c r="AP45" i="96" s="1"/>
  <c r="AF45" i="96"/>
  <c r="AO45" i="96" s="1"/>
  <c r="AR39" i="103"/>
  <c r="AE40" i="103"/>
  <c r="W41" i="103"/>
  <c r="AG40" i="103"/>
  <c r="AP40" i="103" s="1"/>
  <c r="AF40" i="103"/>
  <c r="AO40" i="103" s="1"/>
  <c r="AG41" i="49"/>
  <c r="AP41" i="49" s="1"/>
  <c r="AE41" i="49"/>
  <c r="W42" i="49"/>
  <c r="AF41" i="49"/>
  <c r="AO41" i="49" s="1"/>
  <c r="AI45" i="20"/>
  <c r="AN45" i="20"/>
  <c r="AG46" i="100"/>
  <c r="AP46" i="100" s="1"/>
  <c r="AF46" i="100"/>
  <c r="AO46" i="100" s="1"/>
  <c r="W47" i="100"/>
  <c r="AE46" i="100"/>
  <c r="AR47" i="86"/>
  <c r="AH44" i="92"/>
  <c r="AQ44" i="92" s="1"/>
  <c r="Y39" i="83"/>
  <c r="X39" i="83"/>
  <c r="AR47" i="105"/>
  <c r="AG39" i="99"/>
  <c r="AP39" i="99" s="1"/>
  <c r="AF39" i="99"/>
  <c r="AO39" i="99" s="1"/>
  <c r="AE39" i="99"/>
  <c r="W40" i="99"/>
  <c r="AG49" i="32"/>
  <c r="AP49" i="32" s="1"/>
  <c r="W50" i="32"/>
  <c r="AE49" i="32"/>
  <c r="AF49" i="32"/>
  <c r="AO49" i="32" s="1"/>
  <c r="AE38" i="10"/>
  <c r="AN38" i="10" s="1"/>
  <c r="AG38" i="10"/>
  <c r="AF38" i="10"/>
  <c r="AO38" i="10" s="1"/>
  <c r="W39" i="10"/>
  <c r="AH50" i="93"/>
  <c r="AQ50" i="93" s="1"/>
  <c r="AI46" i="101"/>
  <c r="AN46" i="101"/>
  <c r="AE47" i="47"/>
  <c r="AG47" i="47"/>
  <c r="AP47" i="47" s="1"/>
  <c r="W48" i="47"/>
  <c r="AF47" i="47"/>
  <c r="AO47" i="47" s="1"/>
  <c r="Y35" i="90"/>
  <c r="X35" i="90"/>
  <c r="AR46" i="47"/>
  <c r="AR43" i="92"/>
  <c r="AI38" i="87"/>
  <c r="AN38" i="87"/>
  <c r="W37" i="94"/>
  <c r="AE36" i="94"/>
  <c r="AG36" i="94"/>
  <c r="AP36" i="94" s="1"/>
  <c r="AF36" i="94"/>
  <c r="AO36" i="94" s="1"/>
  <c r="Y46" i="20"/>
  <c r="X46" i="20"/>
  <c r="Z46" i="20" s="1"/>
  <c r="AH38" i="35"/>
  <c r="AQ38" i="35" s="1"/>
  <c r="Z44" i="92"/>
  <c r="AR45" i="100"/>
  <c r="W41" i="91"/>
  <c r="AG40" i="91"/>
  <c r="AP40" i="91" s="1"/>
  <c r="AF40" i="91"/>
  <c r="AO40" i="91" s="1"/>
  <c r="AE40" i="91"/>
  <c r="Y36" i="82"/>
  <c r="Z36" i="82"/>
  <c r="X36" i="82"/>
  <c r="AR37" i="35"/>
  <c r="Y38" i="85"/>
  <c r="X38" i="85"/>
  <c r="Z50" i="93"/>
  <c r="AI43" i="13"/>
  <c r="AN43" i="13"/>
  <c r="AI34" i="90"/>
  <c r="AN34" i="90"/>
  <c r="Y49" i="46"/>
  <c r="Z49" i="46" s="1"/>
  <c r="X49" i="46"/>
  <c r="AH46" i="54"/>
  <c r="AQ46" i="54" s="1"/>
  <c r="AR46" i="15"/>
  <c r="AH36" i="102"/>
  <c r="AQ36" i="102" s="1"/>
  <c r="AR36" i="55"/>
  <c r="AH46" i="100"/>
  <c r="AQ46" i="100" s="1"/>
  <c r="Z38" i="35"/>
  <c r="AG42" i="51"/>
  <c r="AP42" i="51" s="1"/>
  <c r="W43" i="51"/>
  <c r="AF42" i="51"/>
  <c r="AO42" i="51" s="1"/>
  <c r="AE42" i="51"/>
  <c r="AH41" i="16"/>
  <c r="AQ41" i="16" s="1"/>
  <c r="W35" i="98"/>
  <c r="AG34" i="98"/>
  <c r="AP34" i="98" s="1"/>
  <c r="AE34" i="98"/>
  <c r="AF34" i="98"/>
  <c r="AO34" i="98" s="1"/>
  <c r="AI35" i="82"/>
  <c r="AN35" i="82"/>
  <c r="AH41" i="11"/>
  <c r="AQ41" i="11" s="1"/>
  <c r="AI37" i="85"/>
  <c r="AO37" i="85"/>
  <c r="AR35" i="102"/>
  <c r="AH48" i="105"/>
  <c r="AQ48" i="105" s="1"/>
  <c r="AH48" i="86"/>
  <c r="AQ48" i="86" s="1"/>
  <c r="AI41" i="41"/>
  <c r="AN41" i="41"/>
  <c r="AH44" i="84"/>
  <c r="AQ44" i="84" s="1"/>
  <c r="AI48" i="46"/>
  <c r="AN48" i="46"/>
  <c r="AH47" i="15"/>
  <c r="AQ47" i="15" s="1"/>
  <c r="Y45" i="45"/>
  <c r="X45" i="45"/>
  <c r="Z36" i="102"/>
  <c r="AH46" i="104"/>
  <c r="AQ46" i="104" s="1"/>
  <c r="AE42" i="95"/>
  <c r="AG42" i="95"/>
  <c r="AP42" i="95" s="1"/>
  <c r="W43" i="95"/>
  <c r="AF42" i="95"/>
  <c r="AO42" i="95" s="1"/>
  <c r="Z41" i="16"/>
  <c r="AH34" i="98"/>
  <c r="AQ34" i="98" s="1"/>
  <c r="Z41" i="11"/>
  <c r="Z48" i="105"/>
  <c r="Z48" i="86"/>
  <c r="Z44" i="84"/>
  <c r="AH37" i="55"/>
  <c r="AQ37" i="55" s="1"/>
  <c r="Y46" i="44"/>
  <c r="X46" i="44"/>
  <c r="AF49" i="89"/>
  <c r="AO49" i="89" s="1"/>
  <c r="AE49" i="89"/>
  <c r="W50" i="89"/>
  <c r="AG49" i="89"/>
  <c r="AP49" i="89" s="1"/>
  <c r="AH45" i="96"/>
  <c r="AQ45" i="96" s="1"/>
  <c r="AH41" i="43"/>
  <c r="AQ41" i="43" s="1"/>
  <c r="W38" i="48"/>
  <c r="AF37" i="48"/>
  <c r="AO37" i="48" s="1"/>
  <c r="AE37" i="48"/>
  <c r="AG37" i="48"/>
  <c r="AP37" i="48" s="1"/>
  <c r="AH45" i="88"/>
  <c r="AQ45" i="88" s="1"/>
  <c r="Y39" i="87"/>
  <c r="X39" i="87"/>
  <c r="AR49" i="93"/>
  <c r="AR48" i="32"/>
  <c r="Z41" i="43"/>
  <c r="Z47" i="15"/>
  <c r="AI44" i="45"/>
  <c r="AN44" i="45"/>
  <c r="Z46" i="104"/>
  <c r="AR40" i="43"/>
  <c r="AR44" i="88"/>
  <c r="AI38" i="83"/>
  <c r="AN38" i="83"/>
  <c r="AR40" i="49"/>
  <c r="Y37" i="42"/>
  <c r="X37" i="42"/>
  <c r="Y39" i="50"/>
  <c r="X39" i="50"/>
  <c r="AR45" i="54"/>
  <c r="Y44" i="13"/>
  <c r="Z44" i="13"/>
  <c r="X44" i="13"/>
  <c r="Z37" i="55"/>
  <c r="AI45" i="44"/>
  <c r="AN45" i="44"/>
  <c r="AR45" i="104"/>
  <c r="W40" i="18"/>
  <c r="AF39" i="18"/>
  <c r="AO39" i="18" s="1"/>
  <c r="AG39" i="18"/>
  <c r="AP39" i="18" s="1"/>
  <c r="AE39" i="18"/>
  <c r="AH40" i="103"/>
  <c r="AQ40" i="103" s="1"/>
  <c r="AH41" i="49"/>
  <c r="AQ41" i="49" s="1"/>
  <c r="AR40" i="16"/>
  <c r="AR43" i="84"/>
  <c r="AR40" i="11"/>
  <c r="AR44" i="96"/>
  <c r="W49" i="97"/>
  <c r="AE48" i="97"/>
  <c r="AF48" i="97"/>
  <c r="AO48" i="97" s="1"/>
  <c r="AG48" i="97"/>
  <c r="AP48" i="97" s="1"/>
  <c r="AE48" i="52"/>
  <c r="W49" i="52"/>
  <c r="AF48" i="52"/>
  <c r="AO48" i="52" s="1"/>
  <c r="AG48" i="52"/>
  <c r="AP48" i="52" s="1"/>
  <c r="AI36" i="42"/>
  <c r="AR36" i="42" s="1"/>
  <c r="AN36" i="42"/>
  <c r="AH39" i="99"/>
  <c r="AQ39" i="99" s="1"/>
  <c r="AI38" i="50"/>
  <c r="AN38" i="50"/>
  <c r="AH49" i="32"/>
  <c r="AQ49" i="32" s="1"/>
  <c r="AR38" i="99"/>
  <c r="AH38" i="10"/>
  <c r="AQ38" i="10" s="1"/>
  <c r="AE44" i="53"/>
  <c r="AF44" i="53"/>
  <c r="AO44" i="53" s="1"/>
  <c r="AG44" i="53"/>
  <c r="AP44" i="53" s="1"/>
  <c r="W45" i="53"/>
  <c r="Y47" i="101"/>
  <c r="X47" i="101"/>
  <c r="Y42" i="41"/>
  <c r="X42" i="41"/>
  <c r="AH47" i="47"/>
  <c r="AQ47" i="47" s="1"/>
  <c r="AF49" i="46" l="1"/>
  <c r="AO49" i="46" s="1"/>
  <c r="AE49" i="46"/>
  <c r="W50" i="46"/>
  <c r="AG49" i="46"/>
  <c r="AP49" i="46" s="1"/>
  <c r="AE46" i="20"/>
  <c r="AF46" i="20"/>
  <c r="AO46" i="20" s="1"/>
  <c r="W47" i="20"/>
  <c r="AG46" i="20"/>
  <c r="AP46" i="20" s="1"/>
  <c r="Y49" i="97"/>
  <c r="Z49" i="97" s="1"/>
  <c r="X49" i="97"/>
  <c r="AF41" i="11"/>
  <c r="AO41" i="11" s="1"/>
  <c r="AE41" i="11"/>
  <c r="AG41" i="11"/>
  <c r="AP41" i="11" s="1"/>
  <c r="W42" i="11"/>
  <c r="AH45" i="45"/>
  <c r="AQ45" i="45" s="1"/>
  <c r="AI40" i="91"/>
  <c r="AR40" i="91" s="1"/>
  <c r="AN40" i="91"/>
  <c r="AI36" i="94"/>
  <c r="AN36" i="94"/>
  <c r="AI48" i="52"/>
  <c r="AN48" i="52"/>
  <c r="AH37" i="42"/>
  <c r="AQ37" i="42" s="1"/>
  <c r="AR38" i="83"/>
  <c r="AI37" i="48"/>
  <c r="AN37" i="48"/>
  <c r="AH46" i="44"/>
  <c r="AQ46" i="44" s="1"/>
  <c r="Z45" i="45"/>
  <c r="AR35" i="82"/>
  <c r="AI42" i="51"/>
  <c r="AN42" i="51"/>
  <c r="AH49" i="46"/>
  <c r="AQ49" i="46" s="1"/>
  <c r="AR43" i="13"/>
  <c r="Y37" i="94"/>
  <c r="X37" i="94"/>
  <c r="Y48" i="47"/>
  <c r="Z48" i="47"/>
  <c r="X48" i="47"/>
  <c r="Y50" i="32"/>
  <c r="X50" i="32"/>
  <c r="AI45" i="96"/>
  <c r="AN45" i="96"/>
  <c r="Y49" i="52"/>
  <c r="X49" i="52"/>
  <c r="AE44" i="13"/>
  <c r="AN44" i="13" s="1"/>
  <c r="AF44" i="13"/>
  <c r="AO44" i="13" s="1"/>
  <c r="W45" i="13"/>
  <c r="AG44" i="13"/>
  <c r="AF46" i="104"/>
  <c r="AO46" i="104" s="1"/>
  <c r="AG46" i="104"/>
  <c r="AP46" i="104" s="1"/>
  <c r="AE46" i="104"/>
  <c r="W47" i="104"/>
  <c r="Y35" i="98"/>
  <c r="X35" i="98"/>
  <c r="Y39" i="10"/>
  <c r="Z39" i="10"/>
  <c r="X39" i="10"/>
  <c r="AI49" i="32"/>
  <c r="AN49" i="32"/>
  <c r="Y46" i="96"/>
  <c r="X46" i="96"/>
  <c r="AH42" i="41"/>
  <c r="AQ42" i="41" s="1"/>
  <c r="AR38" i="50"/>
  <c r="Y45" i="53"/>
  <c r="X45" i="53"/>
  <c r="AI39" i="18"/>
  <c r="AN39" i="18"/>
  <c r="Z37" i="42"/>
  <c r="AR44" i="45"/>
  <c r="Z46" i="44"/>
  <c r="AF50" i="93"/>
  <c r="AO50" i="93" s="1"/>
  <c r="AE50" i="93"/>
  <c r="W51" i="93"/>
  <c r="AG50" i="93"/>
  <c r="AP50" i="93" s="1"/>
  <c r="AH36" i="82"/>
  <c r="AQ36" i="82" s="1"/>
  <c r="AH35" i="90"/>
  <c r="AQ35" i="90" s="1"/>
  <c r="AI38" i="10"/>
  <c r="AP38" i="10"/>
  <c r="AR45" i="20"/>
  <c r="AF41" i="16"/>
  <c r="AO41" i="16" s="1"/>
  <c r="AE41" i="16"/>
  <c r="AG41" i="16"/>
  <c r="AP41" i="16" s="1"/>
  <c r="W42" i="16"/>
  <c r="AR37" i="85"/>
  <c r="Y47" i="54"/>
  <c r="X47" i="54"/>
  <c r="Z42" i="41"/>
  <c r="AR45" i="44"/>
  <c r="W48" i="15"/>
  <c r="AG47" i="15"/>
  <c r="AP47" i="15" s="1"/>
  <c r="AE47" i="15"/>
  <c r="AF47" i="15"/>
  <c r="AO47" i="15" s="1"/>
  <c r="AH39" i="87"/>
  <c r="AQ39" i="87" s="1"/>
  <c r="Y38" i="48"/>
  <c r="X38" i="48"/>
  <c r="Z38" i="48" s="1"/>
  <c r="AF44" i="84"/>
  <c r="AO44" i="84" s="1"/>
  <c r="AG44" i="84"/>
  <c r="AP44" i="84" s="1"/>
  <c r="AE44" i="84"/>
  <c r="W45" i="84"/>
  <c r="Y43" i="95"/>
  <c r="X43" i="95"/>
  <c r="AR48" i="46"/>
  <c r="Y43" i="51"/>
  <c r="Z43" i="51"/>
  <c r="X43" i="51"/>
  <c r="AH38" i="85"/>
  <c r="AQ38" i="85" s="1"/>
  <c r="AE36" i="82"/>
  <c r="W37" i="82"/>
  <c r="AG36" i="82"/>
  <c r="AP36" i="82" s="1"/>
  <c r="AF36" i="82"/>
  <c r="AO36" i="82" s="1"/>
  <c r="Y41" i="91"/>
  <c r="X41" i="91"/>
  <c r="AR38" i="87"/>
  <c r="Z35" i="90"/>
  <c r="AI47" i="47"/>
  <c r="AN47" i="47"/>
  <c r="AI46" i="100"/>
  <c r="AN46" i="100"/>
  <c r="AH46" i="20"/>
  <c r="AQ46" i="20" s="1"/>
  <c r="AI41" i="49"/>
  <c r="AN41" i="49"/>
  <c r="AH47" i="101"/>
  <c r="AQ47" i="101" s="1"/>
  <c r="AE37" i="55"/>
  <c r="W38" i="55"/>
  <c r="AF37" i="55"/>
  <c r="AO37" i="55" s="1"/>
  <c r="AG37" i="55"/>
  <c r="AP37" i="55" s="1"/>
  <c r="AH39" i="50"/>
  <c r="AQ39" i="50" s="1"/>
  <c r="W42" i="43"/>
  <c r="AG41" i="43"/>
  <c r="AP41" i="43" s="1"/>
  <c r="AE41" i="43"/>
  <c r="AF41" i="43"/>
  <c r="AO41" i="43" s="1"/>
  <c r="Z39" i="87"/>
  <c r="Y50" i="89"/>
  <c r="X50" i="89"/>
  <c r="W49" i="86"/>
  <c r="AG48" i="86"/>
  <c r="AP48" i="86" s="1"/>
  <c r="AF48" i="86"/>
  <c r="AO48" i="86" s="1"/>
  <c r="AE48" i="86"/>
  <c r="AR41" i="41"/>
  <c r="AI34" i="98"/>
  <c r="AN34" i="98"/>
  <c r="Z38" i="85"/>
  <c r="Y40" i="99"/>
  <c r="X40" i="99"/>
  <c r="AH39" i="83"/>
  <c r="AQ39" i="83" s="1"/>
  <c r="Y47" i="100"/>
  <c r="Z47" i="100"/>
  <c r="X47" i="100"/>
  <c r="AI46" i="54"/>
  <c r="AN46" i="54"/>
  <c r="Y46" i="88"/>
  <c r="X46" i="88"/>
  <c r="Z46" i="88" s="1"/>
  <c r="AF44" i="92"/>
  <c r="AO44" i="92" s="1"/>
  <c r="W45" i="92"/>
  <c r="AG44" i="92"/>
  <c r="AP44" i="92" s="1"/>
  <c r="AE44" i="92"/>
  <c r="AI40" i="103"/>
  <c r="AN40" i="103"/>
  <c r="Z47" i="101"/>
  <c r="AI44" i="53"/>
  <c r="AN44" i="53"/>
  <c r="AI48" i="97"/>
  <c r="AN48" i="97"/>
  <c r="Y40" i="18"/>
  <c r="X40" i="18"/>
  <c r="AH44" i="13"/>
  <c r="AQ44" i="13" s="1"/>
  <c r="Z39" i="50"/>
  <c r="AI49" i="89"/>
  <c r="AN49" i="89"/>
  <c r="W49" i="105"/>
  <c r="AG48" i="105"/>
  <c r="AP48" i="105" s="1"/>
  <c r="AF48" i="105"/>
  <c r="AO48" i="105" s="1"/>
  <c r="AE48" i="105"/>
  <c r="AI42" i="95"/>
  <c r="AN42" i="95"/>
  <c r="AG36" i="102"/>
  <c r="AP36" i="102" s="1"/>
  <c r="W37" i="102"/>
  <c r="AF36" i="102"/>
  <c r="AO36" i="102" s="1"/>
  <c r="AE36" i="102"/>
  <c r="AE38" i="35"/>
  <c r="W39" i="35"/>
  <c r="AF38" i="35"/>
  <c r="AO38" i="35" s="1"/>
  <c r="AG38" i="35"/>
  <c r="AP38" i="35" s="1"/>
  <c r="AR34" i="90"/>
  <c r="AR46" i="101"/>
  <c r="AI39" i="99"/>
  <c r="AN39" i="99"/>
  <c r="Z39" i="83"/>
  <c r="Y42" i="49"/>
  <c r="X42" i="49"/>
  <c r="Y41" i="103"/>
  <c r="X41" i="103"/>
  <c r="AI45" i="88"/>
  <c r="AN45" i="88"/>
  <c r="AE38" i="48" l="1"/>
  <c r="W39" i="48"/>
  <c r="AF38" i="48"/>
  <c r="AO38" i="48" s="1"/>
  <c r="AG38" i="48"/>
  <c r="AP38" i="48" s="1"/>
  <c r="AF49" i="97"/>
  <c r="AO49" i="97" s="1"/>
  <c r="AE49" i="97"/>
  <c r="AG49" i="97"/>
  <c r="AP49" i="97" s="1"/>
  <c r="W50" i="97"/>
  <c r="W47" i="88"/>
  <c r="AF46" i="88"/>
  <c r="AO46" i="88" s="1"/>
  <c r="AE46" i="88"/>
  <c r="AG46" i="88"/>
  <c r="AP46" i="88" s="1"/>
  <c r="AR45" i="88"/>
  <c r="AH41" i="103"/>
  <c r="AQ41" i="103" s="1"/>
  <c r="AR42" i="95"/>
  <c r="AR48" i="97"/>
  <c r="AH40" i="99"/>
  <c r="AQ40" i="99" s="1"/>
  <c r="Y49" i="86"/>
  <c r="X49" i="86"/>
  <c r="Y38" i="55"/>
  <c r="Z38" i="55" s="1"/>
  <c r="X38" i="55"/>
  <c r="AG35" i="90"/>
  <c r="AP35" i="90" s="1"/>
  <c r="AF35" i="90"/>
  <c r="AO35" i="90" s="1"/>
  <c r="AE35" i="90"/>
  <c r="W36" i="90"/>
  <c r="AI50" i="93"/>
  <c r="AN50" i="93"/>
  <c r="AH46" i="96"/>
  <c r="AQ46" i="96" s="1"/>
  <c r="AG39" i="10"/>
  <c r="AP39" i="10" s="1"/>
  <c r="AF39" i="10"/>
  <c r="AO39" i="10" s="1"/>
  <c r="AE39" i="10"/>
  <c r="W40" i="10"/>
  <c r="Y47" i="104"/>
  <c r="X47" i="104"/>
  <c r="Y45" i="13"/>
  <c r="Z45" i="13"/>
  <c r="X45" i="13"/>
  <c r="W49" i="47"/>
  <c r="AE48" i="47"/>
  <c r="AF48" i="47"/>
  <c r="AO48" i="47" s="1"/>
  <c r="AG48" i="47"/>
  <c r="AP48" i="47" s="1"/>
  <c r="AI46" i="20"/>
  <c r="AN46" i="20"/>
  <c r="AI38" i="35"/>
  <c r="AN38" i="35"/>
  <c r="Y49" i="105"/>
  <c r="Z49" i="105"/>
  <c r="X49" i="105"/>
  <c r="AR49" i="89"/>
  <c r="AI44" i="92"/>
  <c r="AN44" i="92"/>
  <c r="Z40" i="99"/>
  <c r="AH50" i="89"/>
  <c r="AQ50" i="89" s="1"/>
  <c r="AI41" i="43"/>
  <c r="AN41" i="43"/>
  <c r="AI37" i="55"/>
  <c r="AN37" i="55"/>
  <c r="Y45" i="84"/>
  <c r="X45" i="84"/>
  <c r="AR39" i="18"/>
  <c r="Z46" i="96"/>
  <c r="AI46" i="104"/>
  <c r="AN46" i="104"/>
  <c r="AR45" i="96"/>
  <c r="AR42" i="51"/>
  <c r="Y42" i="11"/>
  <c r="X42" i="11"/>
  <c r="W40" i="83"/>
  <c r="AF39" i="83"/>
  <c r="AO39" i="83" s="1"/>
  <c r="AE39" i="83"/>
  <c r="AG39" i="83"/>
  <c r="AP39" i="83" s="1"/>
  <c r="AI48" i="105"/>
  <c r="AN48" i="105"/>
  <c r="AH40" i="18"/>
  <c r="AQ40" i="18" s="1"/>
  <c r="AR44" i="53"/>
  <c r="Z50" i="89"/>
  <c r="AR41" i="49"/>
  <c r="AI44" i="84"/>
  <c r="AN44" i="84"/>
  <c r="AF42" i="41"/>
  <c r="AO42" i="41" s="1"/>
  <c r="W43" i="41"/>
  <c r="AG42" i="41"/>
  <c r="AP42" i="41" s="1"/>
  <c r="AE42" i="41"/>
  <c r="AE46" i="44"/>
  <c r="AG46" i="44"/>
  <c r="AP46" i="44" s="1"/>
  <c r="W47" i="44"/>
  <c r="AF46" i="44"/>
  <c r="AO46" i="44" s="1"/>
  <c r="AH45" i="53"/>
  <c r="AQ45" i="53" s="1"/>
  <c r="AH35" i="98"/>
  <c r="AQ35" i="98" s="1"/>
  <c r="AH50" i="32"/>
  <c r="AQ50" i="32" s="1"/>
  <c r="AH37" i="94"/>
  <c r="AQ37" i="94" s="1"/>
  <c r="AR48" i="52"/>
  <c r="AE39" i="50"/>
  <c r="AG39" i="50"/>
  <c r="AP39" i="50" s="1"/>
  <c r="W40" i="50"/>
  <c r="AF39" i="50"/>
  <c r="AO39" i="50" s="1"/>
  <c r="AH42" i="49"/>
  <c r="AQ42" i="49" s="1"/>
  <c r="X37" i="102"/>
  <c r="Y37" i="102"/>
  <c r="Z40" i="18"/>
  <c r="AG47" i="101"/>
  <c r="AP47" i="101" s="1"/>
  <c r="AF47" i="101"/>
  <c r="AO47" i="101" s="1"/>
  <c r="AE47" i="101"/>
  <c r="W48" i="101"/>
  <c r="Y45" i="92"/>
  <c r="X45" i="92"/>
  <c r="AR46" i="54"/>
  <c r="AE38" i="85"/>
  <c r="AF38" i="85"/>
  <c r="AO38" i="85" s="1"/>
  <c r="W39" i="85"/>
  <c r="AG38" i="85"/>
  <c r="AP38" i="85" s="1"/>
  <c r="AI48" i="86"/>
  <c r="AN48" i="86"/>
  <c r="Y42" i="43"/>
  <c r="X42" i="43"/>
  <c r="AR46" i="100"/>
  <c r="AH41" i="91"/>
  <c r="AQ41" i="91" s="1"/>
  <c r="Y37" i="82"/>
  <c r="Z37" i="82" s="1"/>
  <c r="X37" i="82"/>
  <c r="AH43" i="95"/>
  <c r="AQ43" i="95" s="1"/>
  <c r="AI47" i="15"/>
  <c r="AN47" i="15"/>
  <c r="AH47" i="54"/>
  <c r="AQ47" i="54" s="1"/>
  <c r="Y42" i="16"/>
  <c r="X42" i="16"/>
  <c r="Z42" i="16" s="1"/>
  <c r="Z45" i="53"/>
  <c r="Z35" i="98"/>
  <c r="AH49" i="52"/>
  <c r="AQ49" i="52" s="1"/>
  <c r="Z50" i="32"/>
  <c r="Z37" i="94"/>
  <c r="AI41" i="11"/>
  <c r="AN41" i="11"/>
  <c r="Y50" i="46"/>
  <c r="Z50" i="46" s="1"/>
  <c r="X50" i="46"/>
  <c r="Z41" i="103"/>
  <c r="AI36" i="102"/>
  <c r="AN36" i="102"/>
  <c r="AR39" i="99"/>
  <c r="Z42" i="49"/>
  <c r="Y39" i="35"/>
  <c r="X39" i="35"/>
  <c r="AH47" i="100"/>
  <c r="AQ47" i="100" s="1"/>
  <c r="AF39" i="87"/>
  <c r="AO39" i="87" s="1"/>
  <c r="AE39" i="87"/>
  <c r="W40" i="87"/>
  <c r="AG39" i="87"/>
  <c r="AP39" i="87" s="1"/>
  <c r="Z41" i="91"/>
  <c r="AI36" i="82"/>
  <c r="AN36" i="82"/>
  <c r="AH43" i="51"/>
  <c r="AQ43" i="51" s="1"/>
  <c r="Z43" i="95"/>
  <c r="Z47" i="54"/>
  <c r="AR38" i="10"/>
  <c r="AR49" i="32"/>
  <c r="Z49" i="52"/>
  <c r="AE45" i="45"/>
  <c r="AF45" i="45"/>
  <c r="AO45" i="45" s="1"/>
  <c r="AG45" i="45"/>
  <c r="AP45" i="45" s="1"/>
  <c r="W46" i="45"/>
  <c r="AR36" i="94"/>
  <c r="Y47" i="20"/>
  <c r="X47" i="20"/>
  <c r="AI49" i="46"/>
  <c r="AN49" i="46"/>
  <c r="AR40" i="103"/>
  <c r="AH46" i="88"/>
  <c r="AQ46" i="88" s="1"/>
  <c r="W48" i="100"/>
  <c r="AE47" i="100"/>
  <c r="AG47" i="100"/>
  <c r="AP47" i="100" s="1"/>
  <c r="AF47" i="100"/>
  <c r="AO47" i="100" s="1"/>
  <c r="AR34" i="98"/>
  <c r="AR47" i="47"/>
  <c r="AF43" i="51"/>
  <c r="AO43" i="51" s="1"/>
  <c r="AG43" i="51"/>
  <c r="AP43" i="51" s="1"/>
  <c r="W44" i="51"/>
  <c r="AE43" i="51"/>
  <c r="AH38" i="48"/>
  <c r="AQ38" i="48" s="1"/>
  <c r="Y48" i="15"/>
  <c r="Z48" i="15"/>
  <c r="X48" i="15"/>
  <c r="AI41" i="16"/>
  <c r="AN41" i="16"/>
  <c r="Y51" i="93"/>
  <c r="X51" i="93"/>
  <c r="AE37" i="42"/>
  <c r="AF37" i="42"/>
  <c r="AO37" i="42" s="1"/>
  <c r="W38" i="42"/>
  <c r="AG37" i="42"/>
  <c r="AP37" i="42" s="1"/>
  <c r="AH39" i="10"/>
  <c r="AQ39" i="10" s="1"/>
  <c r="AI44" i="13"/>
  <c r="AP44" i="13"/>
  <c r="AH48" i="47"/>
  <c r="AQ48" i="47" s="1"/>
  <c r="AR37" i="48"/>
  <c r="AH49" i="97"/>
  <c r="AQ49" i="97" s="1"/>
  <c r="AF42" i="16" l="1"/>
  <c r="AO42" i="16" s="1"/>
  <c r="AE42" i="16"/>
  <c r="AN42" i="16" s="1"/>
  <c r="W43" i="16"/>
  <c r="AG42" i="16"/>
  <c r="AF37" i="82"/>
  <c r="AO37" i="82" s="1"/>
  <c r="W38" i="82"/>
  <c r="AG37" i="82"/>
  <c r="AP37" i="82" s="1"/>
  <c r="AE37" i="82"/>
  <c r="AE38" i="55"/>
  <c r="AG38" i="55"/>
  <c r="AP38" i="55" s="1"/>
  <c r="AF38" i="55"/>
  <c r="AO38" i="55" s="1"/>
  <c r="W39" i="55"/>
  <c r="AE50" i="46"/>
  <c r="AF50" i="46"/>
  <c r="AO50" i="46" s="1"/>
  <c r="W51" i="46"/>
  <c r="AG50" i="46"/>
  <c r="AP50" i="46" s="1"/>
  <c r="AR41" i="16"/>
  <c r="Y38" i="42"/>
  <c r="Z38" i="42" s="1"/>
  <c r="X38" i="42"/>
  <c r="Y44" i="51"/>
  <c r="X44" i="51"/>
  <c r="AI45" i="45"/>
  <c r="AN45" i="45"/>
  <c r="AE47" i="54"/>
  <c r="AF47" i="54"/>
  <c r="AO47" i="54" s="1"/>
  <c r="AG47" i="54"/>
  <c r="AP47" i="54" s="1"/>
  <c r="W48" i="54"/>
  <c r="Y40" i="87"/>
  <c r="X40" i="87"/>
  <c r="AE45" i="53"/>
  <c r="AF45" i="53"/>
  <c r="AO45" i="53" s="1"/>
  <c r="AG45" i="53"/>
  <c r="AP45" i="53" s="1"/>
  <c r="W46" i="53"/>
  <c r="AR48" i="86"/>
  <c r="Y48" i="101"/>
  <c r="Z48" i="101"/>
  <c r="X48" i="101"/>
  <c r="AH37" i="102"/>
  <c r="AQ37" i="102" s="1"/>
  <c r="AH49" i="105"/>
  <c r="AQ49" i="105" s="1"/>
  <c r="AR46" i="20"/>
  <c r="AH45" i="13"/>
  <c r="AQ45" i="13" s="1"/>
  <c r="AI47" i="101"/>
  <c r="AN47" i="101"/>
  <c r="AI46" i="44"/>
  <c r="AN46" i="44"/>
  <c r="Y40" i="83"/>
  <c r="Z40" i="83"/>
  <c r="X40" i="83"/>
  <c r="AH45" i="84"/>
  <c r="AQ45" i="84" s="1"/>
  <c r="AR41" i="43"/>
  <c r="W41" i="99"/>
  <c r="AG40" i="99"/>
  <c r="AP40" i="99" s="1"/>
  <c r="AF40" i="99"/>
  <c r="AO40" i="99" s="1"/>
  <c r="AE40" i="99"/>
  <c r="AF49" i="105"/>
  <c r="AO49" i="105" s="1"/>
  <c r="AE49" i="105"/>
  <c r="W50" i="105"/>
  <c r="AG49" i="105"/>
  <c r="AP49" i="105" s="1"/>
  <c r="AE45" i="13"/>
  <c r="AF45" i="13"/>
  <c r="AO45" i="13" s="1"/>
  <c r="W46" i="13"/>
  <c r="AG45" i="13"/>
  <c r="AP45" i="13" s="1"/>
  <c r="Y40" i="10"/>
  <c r="X40" i="10"/>
  <c r="Z40" i="10" s="1"/>
  <c r="Y36" i="90"/>
  <c r="Z36" i="90"/>
  <c r="X36" i="90"/>
  <c r="Y47" i="88"/>
  <c r="X47" i="88"/>
  <c r="Z47" i="88" s="1"/>
  <c r="AE43" i="95"/>
  <c r="AG43" i="95"/>
  <c r="AP43" i="95" s="1"/>
  <c r="W44" i="95"/>
  <c r="AF43" i="95"/>
  <c r="AO43" i="95" s="1"/>
  <c r="AI37" i="42"/>
  <c r="AN37" i="42"/>
  <c r="AH48" i="15"/>
  <c r="AQ48" i="15" s="1"/>
  <c r="AR49" i="46"/>
  <c r="AR36" i="82"/>
  <c r="AH39" i="35"/>
  <c r="AQ39" i="35" s="1"/>
  <c r="AH42" i="43"/>
  <c r="AQ42" i="43" s="1"/>
  <c r="AH45" i="92"/>
  <c r="AQ45" i="92" s="1"/>
  <c r="Y40" i="50"/>
  <c r="X40" i="50"/>
  <c r="Z40" i="50" s="1"/>
  <c r="AR44" i="84"/>
  <c r="AR48" i="105"/>
  <c r="Z42" i="11"/>
  <c r="AH42" i="11"/>
  <c r="AQ42" i="11" s="1"/>
  <c r="Z45" i="84"/>
  <c r="AI39" i="10"/>
  <c r="AN39" i="10"/>
  <c r="AI35" i="90"/>
  <c r="AN35" i="90"/>
  <c r="AH49" i="86"/>
  <c r="AQ49" i="86" s="1"/>
  <c r="W50" i="52"/>
  <c r="AF49" i="52"/>
  <c r="AO49" i="52" s="1"/>
  <c r="AG49" i="52"/>
  <c r="AE49" i="52"/>
  <c r="AN49" i="52" s="1"/>
  <c r="AH42" i="16"/>
  <c r="AQ42" i="16" s="1"/>
  <c r="AH51" i="93"/>
  <c r="AQ51" i="93" s="1"/>
  <c r="AH47" i="20"/>
  <c r="AQ47" i="20" s="1"/>
  <c r="AF41" i="91"/>
  <c r="AO41" i="91" s="1"/>
  <c r="AG41" i="91"/>
  <c r="AP41" i="91" s="1"/>
  <c r="W42" i="91"/>
  <c r="AE41" i="91"/>
  <c r="Z39" i="35"/>
  <c r="AR36" i="102"/>
  <c r="AR41" i="11"/>
  <c r="Z42" i="43"/>
  <c r="Y39" i="85"/>
  <c r="X39" i="85"/>
  <c r="Z45" i="92"/>
  <c r="AI42" i="41"/>
  <c r="AR42" i="41" s="1"/>
  <c r="AN42" i="41"/>
  <c r="AR46" i="104"/>
  <c r="AR44" i="92"/>
  <c r="AH47" i="104"/>
  <c r="AQ47" i="104" s="1"/>
  <c r="Z49" i="86"/>
  <c r="Y50" i="97"/>
  <c r="X50" i="97"/>
  <c r="Y46" i="45"/>
  <c r="Z46" i="45"/>
  <c r="X46" i="45"/>
  <c r="AR44" i="13"/>
  <c r="Z47" i="20"/>
  <c r="AE41" i="103"/>
  <c r="AF41" i="103"/>
  <c r="AO41" i="103" s="1"/>
  <c r="AG41" i="103"/>
  <c r="AP41" i="103" s="1"/>
  <c r="W42" i="103"/>
  <c r="AE37" i="94"/>
  <c r="W38" i="94"/>
  <c r="AF37" i="94"/>
  <c r="AO37" i="94" s="1"/>
  <c r="AG37" i="94"/>
  <c r="AP37" i="94" s="1"/>
  <c r="AR47" i="15"/>
  <c r="AH37" i="82"/>
  <c r="AQ37" i="82" s="1"/>
  <c r="W41" i="18"/>
  <c r="AE40" i="18"/>
  <c r="AG40" i="18"/>
  <c r="AP40" i="18" s="1"/>
  <c r="AF40" i="18"/>
  <c r="AO40" i="18" s="1"/>
  <c r="AI39" i="50"/>
  <c r="AN39" i="50"/>
  <c r="AE46" i="96"/>
  <c r="W47" i="96"/>
  <c r="AF46" i="96"/>
  <c r="AO46" i="96" s="1"/>
  <c r="AG46" i="96"/>
  <c r="AP46" i="96" s="1"/>
  <c r="AR38" i="35"/>
  <c r="AI48" i="47"/>
  <c r="AN48" i="47"/>
  <c r="Z47" i="104"/>
  <c r="Y39" i="48"/>
  <c r="Z39" i="48"/>
  <c r="X39" i="48"/>
  <c r="AI39" i="87"/>
  <c r="AN39" i="87"/>
  <c r="AE48" i="15"/>
  <c r="AG48" i="15"/>
  <c r="AP48" i="15" s="1"/>
  <c r="AF48" i="15"/>
  <c r="AO48" i="15" s="1"/>
  <c r="W49" i="15"/>
  <c r="Z51" i="93"/>
  <c r="AI47" i="100"/>
  <c r="AN47" i="100"/>
  <c r="AI43" i="51"/>
  <c r="AN43" i="51"/>
  <c r="Y48" i="100"/>
  <c r="X48" i="100"/>
  <c r="Z48" i="100" s="1"/>
  <c r="AE42" i="49"/>
  <c r="W43" i="49"/>
  <c r="AG42" i="49"/>
  <c r="AP42" i="49" s="1"/>
  <c r="AF42" i="49"/>
  <c r="AO42" i="49" s="1"/>
  <c r="AH50" i="46"/>
  <c r="AQ50" i="46" s="1"/>
  <c r="AF50" i="32"/>
  <c r="AO50" i="32" s="1"/>
  <c r="AE50" i="32"/>
  <c r="AG50" i="32"/>
  <c r="AP50" i="32" s="1"/>
  <c r="W51" i="32"/>
  <c r="AE35" i="98"/>
  <c r="W36" i="98"/>
  <c r="AG35" i="98"/>
  <c r="AP35" i="98" s="1"/>
  <c r="AF35" i="98"/>
  <c r="AO35" i="98" s="1"/>
  <c r="AI38" i="85"/>
  <c r="AN38" i="85"/>
  <c r="Z37" i="102"/>
  <c r="Y47" i="44"/>
  <c r="X47" i="44"/>
  <c r="Z47" i="44" s="1"/>
  <c r="Y43" i="41"/>
  <c r="Z43" i="41"/>
  <c r="X43" i="41"/>
  <c r="AF50" i="89"/>
  <c r="AO50" i="89" s="1"/>
  <c r="AE50" i="89"/>
  <c r="AG50" i="89"/>
  <c r="AP50" i="89" s="1"/>
  <c r="W51" i="89"/>
  <c r="AI39" i="83"/>
  <c r="AN39" i="83"/>
  <c r="AR37" i="55"/>
  <c r="Y49" i="47"/>
  <c r="Z49" i="47"/>
  <c r="X49" i="47"/>
  <c r="AR50" i="93"/>
  <c r="AH38" i="55"/>
  <c r="AQ38" i="55" s="1"/>
  <c r="AI46" i="88"/>
  <c r="AN46" i="88"/>
  <c r="AI49" i="97"/>
  <c r="AN49" i="97"/>
  <c r="AI38" i="48"/>
  <c r="AN38" i="48"/>
  <c r="AG38" i="42" l="1"/>
  <c r="AP38" i="42" s="1"/>
  <c r="AF38" i="42"/>
  <c r="AO38" i="42" s="1"/>
  <c r="W39" i="42"/>
  <c r="AE38" i="42"/>
  <c r="AF40" i="50"/>
  <c r="AO40" i="50" s="1"/>
  <c r="AG40" i="50"/>
  <c r="AP40" i="50" s="1"/>
  <c r="W41" i="50"/>
  <c r="AE40" i="50"/>
  <c r="AG40" i="10"/>
  <c r="AP40" i="10" s="1"/>
  <c r="AE40" i="10"/>
  <c r="W41" i="10"/>
  <c r="AF40" i="10"/>
  <c r="AO40" i="10" s="1"/>
  <c r="AE47" i="88"/>
  <c r="AG47" i="88"/>
  <c r="AP47" i="88" s="1"/>
  <c r="AF47" i="88"/>
  <c r="AO47" i="88" s="1"/>
  <c r="W48" i="88"/>
  <c r="W48" i="44"/>
  <c r="AE47" i="44"/>
  <c r="AF47" i="44"/>
  <c r="AO47" i="44" s="1"/>
  <c r="AG47" i="44"/>
  <c r="AP47" i="44" s="1"/>
  <c r="AG48" i="100"/>
  <c r="AP48" i="100" s="1"/>
  <c r="W49" i="100"/>
  <c r="AF48" i="100"/>
  <c r="AO48" i="100" s="1"/>
  <c r="AE48" i="100"/>
  <c r="AG49" i="47"/>
  <c r="AP49" i="47" s="1"/>
  <c r="AE49" i="47"/>
  <c r="AF49" i="47"/>
  <c r="AO49" i="47" s="1"/>
  <c r="W50" i="47"/>
  <c r="AG43" i="41"/>
  <c r="AP43" i="41" s="1"/>
  <c r="AE43" i="41"/>
  <c r="AF43" i="41"/>
  <c r="AO43" i="41" s="1"/>
  <c r="W44" i="41"/>
  <c r="AI35" i="98"/>
  <c r="AN35" i="98"/>
  <c r="AR46" i="88"/>
  <c r="AI50" i="89"/>
  <c r="AN50" i="89"/>
  <c r="AI50" i="32"/>
  <c r="AN50" i="32"/>
  <c r="AI48" i="15"/>
  <c r="AN48" i="15"/>
  <c r="AR38" i="48"/>
  <c r="AH49" i="47"/>
  <c r="AQ49" i="47" s="1"/>
  <c r="AR39" i="83"/>
  <c r="AH43" i="41"/>
  <c r="AQ43" i="41" s="1"/>
  <c r="AF37" i="102"/>
  <c r="AO37" i="102" s="1"/>
  <c r="W38" i="102"/>
  <c r="AG37" i="102"/>
  <c r="AP37" i="102" s="1"/>
  <c r="AE37" i="102"/>
  <c r="Y36" i="98"/>
  <c r="X36" i="98"/>
  <c r="AG51" i="93"/>
  <c r="AP51" i="93" s="1"/>
  <c r="AF51" i="93"/>
  <c r="AO51" i="93" s="1"/>
  <c r="AE51" i="93"/>
  <c r="W52" i="93"/>
  <c r="AH46" i="45"/>
  <c r="AQ46" i="45" s="1"/>
  <c r="AF49" i="86"/>
  <c r="AO49" i="86" s="1"/>
  <c r="AE49" i="86"/>
  <c r="W50" i="86"/>
  <c r="AG49" i="86"/>
  <c r="AP49" i="86" s="1"/>
  <c r="AE45" i="92"/>
  <c r="AN45" i="92" s="1"/>
  <c r="W46" i="92"/>
  <c r="AG45" i="92"/>
  <c r="AF45" i="92"/>
  <c r="AO45" i="92" s="1"/>
  <c r="Y42" i="91"/>
  <c r="Z42" i="91"/>
  <c r="X42" i="91"/>
  <c r="AI45" i="13"/>
  <c r="AN45" i="13"/>
  <c r="AH40" i="83"/>
  <c r="AQ40" i="83" s="1"/>
  <c r="AR47" i="101"/>
  <c r="AH48" i="101"/>
  <c r="AQ48" i="101" s="1"/>
  <c r="Y46" i="53"/>
  <c r="X46" i="53"/>
  <c r="Y51" i="46"/>
  <c r="Z51" i="46"/>
  <c r="X51" i="46"/>
  <c r="AR39" i="87"/>
  <c r="Y47" i="96"/>
  <c r="X47" i="96"/>
  <c r="AE46" i="45"/>
  <c r="AF46" i="45"/>
  <c r="AO46" i="45" s="1"/>
  <c r="W47" i="45"/>
  <c r="AG46" i="45"/>
  <c r="AP46" i="45" s="1"/>
  <c r="AH39" i="85"/>
  <c r="AQ39" i="85" s="1"/>
  <c r="AI40" i="99"/>
  <c r="AN40" i="99"/>
  <c r="AR49" i="97"/>
  <c r="Y51" i="89"/>
  <c r="X51" i="89"/>
  <c r="AR38" i="85"/>
  <c r="Y49" i="15"/>
  <c r="X49" i="15"/>
  <c r="AH39" i="48"/>
  <c r="AQ39" i="48" s="1"/>
  <c r="AI46" i="96"/>
  <c r="AN46" i="96"/>
  <c r="AI40" i="18"/>
  <c r="AN40" i="18"/>
  <c r="Y38" i="94"/>
  <c r="X38" i="94"/>
  <c r="AI41" i="103"/>
  <c r="AN41" i="103"/>
  <c r="Z39" i="85"/>
  <c r="AI49" i="52"/>
  <c r="AP49" i="52"/>
  <c r="AG45" i="84"/>
  <c r="AP45" i="84" s="1"/>
  <c r="AF45" i="84"/>
  <c r="AO45" i="84" s="1"/>
  <c r="W46" i="84"/>
  <c r="AE45" i="84"/>
  <c r="W43" i="11"/>
  <c r="AG42" i="11"/>
  <c r="AP42" i="11" s="1"/>
  <c r="AF42" i="11"/>
  <c r="AO42" i="11" s="1"/>
  <c r="AE42" i="11"/>
  <c r="Y44" i="95"/>
  <c r="X44" i="95"/>
  <c r="AH36" i="90"/>
  <c r="AQ36" i="90" s="1"/>
  <c r="Y48" i="54"/>
  <c r="X48" i="54"/>
  <c r="AH44" i="51"/>
  <c r="AQ44" i="51" s="1"/>
  <c r="AI50" i="46"/>
  <c r="AN50" i="46"/>
  <c r="AI42" i="16"/>
  <c r="AP42" i="16"/>
  <c r="AR48" i="47"/>
  <c r="AR39" i="10"/>
  <c r="AH40" i="50"/>
  <c r="AQ40" i="50" s="1"/>
  <c r="AR45" i="45"/>
  <c r="Y43" i="49"/>
  <c r="X43" i="49"/>
  <c r="AR43" i="51"/>
  <c r="W40" i="48"/>
  <c r="AF39" i="48"/>
  <c r="AO39" i="48" s="1"/>
  <c r="AG39" i="48"/>
  <c r="AP39" i="48" s="1"/>
  <c r="AE39" i="48"/>
  <c r="Y41" i="18"/>
  <c r="Z41" i="18" s="1"/>
  <c r="X41" i="18"/>
  <c r="AI37" i="94"/>
  <c r="AN37" i="94"/>
  <c r="AG47" i="20"/>
  <c r="AP47" i="20" s="1"/>
  <c r="W48" i="20"/>
  <c r="AF47" i="20"/>
  <c r="AO47" i="20" s="1"/>
  <c r="AE47" i="20"/>
  <c r="AH50" i="97"/>
  <c r="AQ50" i="97" s="1"/>
  <c r="W40" i="35"/>
  <c r="AF39" i="35"/>
  <c r="AO39" i="35" s="1"/>
  <c r="AG39" i="35"/>
  <c r="AP39" i="35" s="1"/>
  <c r="AE39" i="35"/>
  <c r="AG36" i="90"/>
  <c r="AP36" i="90" s="1"/>
  <c r="AE36" i="90"/>
  <c r="AF36" i="90"/>
  <c r="AO36" i="90" s="1"/>
  <c r="W37" i="90"/>
  <c r="Y50" i="105"/>
  <c r="Z50" i="105" s="1"/>
  <c r="X50" i="105"/>
  <c r="AI45" i="53"/>
  <c r="AN45" i="53"/>
  <c r="Z44" i="51"/>
  <c r="AI37" i="82"/>
  <c r="AN37" i="82"/>
  <c r="Y43" i="16"/>
  <c r="X43" i="16"/>
  <c r="AG40" i="83"/>
  <c r="AP40" i="83" s="1"/>
  <c r="AE40" i="83"/>
  <c r="AF40" i="83"/>
  <c r="AO40" i="83" s="1"/>
  <c r="W41" i="83"/>
  <c r="AI42" i="49"/>
  <c r="AN42" i="49"/>
  <c r="AR39" i="50"/>
  <c r="Z50" i="97"/>
  <c r="AE42" i="43"/>
  <c r="AF42" i="43"/>
  <c r="AO42" i="43" s="1"/>
  <c r="AG42" i="43"/>
  <c r="AP42" i="43" s="1"/>
  <c r="W43" i="43"/>
  <c r="Y50" i="52"/>
  <c r="X50" i="52"/>
  <c r="AI43" i="95"/>
  <c r="AN43" i="95"/>
  <c r="Y46" i="13"/>
  <c r="X46" i="13"/>
  <c r="AI49" i="105"/>
  <c r="AN49" i="105"/>
  <c r="Y41" i="99"/>
  <c r="Z41" i="99" s="1"/>
  <c r="X41" i="99"/>
  <c r="AR46" i="44"/>
  <c r="AH40" i="87"/>
  <c r="AQ40" i="87" s="1"/>
  <c r="Y39" i="55"/>
  <c r="Z39" i="55"/>
  <c r="X39" i="55"/>
  <c r="AF48" i="101"/>
  <c r="AO48" i="101" s="1"/>
  <c r="AE48" i="101"/>
  <c r="W49" i="101"/>
  <c r="AG48" i="101"/>
  <c r="AP48" i="101" s="1"/>
  <c r="AI38" i="55"/>
  <c r="AR38" i="55" s="1"/>
  <c r="AN38" i="55"/>
  <c r="AH47" i="44"/>
  <c r="AQ47" i="44" s="1"/>
  <c r="Y51" i="32"/>
  <c r="X51" i="32"/>
  <c r="AH48" i="100"/>
  <c r="AQ48" i="100" s="1"/>
  <c r="AR47" i="100"/>
  <c r="W48" i="104"/>
  <c r="AF47" i="104"/>
  <c r="AO47" i="104" s="1"/>
  <c r="AE47" i="104"/>
  <c r="AG47" i="104"/>
  <c r="AP47" i="104" s="1"/>
  <c r="Y42" i="103"/>
  <c r="Z42" i="103"/>
  <c r="X42" i="103"/>
  <c r="AI41" i="91"/>
  <c r="AN41" i="91"/>
  <c r="AR35" i="90"/>
  <c r="AR37" i="42"/>
  <c r="AH47" i="88"/>
  <c r="AQ47" i="88" s="1"/>
  <c r="AH40" i="10"/>
  <c r="AQ40" i="10" s="1"/>
  <c r="Z40" i="87"/>
  <c r="AI47" i="54"/>
  <c r="AN47" i="54"/>
  <c r="AH38" i="42"/>
  <c r="AQ38" i="42" s="1"/>
  <c r="Y38" i="82"/>
  <c r="X38" i="82"/>
  <c r="Z38" i="82" s="1"/>
  <c r="AG41" i="18" l="1"/>
  <c r="AP41" i="18" s="1"/>
  <c r="AF41" i="18"/>
  <c r="AO41" i="18" s="1"/>
  <c r="W42" i="18"/>
  <c r="AE41" i="18"/>
  <c r="AF50" i="105"/>
  <c r="AO50" i="105" s="1"/>
  <c r="AE50" i="105"/>
  <c r="W51" i="105"/>
  <c r="AG50" i="105"/>
  <c r="AP50" i="105" s="1"/>
  <c r="AF38" i="82"/>
  <c r="AO38" i="82" s="1"/>
  <c r="AE38" i="82"/>
  <c r="W39" i="82"/>
  <c r="AG38" i="82"/>
  <c r="AP38" i="82" s="1"/>
  <c r="AF41" i="99"/>
  <c r="AO41" i="99" s="1"/>
  <c r="AE41" i="99"/>
  <c r="AG41" i="99"/>
  <c r="AP41" i="99" s="1"/>
  <c r="W42" i="99"/>
  <c r="Y48" i="104"/>
  <c r="X48" i="104"/>
  <c r="AI45" i="84"/>
  <c r="AN45" i="84"/>
  <c r="AR45" i="13"/>
  <c r="AI45" i="92"/>
  <c r="AP45" i="92"/>
  <c r="AI49" i="86"/>
  <c r="AN49" i="86"/>
  <c r="AH36" i="98"/>
  <c r="AQ36" i="98" s="1"/>
  <c r="Y38" i="102"/>
  <c r="X38" i="102"/>
  <c r="AI40" i="10"/>
  <c r="AN40" i="10"/>
  <c r="AR49" i="105"/>
  <c r="AH50" i="52"/>
  <c r="AQ50" i="52" s="1"/>
  <c r="AR42" i="49"/>
  <c r="AH43" i="16"/>
  <c r="AQ43" i="16" s="1"/>
  <c r="X37" i="90"/>
  <c r="Y37" i="90"/>
  <c r="Z37" i="90"/>
  <c r="AR50" i="46"/>
  <c r="AH48" i="54"/>
  <c r="AQ48" i="54" s="1"/>
  <c r="AI42" i="11"/>
  <c r="AN42" i="11"/>
  <c r="Y46" i="84"/>
  <c r="X46" i="84"/>
  <c r="AR40" i="18"/>
  <c r="Z47" i="96"/>
  <c r="AH47" i="96"/>
  <c r="AH42" i="91"/>
  <c r="AQ42" i="91" s="1"/>
  <c r="Y46" i="92"/>
  <c r="X46" i="92"/>
  <c r="Z36" i="98"/>
  <c r="AR50" i="32"/>
  <c r="AR35" i="98"/>
  <c r="AI48" i="100"/>
  <c r="AN48" i="100"/>
  <c r="W41" i="87"/>
  <c r="AE40" i="87"/>
  <c r="AF40" i="87"/>
  <c r="AO40" i="87" s="1"/>
  <c r="AG40" i="87"/>
  <c r="AP40" i="87" s="1"/>
  <c r="W43" i="103"/>
  <c r="AE42" i="103"/>
  <c r="AG42" i="103"/>
  <c r="AP42" i="103" s="1"/>
  <c r="AF42" i="103"/>
  <c r="AO42" i="103" s="1"/>
  <c r="Y48" i="20"/>
  <c r="X48" i="20"/>
  <c r="AI46" i="45"/>
  <c r="AN46" i="45"/>
  <c r="AH51" i="32"/>
  <c r="AQ51" i="32" s="1"/>
  <c r="Y49" i="101"/>
  <c r="X49" i="101"/>
  <c r="AH46" i="13"/>
  <c r="AQ46" i="13" s="1"/>
  <c r="Z50" i="52"/>
  <c r="AI42" i="43"/>
  <c r="AN42" i="43"/>
  <c r="Z43" i="16"/>
  <c r="AR45" i="53"/>
  <c r="AI39" i="48"/>
  <c r="AN39" i="48"/>
  <c r="AH43" i="49"/>
  <c r="AQ43" i="49" s="1"/>
  <c r="Z48" i="54"/>
  <c r="AR41" i="103"/>
  <c r="AH51" i="89"/>
  <c r="AQ51" i="89" s="1"/>
  <c r="AR40" i="99"/>
  <c r="AH46" i="53"/>
  <c r="AQ46" i="53" s="1"/>
  <c r="AE42" i="91"/>
  <c r="W43" i="91"/>
  <c r="AG42" i="91"/>
  <c r="AP42" i="91" s="1"/>
  <c r="AF42" i="91"/>
  <c r="AO42" i="91" s="1"/>
  <c r="Y52" i="93"/>
  <c r="Z52" i="93"/>
  <c r="X52" i="93"/>
  <c r="Y50" i="47"/>
  <c r="X50" i="47"/>
  <c r="AI47" i="44"/>
  <c r="AN47" i="44"/>
  <c r="AI47" i="88"/>
  <c r="AN47" i="88"/>
  <c r="AI38" i="42"/>
  <c r="AN38" i="42"/>
  <c r="W40" i="55"/>
  <c r="AF39" i="55"/>
  <c r="AO39" i="55" s="1"/>
  <c r="AG39" i="55"/>
  <c r="AP39" i="55" s="1"/>
  <c r="AE39" i="55"/>
  <c r="AI39" i="35"/>
  <c r="AN39" i="35"/>
  <c r="Z51" i="32"/>
  <c r="AI48" i="101"/>
  <c r="AN48" i="101"/>
  <c r="AH41" i="99"/>
  <c r="AQ41" i="99" s="1"/>
  <c r="Z46" i="13"/>
  <c r="W51" i="97"/>
  <c r="AF50" i="97"/>
  <c r="AO50" i="97" s="1"/>
  <c r="AG50" i="97"/>
  <c r="AP50" i="97" s="1"/>
  <c r="AE50" i="97"/>
  <c r="Y41" i="83"/>
  <c r="X41" i="83"/>
  <c r="AH50" i="105"/>
  <c r="AQ50" i="105" s="1"/>
  <c r="AI36" i="90"/>
  <c r="AN36" i="90"/>
  <c r="Y40" i="35"/>
  <c r="Z40" i="35" s="1"/>
  <c r="X40" i="35"/>
  <c r="AR37" i="94"/>
  <c r="Z43" i="49"/>
  <c r="AH44" i="95"/>
  <c r="AQ44" i="95" s="1"/>
  <c r="AH38" i="94"/>
  <c r="AQ38" i="94" s="1"/>
  <c r="AR46" i="96"/>
  <c r="AH49" i="15"/>
  <c r="AQ49" i="15" s="1"/>
  <c r="Z51" i="89"/>
  <c r="Z46" i="53"/>
  <c r="AI51" i="93"/>
  <c r="AN51" i="93"/>
  <c r="AR50" i="89"/>
  <c r="Y44" i="41"/>
  <c r="Z44" i="41"/>
  <c r="X44" i="41"/>
  <c r="Y49" i="100"/>
  <c r="X49" i="100"/>
  <c r="Z49" i="100" s="1"/>
  <c r="Y48" i="44"/>
  <c r="Z48" i="44"/>
  <c r="X48" i="44"/>
  <c r="AI40" i="50"/>
  <c r="AN40" i="50"/>
  <c r="Y39" i="42"/>
  <c r="X39" i="42"/>
  <c r="Z39" i="42" s="1"/>
  <c r="AR43" i="95"/>
  <c r="AR41" i="91"/>
  <c r="AI47" i="104"/>
  <c r="AN47" i="104"/>
  <c r="AI47" i="20"/>
  <c r="AR47" i="20" s="1"/>
  <c r="AN47" i="20"/>
  <c r="AH41" i="18"/>
  <c r="AQ41" i="18" s="1"/>
  <c r="Z44" i="95"/>
  <c r="Y43" i="11"/>
  <c r="X43" i="11"/>
  <c r="Z38" i="94"/>
  <c r="Z49" i="15"/>
  <c r="Y47" i="45"/>
  <c r="X47" i="45"/>
  <c r="AI37" i="102"/>
  <c r="AN37" i="102"/>
  <c r="AI49" i="47"/>
  <c r="AN49" i="47"/>
  <c r="Y41" i="50"/>
  <c r="X41" i="50"/>
  <c r="Z41" i="50" s="1"/>
  <c r="W45" i="51"/>
  <c r="AE44" i="51"/>
  <c r="AN44" i="51" s="1"/>
  <c r="AF44" i="51"/>
  <c r="AO44" i="51" s="1"/>
  <c r="AG44" i="51"/>
  <c r="AE39" i="85"/>
  <c r="W40" i="85"/>
  <c r="AF39" i="85"/>
  <c r="AO39" i="85" s="1"/>
  <c r="AG39" i="85"/>
  <c r="AP39" i="85" s="1"/>
  <c r="AG51" i="46"/>
  <c r="AP51" i="46" s="1"/>
  <c r="W52" i="46"/>
  <c r="AE51" i="46"/>
  <c r="AN51" i="46" s="1"/>
  <c r="AF51" i="46"/>
  <c r="AH38" i="82"/>
  <c r="AQ38" i="82" s="1"/>
  <c r="AR47" i="54"/>
  <c r="AH42" i="103"/>
  <c r="AQ42" i="103" s="1"/>
  <c r="AH39" i="55"/>
  <c r="AQ39" i="55" s="1"/>
  <c r="Y43" i="43"/>
  <c r="X43" i="43"/>
  <c r="AI40" i="83"/>
  <c r="AN40" i="83"/>
  <c r="AR37" i="82"/>
  <c r="Y40" i="48"/>
  <c r="X40" i="48"/>
  <c r="AR42" i="16"/>
  <c r="AR49" i="52"/>
  <c r="AH51" i="46"/>
  <c r="AQ51" i="46" s="1"/>
  <c r="Y50" i="86"/>
  <c r="X50" i="86"/>
  <c r="AR48" i="15"/>
  <c r="AI43" i="41"/>
  <c r="AN43" i="41"/>
  <c r="X48" i="88"/>
  <c r="Y48" i="88"/>
  <c r="Z48" i="88"/>
  <c r="Y41" i="10"/>
  <c r="Z41" i="10"/>
  <c r="X41" i="10"/>
  <c r="AF40" i="35" l="1"/>
  <c r="AO40" i="35" s="1"/>
  <c r="AE40" i="35"/>
  <c r="AG40" i="35"/>
  <c r="AP40" i="35" s="1"/>
  <c r="W41" i="35"/>
  <c r="AG49" i="100"/>
  <c r="AP49" i="100" s="1"/>
  <c r="AF49" i="100"/>
  <c r="AO49" i="100" s="1"/>
  <c r="AE49" i="100"/>
  <c r="W50" i="100"/>
  <c r="W40" i="42"/>
  <c r="AF39" i="42"/>
  <c r="AO39" i="42" s="1"/>
  <c r="AG39" i="42"/>
  <c r="AP39" i="42" s="1"/>
  <c r="AE39" i="42"/>
  <c r="W42" i="50"/>
  <c r="AE41" i="50"/>
  <c r="AF41" i="50"/>
  <c r="AO41" i="50" s="1"/>
  <c r="AG41" i="50"/>
  <c r="AP41" i="50" s="1"/>
  <c r="AI38" i="82"/>
  <c r="AN38" i="82"/>
  <c r="Y40" i="85"/>
  <c r="Z40" i="85" s="1"/>
  <c r="X40" i="85"/>
  <c r="Y45" i="51"/>
  <c r="X45" i="51"/>
  <c r="AG38" i="94"/>
  <c r="AP38" i="94" s="1"/>
  <c r="AF38" i="94"/>
  <c r="AO38" i="94" s="1"/>
  <c r="W39" i="94"/>
  <c r="AE38" i="94"/>
  <c r="AR47" i="104"/>
  <c r="AF51" i="89"/>
  <c r="AO51" i="89" s="1"/>
  <c r="AG51" i="89"/>
  <c r="AP51" i="89" s="1"/>
  <c r="AE51" i="89"/>
  <c r="W52" i="89"/>
  <c r="AG43" i="49"/>
  <c r="AP43" i="49" s="1"/>
  <c r="AF43" i="49"/>
  <c r="AO43" i="49" s="1"/>
  <c r="AE43" i="49"/>
  <c r="W44" i="49"/>
  <c r="Y40" i="55"/>
  <c r="Z40" i="55" s="1"/>
  <c r="X40" i="55"/>
  <c r="AR47" i="44"/>
  <c r="AE43" i="16"/>
  <c r="AF43" i="16"/>
  <c r="AO43" i="16" s="1"/>
  <c r="W44" i="16"/>
  <c r="AG43" i="16"/>
  <c r="AP43" i="16" s="1"/>
  <c r="AR46" i="45"/>
  <c r="AI40" i="87"/>
  <c r="AN40" i="87"/>
  <c r="AH48" i="104"/>
  <c r="AQ48" i="104" s="1"/>
  <c r="AI41" i="99"/>
  <c r="AN41" i="99"/>
  <c r="AR43" i="41"/>
  <c r="AH39" i="42"/>
  <c r="AQ39" i="42" s="1"/>
  <c r="AI42" i="91"/>
  <c r="AN42" i="91"/>
  <c r="AR42" i="11"/>
  <c r="AR37" i="102"/>
  <c r="AR36" i="90"/>
  <c r="AH41" i="83"/>
  <c r="AQ41" i="83" s="1"/>
  <c r="AR39" i="35"/>
  <c r="AH50" i="47"/>
  <c r="AQ50" i="47" s="1"/>
  <c r="AH48" i="20"/>
  <c r="AQ48" i="20" s="1"/>
  <c r="AI42" i="103"/>
  <c r="AN42" i="103"/>
  <c r="Y41" i="87"/>
  <c r="X41" i="87"/>
  <c r="Z41" i="87" s="1"/>
  <c r="AH46" i="84"/>
  <c r="AQ46" i="84" s="1"/>
  <c r="AF37" i="90"/>
  <c r="AO37" i="90" s="1"/>
  <c r="AE37" i="90"/>
  <c r="W38" i="90"/>
  <c r="AG37" i="90"/>
  <c r="AP37" i="90" s="1"/>
  <c r="AR40" i="10"/>
  <c r="AR45" i="92"/>
  <c r="Z48" i="104"/>
  <c r="AI41" i="18"/>
  <c r="AN41" i="18"/>
  <c r="AF51" i="32"/>
  <c r="AO51" i="32" s="1"/>
  <c r="AE51" i="32"/>
  <c r="W52" i="32"/>
  <c r="AG51" i="32"/>
  <c r="AP51" i="32" s="1"/>
  <c r="AR40" i="83"/>
  <c r="AH47" i="45"/>
  <c r="AQ47" i="45" s="1"/>
  <c r="Z41" i="83"/>
  <c r="Y51" i="97"/>
  <c r="X51" i="97"/>
  <c r="AR38" i="42"/>
  <c r="Z50" i="47"/>
  <c r="AE48" i="54"/>
  <c r="AF48" i="54"/>
  <c r="AO48" i="54" s="1"/>
  <c r="AG48" i="54"/>
  <c r="AP48" i="54" s="1"/>
  <c r="W49" i="54"/>
  <c r="AR42" i="43"/>
  <c r="Z48" i="20"/>
  <c r="Y43" i="103"/>
  <c r="Z43" i="103"/>
  <c r="X43" i="103"/>
  <c r="W37" i="98"/>
  <c r="AF36" i="98"/>
  <c r="AO36" i="98" s="1"/>
  <c r="AE36" i="98"/>
  <c r="AG36" i="98"/>
  <c r="AP36" i="98" s="1"/>
  <c r="Z46" i="84"/>
  <c r="AH38" i="102"/>
  <c r="AQ38" i="102" s="1"/>
  <c r="X42" i="18"/>
  <c r="Y42" i="18"/>
  <c r="AF41" i="10"/>
  <c r="AO41" i="10" s="1"/>
  <c r="AE41" i="10"/>
  <c r="W42" i="10"/>
  <c r="AG41" i="10"/>
  <c r="AP41" i="10" s="1"/>
  <c r="AI51" i="46"/>
  <c r="AR51" i="46" s="1"/>
  <c r="AO51" i="46"/>
  <c r="AG49" i="15"/>
  <c r="AP49" i="15" s="1"/>
  <c r="AF49" i="15"/>
  <c r="AO49" i="15" s="1"/>
  <c r="AE49" i="15"/>
  <c r="W50" i="15"/>
  <c r="AE48" i="44"/>
  <c r="AN48" i="44" s="1"/>
  <c r="AG48" i="44"/>
  <c r="AF48" i="44"/>
  <c r="AO48" i="44" s="1"/>
  <c r="W49" i="44"/>
  <c r="AE44" i="41"/>
  <c r="W45" i="41"/>
  <c r="AG44" i="41"/>
  <c r="AP44" i="41" s="1"/>
  <c r="AF44" i="41"/>
  <c r="AO44" i="41" s="1"/>
  <c r="AF46" i="53"/>
  <c r="AO46" i="53" s="1"/>
  <c r="W47" i="53"/>
  <c r="AG46" i="53"/>
  <c r="AP46" i="53" s="1"/>
  <c r="AE46" i="53"/>
  <c r="AI50" i="97"/>
  <c r="AN50" i="97"/>
  <c r="W53" i="93"/>
  <c r="AG52" i="93"/>
  <c r="AP52" i="93" s="1"/>
  <c r="AF52" i="93"/>
  <c r="AO52" i="93" s="1"/>
  <c r="AE52" i="93"/>
  <c r="AR49" i="86"/>
  <c r="AH40" i="48"/>
  <c r="AQ40" i="48" s="1"/>
  <c r="Y52" i="46"/>
  <c r="X52" i="46"/>
  <c r="AI39" i="85"/>
  <c r="AN39" i="85"/>
  <c r="AH41" i="50"/>
  <c r="AQ41" i="50" s="1"/>
  <c r="Z43" i="11"/>
  <c r="AH43" i="11"/>
  <c r="AQ43" i="11" s="1"/>
  <c r="AH49" i="100"/>
  <c r="AQ49" i="100" s="1"/>
  <c r="Z50" i="86"/>
  <c r="AH50" i="86"/>
  <c r="AQ50" i="86" s="1"/>
  <c r="Z40" i="48"/>
  <c r="AH43" i="43"/>
  <c r="AQ43" i="43" s="1"/>
  <c r="AH48" i="88"/>
  <c r="AQ48" i="88" s="1"/>
  <c r="Z43" i="43"/>
  <c r="AI44" i="51"/>
  <c r="AP44" i="51"/>
  <c r="Z47" i="45"/>
  <c r="AF44" i="95"/>
  <c r="AO44" i="95" s="1"/>
  <c r="W45" i="95"/>
  <c r="AG44" i="95"/>
  <c r="AP44" i="95" s="1"/>
  <c r="AE44" i="95"/>
  <c r="AR40" i="50"/>
  <c r="AH40" i="35"/>
  <c r="AQ40" i="35" s="1"/>
  <c r="AE46" i="13"/>
  <c r="AN46" i="13" s="1"/>
  <c r="W47" i="13"/>
  <c r="AG46" i="13"/>
  <c r="AF46" i="13"/>
  <c r="AO46" i="13" s="1"/>
  <c r="AI39" i="55"/>
  <c r="AR39" i="55" s="1"/>
  <c r="AN39" i="55"/>
  <c r="AR39" i="48"/>
  <c r="AE50" i="52"/>
  <c r="AF50" i="52"/>
  <c r="AO50" i="52" s="1"/>
  <c r="AG50" i="52"/>
  <c r="AP50" i="52" s="1"/>
  <c r="W51" i="52"/>
  <c r="AH49" i="101"/>
  <c r="AQ49" i="101" s="1"/>
  <c r="AR48" i="100"/>
  <c r="AH46" i="92"/>
  <c r="AQ46" i="92" s="1"/>
  <c r="AQ47" i="96"/>
  <c r="AH37" i="90"/>
  <c r="AQ37" i="90" s="1"/>
  <c r="Z38" i="102"/>
  <c r="Y51" i="105"/>
  <c r="Z51" i="105"/>
  <c r="X51" i="105"/>
  <c r="AR49" i="47"/>
  <c r="AR45" i="84"/>
  <c r="W49" i="88"/>
  <c r="AF48" i="88"/>
  <c r="AO48" i="88" s="1"/>
  <c r="AE48" i="88"/>
  <c r="AG48" i="88"/>
  <c r="AP48" i="88" s="1"/>
  <c r="AH41" i="10"/>
  <c r="AQ41" i="10" s="1"/>
  <c r="AH48" i="44"/>
  <c r="AQ48" i="44" s="1"/>
  <c r="AH44" i="41"/>
  <c r="AQ44" i="41" s="1"/>
  <c r="AR51" i="93"/>
  <c r="AR48" i="101"/>
  <c r="AR47" i="88"/>
  <c r="AH52" i="93"/>
  <c r="AQ52" i="93" s="1"/>
  <c r="Y43" i="91"/>
  <c r="X43" i="91"/>
  <c r="Z49" i="101"/>
  <c r="Z46" i="92"/>
  <c r="AG47" i="96"/>
  <c r="AP47" i="96" s="1"/>
  <c r="AE47" i="96"/>
  <c r="AN47" i="96" s="1"/>
  <c r="W48" i="96"/>
  <c r="AF47" i="96"/>
  <c r="AO47" i="96" s="1"/>
  <c r="Y42" i="99"/>
  <c r="Z42" i="99"/>
  <c r="X42" i="99"/>
  <c r="Y39" i="82"/>
  <c r="X39" i="82"/>
  <c r="AI50" i="105"/>
  <c r="AN50" i="105"/>
  <c r="AE40" i="55" l="1"/>
  <c r="AF40" i="55"/>
  <c r="AO40" i="55" s="1"/>
  <c r="W41" i="55"/>
  <c r="AG40" i="55"/>
  <c r="AP40" i="55" s="1"/>
  <c r="W42" i="87"/>
  <c r="AG41" i="87"/>
  <c r="AP41" i="87" s="1"/>
  <c r="AF41" i="87"/>
  <c r="AO41" i="87" s="1"/>
  <c r="AE41" i="87"/>
  <c r="AE40" i="85"/>
  <c r="AG40" i="85"/>
  <c r="AP40" i="85" s="1"/>
  <c r="AF40" i="85"/>
  <c r="AO40" i="85" s="1"/>
  <c r="W41" i="85"/>
  <c r="AR50" i="105"/>
  <c r="W47" i="92"/>
  <c r="AF46" i="92"/>
  <c r="AO46" i="92" s="1"/>
  <c r="AE46" i="92"/>
  <c r="AG46" i="92"/>
  <c r="AP46" i="92" s="1"/>
  <c r="AG43" i="11"/>
  <c r="AP43" i="11" s="1"/>
  <c r="W44" i="11"/>
  <c r="AE43" i="11"/>
  <c r="AF43" i="11"/>
  <c r="AO43" i="11" s="1"/>
  <c r="AR50" i="97"/>
  <c r="Y49" i="44"/>
  <c r="X49" i="44"/>
  <c r="AI49" i="15"/>
  <c r="AN49" i="15"/>
  <c r="AH42" i="18"/>
  <c r="AQ42" i="18" s="1"/>
  <c r="AF46" i="84"/>
  <c r="AO46" i="84" s="1"/>
  <c r="W47" i="84"/>
  <c r="AE46" i="84"/>
  <c r="AG46" i="84"/>
  <c r="AP46" i="84" s="1"/>
  <c r="AH43" i="103"/>
  <c r="AQ43" i="103" s="1"/>
  <c r="AH40" i="55"/>
  <c r="AQ40" i="55" s="1"/>
  <c r="W39" i="102"/>
  <c r="AF38" i="102"/>
  <c r="AO38" i="102" s="1"/>
  <c r="AE38" i="102"/>
  <c r="AG38" i="102"/>
  <c r="AP38" i="102" s="1"/>
  <c r="AI50" i="52"/>
  <c r="AN50" i="52"/>
  <c r="AI44" i="95"/>
  <c r="AN44" i="95"/>
  <c r="AR44" i="51"/>
  <c r="AG40" i="48"/>
  <c r="AP40" i="48" s="1"/>
  <c r="W41" i="48"/>
  <c r="AE40" i="48"/>
  <c r="AF40" i="48"/>
  <c r="AO40" i="48" s="1"/>
  <c r="AF50" i="86"/>
  <c r="AO50" i="86" s="1"/>
  <c r="AE50" i="86"/>
  <c r="AG50" i="86"/>
  <c r="AP50" i="86" s="1"/>
  <c r="W51" i="86"/>
  <c r="AR39" i="85"/>
  <c r="AI52" i="93"/>
  <c r="AN52" i="93"/>
  <c r="Y42" i="10"/>
  <c r="X42" i="10"/>
  <c r="W44" i="103"/>
  <c r="AF43" i="103"/>
  <c r="AO43" i="103" s="1"/>
  <c r="AE43" i="103"/>
  <c r="AG43" i="103"/>
  <c r="AP43" i="103" s="1"/>
  <c r="Y49" i="54"/>
  <c r="Z49" i="54"/>
  <c r="X49" i="54"/>
  <c r="AR41" i="18"/>
  <c r="AR41" i="99"/>
  <c r="Y44" i="16"/>
  <c r="Z44" i="16" s="1"/>
  <c r="X44" i="16"/>
  <c r="AI41" i="50"/>
  <c r="AR41" i="50" s="1"/>
  <c r="AN41" i="50"/>
  <c r="Y40" i="42"/>
  <c r="X40" i="42"/>
  <c r="AI47" i="96"/>
  <c r="AI46" i="13"/>
  <c r="AP46" i="13"/>
  <c r="AF43" i="43"/>
  <c r="AO43" i="43" s="1"/>
  <c r="AG43" i="43"/>
  <c r="AP43" i="43" s="1"/>
  <c r="W44" i="43"/>
  <c r="AE43" i="43"/>
  <c r="AH52" i="46"/>
  <c r="AQ52" i="46" s="1"/>
  <c r="AI46" i="53"/>
  <c r="AN46" i="53"/>
  <c r="AI48" i="44"/>
  <c r="AP48" i="44"/>
  <c r="AI41" i="10"/>
  <c r="AN41" i="10"/>
  <c r="AH51" i="97"/>
  <c r="AQ51" i="97" s="1"/>
  <c r="AE48" i="104"/>
  <c r="W49" i="104"/>
  <c r="AG48" i="104"/>
  <c r="AP48" i="104" s="1"/>
  <c r="AF48" i="104"/>
  <c r="AO48" i="104" s="1"/>
  <c r="AR40" i="87"/>
  <c r="AH45" i="51"/>
  <c r="AQ45" i="51" s="1"/>
  <c r="Y42" i="50"/>
  <c r="X42" i="50"/>
  <c r="X41" i="35"/>
  <c r="Y41" i="35"/>
  <c r="Z41" i="35"/>
  <c r="AG42" i="99"/>
  <c r="AP42" i="99" s="1"/>
  <c r="W43" i="99"/>
  <c r="AE42" i="99"/>
  <c r="AF42" i="99"/>
  <c r="AO42" i="99" s="1"/>
  <c r="AH39" i="82"/>
  <c r="AQ39" i="82" s="1"/>
  <c r="AE49" i="101"/>
  <c r="AG49" i="101"/>
  <c r="AP49" i="101" s="1"/>
  <c r="AF49" i="101"/>
  <c r="AO49" i="101" s="1"/>
  <c r="W50" i="101"/>
  <c r="Z39" i="82"/>
  <c r="AH43" i="91"/>
  <c r="AQ43" i="91" s="1"/>
  <c r="Y48" i="96"/>
  <c r="X48" i="96"/>
  <c r="Z48" i="96" s="1"/>
  <c r="Z43" i="91"/>
  <c r="AI48" i="88"/>
  <c r="AN48" i="88"/>
  <c r="X47" i="13"/>
  <c r="Y47" i="13"/>
  <c r="Z47" i="13"/>
  <c r="Y45" i="95"/>
  <c r="Z45" i="95" s="1"/>
  <c r="X45" i="95"/>
  <c r="Z52" i="46"/>
  <c r="Y45" i="41"/>
  <c r="Z45" i="41"/>
  <c r="X45" i="41"/>
  <c r="AI36" i="98"/>
  <c r="AN36" i="98"/>
  <c r="AF48" i="20"/>
  <c r="AO48" i="20" s="1"/>
  <c r="AE48" i="20"/>
  <c r="W49" i="20"/>
  <c r="AG48" i="20"/>
  <c r="AP48" i="20" s="1"/>
  <c r="Z51" i="97"/>
  <c r="Y52" i="32"/>
  <c r="X52" i="32"/>
  <c r="Y38" i="90"/>
  <c r="X38" i="90"/>
  <c r="Z38" i="90" s="1"/>
  <c r="AR42" i="103"/>
  <c r="AI43" i="16"/>
  <c r="AN43" i="16"/>
  <c r="Y52" i="89"/>
  <c r="Z52" i="89"/>
  <c r="X52" i="89"/>
  <c r="Z45" i="51"/>
  <c r="AR38" i="82"/>
  <c r="Y50" i="100"/>
  <c r="Z50" i="100"/>
  <c r="X50" i="100"/>
  <c r="AH42" i="99"/>
  <c r="AQ42" i="99" s="1"/>
  <c r="AH51" i="105"/>
  <c r="AQ51" i="105" s="1"/>
  <c r="Y51" i="52"/>
  <c r="X51" i="52"/>
  <c r="Z51" i="52" s="1"/>
  <c r="Y53" i="93"/>
  <c r="Z53" i="93"/>
  <c r="X53" i="93"/>
  <c r="Y47" i="53"/>
  <c r="X47" i="53"/>
  <c r="Z47" i="53" s="1"/>
  <c r="AI44" i="41"/>
  <c r="AN44" i="41"/>
  <c r="Z42" i="18"/>
  <c r="AI48" i="54"/>
  <c r="AN48" i="54"/>
  <c r="AI51" i="32"/>
  <c r="AN51" i="32"/>
  <c r="AI37" i="90"/>
  <c r="AN37" i="90"/>
  <c r="AR42" i="91"/>
  <c r="Y44" i="49"/>
  <c r="X44" i="49"/>
  <c r="AI51" i="89"/>
  <c r="AN51" i="89"/>
  <c r="AI38" i="94"/>
  <c r="AN38" i="94"/>
  <c r="AI39" i="42"/>
  <c r="AN39" i="42"/>
  <c r="AI49" i="100"/>
  <c r="AN49" i="100"/>
  <c r="AI40" i="35"/>
  <c r="AN40" i="35"/>
  <c r="Y49" i="88"/>
  <c r="Z49" i="88"/>
  <c r="X49" i="88"/>
  <c r="AG51" i="105"/>
  <c r="AP51" i="105" s="1"/>
  <c r="W52" i="105"/>
  <c r="AE51" i="105"/>
  <c r="AF51" i="105"/>
  <c r="AO51" i="105" s="1"/>
  <c r="AE47" i="45"/>
  <c r="W48" i="45"/>
  <c r="AG47" i="45"/>
  <c r="AP47" i="45" s="1"/>
  <c r="AF47" i="45"/>
  <c r="AO47" i="45" s="1"/>
  <c r="Y50" i="15"/>
  <c r="X50" i="15"/>
  <c r="Y37" i="98"/>
  <c r="X37" i="98"/>
  <c r="W51" i="47"/>
  <c r="AF50" i="47"/>
  <c r="AO50" i="47" s="1"/>
  <c r="AG50" i="47"/>
  <c r="AP50" i="47" s="1"/>
  <c r="AE50" i="47"/>
  <c r="AF41" i="83"/>
  <c r="AO41" i="83" s="1"/>
  <c r="AG41" i="83"/>
  <c r="AP41" i="83" s="1"/>
  <c r="AE41" i="83"/>
  <c r="W42" i="83"/>
  <c r="AH41" i="87"/>
  <c r="AQ41" i="87" s="1"/>
  <c r="AI43" i="49"/>
  <c r="AR43" i="49" s="1"/>
  <c r="AN43" i="49"/>
  <c r="Y39" i="94"/>
  <c r="X39" i="94"/>
  <c r="AH40" i="85"/>
  <c r="AQ40" i="85" s="1"/>
  <c r="AF44" i="16" l="1"/>
  <c r="AO44" i="16" s="1"/>
  <c r="AG44" i="16"/>
  <c r="AP44" i="16" s="1"/>
  <c r="W45" i="16"/>
  <c r="AE44" i="16"/>
  <c r="AF38" i="90"/>
  <c r="AO38" i="90" s="1"/>
  <c r="AG38" i="90"/>
  <c r="AP38" i="90" s="1"/>
  <c r="W39" i="90"/>
  <c r="AE38" i="90"/>
  <c r="AF51" i="52"/>
  <c r="AO51" i="52" s="1"/>
  <c r="AG51" i="52"/>
  <c r="AP51" i="52" s="1"/>
  <c r="AE51" i="52"/>
  <c r="W52" i="52"/>
  <c r="AG47" i="53"/>
  <c r="AP47" i="53" s="1"/>
  <c r="W48" i="53"/>
  <c r="AF47" i="53"/>
  <c r="AO47" i="53" s="1"/>
  <c r="AE47" i="53"/>
  <c r="AG45" i="95"/>
  <c r="AP45" i="95" s="1"/>
  <c r="AE45" i="95"/>
  <c r="AN45" i="95" s="1"/>
  <c r="W46" i="95"/>
  <c r="AF45" i="95"/>
  <c r="AF48" i="96"/>
  <c r="AO48" i="96" s="1"/>
  <c r="AE48" i="96"/>
  <c r="W49" i="96"/>
  <c r="AG48" i="96"/>
  <c r="AP48" i="96" s="1"/>
  <c r="AH39" i="94"/>
  <c r="AQ39" i="94" s="1"/>
  <c r="AI41" i="83"/>
  <c r="AN41" i="83"/>
  <c r="AE49" i="88"/>
  <c r="W50" i="88"/>
  <c r="AG49" i="88"/>
  <c r="AP49" i="88" s="1"/>
  <c r="AF49" i="88"/>
  <c r="AO49" i="88" s="1"/>
  <c r="AH44" i="49"/>
  <c r="AQ44" i="49" s="1"/>
  <c r="AG41" i="35"/>
  <c r="AP41" i="35" s="1"/>
  <c r="AE41" i="35"/>
  <c r="W42" i="35"/>
  <c r="AF41" i="35"/>
  <c r="AO41" i="35" s="1"/>
  <c r="Y42" i="83"/>
  <c r="Z42" i="83"/>
  <c r="X42" i="83"/>
  <c r="Z50" i="15"/>
  <c r="AH50" i="15"/>
  <c r="AQ50" i="15" s="1"/>
  <c r="AI47" i="45"/>
  <c r="AN47" i="45"/>
  <c r="AH49" i="88"/>
  <c r="AQ49" i="88" s="1"/>
  <c r="AR49" i="100"/>
  <c r="AR51" i="89"/>
  <c r="AG42" i="18"/>
  <c r="AP42" i="18" s="1"/>
  <c r="AE42" i="18"/>
  <c r="W43" i="18"/>
  <c r="AF42" i="18"/>
  <c r="AO42" i="18" s="1"/>
  <c r="AH53" i="93"/>
  <c r="AQ53" i="93" s="1"/>
  <c r="AH45" i="41"/>
  <c r="AQ45" i="41" s="1"/>
  <c r="AE43" i="91"/>
  <c r="W44" i="91"/>
  <c r="AG43" i="91"/>
  <c r="AP43" i="91" s="1"/>
  <c r="AF43" i="91"/>
  <c r="AO43" i="91" s="1"/>
  <c r="AI48" i="104"/>
  <c r="AN48" i="104"/>
  <c r="AI43" i="43"/>
  <c r="AN43" i="43"/>
  <c r="AR47" i="96"/>
  <c r="AH49" i="54"/>
  <c r="AQ49" i="54" s="1"/>
  <c r="AR52" i="93"/>
  <c r="AI50" i="86"/>
  <c r="AN50" i="86"/>
  <c r="AR50" i="52"/>
  <c r="AI46" i="84"/>
  <c r="AN46" i="84"/>
  <c r="Y44" i="11"/>
  <c r="X44" i="11"/>
  <c r="Z44" i="11" s="1"/>
  <c r="Y47" i="92"/>
  <c r="Z47" i="92"/>
  <c r="X47" i="92"/>
  <c r="Y42" i="87"/>
  <c r="X42" i="87"/>
  <c r="Z42" i="87" s="1"/>
  <c r="AF53" i="93"/>
  <c r="AO53" i="93" s="1"/>
  <c r="AG53" i="93"/>
  <c r="AP53" i="93" s="1"/>
  <c r="AE53" i="93"/>
  <c r="W54" i="93"/>
  <c r="AH40" i="42"/>
  <c r="AQ40" i="42" s="1"/>
  <c r="AF49" i="54"/>
  <c r="AO49" i="54" s="1"/>
  <c r="W50" i="54"/>
  <c r="AG49" i="54"/>
  <c r="AP49" i="54" s="1"/>
  <c r="AE49" i="54"/>
  <c r="Y47" i="84"/>
  <c r="X47" i="84"/>
  <c r="Z47" i="84" s="1"/>
  <c r="AI40" i="85"/>
  <c r="AN40" i="85"/>
  <c r="Z40" i="42"/>
  <c r="AH42" i="10"/>
  <c r="AQ42" i="10" s="1"/>
  <c r="Y49" i="20"/>
  <c r="X49" i="20"/>
  <c r="AE47" i="13"/>
  <c r="AN47" i="13" s="1"/>
  <c r="W48" i="13"/>
  <c r="AF47" i="13"/>
  <c r="AO47" i="13" s="1"/>
  <c r="AG47" i="13"/>
  <c r="AR43" i="16"/>
  <c r="AI48" i="20"/>
  <c r="AN48" i="20"/>
  <c r="AI49" i="101"/>
  <c r="AN49" i="101"/>
  <c r="AR51" i="32"/>
  <c r="AH41" i="35"/>
  <c r="AQ41" i="35" s="1"/>
  <c r="AR48" i="44"/>
  <c r="Z42" i="10"/>
  <c r="AI38" i="102"/>
  <c r="AN38" i="102"/>
  <c r="AR49" i="15"/>
  <c r="AI41" i="87"/>
  <c r="AN41" i="87"/>
  <c r="Y41" i="55"/>
  <c r="X41" i="55"/>
  <c r="AF45" i="41"/>
  <c r="AO45" i="41" s="1"/>
  <c r="AG45" i="41"/>
  <c r="AP45" i="41" s="1"/>
  <c r="AE45" i="41"/>
  <c r="W46" i="41"/>
  <c r="AH48" i="96"/>
  <c r="AQ48" i="96" s="1"/>
  <c r="Z39" i="94"/>
  <c r="AR39" i="42"/>
  <c r="Z44" i="49"/>
  <c r="AR44" i="41"/>
  <c r="Z52" i="32"/>
  <c r="AH52" i="32"/>
  <c r="AQ52" i="32" s="1"/>
  <c r="AH37" i="98"/>
  <c r="AQ37" i="98" s="1"/>
  <c r="AI51" i="105"/>
  <c r="AN51" i="105"/>
  <c r="AE45" i="51"/>
  <c r="AF45" i="51"/>
  <c r="AO45" i="51" s="1"/>
  <c r="AG45" i="51"/>
  <c r="AP45" i="51" s="1"/>
  <c r="W46" i="51"/>
  <c r="AF52" i="46"/>
  <c r="AO52" i="46" s="1"/>
  <c r="AE52" i="46"/>
  <c r="AG52" i="46"/>
  <c r="AP52" i="46" s="1"/>
  <c r="W53" i="46"/>
  <c r="AH47" i="13"/>
  <c r="AQ47" i="13" s="1"/>
  <c r="AG39" i="82"/>
  <c r="AP39" i="82" s="1"/>
  <c r="W40" i="82"/>
  <c r="AF39" i="82"/>
  <c r="AO39" i="82" s="1"/>
  <c r="AE39" i="82"/>
  <c r="Z37" i="98"/>
  <c r="Y52" i="105"/>
  <c r="X52" i="105"/>
  <c r="AR40" i="35"/>
  <c r="AR38" i="94"/>
  <c r="AH50" i="100"/>
  <c r="AQ50" i="100" s="1"/>
  <c r="AH52" i="89"/>
  <c r="AQ52" i="89" s="1"/>
  <c r="AE51" i="97"/>
  <c r="AF51" i="97"/>
  <c r="AO51" i="97" s="1"/>
  <c r="AG51" i="97"/>
  <c r="AP51" i="97" s="1"/>
  <c r="W52" i="97"/>
  <c r="AH45" i="95"/>
  <c r="AQ45" i="95" s="1"/>
  <c r="AI42" i="99"/>
  <c r="AN42" i="99"/>
  <c r="AH42" i="50"/>
  <c r="AQ42" i="50" s="1"/>
  <c r="Y51" i="86"/>
  <c r="X51" i="86"/>
  <c r="AI40" i="48"/>
  <c r="AN40" i="48"/>
  <c r="AR44" i="95"/>
  <c r="AH49" i="44"/>
  <c r="AQ49" i="44" s="1"/>
  <c r="AI46" i="92"/>
  <c r="AN46" i="92"/>
  <c r="Y41" i="85"/>
  <c r="X41" i="85"/>
  <c r="Z41" i="85" s="1"/>
  <c r="AR37" i="90"/>
  <c r="AR41" i="10"/>
  <c r="Y44" i="43"/>
  <c r="X44" i="43"/>
  <c r="Y44" i="103"/>
  <c r="X44" i="103"/>
  <c r="Y51" i="47"/>
  <c r="X51" i="47"/>
  <c r="AH47" i="53"/>
  <c r="AQ47" i="53" s="1"/>
  <c r="AH51" i="52"/>
  <c r="AQ51" i="52" s="1"/>
  <c r="AI50" i="47"/>
  <c r="AN50" i="47"/>
  <c r="Y48" i="45"/>
  <c r="X48" i="45"/>
  <c r="AR48" i="54"/>
  <c r="AE50" i="100"/>
  <c r="W51" i="100"/>
  <c r="AG50" i="100"/>
  <c r="AP50" i="100" s="1"/>
  <c r="AF50" i="100"/>
  <c r="AO50" i="100" s="1"/>
  <c r="AF52" i="89"/>
  <c r="AO52" i="89" s="1"/>
  <c r="AE52" i="89"/>
  <c r="W53" i="89"/>
  <c r="AG52" i="89"/>
  <c r="AP52" i="89" s="1"/>
  <c r="AH38" i="90"/>
  <c r="AQ38" i="90" s="1"/>
  <c r="AR36" i="98"/>
  <c r="AR48" i="88"/>
  <c r="Y50" i="101"/>
  <c r="Z50" i="101" s="1"/>
  <c r="X50" i="101"/>
  <c r="Y43" i="99"/>
  <c r="X43" i="99"/>
  <c r="Z43" i="99" s="1"/>
  <c r="Z42" i="50"/>
  <c r="Y49" i="104"/>
  <c r="X49" i="104"/>
  <c r="AR46" i="53"/>
  <c r="AR46" i="13"/>
  <c r="AH44" i="16"/>
  <c r="AQ44" i="16" s="1"/>
  <c r="AI43" i="103"/>
  <c r="AN43" i="103"/>
  <c r="Y41" i="48"/>
  <c r="X41" i="48"/>
  <c r="Z41" i="48" s="1"/>
  <c r="Y39" i="102"/>
  <c r="Z39" i="102" s="1"/>
  <c r="X39" i="102"/>
  <c r="Z49" i="44"/>
  <c r="AI43" i="11"/>
  <c r="AN43" i="11"/>
  <c r="AI40" i="55"/>
  <c r="AN40" i="55"/>
  <c r="AE50" i="101" l="1"/>
  <c r="W51" i="101"/>
  <c r="AG50" i="101"/>
  <c r="AP50" i="101" s="1"/>
  <c r="AF50" i="101"/>
  <c r="AO50" i="101" s="1"/>
  <c r="AE44" i="11"/>
  <c r="W45" i="11"/>
  <c r="AF44" i="11"/>
  <c r="AO44" i="11" s="1"/>
  <c r="AG44" i="11"/>
  <c r="AP44" i="11" s="1"/>
  <c r="W43" i="87"/>
  <c r="AG42" i="87"/>
  <c r="AP42" i="87" s="1"/>
  <c r="AF42" i="87"/>
  <c r="AO42" i="87" s="1"/>
  <c r="AE42" i="87"/>
  <c r="AG41" i="48"/>
  <c r="AP41" i="48" s="1"/>
  <c r="W42" i="48"/>
  <c r="AE41" i="48"/>
  <c r="AF41" i="48"/>
  <c r="AO41" i="48" s="1"/>
  <c r="W44" i="99"/>
  <c r="AG43" i="99"/>
  <c r="AP43" i="99" s="1"/>
  <c r="AF43" i="99"/>
  <c r="AO43" i="99" s="1"/>
  <c r="AE43" i="99"/>
  <c r="W42" i="85"/>
  <c r="AG41" i="85"/>
  <c r="AP41" i="85" s="1"/>
  <c r="AE41" i="85"/>
  <c r="AF41" i="85"/>
  <c r="AO41" i="85" s="1"/>
  <c r="W48" i="84"/>
  <c r="AG47" i="84"/>
  <c r="AP47" i="84" s="1"/>
  <c r="AF47" i="84"/>
  <c r="AO47" i="84" s="1"/>
  <c r="AE47" i="84"/>
  <c r="W40" i="102"/>
  <c r="AF39" i="102"/>
  <c r="AO39" i="102" s="1"/>
  <c r="AG39" i="102"/>
  <c r="AP39" i="102" s="1"/>
  <c r="AE39" i="102"/>
  <c r="AR40" i="55"/>
  <c r="AR41" i="83"/>
  <c r="AI45" i="95"/>
  <c r="AO45" i="95"/>
  <c r="AR42" i="99"/>
  <c r="AI39" i="82"/>
  <c r="AN39" i="82"/>
  <c r="AI52" i="46"/>
  <c r="AN52" i="46"/>
  <c r="AI45" i="51"/>
  <c r="AN45" i="51"/>
  <c r="AH41" i="55"/>
  <c r="AQ41" i="55" s="1"/>
  <c r="AH49" i="20"/>
  <c r="AQ49" i="20" s="1"/>
  <c r="AR43" i="43"/>
  <c r="Y44" i="91"/>
  <c r="X44" i="91"/>
  <c r="Y46" i="95"/>
  <c r="X46" i="95"/>
  <c r="Y48" i="53"/>
  <c r="X48" i="53"/>
  <c r="AH47" i="84"/>
  <c r="AQ47" i="84" s="1"/>
  <c r="AH42" i="87"/>
  <c r="AQ42" i="87" s="1"/>
  <c r="Y52" i="97"/>
  <c r="X52" i="97"/>
  <c r="AH52" i="105"/>
  <c r="AQ52" i="105" s="1"/>
  <c r="AE52" i="32"/>
  <c r="AG52" i="32"/>
  <c r="AP52" i="32" s="1"/>
  <c r="W53" i="32"/>
  <c r="AF52" i="32"/>
  <c r="AO52" i="32" s="1"/>
  <c r="AF39" i="94"/>
  <c r="AO39" i="94" s="1"/>
  <c r="AE39" i="94"/>
  <c r="W40" i="94"/>
  <c r="AG39" i="94"/>
  <c r="AP39" i="94" s="1"/>
  <c r="Z41" i="55"/>
  <c r="Z49" i="20"/>
  <c r="Y54" i="93"/>
  <c r="X54" i="93"/>
  <c r="AR50" i="86"/>
  <c r="AI43" i="91"/>
  <c r="AN43" i="91"/>
  <c r="Y49" i="96"/>
  <c r="Z49" i="96"/>
  <c r="X49" i="96"/>
  <c r="AI44" i="16"/>
  <c r="AN44" i="16"/>
  <c r="AI52" i="89"/>
  <c r="AN52" i="89"/>
  <c r="AH51" i="47"/>
  <c r="AQ51" i="47" s="1"/>
  <c r="AH49" i="104"/>
  <c r="AQ49" i="104" s="1"/>
  <c r="AR40" i="48"/>
  <c r="Z52" i="105"/>
  <c r="Y40" i="82"/>
  <c r="X40" i="82"/>
  <c r="AR51" i="105"/>
  <c r="Y46" i="41"/>
  <c r="Z46" i="41" s="1"/>
  <c r="X46" i="41"/>
  <c r="AR38" i="102"/>
  <c r="AR49" i="101"/>
  <c r="AI47" i="13"/>
  <c r="AP47" i="13"/>
  <c r="AE40" i="42"/>
  <c r="W41" i="42"/>
  <c r="AF40" i="42"/>
  <c r="AO40" i="42" s="1"/>
  <c r="AG40" i="42"/>
  <c r="AP40" i="42" s="1"/>
  <c r="AI53" i="93"/>
  <c r="AN53" i="93"/>
  <c r="AH47" i="92"/>
  <c r="AQ47" i="92" s="1"/>
  <c r="AR48" i="104"/>
  <c r="Y43" i="18"/>
  <c r="Z43" i="18"/>
  <c r="X43" i="18"/>
  <c r="Y50" i="88"/>
  <c r="X50" i="88"/>
  <c r="AI48" i="96"/>
  <c r="AN48" i="96"/>
  <c r="AI38" i="90"/>
  <c r="AN38" i="90"/>
  <c r="Y45" i="16"/>
  <c r="X45" i="16"/>
  <c r="AF42" i="50"/>
  <c r="AO42" i="50" s="1"/>
  <c r="AG42" i="50"/>
  <c r="AP42" i="50" s="1"/>
  <c r="W43" i="50"/>
  <c r="AE42" i="50"/>
  <c r="Y53" i="89"/>
  <c r="Z53" i="89"/>
  <c r="X53" i="89"/>
  <c r="AR46" i="92"/>
  <c r="W43" i="83"/>
  <c r="AF42" i="83"/>
  <c r="AO42" i="83" s="1"/>
  <c r="AE42" i="83"/>
  <c r="AG42" i="83"/>
  <c r="AP42" i="83" s="1"/>
  <c r="AI50" i="100"/>
  <c r="AN50" i="100"/>
  <c r="AH44" i="43"/>
  <c r="AQ44" i="43" s="1"/>
  <c r="AR43" i="11"/>
  <c r="AE49" i="44"/>
  <c r="AF49" i="44"/>
  <c r="AO49" i="44" s="1"/>
  <c r="AG49" i="44"/>
  <c r="AP49" i="44" s="1"/>
  <c r="W50" i="44"/>
  <c r="AH39" i="102"/>
  <c r="AQ39" i="102" s="1"/>
  <c r="Z49" i="104"/>
  <c r="AH50" i="101"/>
  <c r="AQ50" i="101" s="1"/>
  <c r="AH48" i="45"/>
  <c r="AQ48" i="45" s="1"/>
  <c r="AH44" i="103"/>
  <c r="AQ44" i="103" s="1"/>
  <c r="AH51" i="86"/>
  <c r="AQ51" i="86" s="1"/>
  <c r="Y46" i="51"/>
  <c r="Z46" i="51" s="1"/>
  <c r="X46" i="51"/>
  <c r="AI45" i="41"/>
  <c r="AN45" i="41"/>
  <c r="AF42" i="10"/>
  <c r="AO42" i="10" s="1"/>
  <c r="AG42" i="10"/>
  <c r="AP42" i="10" s="1"/>
  <c r="AE42" i="10"/>
  <c r="W43" i="10"/>
  <c r="AI49" i="54"/>
  <c r="AN49" i="54"/>
  <c r="AE47" i="92"/>
  <c r="AG47" i="92"/>
  <c r="AP47" i="92" s="1"/>
  <c r="W48" i="92"/>
  <c r="AF47" i="92"/>
  <c r="AO47" i="92" s="1"/>
  <c r="AR46" i="84"/>
  <c r="AI42" i="18"/>
  <c r="AN42" i="18"/>
  <c r="AR47" i="45"/>
  <c r="AE50" i="15"/>
  <c r="W51" i="15"/>
  <c r="AG50" i="15"/>
  <c r="AP50" i="15" s="1"/>
  <c r="AF50" i="15"/>
  <c r="AO50" i="15" s="1"/>
  <c r="Y42" i="35"/>
  <c r="Z42" i="35"/>
  <c r="X42" i="35"/>
  <c r="AI49" i="88"/>
  <c r="AN49" i="88"/>
  <c r="Y52" i="52"/>
  <c r="X52" i="52"/>
  <c r="Z52" i="52" s="1"/>
  <c r="Y39" i="90"/>
  <c r="Z39" i="90" s="1"/>
  <c r="X39" i="90"/>
  <c r="Y51" i="100"/>
  <c r="X51" i="100"/>
  <c r="Y50" i="54"/>
  <c r="Z50" i="54" s="1"/>
  <c r="X50" i="54"/>
  <c r="AH44" i="11"/>
  <c r="AQ44" i="11" s="1"/>
  <c r="AH41" i="48"/>
  <c r="AQ41" i="48" s="1"/>
  <c r="AH43" i="99"/>
  <c r="AQ43" i="99" s="1"/>
  <c r="AR50" i="47"/>
  <c r="Z51" i="47"/>
  <c r="Z44" i="43"/>
  <c r="AH41" i="85"/>
  <c r="AQ41" i="85" s="1"/>
  <c r="AR43" i="103"/>
  <c r="Z48" i="45"/>
  <c r="Z44" i="103"/>
  <c r="Z51" i="86"/>
  <c r="AI51" i="97"/>
  <c r="AN51" i="97"/>
  <c r="AF37" i="98"/>
  <c r="AO37" i="98" s="1"/>
  <c r="AE37" i="98"/>
  <c r="W38" i="98"/>
  <c r="AG37" i="98"/>
  <c r="AP37" i="98" s="1"/>
  <c r="Y53" i="46"/>
  <c r="X53" i="46"/>
  <c r="Z53" i="46" s="1"/>
  <c r="AE44" i="49"/>
  <c r="AF44" i="49"/>
  <c r="AO44" i="49" s="1"/>
  <c r="AG44" i="49"/>
  <c r="AP44" i="49" s="1"/>
  <c r="W45" i="49"/>
  <c r="AR41" i="87"/>
  <c r="AR48" i="20"/>
  <c r="Y48" i="13"/>
  <c r="X48" i="13"/>
  <c r="Z48" i="13" s="1"/>
  <c r="AR40" i="85"/>
  <c r="AH42" i="83"/>
  <c r="AQ42" i="83" s="1"/>
  <c r="AI41" i="35"/>
  <c r="AN41" i="35"/>
  <c r="AI47" i="53"/>
  <c r="AN47" i="53"/>
  <c r="AI51" i="52"/>
  <c r="AN51" i="52"/>
  <c r="AE46" i="51" l="1"/>
  <c r="AF46" i="51"/>
  <c r="AO46" i="51" s="1"/>
  <c r="AG46" i="51"/>
  <c r="AP46" i="51" s="1"/>
  <c r="W47" i="51"/>
  <c r="AG53" i="46"/>
  <c r="AP53" i="46" s="1"/>
  <c r="AE53" i="46"/>
  <c r="AN53" i="46" s="1"/>
  <c r="AF53" i="46"/>
  <c r="W54" i="46"/>
  <c r="AF39" i="90"/>
  <c r="AO39" i="90" s="1"/>
  <c r="AE39" i="90"/>
  <c r="W40" i="90"/>
  <c r="AG39" i="90"/>
  <c r="AP39" i="90" s="1"/>
  <c r="AE52" i="52"/>
  <c r="W53" i="52"/>
  <c r="AF52" i="52"/>
  <c r="AO52" i="52" s="1"/>
  <c r="AG52" i="52"/>
  <c r="AP52" i="52" s="1"/>
  <c r="W47" i="41"/>
  <c r="AF46" i="41"/>
  <c r="AO46" i="41" s="1"/>
  <c r="AE46" i="41"/>
  <c r="AG46" i="41"/>
  <c r="AP46" i="41" s="1"/>
  <c r="W51" i="54"/>
  <c r="AG50" i="54"/>
  <c r="AP50" i="54" s="1"/>
  <c r="AF50" i="54"/>
  <c r="AO50" i="54" s="1"/>
  <c r="AE50" i="54"/>
  <c r="W49" i="13"/>
  <c r="AE48" i="13"/>
  <c r="AN48" i="13" s="1"/>
  <c r="AG48" i="13"/>
  <c r="AP48" i="13" s="1"/>
  <c r="AF48" i="13"/>
  <c r="AH51" i="100"/>
  <c r="AQ51" i="100" s="1"/>
  <c r="AI50" i="15"/>
  <c r="AN50" i="15"/>
  <c r="AE52" i="105"/>
  <c r="W53" i="105"/>
  <c r="AG52" i="105"/>
  <c r="AP52" i="105" s="1"/>
  <c r="AF52" i="105"/>
  <c r="AO52" i="105" s="1"/>
  <c r="AH54" i="93"/>
  <c r="AQ54" i="93" s="1"/>
  <c r="AH46" i="95"/>
  <c r="AQ46" i="95" s="1"/>
  <c r="Y40" i="102"/>
  <c r="X40" i="102"/>
  <c r="Z40" i="102" s="1"/>
  <c r="Z51" i="100"/>
  <c r="AR49" i="54"/>
  <c r="AH45" i="16"/>
  <c r="AQ45" i="16" s="1"/>
  <c r="AR48" i="96"/>
  <c r="Z54" i="93"/>
  <c r="Y40" i="94"/>
  <c r="X40" i="94"/>
  <c r="Z46" i="95"/>
  <c r="AR45" i="51"/>
  <c r="Y42" i="48"/>
  <c r="X42" i="48"/>
  <c r="Y43" i="87"/>
  <c r="X43" i="87"/>
  <c r="AI44" i="11"/>
  <c r="AN44" i="11"/>
  <c r="AR45" i="41"/>
  <c r="W50" i="104"/>
  <c r="AF49" i="104"/>
  <c r="AO49" i="104" s="1"/>
  <c r="AG49" i="104"/>
  <c r="AP49" i="104" s="1"/>
  <c r="AE49" i="104"/>
  <c r="Y43" i="83"/>
  <c r="X43" i="83"/>
  <c r="Z45" i="16"/>
  <c r="AH50" i="88"/>
  <c r="AQ50" i="88" s="1"/>
  <c r="Y41" i="42"/>
  <c r="X41" i="42"/>
  <c r="AR52" i="89"/>
  <c r="AI39" i="94"/>
  <c r="AN39" i="94"/>
  <c r="AI52" i="32"/>
  <c r="AN52" i="32"/>
  <c r="AH52" i="97"/>
  <c r="AQ52" i="97" s="1"/>
  <c r="AI47" i="84"/>
  <c r="AN47" i="84"/>
  <c r="AI41" i="85"/>
  <c r="AN41" i="85"/>
  <c r="AI42" i="83"/>
  <c r="AR42" i="83" s="1"/>
  <c r="AN42" i="83"/>
  <c r="Y53" i="32"/>
  <c r="X53" i="32"/>
  <c r="AI41" i="48"/>
  <c r="AN41" i="48"/>
  <c r="Y45" i="49"/>
  <c r="Z45" i="49"/>
  <c r="X45" i="49"/>
  <c r="AF44" i="43"/>
  <c r="AO44" i="43" s="1"/>
  <c r="AE44" i="43"/>
  <c r="AG44" i="43"/>
  <c r="AP44" i="43" s="1"/>
  <c r="W45" i="43"/>
  <c r="AR51" i="97"/>
  <c r="AF51" i="47"/>
  <c r="AO51" i="47" s="1"/>
  <c r="AG51" i="47"/>
  <c r="AP51" i="47" s="1"/>
  <c r="W52" i="47"/>
  <c r="AE51" i="47"/>
  <c r="AH50" i="54"/>
  <c r="AQ50" i="54" s="1"/>
  <c r="AH39" i="90"/>
  <c r="AQ39" i="90" s="1"/>
  <c r="Y48" i="92"/>
  <c r="X48" i="92"/>
  <c r="Y43" i="10"/>
  <c r="Z43" i="10"/>
  <c r="X43" i="10"/>
  <c r="AH46" i="51"/>
  <c r="AQ46" i="51" s="1"/>
  <c r="Y50" i="44"/>
  <c r="Z50" i="44"/>
  <c r="X50" i="44"/>
  <c r="AR50" i="100"/>
  <c r="AI42" i="50"/>
  <c r="AN42" i="50"/>
  <c r="Z50" i="88"/>
  <c r="AI40" i="42"/>
  <c r="AN40" i="42"/>
  <c r="AH40" i="82"/>
  <c r="AQ40" i="82" s="1"/>
  <c r="AR43" i="91"/>
  <c r="W50" i="20"/>
  <c r="AG49" i="20"/>
  <c r="AP49" i="20" s="1"/>
  <c r="AE49" i="20"/>
  <c r="AF49" i="20"/>
  <c r="AO49" i="20" s="1"/>
  <c r="Z52" i="97"/>
  <c r="AH48" i="53"/>
  <c r="AQ48" i="53" s="1"/>
  <c r="AH44" i="91"/>
  <c r="AQ44" i="91" s="1"/>
  <c r="AR52" i="46"/>
  <c r="AR45" i="95"/>
  <c r="AI39" i="102"/>
  <c r="AN39" i="102"/>
  <c r="Y44" i="99"/>
  <c r="X44" i="99"/>
  <c r="AH48" i="13"/>
  <c r="AQ48" i="13" s="1"/>
  <c r="AH53" i="46"/>
  <c r="AQ53" i="46" s="1"/>
  <c r="AI37" i="98"/>
  <c r="AN37" i="98"/>
  <c r="AG48" i="45"/>
  <c r="AP48" i="45" s="1"/>
  <c r="AE48" i="45"/>
  <c r="AF48" i="45"/>
  <c r="AO48" i="45" s="1"/>
  <c r="W49" i="45"/>
  <c r="AH52" i="52"/>
  <c r="AQ52" i="52" s="1"/>
  <c r="AF53" i="89"/>
  <c r="AO53" i="89" s="1"/>
  <c r="AE53" i="89"/>
  <c r="AN53" i="89" s="1"/>
  <c r="W54" i="89"/>
  <c r="AG53" i="89"/>
  <c r="AI43" i="99"/>
  <c r="AN43" i="99"/>
  <c r="AR47" i="53"/>
  <c r="AR41" i="35"/>
  <c r="AF51" i="86"/>
  <c r="AO51" i="86" s="1"/>
  <c r="AE51" i="86"/>
  <c r="AG51" i="86"/>
  <c r="AP51" i="86" s="1"/>
  <c r="W52" i="86"/>
  <c r="AR49" i="88"/>
  <c r="AR42" i="18"/>
  <c r="AI42" i="10"/>
  <c r="AN42" i="10"/>
  <c r="Y43" i="50"/>
  <c r="Z43" i="50"/>
  <c r="X43" i="50"/>
  <c r="AR53" i="93"/>
  <c r="AH46" i="41"/>
  <c r="AQ46" i="41" s="1"/>
  <c r="Z40" i="82"/>
  <c r="AR44" i="16"/>
  <c r="W42" i="55"/>
  <c r="AE41" i="55"/>
  <c r="AF41" i="55"/>
  <c r="AO41" i="55" s="1"/>
  <c r="AG41" i="55"/>
  <c r="AP41" i="55" s="1"/>
  <c r="Z48" i="53"/>
  <c r="Z44" i="91"/>
  <c r="Y42" i="85"/>
  <c r="Z42" i="85"/>
  <c r="X42" i="85"/>
  <c r="AI42" i="87"/>
  <c r="AN42" i="87"/>
  <c r="Y51" i="101"/>
  <c r="X51" i="101"/>
  <c r="AR51" i="52"/>
  <c r="AG42" i="35"/>
  <c r="AP42" i="35" s="1"/>
  <c r="AF42" i="35"/>
  <c r="AO42" i="35" s="1"/>
  <c r="W43" i="35"/>
  <c r="AE42" i="35"/>
  <c r="AI49" i="44"/>
  <c r="AN49" i="44"/>
  <c r="AF43" i="18"/>
  <c r="AO43" i="18" s="1"/>
  <c r="AE43" i="18"/>
  <c r="AG43" i="18"/>
  <c r="AP43" i="18" s="1"/>
  <c r="W44" i="18"/>
  <c r="W50" i="96"/>
  <c r="AF49" i="96"/>
  <c r="AO49" i="96" s="1"/>
  <c r="AG49" i="96"/>
  <c r="AP49" i="96" s="1"/>
  <c r="AE49" i="96"/>
  <c r="AI44" i="49"/>
  <c r="AN44" i="49"/>
  <c r="Y38" i="98"/>
  <c r="X38" i="98"/>
  <c r="AF44" i="103"/>
  <c r="AO44" i="103" s="1"/>
  <c r="AE44" i="103"/>
  <c r="W45" i="103"/>
  <c r="AG44" i="103"/>
  <c r="AP44" i="103" s="1"/>
  <c r="AH42" i="35"/>
  <c r="AQ42" i="35" s="1"/>
  <c r="Y51" i="15"/>
  <c r="Z51" i="15"/>
  <c r="X51" i="15"/>
  <c r="AI47" i="92"/>
  <c r="AN47" i="92"/>
  <c r="AH53" i="89"/>
  <c r="AQ53" i="89" s="1"/>
  <c r="AR38" i="90"/>
  <c r="AH43" i="18"/>
  <c r="AQ43" i="18" s="1"/>
  <c r="AR47" i="13"/>
  <c r="AH49" i="96"/>
  <c r="AQ49" i="96" s="1"/>
  <c r="AR39" i="82"/>
  <c r="Y48" i="84"/>
  <c r="Z48" i="84" s="1"/>
  <c r="X48" i="84"/>
  <c r="Y45" i="11"/>
  <c r="X45" i="11"/>
  <c r="Z45" i="11" s="1"/>
  <c r="AI50" i="101"/>
  <c r="AN50" i="101"/>
  <c r="AF45" i="11" l="1"/>
  <c r="AO45" i="11" s="1"/>
  <c r="AG45" i="11"/>
  <c r="AP45" i="11" s="1"/>
  <c r="AE45" i="11"/>
  <c r="W46" i="11"/>
  <c r="AG40" i="102"/>
  <c r="AP40" i="102" s="1"/>
  <c r="AF40" i="102"/>
  <c r="AO40" i="102" s="1"/>
  <c r="AE40" i="102"/>
  <c r="W41" i="102"/>
  <c r="AF48" i="84"/>
  <c r="AO48" i="84" s="1"/>
  <c r="W49" i="84"/>
  <c r="AE48" i="84"/>
  <c r="AG48" i="84"/>
  <c r="AP48" i="84" s="1"/>
  <c r="AH38" i="98"/>
  <c r="AQ38" i="98" s="1"/>
  <c r="AI42" i="35"/>
  <c r="AN42" i="35"/>
  <c r="AH51" i="101"/>
  <c r="AQ51" i="101" s="1"/>
  <c r="AH44" i="99"/>
  <c r="AQ44" i="99" s="1"/>
  <c r="AE45" i="16"/>
  <c r="W46" i="16"/>
  <c r="AF45" i="16"/>
  <c r="AO45" i="16" s="1"/>
  <c r="AG45" i="16"/>
  <c r="AP45" i="16" s="1"/>
  <c r="AR44" i="11"/>
  <c r="Z38" i="98"/>
  <c r="AI43" i="18"/>
  <c r="AN43" i="18"/>
  <c r="Y43" i="35"/>
  <c r="Z43" i="35" s="1"/>
  <c r="X43" i="35"/>
  <c r="Z51" i="101"/>
  <c r="AI41" i="55"/>
  <c r="AN41" i="55"/>
  <c r="AH43" i="50"/>
  <c r="AQ43" i="50" s="1"/>
  <c r="AI51" i="86"/>
  <c r="AN51" i="86"/>
  <c r="AR37" i="98"/>
  <c r="Z44" i="99"/>
  <c r="W53" i="97"/>
  <c r="AF52" i="97"/>
  <c r="AO52" i="97" s="1"/>
  <c r="AG52" i="97"/>
  <c r="AP52" i="97" s="1"/>
  <c r="AE52" i="97"/>
  <c r="AI44" i="43"/>
  <c r="AN44" i="43"/>
  <c r="AR41" i="48"/>
  <c r="AR39" i="94"/>
  <c r="AH43" i="83"/>
  <c r="AQ43" i="83" s="1"/>
  <c r="AH43" i="87"/>
  <c r="AQ43" i="87" s="1"/>
  <c r="AF54" i="93"/>
  <c r="AO54" i="93" s="1"/>
  <c r="AG54" i="93"/>
  <c r="AE54" i="93"/>
  <c r="AN54" i="93" s="1"/>
  <c r="W55" i="93"/>
  <c r="AR50" i="15"/>
  <c r="AI50" i="54"/>
  <c r="AN50" i="54"/>
  <c r="AI46" i="41"/>
  <c r="AN46" i="41"/>
  <c r="Y53" i="52"/>
  <c r="Z53" i="52" s="1"/>
  <c r="X53" i="52"/>
  <c r="AH40" i="102"/>
  <c r="AQ40" i="102" s="1"/>
  <c r="AI39" i="90"/>
  <c r="AN39" i="90"/>
  <c r="W45" i="91"/>
  <c r="AG44" i="91"/>
  <c r="AP44" i="91" s="1"/>
  <c r="AF44" i="91"/>
  <c r="AO44" i="91" s="1"/>
  <c r="AE44" i="91"/>
  <c r="Y42" i="55"/>
  <c r="X42" i="55"/>
  <c r="Z42" i="55" s="1"/>
  <c r="W44" i="50"/>
  <c r="AG43" i="50"/>
  <c r="AP43" i="50" s="1"/>
  <c r="AF43" i="50"/>
  <c r="AO43" i="50" s="1"/>
  <c r="AE43" i="50"/>
  <c r="AR43" i="99"/>
  <c r="Y49" i="45"/>
  <c r="X49" i="45"/>
  <c r="AH48" i="92"/>
  <c r="AQ48" i="92" s="1"/>
  <c r="AH53" i="32"/>
  <c r="AQ53" i="32" s="1"/>
  <c r="AR41" i="85"/>
  <c r="Z43" i="83"/>
  <c r="Y50" i="104"/>
  <c r="Z50" i="104" s="1"/>
  <c r="X50" i="104"/>
  <c r="Z43" i="87"/>
  <c r="AI48" i="13"/>
  <c r="AO48" i="13"/>
  <c r="AI52" i="52"/>
  <c r="AN52" i="52"/>
  <c r="Y47" i="51"/>
  <c r="X47" i="51"/>
  <c r="AH45" i="11"/>
  <c r="AQ45" i="11" s="1"/>
  <c r="W52" i="15"/>
  <c r="AG51" i="15"/>
  <c r="AP51" i="15" s="1"/>
  <c r="AF51" i="15"/>
  <c r="AO51" i="15" s="1"/>
  <c r="AE51" i="15"/>
  <c r="AI49" i="96"/>
  <c r="AN49" i="96"/>
  <c r="AH48" i="84"/>
  <c r="AQ48" i="84" s="1"/>
  <c r="Y45" i="103"/>
  <c r="X45" i="103"/>
  <c r="Y50" i="96"/>
  <c r="Z50" i="96" s="1"/>
  <c r="X50" i="96"/>
  <c r="AF48" i="53"/>
  <c r="AO48" i="53" s="1"/>
  <c r="AE48" i="53"/>
  <c r="AG48" i="53"/>
  <c r="AP48" i="53" s="1"/>
  <c r="W49" i="53"/>
  <c r="AR40" i="42"/>
  <c r="AH50" i="44"/>
  <c r="AQ50" i="44" s="1"/>
  <c r="Z48" i="92"/>
  <c r="AH45" i="49"/>
  <c r="AQ45" i="49" s="1"/>
  <c r="Z53" i="32"/>
  <c r="AF46" i="95"/>
  <c r="AO46" i="95" s="1"/>
  <c r="AG46" i="95"/>
  <c r="AP46" i="95" s="1"/>
  <c r="AE46" i="95"/>
  <c r="W47" i="95"/>
  <c r="Y47" i="41"/>
  <c r="X47" i="41"/>
  <c r="Y54" i="46"/>
  <c r="Z54" i="46" s="1"/>
  <c r="X54" i="46"/>
  <c r="AE42" i="85"/>
  <c r="W43" i="85"/>
  <c r="AG42" i="85"/>
  <c r="AP42" i="85" s="1"/>
  <c r="AF42" i="85"/>
  <c r="AO42" i="85" s="1"/>
  <c r="Y50" i="20"/>
  <c r="X50" i="20"/>
  <c r="AR47" i="92"/>
  <c r="AI44" i="103"/>
  <c r="AN44" i="103"/>
  <c r="AR44" i="49"/>
  <c r="AR49" i="44"/>
  <c r="AR42" i="87"/>
  <c r="AI53" i="89"/>
  <c r="AP53" i="89"/>
  <c r="AI48" i="45"/>
  <c r="AN48" i="45"/>
  <c r="AR39" i="102"/>
  <c r="AI49" i="20"/>
  <c r="AN49" i="20"/>
  <c r="W51" i="88"/>
  <c r="AG50" i="88"/>
  <c r="AP50" i="88" s="1"/>
  <c r="AE50" i="88"/>
  <c r="AF50" i="88"/>
  <c r="AO50" i="88" s="1"/>
  <c r="AG50" i="44"/>
  <c r="AP50" i="44" s="1"/>
  <c r="AE50" i="44"/>
  <c r="W51" i="44"/>
  <c r="AF50" i="44"/>
  <c r="AO50" i="44" s="1"/>
  <c r="AI51" i="47"/>
  <c r="AN51" i="47"/>
  <c r="AF45" i="49"/>
  <c r="AO45" i="49" s="1"/>
  <c r="AE45" i="49"/>
  <c r="AG45" i="49"/>
  <c r="AP45" i="49" s="1"/>
  <c r="W46" i="49"/>
  <c r="AR47" i="84"/>
  <c r="AH41" i="42"/>
  <c r="AQ41" i="42" s="1"/>
  <c r="AH42" i="48"/>
  <c r="AQ42" i="48" s="1"/>
  <c r="AH40" i="94"/>
  <c r="AQ40" i="94" s="1"/>
  <c r="Y53" i="105"/>
  <c r="X53" i="105"/>
  <c r="Y51" i="54"/>
  <c r="Z51" i="54"/>
  <c r="X51" i="54"/>
  <c r="AI53" i="46"/>
  <c r="AO53" i="46"/>
  <c r="AR42" i="50"/>
  <c r="W44" i="10"/>
  <c r="AE43" i="10"/>
  <c r="AF43" i="10"/>
  <c r="AO43" i="10" s="1"/>
  <c r="AG43" i="10"/>
  <c r="AP43" i="10" s="1"/>
  <c r="AR50" i="101"/>
  <c r="AH51" i="15"/>
  <c r="AQ51" i="15" s="1"/>
  <c r="Y44" i="18"/>
  <c r="Z44" i="18" s="1"/>
  <c r="X44" i="18"/>
  <c r="AH42" i="85"/>
  <c r="AQ42" i="85" s="1"/>
  <c r="AG40" i="82"/>
  <c r="AP40" i="82" s="1"/>
  <c r="AF40" i="82"/>
  <c r="AO40" i="82" s="1"/>
  <c r="AE40" i="82"/>
  <c r="W41" i="82"/>
  <c r="AR42" i="10"/>
  <c r="Y52" i="86"/>
  <c r="Z52" i="86"/>
  <c r="X52" i="86"/>
  <c r="X54" i="89"/>
  <c r="Z54" i="89" s="1"/>
  <c r="Y54" i="89"/>
  <c r="AH43" i="10"/>
  <c r="AQ43" i="10" s="1"/>
  <c r="Y52" i="47"/>
  <c r="X52" i="47"/>
  <c r="Z52" i="47" s="1"/>
  <c r="Y45" i="43"/>
  <c r="Z45" i="43"/>
  <c r="X45" i="43"/>
  <c r="AR52" i="32"/>
  <c r="Z41" i="42"/>
  <c r="AI49" i="104"/>
  <c r="AN49" i="104"/>
  <c r="Z42" i="48"/>
  <c r="Z40" i="94"/>
  <c r="AE51" i="100"/>
  <c r="AF51" i="100"/>
  <c r="AO51" i="100" s="1"/>
  <c r="AG51" i="100"/>
  <c r="AP51" i="100" s="1"/>
  <c r="W52" i="100"/>
  <c r="AI52" i="105"/>
  <c r="AN52" i="105"/>
  <c r="Y49" i="13"/>
  <c r="Z49" i="13" s="1"/>
  <c r="X49" i="13"/>
  <c r="Y40" i="90"/>
  <c r="X40" i="90"/>
  <c r="AI46" i="51"/>
  <c r="AN46" i="51"/>
  <c r="AG50" i="96" l="1"/>
  <c r="AP50" i="96" s="1"/>
  <c r="AF50" i="96"/>
  <c r="AO50" i="96" s="1"/>
  <c r="W51" i="96"/>
  <c r="AE50" i="96"/>
  <c r="W55" i="46"/>
  <c r="AE54" i="46"/>
  <c r="AF54" i="46"/>
  <c r="AO54" i="46" s="1"/>
  <c r="AG54" i="46"/>
  <c r="AP54" i="46" s="1"/>
  <c r="AF50" i="104"/>
  <c r="AO50" i="104" s="1"/>
  <c r="AE50" i="104"/>
  <c r="AG50" i="104"/>
  <c r="AP50" i="104" s="1"/>
  <c r="W51" i="104"/>
  <c r="AF42" i="55"/>
  <c r="AO42" i="55" s="1"/>
  <c r="AG42" i="55"/>
  <c r="AP42" i="55" s="1"/>
  <c r="W43" i="55"/>
  <c r="AE42" i="55"/>
  <c r="AF44" i="18"/>
  <c r="AO44" i="18" s="1"/>
  <c r="AG44" i="18"/>
  <c r="AP44" i="18" s="1"/>
  <c r="AE44" i="18"/>
  <c r="W45" i="18"/>
  <c r="AF54" i="89"/>
  <c r="AO54" i="89" s="1"/>
  <c r="W55" i="89"/>
  <c r="AG54" i="89"/>
  <c r="AP54" i="89" s="1"/>
  <c r="AE54" i="89"/>
  <c r="AE43" i="35"/>
  <c r="AF43" i="35"/>
  <c r="AO43" i="35" s="1"/>
  <c r="AG43" i="35"/>
  <c r="AP43" i="35" s="1"/>
  <c r="W44" i="35"/>
  <c r="W50" i="13"/>
  <c r="AF49" i="13"/>
  <c r="AO49" i="13" s="1"/>
  <c r="AG49" i="13"/>
  <c r="AP49" i="13" s="1"/>
  <c r="AE49" i="13"/>
  <c r="AE52" i="47"/>
  <c r="AG52" i="47"/>
  <c r="AP52" i="47" s="1"/>
  <c r="AF52" i="47"/>
  <c r="AO52" i="47" s="1"/>
  <c r="W53" i="47"/>
  <c r="AG53" i="52"/>
  <c r="AP53" i="52" s="1"/>
  <c r="AF53" i="52"/>
  <c r="AO53" i="52" s="1"/>
  <c r="W54" i="52"/>
  <c r="AE53" i="52"/>
  <c r="AI50" i="44"/>
  <c r="AN50" i="44"/>
  <c r="AH47" i="41"/>
  <c r="AQ47" i="41" s="1"/>
  <c r="AH45" i="103"/>
  <c r="AQ45" i="103" s="1"/>
  <c r="Y49" i="84"/>
  <c r="X49" i="84"/>
  <c r="Z49" i="84" s="1"/>
  <c r="AH40" i="90"/>
  <c r="AQ40" i="90" s="1"/>
  <c r="AH50" i="20"/>
  <c r="AQ50" i="20" s="1"/>
  <c r="Y43" i="85"/>
  <c r="Z43" i="85"/>
  <c r="X43" i="85"/>
  <c r="Z47" i="41"/>
  <c r="AI48" i="53"/>
  <c r="AN48" i="53"/>
  <c r="Z45" i="103"/>
  <c r="AG43" i="83"/>
  <c r="AP43" i="83" s="1"/>
  <c r="AF43" i="83"/>
  <c r="AO43" i="83" s="1"/>
  <c r="AE43" i="83"/>
  <c r="W44" i="83"/>
  <c r="Y45" i="91"/>
  <c r="Z45" i="91"/>
  <c r="X45" i="91"/>
  <c r="AR46" i="41"/>
  <c r="Y55" i="93"/>
  <c r="X55" i="93"/>
  <c r="Z55" i="93" s="1"/>
  <c r="Y53" i="97"/>
  <c r="X53" i="97"/>
  <c r="AR41" i="55"/>
  <c r="AR43" i="18"/>
  <c r="AF41" i="42"/>
  <c r="AO41" i="42" s="1"/>
  <c r="AG41" i="42"/>
  <c r="AP41" i="42" s="1"/>
  <c r="AE41" i="42"/>
  <c r="W42" i="42"/>
  <c r="AH53" i="105"/>
  <c r="AQ53" i="105" s="1"/>
  <c r="AR52" i="52"/>
  <c r="AR51" i="86"/>
  <c r="AI51" i="100"/>
  <c r="AN51" i="100"/>
  <c r="Z53" i="105"/>
  <c r="Z40" i="90"/>
  <c r="AR52" i="105"/>
  <c r="AE40" i="94"/>
  <c r="AF40" i="94"/>
  <c r="AO40" i="94" s="1"/>
  <c r="AG40" i="94"/>
  <c r="AP40" i="94" s="1"/>
  <c r="W41" i="94"/>
  <c r="AH44" i="18"/>
  <c r="AQ44" i="18" s="1"/>
  <c r="AR53" i="46"/>
  <c r="AR51" i="47"/>
  <c r="AR49" i="20"/>
  <c r="AR53" i="89"/>
  <c r="Z50" i="20"/>
  <c r="AI42" i="85"/>
  <c r="AN42" i="85"/>
  <c r="AE53" i="32"/>
  <c r="AG53" i="32"/>
  <c r="AP53" i="32" s="1"/>
  <c r="W54" i="32"/>
  <c r="AF53" i="32"/>
  <c r="AO53" i="32" s="1"/>
  <c r="AG48" i="92"/>
  <c r="AP48" i="92" s="1"/>
  <c r="AE48" i="92"/>
  <c r="AF48" i="92"/>
  <c r="AO48" i="92" s="1"/>
  <c r="W49" i="92"/>
  <c r="Y52" i="15"/>
  <c r="Z52" i="15"/>
  <c r="X52" i="15"/>
  <c r="AH47" i="51"/>
  <c r="AQ47" i="51" s="1"/>
  <c r="AR48" i="13"/>
  <c r="AH49" i="45"/>
  <c r="AQ49" i="45" s="1"/>
  <c r="AI43" i="50"/>
  <c r="AN43" i="50"/>
  <c r="AR44" i="43"/>
  <c r="W45" i="99"/>
  <c r="AE44" i="99"/>
  <c r="AF44" i="99"/>
  <c r="AO44" i="99" s="1"/>
  <c r="AG44" i="99"/>
  <c r="AP44" i="99" s="1"/>
  <c r="AF51" i="101"/>
  <c r="AO51" i="101" s="1"/>
  <c r="AG51" i="101"/>
  <c r="AP51" i="101" s="1"/>
  <c r="AE51" i="101"/>
  <c r="W52" i="101"/>
  <c r="AE38" i="98"/>
  <c r="AN38" i="98" s="1"/>
  <c r="AG38" i="98"/>
  <c r="AF38" i="98"/>
  <c r="AO38" i="98" s="1"/>
  <c r="W39" i="98"/>
  <c r="Y46" i="16"/>
  <c r="X46" i="16"/>
  <c r="Z46" i="16" s="1"/>
  <c r="Y46" i="11"/>
  <c r="X46" i="11"/>
  <c r="Z46" i="11" s="1"/>
  <c r="AF52" i="86"/>
  <c r="AO52" i="86" s="1"/>
  <c r="AE52" i="86"/>
  <c r="AG52" i="86"/>
  <c r="AP52" i="86" s="1"/>
  <c r="W53" i="86"/>
  <c r="AI40" i="82"/>
  <c r="AN40" i="82"/>
  <c r="Y51" i="88"/>
  <c r="X51" i="88"/>
  <c r="AE42" i="48"/>
  <c r="AF42" i="48"/>
  <c r="AO42" i="48" s="1"/>
  <c r="AG42" i="48"/>
  <c r="AP42" i="48" s="1"/>
  <c r="W43" i="48"/>
  <c r="AH45" i="43"/>
  <c r="AQ45" i="43" s="1"/>
  <c r="AI43" i="10"/>
  <c r="AN43" i="10"/>
  <c r="AH51" i="54"/>
  <c r="AQ51" i="54" s="1"/>
  <c r="Y46" i="49"/>
  <c r="X46" i="49"/>
  <c r="Z46" i="49" s="1"/>
  <c r="AH54" i="46"/>
  <c r="AQ54" i="46" s="1"/>
  <c r="AH50" i="96"/>
  <c r="AQ50" i="96" s="1"/>
  <c r="AR49" i="96"/>
  <c r="Z47" i="51"/>
  <c r="W44" i="87"/>
  <c r="AF43" i="87"/>
  <c r="AO43" i="87" s="1"/>
  <c r="AE43" i="87"/>
  <c r="AG43" i="87"/>
  <c r="AP43" i="87" s="1"/>
  <c r="Z49" i="45"/>
  <c r="AR39" i="90"/>
  <c r="AH53" i="52"/>
  <c r="AQ53" i="52" s="1"/>
  <c r="AR50" i="54"/>
  <c r="AI54" i="93"/>
  <c r="AP54" i="93"/>
  <c r="AH43" i="35"/>
  <c r="AQ43" i="35" s="1"/>
  <c r="AI45" i="16"/>
  <c r="AN45" i="16"/>
  <c r="AR42" i="35"/>
  <c r="Y41" i="102"/>
  <c r="X41" i="102"/>
  <c r="Z41" i="102" s="1"/>
  <c r="AI45" i="11"/>
  <c r="AN45" i="11"/>
  <c r="AR46" i="51"/>
  <c r="AH52" i="47"/>
  <c r="AQ52" i="47" s="1"/>
  <c r="AH42" i="55"/>
  <c r="AQ42" i="55" s="1"/>
  <c r="AH49" i="13"/>
  <c r="AQ49" i="13" s="1"/>
  <c r="Y52" i="100"/>
  <c r="X52" i="100"/>
  <c r="Z52" i="100" s="1"/>
  <c r="W46" i="43"/>
  <c r="AF45" i="43"/>
  <c r="AO45" i="43" s="1"/>
  <c r="AG45" i="43"/>
  <c r="AP45" i="43" s="1"/>
  <c r="AE45" i="43"/>
  <c r="AH54" i="89"/>
  <c r="AQ54" i="89" s="1"/>
  <c r="Y44" i="10"/>
  <c r="Z44" i="10"/>
  <c r="X44" i="10"/>
  <c r="AG51" i="54"/>
  <c r="AP51" i="54" s="1"/>
  <c r="W52" i="54"/>
  <c r="AE51" i="54"/>
  <c r="AF51" i="54"/>
  <c r="AO51" i="54" s="1"/>
  <c r="AI50" i="88"/>
  <c r="AN50" i="88"/>
  <c r="AR44" i="103"/>
  <c r="Y47" i="95"/>
  <c r="Z47" i="95"/>
  <c r="X47" i="95"/>
  <c r="AH50" i="104"/>
  <c r="AQ50" i="104" s="1"/>
  <c r="AI44" i="91"/>
  <c r="AN44" i="91"/>
  <c r="AI52" i="97"/>
  <c r="AN52" i="97"/>
  <c r="AI40" i="102"/>
  <c r="AN40" i="102"/>
  <c r="AR48" i="45"/>
  <c r="AR49" i="104"/>
  <c r="AH52" i="86"/>
  <c r="AQ52" i="86" s="1"/>
  <c r="Y41" i="82"/>
  <c r="X41" i="82"/>
  <c r="Z41" i="82" s="1"/>
  <c r="AI45" i="49"/>
  <c r="AN45" i="49"/>
  <c r="Y51" i="44"/>
  <c r="X51" i="44"/>
  <c r="AI46" i="95"/>
  <c r="AR46" i="95" s="1"/>
  <c r="AN46" i="95"/>
  <c r="Y49" i="53"/>
  <c r="X49" i="53"/>
  <c r="Z49" i="53" s="1"/>
  <c r="AI51" i="15"/>
  <c r="AN51" i="15"/>
  <c r="Y44" i="50"/>
  <c r="X44" i="50"/>
  <c r="Z44" i="50" s="1"/>
  <c r="AI48" i="84"/>
  <c r="AN48" i="84"/>
  <c r="W47" i="49" l="1"/>
  <c r="AE46" i="49"/>
  <c r="AF46" i="49"/>
  <c r="AO46" i="49" s="1"/>
  <c r="AG46" i="49"/>
  <c r="AP46" i="49" s="1"/>
  <c r="AG46" i="11"/>
  <c r="AP46" i="11" s="1"/>
  <c r="W47" i="11"/>
  <c r="AF46" i="11"/>
  <c r="AO46" i="11" s="1"/>
  <c r="AE46" i="11"/>
  <c r="W56" i="93"/>
  <c r="AG55" i="93"/>
  <c r="AP55" i="93" s="1"/>
  <c r="AF55" i="93"/>
  <c r="AO55" i="93" s="1"/>
  <c r="AE55" i="93"/>
  <c r="W42" i="82"/>
  <c r="AG41" i="82"/>
  <c r="AP41" i="82" s="1"/>
  <c r="AE41" i="82"/>
  <c r="AF41" i="82"/>
  <c r="AO41" i="82" s="1"/>
  <c r="W50" i="84"/>
  <c r="AF49" i="84"/>
  <c r="AO49" i="84" s="1"/>
  <c r="AE49" i="84"/>
  <c r="AG49" i="84"/>
  <c r="AP49" i="84" s="1"/>
  <c r="W50" i="53"/>
  <c r="AF49" i="53"/>
  <c r="AO49" i="53" s="1"/>
  <c r="AG49" i="53"/>
  <c r="AP49" i="53" s="1"/>
  <c r="AE49" i="53"/>
  <c r="W45" i="50"/>
  <c r="AE44" i="50"/>
  <c r="AG44" i="50"/>
  <c r="AP44" i="50" s="1"/>
  <c r="AF44" i="50"/>
  <c r="AO44" i="50" s="1"/>
  <c r="W53" i="100"/>
  <c r="AG52" i="100"/>
  <c r="AP52" i="100" s="1"/>
  <c r="AF52" i="100"/>
  <c r="AO52" i="100" s="1"/>
  <c r="AE52" i="100"/>
  <c r="W42" i="102"/>
  <c r="AF41" i="102"/>
  <c r="AO41" i="102" s="1"/>
  <c r="AG41" i="102"/>
  <c r="AP41" i="102" s="1"/>
  <c r="AE41" i="102"/>
  <c r="AE46" i="16"/>
  <c r="AF46" i="16"/>
  <c r="AO46" i="16" s="1"/>
  <c r="AG46" i="16"/>
  <c r="AP46" i="16" s="1"/>
  <c r="W47" i="16"/>
  <c r="AF44" i="10"/>
  <c r="AO44" i="10" s="1"/>
  <c r="AE44" i="10"/>
  <c r="W45" i="10"/>
  <c r="AG44" i="10"/>
  <c r="AP44" i="10" s="1"/>
  <c r="AR43" i="10"/>
  <c r="AI45" i="43"/>
  <c r="AN45" i="43"/>
  <c r="Y52" i="54"/>
  <c r="X52" i="54"/>
  <c r="AR45" i="49"/>
  <c r="AR44" i="91"/>
  <c r="AH47" i="95"/>
  <c r="AQ47" i="95" s="1"/>
  <c r="AR50" i="88"/>
  <c r="AH44" i="10"/>
  <c r="AQ44" i="10" s="1"/>
  <c r="Y46" i="43"/>
  <c r="X46" i="43"/>
  <c r="AR54" i="93"/>
  <c r="AI42" i="48"/>
  <c r="AN42" i="48"/>
  <c r="Y39" i="98"/>
  <c r="Z39" i="98"/>
  <c r="X39" i="98"/>
  <c r="AI51" i="101"/>
  <c r="AN51" i="101"/>
  <c r="AI44" i="99"/>
  <c r="AN44" i="99"/>
  <c r="AH52" i="15"/>
  <c r="AQ52" i="15" s="1"/>
  <c r="AI48" i="92"/>
  <c r="AN48" i="92"/>
  <c r="AI53" i="32"/>
  <c r="AN53" i="32"/>
  <c r="Y41" i="94"/>
  <c r="Z41" i="94" s="1"/>
  <c r="X41" i="94"/>
  <c r="W41" i="90"/>
  <c r="AF40" i="90"/>
  <c r="AO40" i="90" s="1"/>
  <c r="AG40" i="90"/>
  <c r="AP40" i="90" s="1"/>
  <c r="AE40" i="90"/>
  <c r="AH45" i="91"/>
  <c r="AQ45" i="91" s="1"/>
  <c r="AH43" i="85"/>
  <c r="AQ43" i="85" s="1"/>
  <c r="X54" i="52"/>
  <c r="Y54" i="52"/>
  <c r="Y50" i="13"/>
  <c r="X50" i="13"/>
  <c r="Y45" i="18"/>
  <c r="Z45" i="18" s="1"/>
  <c r="X45" i="18"/>
  <c r="Y43" i="55"/>
  <c r="X43" i="55"/>
  <c r="AI50" i="104"/>
  <c r="AN50" i="104"/>
  <c r="Y55" i="46"/>
  <c r="Z55" i="46"/>
  <c r="X55" i="46"/>
  <c r="AH52" i="100"/>
  <c r="AQ52" i="100" s="1"/>
  <c r="Y53" i="86"/>
  <c r="Z53" i="86"/>
  <c r="X53" i="86"/>
  <c r="Y45" i="99"/>
  <c r="X45" i="99"/>
  <c r="AH51" i="44"/>
  <c r="AQ51" i="44" s="1"/>
  <c r="AR40" i="102"/>
  <c r="AR42" i="85"/>
  <c r="Y42" i="42"/>
  <c r="X42" i="42"/>
  <c r="W46" i="103"/>
  <c r="AG45" i="103"/>
  <c r="AP45" i="103" s="1"/>
  <c r="AF45" i="103"/>
  <c r="AO45" i="103" s="1"/>
  <c r="AE45" i="103"/>
  <c r="Y44" i="35"/>
  <c r="X44" i="35"/>
  <c r="AI50" i="96"/>
  <c r="AN50" i="96"/>
  <c r="AH41" i="82"/>
  <c r="AQ41" i="82" s="1"/>
  <c r="W48" i="95"/>
  <c r="AF47" i="95"/>
  <c r="AO47" i="95" s="1"/>
  <c r="AE47" i="95"/>
  <c r="AG47" i="95"/>
  <c r="AP47" i="95" s="1"/>
  <c r="AR51" i="15"/>
  <c r="AH46" i="16"/>
  <c r="AQ46" i="16" s="1"/>
  <c r="Z51" i="44"/>
  <c r="AI51" i="54"/>
  <c r="AN51" i="54"/>
  <c r="W51" i="20"/>
  <c r="AF50" i="20"/>
  <c r="AO50" i="20" s="1"/>
  <c r="AG50" i="20"/>
  <c r="AP50" i="20" s="1"/>
  <c r="AE50" i="20"/>
  <c r="AI40" i="94"/>
  <c r="AN40" i="94"/>
  <c r="AR51" i="100"/>
  <c r="AI41" i="42"/>
  <c r="AN41" i="42"/>
  <c r="AR50" i="44"/>
  <c r="AI49" i="13"/>
  <c r="AN49" i="13"/>
  <c r="Y55" i="89"/>
  <c r="X55" i="89"/>
  <c r="Y51" i="96"/>
  <c r="Z51" i="96"/>
  <c r="X51" i="96"/>
  <c r="W53" i="15"/>
  <c r="AG52" i="15"/>
  <c r="AP52" i="15" s="1"/>
  <c r="AF52" i="15"/>
  <c r="AO52" i="15" s="1"/>
  <c r="AE52" i="15"/>
  <c r="AE45" i="91"/>
  <c r="W46" i="91"/>
  <c r="AF45" i="91"/>
  <c r="AO45" i="91" s="1"/>
  <c r="AG45" i="91"/>
  <c r="AP45" i="91" s="1"/>
  <c r="AI44" i="18"/>
  <c r="AN44" i="18"/>
  <c r="AI52" i="86"/>
  <c r="AN52" i="86"/>
  <c r="AR45" i="11"/>
  <c r="AF49" i="45"/>
  <c r="AO49" i="45" s="1"/>
  <c r="AG49" i="45"/>
  <c r="AP49" i="45" s="1"/>
  <c r="AE49" i="45"/>
  <c r="W50" i="45"/>
  <c r="AE47" i="51"/>
  <c r="W48" i="51"/>
  <c r="AF47" i="51"/>
  <c r="AO47" i="51" s="1"/>
  <c r="AG47" i="51"/>
  <c r="AP47" i="51" s="1"/>
  <c r="Y49" i="92"/>
  <c r="X49" i="92"/>
  <c r="Y54" i="32"/>
  <c r="X54" i="32"/>
  <c r="AH53" i="97"/>
  <c r="AQ53" i="97" s="1"/>
  <c r="Y44" i="83"/>
  <c r="Z44" i="83"/>
  <c r="X44" i="83"/>
  <c r="AR48" i="53"/>
  <c r="Y53" i="47"/>
  <c r="X53" i="47"/>
  <c r="Y51" i="104"/>
  <c r="Z51" i="104"/>
  <c r="X51" i="104"/>
  <c r="AI43" i="87"/>
  <c r="AN43" i="87"/>
  <c r="AH51" i="88"/>
  <c r="AQ51" i="88" s="1"/>
  <c r="W54" i="105"/>
  <c r="AG53" i="105"/>
  <c r="AP53" i="105" s="1"/>
  <c r="AF53" i="105"/>
  <c r="AO53" i="105" s="1"/>
  <c r="AE53" i="105"/>
  <c r="AH55" i="93"/>
  <c r="AQ55" i="93" s="1"/>
  <c r="W44" i="85"/>
  <c r="AG43" i="85"/>
  <c r="AP43" i="85" s="1"/>
  <c r="AF43" i="85"/>
  <c r="AO43" i="85" s="1"/>
  <c r="AE43" i="85"/>
  <c r="AH49" i="84"/>
  <c r="AQ49" i="84" s="1"/>
  <c r="AI52" i="47"/>
  <c r="AN52" i="47"/>
  <c r="AI54" i="89"/>
  <c r="AN54" i="89"/>
  <c r="Z51" i="88"/>
  <c r="AI38" i="98"/>
  <c r="AP38" i="98"/>
  <c r="AR48" i="84"/>
  <c r="AH49" i="53"/>
  <c r="AQ49" i="53" s="1"/>
  <c r="Y44" i="87"/>
  <c r="X44" i="87"/>
  <c r="Y43" i="48"/>
  <c r="X43" i="48"/>
  <c r="AH44" i="50"/>
  <c r="AQ44" i="50" s="1"/>
  <c r="AR52" i="97"/>
  <c r="AH41" i="102"/>
  <c r="AQ41" i="102" s="1"/>
  <c r="AR45" i="16"/>
  <c r="AH46" i="49"/>
  <c r="AQ46" i="49" s="1"/>
  <c r="AR40" i="82"/>
  <c r="AH46" i="11"/>
  <c r="AQ46" i="11" s="1"/>
  <c r="Y52" i="101"/>
  <c r="X52" i="101"/>
  <c r="AR43" i="50"/>
  <c r="Z53" i="97"/>
  <c r="AI43" i="83"/>
  <c r="AN43" i="83"/>
  <c r="AG47" i="41"/>
  <c r="AP47" i="41" s="1"/>
  <c r="W48" i="41"/>
  <c r="AF47" i="41"/>
  <c r="AO47" i="41" s="1"/>
  <c r="AE47" i="41"/>
  <c r="AI53" i="52"/>
  <c r="AN53" i="52"/>
  <c r="AI43" i="35"/>
  <c r="AN43" i="35"/>
  <c r="AI42" i="55"/>
  <c r="AN42" i="55"/>
  <c r="AI54" i="46"/>
  <c r="AN54" i="46"/>
  <c r="W46" i="18" l="1"/>
  <c r="AF45" i="18"/>
  <c r="AO45" i="18" s="1"/>
  <c r="AE45" i="18"/>
  <c r="AG45" i="18"/>
  <c r="AP45" i="18" s="1"/>
  <c r="AG41" i="94"/>
  <c r="AP41" i="94" s="1"/>
  <c r="W42" i="94"/>
  <c r="AF41" i="94"/>
  <c r="AO41" i="94" s="1"/>
  <c r="AE41" i="94"/>
  <c r="AR54" i="89"/>
  <c r="Y44" i="85"/>
  <c r="Z44" i="85"/>
  <c r="X44" i="85"/>
  <c r="AH51" i="104"/>
  <c r="AQ51" i="104" s="1"/>
  <c r="AI45" i="91"/>
  <c r="AN45" i="91"/>
  <c r="AH51" i="96"/>
  <c r="AQ51" i="96" s="1"/>
  <c r="AR50" i="96"/>
  <c r="AH53" i="86"/>
  <c r="AQ53" i="86" s="1"/>
  <c r="AR50" i="104"/>
  <c r="AH54" i="52"/>
  <c r="AQ54" i="52" s="1"/>
  <c r="AI40" i="90"/>
  <c r="AN40" i="90"/>
  <c r="AR42" i="48"/>
  <c r="Y53" i="100"/>
  <c r="X53" i="100"/>
  <c r="Z53" i="100" s="1"/>
  <c r="AI41" i="82"/>
  <c r="AN41" i="82"/>
  <c r="AH43" i="48"/>
  <c r="AQ43" i="48" s="1"/>
  <c r="AI53" i="105"/>
  <c r="AN53" i="105"/>
  <c r="AE51" i="104"/>
  <c r="AG51" i="104"/>
  <c r="AP51" i="104" s="1"/>
  <c r="W52" i="104"/>
  <c r="AF51" i="104"/>
  <c r="AO51" i="104" s="1"/>
  <c r="AH49" i="92"/>
  <c r="AQ49" i="92" s="1"/>
  <c r="Y48" i="51"/>
  <c r="X48" i="51"/>
  <c r="AR44" i="18"/>
  <c r="AE51" i="96"/>
  <c r="W52" i="96"/>
  <c r="AG51" i="96"/>
  <c r="AP51" i="96" s="1"/>
  <c r="AF51" i="96"/>
  <c r="AO51" i="96" s="1"/>
  <c r="AR49" i="13"/>
  <c r="AH44" i="35"/>
  <c r="AQ44" i="35" s="1"/>
  <c r="AE53" i="86"/>
  <c r="AG53" i="86"/>
  <c r="AP53" i="86" s="1"/>
  <c r="W54" i="86"/>
  <c r="AF53" i="86"/>
  <c r="AO53" i="86" s="1"/>
  <c r="AH43" i="55"/>
  <c r="AQ43" i="55" s="1"/>
  <c r="AH50" i="13"/>
  <c r="AQ50" i="13" s="1"/>
  <c r="AR51" i="101"/>
  <c r="Y45" i="10"/>
  <c r="Z45" i="10" s="1"/>
  <c r="X45" i="10"/>
  <c r="Y42" i="102"/>
  <c r="X42" i="102"/>
  <c r="AI49" i="53"/>
  <c r="AN49" i="53"/>
  <c r="AI49" i="84"/>
  <c r="AN49" i="84"/>
  <c r="Y56" i="93"/>
  <c r="X56" i="93"/>
  <c r="Z56" i="93" s="1"/>
  <c r="Z43" i="48"/>
  <c r="AR52" i="47"/>
  <c r="AH44" i="83"/>
  <c r="AQ44" i="83" s="1"/>
  <c r="Z49" i="92"/>
  <c r="AI47" i="51"/>
  <c r="AN47" i="51"/>
  <c r="AI52" i="15"/>
  <c r="AN52" i="15"/>
  <c r="Y51" i="20"/>
  <c r="X51" i="20"/>
  <c r="Z44" i="35"/>
  <c r="Y46" i="103"/>
  <c r="Z46" i="103" s="1"/>
  <c r="X46" i="103"/>
  <c r="AH55" i="46"/>
  <c r="AQ55" i="46" s="1"/>
  <c r="Z43" i="55"/>
  <c r="Z50" i="13"/>
  <c r="AR53" i="32"/>
  <c r="AH39" i="98"/>
  <c r="AQ39" i="98" s="1"/>
  <c r="AR45" i="43"/>
  <c r="AI44" i="10"/>
  <c r="AN44" i="10"/>
  <c r="AI46" i="16"/>
  <c r="AN46" i="16"/>
  <c r="Y42" i="82"/>
  <c r="Z42" i="82"/>
  <c r="X42" i="82"/>
  <c r="AH52" i="101"/>
  <c r="AQ52" i="101" s="1"/>
  <c r="AI43" i="85"/>
  <c r="AN43" i="85"/>
  <c r="AH53" i="47"/>
  <c r="AQ53" i="47" s="1"/>
  <c r="AE44" i="83"/>
  <c r="AF44" i="83"/>
  <c r="AO44" i="83" s="1"/>
  <c r="AG44" i="83"/>
  <c r="AP44" i="83" s="1"/>
  <c r="W45" i="83"/>
  <c r="AH55" i="89"/>
  <c r="AQ55" i="89" s="1"/>
  <c r="AR40" i="94"/>
  <c r="AI47" i="95"/>
  <c r="AN47" i="95"/>
  <c r="AH42" i="42"/>
  <c r="AQ42" i="42" s="1"/>
  <c r="AH45" i="99"/>
  <c r="AQ45" i="99" s="1"/>
  <c r="AG55" i="46"/>
  <c r="AP55" i="46" s="1"/>
  <c r="W56" i="46"/>
  <c r="AE55" i="46"/>
  <c r="AF55" i="46"/>
  <c r="AO55" i="46" s="1"/>
  <c r="Y41" i="90"/>
  <c r="X41" i="90"/>
  <c r="W40" i="98"/>
  <c r="AF39" i="98"/>
  <c r="AO39" i="98" s="1"/>
  <c r="AE39" i="98"/>
  <c r="AG39" i="98"/>
  <c r="AP39" i="98" s="1"/>
  <c r="AH46" i="43"/>
  <c r="AQ46" i="43" s="1"/>
  <c r="AI52" i="100"/>
  <c r="AN52" i="100"/>
  <c r="Y50" i="84"/>
  <c r="X50" i="84"/>
  <c r="Z50" i="84" s="1"/>
  <c r="AI46" i="11"/>
  <c r="AN46" i="11"/>
  <c r="AH44" i="87"/>
  <c r="AQ44" i="87" s="1"/>
  <c r="W52" i="88"/>
  <c r="AF51" i="88"/>
  <c r="AO51" i="88" s="1"/>
  <c r="AE51" i="88"/>
  <c r="AG51" i="88"/>
  <c r="AP51" i="88" s="1"/>
  <c r="Y54" i="105"/>
  <c r="Z54" i="105" s="1"/>
  <c r="X54" i="105"/>
  <c r="Z53" i="47"/>
  <c r="AH54" i="32"/>
  <c r="AQ54" i="32" s="1"/>
  <c r="Y50" i="45"/>
  <c r="X50" i="45"/>
  <c r="Z55" i="89"/>
  <c r="AR51" i="54"/>
  <c r="Z42" i="42"/>
  <c r="Z45" i="99"/>
  <c r="AH45" i="18"/>
  <c r="AQ45" i="18" s="1"/>
  <c r="Z54" i="52"/>
  <c r="AH41" i="94"/>
  <c r="AQ41" i="94" s="1"/>
  <c r="AR48" i="92"/>
  <c r="Z46" i="43"/>
  <c r="AH52" i="54"/>
  <c r="AQ52" i="54" s="1"/>
  <c r="AI41" i="102"/>
  <c r="AN41" i="102"/>
  <c r="AI44" i="50"/>
  <c r="AN44" i="50"/>
  <c r="Y50" i="53"/>
  <c r="Z50" i="53"/>
  <c r="X50" i="53"/>
  <c r="AI55" i="93"/>
  <c r="AN55" i="93"/>
  <c r="AI46" i="49"/>
  <c r="AN46" i="49"/>
  <c r="AR43" i="35"/>
  <c r="Y48" i="41"/>
  <c r="X48" i="41"/>
  <c r="AR54" i="46"/>
  <c r="AR53" i="52"/>
  <c r="Z52" i="101"/>
  <c r="AR38" i="98"/>
  <c r="AR43" i="83"/>
  <c r="AR42" i="55"/>
  <c r="AI47" i="41"/>
  <c r="AN47" i="41"/>
  <c r="AE53" i="97"/>
  <c r="W54" i="97"/>
  <c r="AG53" i="97"/>
  <c r="AP53" i="97" s="1"/>
  <c r="AF53" i="97"/>
  <c r="AO53" i="97" s="1"/>
  <c r="Z44" i="87"/>
  <c r="AR43" i="87"/>
  <c r="Z54" i="32"/>
  <c r="AI49" i="45"/>
  <c r="AN49" i="45"/>
  <c r="AR52" i="86"/>
  <c r="Y46" i="91"/>
  <c r="X46" i="91"/>
  <c r="Y53" i="15"/>
  <c r="X53" i="15"/>
  <c r="AR41" i="42"/>
  <c r="AI50" i="20"/>
  <c r="AN50" i="20"/>
  <c r="AG51" i="44"/>
  <c r="AP51" i="44" s="1"/>
  <c r="AE51" i="44"/>
  <c r="W52" i="44"/>
  <c r="AF51" i="44"/>
  <c r="AO51" i="44" s="1"/>
  <c r="Y48" i="95"/>
  <c r="X48" i="95"/>
  <c r="Z48" i="95" s="1"/>
  <c r="AI45" i="103"/>
  <c r="AN45" i="103"/>
  <c r="AR44" i="99"/>
  <c r="Z52" i="54"/>
  <c r="Y47" i="16"/>
  <c r="Z47" i="16" s="1"/>
  <c r="X47" i="16"/>
  <c r="Y45" i="50"/>
  <c r="X45" i="50"/>
  <c r="Y47" i="11"/>
  <c r="Z47" i="11" s="1"/>
  <c r="X47" i="11"/>
  <c r="Y47" i="49"/>
  <c r="X47" i="49"/>
  <c r="Z47" i="49" s="1"/>
  <c r="AF54" i="105" l="1"/>
  <c r="AO54" i="105" s="1"/>
  <c r="AE54" i="105"/>
  <c r="W55" i="105"/>
  <c r="AG54" i="105"/>
  <c r="AP54" i="105" s="1"/>
  <c r="AE45" i="10"/>
  <c r="AF45" i="10"/>
  <c r="AO45" i="10" s="1"/>
  <c r="W46" i="10"/>
  <c r="AG45" i="10"/>
  <c r="AP45" i="10" s="1"/>
  <c r="AG47" i="49"/>
  <c r="AP47" i="49" s="1"/>
  <c r="AE47" i="49"/>
  <c r="W48" i="49"/>
  <c r="AF47" i="49"/>
  <c r="AO47" i="49" s="1"/>
  <c r="AF48" i="95"/>
  <c r="AO48" i="95" s="1"/>
  <c r="AG48" i="95"/>
  <c r="AP48" i="95" s="1"/>
  <c r="AE48" i="95"/>
  <c r="W49" i="95"/>
  <c r="AE47" i="16"/>
  <c r="W48" i="16"/>
  <c r="AF47" i="16"/>
  <c r="AO47" i="16" s="1"/>
  <c r="AG47" i="16"/>
  <c r="AP47" i="16" s="1"/>
  <c r="W51" i="84"/>
  <c r="AG50" i="84"/>
  <c r="AP50" i="84" s="1"/>
  <c r="AF50" i="84"/>
  <c r="AO50" i="84" s="1"/>
  <c r="AE50" i="84"/>
  <c r="AF47" i="11"/>
  <c r="AO47" i="11" s="1"/>
  <c r="AG47" i="11"/>
  <c r="AP47" i="11" s="1"/>
  <c r="AE47" i="11"/>
  <c r="W48" i="11"/>
  <c r="AG46" i="103"/>
  <c r="AP46" i="103" s="1"/>
  <c r="AF46" i="103"/>
  <c r="AO46" i="103" s="1"/>
  <c r="AE46" i="103"/>
  <c r="W47" i="103"/>
  <c r="AG56" i="93"/>
  <c r="AP56" i="93" s="1"/>
  <c r="AF56" i="93"/>
  <c r="AO56" i="93" s="1"/>
  <c r="AE56" i="93"/>
  <c r="W57" i="93"/>
  <c r="W54" i="100"/>
  <c r="AG53" i="100"/>
  <c r="AP53" i="100" s="1"/>
  <c r="AF53" i="100"/>
  <c r="AO53" i="100" s="1"/>
  <c r="AE53" i="100"/>
  <c r="AH50" i="45"/>
  <c r="AQ50" i="45" s="1"/>
  <c r="AF44" i="87"/>
  <c r="AO44" i="87" s="1"/>
  <c r="AE44" i="87"/>
  <c r="W45" i="87"/>
  <c r="AG44" i="87"/>
  <c r="AP44" i="87" s="1"/>
  <c r="Z50" i="45"/>
  <c r="Y45" i="83"/>
  <c r="X45" i="83"/>
  <c r="AG44" i="35"/>
  <c r="AP44" i="35" s="1"/>
  <c r="AE44" i="35"/>
  <c r="W45" i="35"/>
  <c r="AF44" i="35"/>
  <c r="AO44" i="35" s="1"/>
  <c r="AH42" i="102"/>
  <c r="AQ42" i="102" s="1"/>
  <c r="AH53" i="15"/>
  <c r="AQ53" i="15" s="1"/>
  <c r="AI53" i="97"/>
  <c r="AN53" i="97"/>
  <c r="AH50" i="84"/>
  <c r="AQ50" i="84" s="1"/>
  <c r="Y52" i="104"/>
  <c r="X52" i="104"/>
  <c r="AH53" i="100"/>
  <c r="AQ53" i="100" s="1"/>
  <c r="W53" i="54"/>
  <c r="AE52" i="54"/>
  <c r="AG52" i="54"/>
  <c r="AP52" i="54" s="1"/>
  <c r="AF52" i="54"/>
  <c r="AO52" i="54" s="1"/>
  <c r="AE54" i="52"/>
  <c r="W55" i="52"/>
  <c r="AF54" i="52"/>
  <c r="AO54" i="52" s="1"/>
  <c r="AG54" i="52"/>
  <c r="AP54" i="52" s="1"/>
  <c r="W43" i="42"/>
  <c r="AF42" i="42"/>
  <c r="AO42" i="42" s="1"/>
  <c r="AG42" i="42"/>
  <c r="AP42" i="42" s="1"/>
  <c r="AE42" i="42"/>
  <c r="AE53" i="47"/>
  <c r="W54" i="47"/>
  <c r="AF53" i="47"/>
  <c r="AO53" i="47" s="1"/>
  <c r="AG53" i="47"/>
  <c r="AP53" i="47" s="1"/>
  <c r="AI51" i="88"/>
  <c r="AN51" i="88"/>
  <c r="Y40" i="98"/>
  <c r="X40" i="98"/>
  <c r="AI55" i="46"/>
  <c r="AN55" i="46"/>
  <c r="AH51" i="20"/>
  <c r="AQ51" i="20" s="1"/>
  <c r="AR47" i="51"/>
  <c r="Z42" i="102"/>
  <c r="AH48" i="51"/>
  <c r="AQ48" i="51" s="1"/>
  <c r="AI51" i="104"/>
  <c r="AN51" i="104"/>
  <c r="AH48" i="95"/>
  <c r="AQ48" i="95" s="1"/>
  <c r="AF50" i="53"/>
  <c r="AO50" i="53" s="1"/>
  <c r="W51" i="53"/>
  <c r="AE50" i="53"/>
  <c r="AG50" i="53"/>
  <c r="AP50" i="53" s="1"/>
  <c r="AH56" i="93"/>
  <c r="AQ56" i="93" s="1"/>
  <c r="AH48" i="41"/>
  <c r="AQ48" i="41" s="1"/>
  <c r="AR46" i="49"/>
  <c r="AR50" i="20"/>
  <c r="AH46" i="91"/>
  <c r="AQ46" i="91" s="1"/>
  <c r="AR49" i="45"/>
  <c r="W53" i="101"/>
  <c r="AG52" i="101"/>
  <c r="AP52" i="101" s="1"/>
  <c r="AE52" i="101"/>
  <c r="AF52" i="101"/>
  <c r="AO52" i="101" s="1"/>
  <c r="Z48" i="41"/>
  <c r="AR44" i="50"/>
  <c r="AH54" i="105"/>
  <c r="AQ54" i="105" s="1"/>
  <c r="AH41" i="90"/>
  <c r="AQ41" i="90" s="1"/>
  <c r="Y56" i="46"/>
  <c r="Z56" i="46" s="1"/>
  <c r="X56" i="46"/>
  <c r="AR46" i="16"/>
  <c r="AE50" i="13"/>
  <c r="AF50" i="13"/>
  <c r="AO50" i="13" s="1"/>
  <c r="W51" i="13"/>
  <c r="AG50" i="13"/>
  <c r="AP50" i="13" s="1"/>
  <c r="Z51" i="20"/>
  <c r="AG49" i="92"/>
  <c r="AP49" i="92" s="1"/>
  <c r="AF49" i="92"/>
  <c r="AO49" i="92" s="1"/>
  <c r="AE49" i="92"/>
  <c r="W50" i="92"/>
  <c r="Y54" i="86"/>
  <c r="X54" i="86"/>
  <c r="Z54" i="86" s="1"/>
  <c r="Z48" i="51"/>
  <c r="AR45" i="91"/>
  <c r="AH44" i="85"/>
  <c r="AQ44" i="85" s="1"/>
  <c r="AI41" i="94"/>
  <c r="AN41" i="94"/>
  <c r="AI45" i="18"/>
  <c r="AN45" i="18"/>
  <c r="AI51" i="44"/>
  <c r="AN51" i="44"/>
  <c r="AI39" i="98"/>
  <c r="AN39" i="98"/>
  <c r="AF42" i="82"/>
  <c r="AO42" i="82" s="1"/>
  <c r="AE42" i="82"/>
  <c r="AG42" i="82"/>
  <c r="AP42" i="82" s="1"/>
  <c r="W43" i="82"/>
  <c r="AR52" i="15"/>
  <c r="AR49" i="53"/>
  <c r="AR40" i="90"/>
  <c r="AH47" i="49"/>
  <c r="AQ47" i="49" s="1"/>
  <c r="AH45" i="50"/>
  <c r="AQ45" i="50" s="1"/>
  <c r="Z53" i="15"/>
  <c r="AE45" i="99"/>
  <c r="W46" i="99"/>
  <c r="AF45" i="99"/>
  <c r="AO45" i="99" s="1"/>
  <c r="AG45" i="99"/>
  <c r="AP45" i="99" s="1"/>
  <c r="Z45" i="50"/>
  <c r="AR47" i="41"/>
  <c r="AH47" i="11"/>
  <c r="AQ47" i="11" s="1"/>
  <c r="AH47" i="16"/>
  <c r="AQ47" i="16" s="1"/>
  <c r="Z46" i="91"/>
  <c r="AF54" i="32"/>
  <c r="AO54" i="32" s="1"/>
  <c r="AE54" i="32"/>
  <c r="AG54" i="32"/>
  <c r="AP54" i="32" s="1"/>
  <c r="W55" i="32"/>
  <c r="AR55" i="93"/>
  <c r="Y52" i="88"/>
  <c r="Z52" i="88"/>
  <c r="X52" i="88"/>
  <c r="AR52" i="100"/>
  <c r="Z41" i="90"/>
  <c r="AR47" i="95"/>
  <c r="AI44" i="83"/>
  <c r="AN44" i="83"/>
  <c r="AF43" i="55"/>
  <c r="AO43" i="55" s="1"/>
  <c r="AG43" i="55"/>
  <c r="AP43" i="55" s="1"/>
  <c r="W44" i="55"/>
  <c r="AE43" i="55"/>
  <c r="AH46" i="103"/>
  <c r="AQ46" i="103" s="1"/>
  <c r="AR49" i="84"/>
  <c r="AH45" i="10"/>
  <c r="AQ45" i="10" s="1"/>
  <c r="Y52" i="96"/>
  <c r="Z52" i="96"/>
  <c r="X52" i="96"/>
  <c r="AR53" i="105"/>
  <c r="AF44" i="85"/>
  <c r="AO44" i="85" s="1"/>
  <c r="W45" i="85"/>
  <c r="AG44" i="85"/>
  <c r="AP44" i="85" s="1"/>
  <c r="AE44" i="85"/>
  <c r="AR45" i="103"/>
  <c r="Y52" i="44"/>
  <c r="Z52" i="44"/>
  <c r="X52" i="44"/>
  <c r="Y54" i="97"/>
  <c r="Z54" i="97"/>
  <c r="X54" i="97"/>
  <c r="AH50" i="53"/>
  <c r="AQ50" i="53" s="1"/>
  <c r="AR41" i="102"/>
  <c r="AE46" i="43"/>
  <c r="AG46" i="43"/>
  <c r="AP46" i="43" s="1"/>
  <c r="AF46" i="43"/>
  <c r="AO46" i="43" s="1"/>
  <c r="W47" i="43"/>
  <c r="AF55" i="89"/>
  <c r="AO55" i="89" s="1"/>
  <c r="AE55" i="89"/>
  <c r="AN55" i="89" s="1"/>
  <c r="W56" i="89"/>
  <c r="AG55" i="89"/>
  <c r="AR46" i="11"/>
  <c r="AR43" i="85"/>
  <c r="AH42" i="82"/>
  <c r="AQ42" i="82" s="1"/>
  <c r="AR44" i="10"/>
  <c r="AE43" i="48"/>
  <c r="AF43" i="48"/>
  <c r="AO43" i="48" s="1"/>
  <c r="AG43" i="48"/>
  <c r="AP43" i="48" s="1"/>
  <c r="W44" i="48"/>
  <c r="AI53" i="86"/>
  <c r="AN53" i="86"/>
  <c r="AI51" i="96"/>
  <c r="AN51" i="96"/>
  <c r="AR41" i="82"/>
  <c r="Y42" i="94"/>
  <c r="Z42" i="94"/>
  <c r="X42" i="94"/>
  <c r="Y46" i="18"/>
  <c r="X46" i="18"/>
  <c r="W57" i="46" l="1"/>
  <c r="AG56" i="46"/>
  <c r="AP56" i="46" s="1"/>
  <c r="AE56" i="46"/>
  <c r="AF56" i="46"/>
  <c r="AO56" i="46" s="1"/>
  <c r="AE54" i="86"/>
  <c r="AN54" i="86" s="1"/>
  <c r="AF54" i="86"/>
  <c r="AO54" i="86" s="1"/>
  <c r="W55" i="86"/>
  <c r="AG54" i="86"/>
  <c r="AF54" i="97"/>
  <c r="AO54" i="97" s="1"/>
  <c r="AE54" i="97"/>
  <c r="W55" i="97"/>
  <c r="AG54" i="97"/>
  <c r="AP54" i="97" s="1"/>
  <c r="AI43" i="55"/>
  <c r="AN43" i="55"/>
  <c r="AI50" i="53"/>
  <c r="AN50" i="53"/>
  <c r="AI42" i="42"/>
  <c r="AN42" i="42"/>
  <c r="AI52" i="54"/>
  <c r="AN52" i="54"/>
  <c r="AI44" i="35"/>
  <c r="AN44" i="35"/>
  <c r="AI55" i="89"/>
  <c r="AP55" i="89"/>
  <c r="AR45" i="18"/>
  <c r="AI50" i="13"/>
  <c r="AN50" i="13"/>
  <c r="W49" i="41"/>
  <c r="AG48" i="41"/>
  <c r="AP48" i="41" s="1"/>
  <c r="AF48" i="41"/>
  <c r="AO48" i="41" s="1"/>
  <c r="AE48" i="41"/>
  <c r="Y51" i="53"/>
  <c r="X51" i="53"/>
  <c r="AH40" i="98"/>
  <c r="AQ40" i="98" s="1"/>
  <c r="Y55" i="52"/>
  <c r="X55" i="52"/>
  <c r="Y53" i="54"/>
  <c r="X53" i="54"/>
  <c r="AH52" i="104"/>
  <c r="AQ52" i="104" s="1"/>
  <c r="AI50" i="84"/>
  <c r="AN50" i="84"/>
  <c r="AI43" i="48"/>
  <c r="AN43" i="48"/>
  <c r="AR55" i="46"/>
  <c r="AI45" i="10"/>
  <c r="AN45" i="10"/>
  <c r="AR53" i="86"/>
  <c r="AH46" i="18"/>
  <c r="AQ46" i="18" s="1"/>
  <c r="Y56" i="89"/>
  <c r="Z56" i="89"/>
  <c r="X56" i="89"/>
  <c r="AH52" i="44"/>
  <c r="AQ52" i="44" s="1"/>
  <c r="AI44" i="85"/>
  <c r="AN44" i="85"/>
  <c r="AH52" i="96"/>
  <c r="AQ52" i="96" s="1"/>
  <c r="W42" i="90"/>
  <c r="AG41" i="90"/>
  <c r="AP41" i="90" s="1"/>
  <c r="AF41" i="90"/>
  <c r="AO41" i="90" s="1"/>
  <c r="AE41" i="90"/>
  <c r="Y46" i="99"/>
  <c r="X46" i="99"/>
  <c r="W52" i="20"/>
  <c r="AG51" i="20"/>
  <c r="AP51" i="20" s="1"/>
  <c r="AF51" i="20"/>
  <c r="AO51" i="20" s="1"/>
  <c r="AE51" i="20"/>
  <c r="Z40" i="98"/>
  <c r="AI54" i="52"/>
  <c r="AN54" i="52"/>
  <c r="Z52" i="104"/>
  <c r="AH45" i="83"/>
  <c r="AQ45" i="83" s="1"/>
  <c r="Y45" i="87"/>
  <c r="X45" i="87"/>
  <c r="Y54" i="100"/>
  <c r="X54" i="100"/>
  <c r="Y48" i="11"/>
  <c r="X48" i="11"/>
  <c r="Y48" i="16"/>
  <c r="X48" i="16"/>
  <c r="AG42" i="94"/>
  <c r="AP42" i="94" s="1"/>
  <c r="AF42" i="94"/>
  <c r="AO42" i="94" s="1"/>
  <c r="AE42" i="94"/>
  <c r="W43" i="94"/>
  <c r="AI47" i="49"/>
  <c r="AR47" i="49" s="1"/>
  <c r="AN47" i="49"/>
  <c r="AI46" i="43"/>
  <c r="AN46" i="43"/>
  <c r="AF52" i="44"/>
  <c r="AO52" i="44" s="1"/>
  <c r="W53" i="44"/>
  <c r="AE52" i="44"/>
  <c r="AG52" i="44"/>
  <c r="AP52" i="44" s="1"/>
  <c r="AG52" i="96"/>
  <c r="AP52" i="96" s="1"/>
  <c r="AE52" i="96"/>
  <c r="W53" i="96"/>
  <c r="AF52" i="96"/>
  <c r="AO52" i="96" s="1"/>
  <c r="AG46" i="91"/>
  <c r="AP46" i="91" s="1"/>
  <c r="AE46" i="91"/>
  <c r="W47" i="91"/>
  <c r="AF46" i="91"/>
  <c r="AO46" i="91" s="1"/>
  <c r="AI45" i="99"/>
  <c r="AN45" i="99"/>
  <c r="AR39" i="98"/>
  <c r="AR41" i="94"/>
  <c r="AR51" i="104"/>
  <c r="W43" i="102"/>
  <c r="AE42" i="102"/>
  <c r="AF42" i="102"/>
  <c r="AO42" i="102" s="1"/>
  <c r="AG42" i="102"/>
  <c r="AP42" i="102" s="1"/>
  <c r="X54" i="47"/>
  <c r="Y54" i="47"/>
  <c r="Z54" i="47"/>
  <c r="Y43" i="42"/>
  <c r="X43" i="42"/>
  <c r="Z43" i="42" s="1"/>
  <c r="Z45" i="83"/>
  <c r="AI44" i="87"/>
  <c r="AN44" i="87"/>
  <c r="Y47" i="103"/>
  <c r="X47" i="103"/>
  <c r="Z47" i="103" s="1"/>
  <c r="AI47" i="11"/>
  <c r="AN47" i="11"/>
  <c r="AI47" i="16"/>
  <c r="AN47" i="16"/>
  <c r="Y55" i="105"/>
  <c r="Z55" i="105"/>
  <c r="X55" i="105"/>
  <c r="AE52" i="88"/>
  <c r="AG52" i="88"/>
  <c r="AP52" i="88" s="1"/>
  <c r="AF52" i="88"/>
  <c r="AO52" i="88" s="1"/>
  <c r="W53" i="88"/>
  <c r="AI48" i="95"/>
  <c r="AN48" i="95"/>
  <c r="Y44" i="55"/>
  <c r="X44" i="55"/>
  <c r="AI54" i="32"/>
  <c r="AN54" i="32"/>
  <c r="Z46" i="18"/>
  <c r="Y44" i="48"/>
  <c r="X44" i="48"/>
  <c r="Y45" i="85"/>
  <c r="X45" i="85"/>
  <c r="AE45" i="50"/>
  <c r="AG45" i="50"/>
  <c r="AP45" i="50" s="1"/>
  <c r="W46" i="50"/>
  <c r="AF45" i="50"/>
  <c r="AO45" i="50" s="1"/>
  <c r="AE53" i="15"/>
  <c r="W54" i="15"/>
  <c r="AG53" i="15"/>
  <c r="AP53" i="15" s="1"/>
  <c r="AF53" i="15"/>
  <c r="AO53" i="15" s="1"/>
  <c r="Y43" i="82"/>
  <c r="X43" i="82"/>
  <c r="Y50" i="92"/>
  <c r="X50" i="92"/>
  <c r="Z50" i="92" s="1"/>
  <c r="AH56" i="46"/>
  <c r="AQ56" i="46" s="1"/>
  <c r="AI52" i="101"/>
  <c r="AN52" i="101"/>
  <c r="AI53" i="47"/>
  <c r="AN53" i="47"/>
  <c r="AR53" i="97"/>
  <c r="Y57" i="93"/>
  <c r="Z57" i="93" s="1"/>
  <c r="X57" i="93"/>
  <c r="AI46" i="103"/>
  <c r="AN46" i="103"/>
  <c r="Y51" i="84"/>
  <c r="Z51" i="84"/>
  <c r="X51" i="84"/>
  <c r="Y46" i="10"/>
  <c r="X46" i="10"/>
  <c r="AI54" i="105"/>
  <c r="AN54" i="105"/>
  <c r="Y47" i="43"/>
  <c r="X47" i="43"/>
  <c r="AI42" i="82"/>
  <c r="AN42" i="82"/>
  <c r="AH54" i="86"/>
  <c r="AQ54" i="86" s="1"/>
  <c r="Y53" i="101"/>
  <c r="Z53" i="101"/>
  <c r="X53" i="101"/>
  <c r="AH42" i="94"/>
  <c r="AQ42" i="94" s="1"/>
  <c r="AR51" i="96"/>
  <c r="AH54" i="97"/>
  <c r="AQ54" i="97" s="1"/>
  <c r="AR44" i="83"/>
  <c r="AH52" i="88"/>
  <c r="AQ52" i="88" s="1"/>
  <c r="Y55" i="32"/>
  <c r="X55" i="32"/>
  <c r="Z55" i="32" s="1"/>
  <c r="AR51" i="44"/>
  <c r="W49" i="51"/>
  <c r="AG48" i="51"/>
  <c r="AF48" i="51"/>
  <c r="AO48" i="51" s="1"/>
  <c r="AE48" i="51"/>
  <c r="AN48" i="51" s="1"/>
  <c r="AI49" i="92"/>
  <c r="AN49" i="92"/>
  <c r="X51" i="13"/>
  <c r="Y51" i="13"/>
  <c r="Z51" i="13"/>
  <c r="AR51" i="88"/>
  <c r="Y45" i="35"/>
  <c r="X45" i="35"/>
  <c r="W51" i="45"/>
  <c r="AG50" i="45"/>
  <c r="AP50" i="45" s="1"/>
  <c r="AE50" i="45"/>
  <c r="AF50" i="45"/>
  <c r="AO50" i="45" s="1"/>
  <c r="AI53" i="100"/>
  <c r="AN53" i="100"/>
  <c r="AI56" i="93"/>
  <c r="AR56" i="93" s="1"/>
  <c r="AN56" i="93"/>
  <c r="Y49" i="95"/>
  <c r="X49" i="95"/>
  <c r="Z49" i="95" s="1"/>
  <c r="Y48" i="49"/>
  <c r="Z48" i="49"/>
  <c r="X48" i="49"/>
  <c r="AE43" i="42" l="1"/>
  <c r="AG43" i="42"/>
  <c r="AP43" i="42" s="1"/>
  <c r="W44" i="42"/>
  <c r="AF43" i="42"/>
  <c r="AO43" i="42" s="1"/>
  <c r="AG55" i="32"/>
  <c r="AP55" i="32" s="1"/>
  <c r="AE55" i="32"/>
  <c r="AF55" i="32"/>
  <c r="AO55" i="32" s="1"/>
  <c r="W56" i="32"/>
  <c r="AE47" i="103"/>
  <c r="AF47" i="103"/>
  <c r="AO47" i="103" s="1"/>
  <c r="AG47" i="103"/>
  <c r="AP47" i="103" s="1"/>
  <c r="W48" i="103"/>
  <c r="AF49" i="95"/>
  <c r="AO49" i="95" s="1"/>
  <c r="W50" i="95"/>
  <c r="AE49" i="95"/>
  <c r="AG49" i="95"/>
  <c r="AP49" i="95" s="1"/>
  <c r="W58" i="93"/>
  <c r="AG57" i="93"/>
  <c r="AP57" i="93" s="1"/>
  <c r="AF57" i="93"/>
  <c r="AO57" i="93" s="1"/>
  <c r="AE57" i="93"/>
  <c r="AF50" i="92"/>
  <c r="AO50" i="92" s="1"/>
  <c r="AG50" i="92"/>
  <c r="AP50" i="92" s="1"/>
  <c r="W51" i="92"/>
  <c r="AE50" i="92"/>
  <c r="AG53" i="101"/>
  <c r="AP53" i="101" s="1"/>
  <c r="AF53" i="101"/>
  <c r="AO53" i="101" s="1"/>
  <c r="AE53" i="101"/>
  <c r="W54" i="101"/>
  <c r="AR50" i="13"/>
  <c r="Y46" i="50"/>
  <c r="X46" i="50"/>
  <c r="AH44" i="48"/>
  <c r="AQ44" i="48" s="1"/>
  <c r="AH44" i="55"/>
  <c r="AQ44" i="55" s="1"/>
  <c r="Y53" i="88"/>
  <c r="X53" i="88"/>
  <c r="AI52" i="44"/>
  <c r="AN52" i="44"/>
  <c r="AH48" i="16"/>
  <c r="AQ48" i="16" s="1"/>
  <c r="AH54" i="100"/>
  <c r="AQ54" i="100" s="1"/>
  <c r="AI41" i="90"/>
  <c r="AN41" i="90"/>
  <c r="AH55" i="52"/>
  <c r="AQ55" i="52" s="1"/>
  <c r="AI48" i="41"/>
  <c r="AN48" i="41"/>
  <c r="AR52" i="101"/>
  <c r="AH50" i="92"/>
  <c r="AQ50" i="92" s="1"/>
  <c r="AR50" i="53"/>
  <c r="AR54" i="105"/>
  <c r="AH45" i="35"/>
  <c r="AQ45" i="35" s="1"/>
  <c r="AR42" i="82"/>
  <c r="AH46" i="10"/>
  <c r="AQ46" i="10" s="1"/>
  <c r="Z44" i="48"/>
  <c r="Z44" i="55"/>
  <c r="Y53" i="96"/>
  <c r="X53" i="96"/>
  <c r="X53" i="44"/>
  <c r="Y53" i="44"/>
  <c r="Z48" i="16"/>
  <c r="Z54" i="100"/>
  <c r="AR54" i="52"/>
  <c r="Y52" i="20"/>
  <c r="X52" i="20"/>
  <c r="AR43" i="48"/>
  <c r="Z55" i="52"/>
  <c r="AR52" i="54"/>
  <c r="AR43" i="55"/>
  <c r="AF48" i="49"/>
  <c r="AO48" i="49" s="1"/>
  <c r="AE48" i="49"/>
  <c r="AG48" i="49"/>
  <c r="AP48" i="49" s="1"/>
  <c r="W49" i="49"/>
  <c r="AG51" i="84"/>
  <c r="AP51" i="84" s="1"/>
  <c r="W52" i="84"/>
  <c r="AF51" i="84"/>
  <c r="AO51" i="84" s="1"/>
  <c r="AE51" i="84"/>
  <c r="AH47" i="103"/>
  <c r="AQ47" i="103" s="1"/>
  <c r="AH43" i="42"/>
  <c r="AQ43" i="42" s="1"/>
  <c r="AR45" i="99"/>
  <c r="AR44" i="35"/>
  <c r="AR53" i="100"/>
  <c r="Z45" i="35"/>
  <c r="AI48" i="51"/>
  <c r="AP48" i="51"/>
  <c r="AH47" i="43"/>
  <c r="AQ47" i="43" s="1"/>
  <c r="Z46" i="10"/>
  <c r="AR46" i="103"/>
  <c r="AH43" i="82"/>
  <c r="AQ43" i="82" s="1"/>
  <c r="Y54" i="15"/>
  <c r="X54" i="15"/>
  <c r="Z54" i="15" s="1"/>
  <c r="AI45" i="50"/>
  <c r="AN45" i="50"/>
  <c r="AR47" i="16"/>
  <c r="AF54" i="47"/>
  <c r="AO54" i="47" s="1"/>
  <c r="AE54" i="47"/>
  <c r="AG54" i="47"/>
  <c r="AP54" i="47" s="1"/>
  <c r="W55" i="47"/>
  <c r="AI42" i="102"/>
  <c r="AN42" i="102"/>
  <c r="Y47" i="91"/>
  <c r="Z47" i="91" s="1"/>
  <c r="X47" i="91"/>
  <c r="AI52" i="96"/>
  <c r="AN52" i="96"/>
  <c r="Y43" i="94"/>
  <c r="Z43" i="94"/>
  <c r="X43" i="94"/>
  <c r="AF40" i="98"/>
  <c r="AO40" i="98" s="1"/>
  <c r="AE40" i="98"/>
  <c r="W41" i="98"/>
  <c r="AG40" i="98"/>
  <c r="AP40" i="98" s="1"/>
  <c r="AH46" i="99"/>
  <c r="AQ46" i="99" s="1"/>
  <c r="AH51" i="53"/>
  <c r="AQ51" i="53" s="1"/>
  <c r="AI54" i="86"/>
  <c r="AP54" i="86"/>
  <c r="AI56" i="46"/>
  <c r="AN56" i="46"/>
  <c r="AF56" i="89"/>
  <c r="AO56" i="89" s="1"/>
  <c r="AE56" i="89"/>
  <c r="AG56" i="89"/>
  <c r="AP56" i="89" s="1"/>
  <c r="W57" i="89"/>
  <c r="AI54" i="97"/>
  <c r="AN54" i="97"/>
  <c r="AF51" i="13"/>
  <c r="AO51" i="13" s="1"/>
  <c r="AE51" i="13"/>
  <c r="W52" i="13"/>
  <c r="AG51" i="13"/>
  <c r="AP51" i="13" s="1"/>
  <c r="AH55" i="32"/>
  <c r="AQ55" i="32" s="1"/>
  <c r="AH49" i="95"/>
  <c r="AQ49" i="95" s="1"/>
  <c r="AH51" i="13"/>
  <c r="AQ51" i="13" s="1"/>
  <c r="Y49" i="51"/>
  <c r="Z49" i="51" s="1"/>
  <c r="X49" i="51"/>
  <c r="Z47" i="43"/>
  <c r="AH57" i="93"/>
  <c r="AQ57" i="93" s="1"/>
  <c r="AR53" i="47"/>
  <c r="Z43" i="82"/>
  <c r="AI53" i="15"/>
  <c r="AN53" i="15"/>
  <c r="AH45" i="85"/>
  <c r="AQ45" i="85" s="1"/>
  <c r="W47" i="18"/>
  <c r="AF46" i="18"/>
  <c r="AO46" i="18" s="1"/>
  <c r="AG46" i="18"/>
  <c r="AP46" i="18" s="1"/>
  <c r="AE46" i="18"/>
  <c r="AI52" i="88"/>
  <c r="AN52" i="88"/>
  <c r="AR44" i="87"/>
  <c r="Y43" i="102"/>
  <c r="X43" i="102"/>
  <c r="Z43" i="102" s="1"/>
  <c r="AI46" i="91"/>
  <c r="AN46" i="91"/>
  <c r="AI42" i="94"/>
  <c r="AN42" i="94"/>
  <c r="AH48" i="11"/>
  <c r="AQ48" i="11" s="1"/>
  <c r="AH45" i="87"/>
  <c r="AQ45" i="87" s="1"/>
  <c r="Z46" i="99"/>
  <c r="Y42" i="90"/>
  <c r="X42" i="90"/>
  <c r="AR45" i="10"/>
  <c r="AR50" i="84"/>
  <c r="AH53" i="54"/>
  <c r="AQ53" i="54" s="1"/>
  <c r="Z51" i="53"/>
  <c r="Y49" i="41"/>
  <c r="Z49" i="41"/>
  <c r="X49" i="41"/>
  <c r="AR55" i="89"/>
  <c r="AR42" i="42"/>
  <c r="Y55" i="86"/>
  <c r="Z55" i="86" s="1"/>
  <c r="X55" i="86"/>
  <c r="AR54" i="32"/>
  <c r="AF55" i="105"/>
  <c r="AO55" i="105" s="1"/>
  <c r="W56" i="105"/>
  <c r="AE55" i="105"/>
  <c r="AG55" i="105"/>
  <c r="AP55" i="105" s="1"/>
  <c r="AG52" i="104"/>
  <c r="AP52" i="104" s="1"/>
  <c r="W53" i="104"/>
  <c r="AE52" i="104"/>
  <c r="AF52" i="104"/>
  <c r="AO52" i="104" s="1"/>
  <c r="Y51" i="45"/>
  <c r="X51" i="45"/>
  <c r="AH48" i="49"/>
  <c r="AQ48" i="49" s="1"/>
  <c r="AI50" i="45"/>
  <c r="AN50" i="45"/>
  <c r="AR49" i="92"/>
  <c r="AH53" i="101"/>
  <c r="AQ53" i="101" s="1"/>
  <c r="AH51" i="84"/>
  <c r="AQ51" i="84" s="1"/>
  <c r="Z45" i="85"/>
  <c r="AR48" i="95"/>
  <c r="AH55" i="105"/>
  <c r="AQ55" i="105" s="1"/>
  <c r="AR47" i="11"/>
  <c r="AF45" i="83"/>
  <c r="AO45" i="83" s="1"/>
  <c r="W46" i="83"/>
  <c r="AE45" i="83"/>
  <c r="AG45" i="83"/>
  <c r="AP45" i="83" s="1"/>
  <c r="AH54" i="47"/>
  <c r="AQ54" i="47" s="1"/>
  <c r="AR46" i="43"/>
  <c r="Z48" i="11"/>
  <c r="Z45" i="87"/>
  <c r="AI51" i="20"/>
  <c r="AN51" i="20"/>
  <c r="AR44" i="85"/>
  <c r="AH56" i="89"/>
  <c r="AQ56" i="89" s="1"/>
  <c r="Z53" i="54"/>
  <c r="Y55" i="97"/>
  <c r="Z55" i="97"/>
  <c r="X55" i="97"/>
  <c r="Y57" i="46"/>
  <c r="Z57" i="46"/>
  <c r="X57" i="46"/>
  <c r="AG54" i="15" l="1"/>
  <c r="AP54" i="15" s="1"/>
  <c r="AF54" i="15"/>
  <c r="AO54" i="15" s="1"/>
  <c r="W55" i="15"/>
  <c r="AE54" i="15"/>
  <c r="W56" i="86"/>
  <c r="AF55" i="86"/>
  <c r="AO55" i="86" s="1"/>
  <c r="AE55" i="86"/>
  <c r="AG55" i="86"/>
  <c r="AP55" i="86" s="1"/>
  <c r="AF49" i="51"/>
  <c r="AO49" i="51" s="1"/>
  <c r="AE49" i="51"/>
  <c r="AG49" i="51"/>
  <c r="AP49" i="51" s="1"/>
  <c r="W50" i="51"/>
  <c r="W48" i="91"/>
  <c r="AF47" i="91"/>
  <c r="AO47" i="91" s="1"/>
  <c r="AG47" i="91"/>
  <c r="AP47" i="91" s="1"/>
  <c r="AE47" i="91"/>
  <c r="AE43" i="102"/>
  <c r="AF43" i="102"/>
  <c r="AO43" i="102" s="1"/>
  <c r="AG43" i="102"/>
  <c r="AP43" i="102" s="1"/>
  <c r="W44" i="102"/>
  <c r="W46" i="87"/>
  <c r="AG45" i="87"/>
  <c r="AP45" i="87" s="1"/>
  <c r="AE45" i="87"/>
  <c r="AF45" i="87"/>
  <c r="AO45" i="87" s="1"/>
  <c r="AI52" i="104"/>
  <c r="AN52" i="104"/>
  <c r="Y56" i="105"/>
  <c r="X56" i="105"/>
  <c r="AG49" i="41"/>
  <c r="AP49" i="41" s="1"/>
  <c r="AF49" i="41"/>
  <c r="AO49" i="41" s="1"/>
  <c r="W50" i="41"/>
  <c r="AE49" i="41"/>
  <c r="AH42" i="90"/>
  <c r="AQ42" i="90" s="1"/>
  <c r="AR52" i="88"/>
  <c r="AE45" i="35"/>
  <c r="AG45" i="35"/>
  <c r="AP45" i="35" s="1"/>
  <c r="AF45" i="35"/>
  <c r="AO45" i="35" s="1"/>
  <c r="W46" i="35"/>
  <c r="AI51" i="84"/>
  <c r="AN51" i="84"/>
  <c r="AH53" i="44"/>
  <c r="AQ53" i="44" s="1"/>
  <c r="AI57" i="93"/>
  <c r="AN57" i="93"/>
  <c r="AG48" i="11"/>
  <c r="AP48" i="11" s="1"/>
  <c r="W49" i="11"/>
  <c r="AF48" i="11"/>
  <c r="AO48" i="11" s="1"/>
  <c r="AE48" i="11"/>
  <c r="AR50" i="45"/>
  <c r="Z42" i="90"/>
  <c r="AI51" i="13"/>
  <c r="AN51" i="13"/>
  <c r="AR54" i="86"/>
  <c r="AI48" i="49"/>
  <c r="AN48" i="49"/>
  <c r="AE55" i="52"/>
  <c r="AF55" i="52"/>
  <c r="AO55" i="52" s="1"/>
  <c r="AG55" i="52"/>
  <c r="AP55" i="52" s="1"/>
  <c r="W56" i="52"/>
  <c r="AH53" i="96"/>
  <c r="AQ53" i="96" s="1"/>
  <c r="AR41" i="90"/>
  <c r="AR52" i="44"/>
  <c r="AI50" i="92"/>
  <c r="AN50" i="92"/>
  <c r="Y50" i="95"/>
  <c r="X50" i="95"/>
  <c r="AI47" i="103"/>
  <c r="AN47" i="103"/>
  <c r="AR53" i="15"/>
  <c r="AH51" i="45"/>
  <c r="AQ51" i="45" s="1"/>
  <c r="Y53" i="104"/>
  <c r="X53" i="104"/>
  <c r="AG43" i="82"/>
  <c r="AP43" i="82" s="1"/>
  <c r="AE43" i="82"/>
  <c r="AF43" i="82"/>
  <c r="AO43" i="82" s="1"/>
  <c r="W44" i="82"/>
  <c r="AH57" i="46"/>
  <c r="AQ57" i="46" s="1"/>
  <c r="AE53" i="54"/>
  <c r="W54" i="54"/>
  <c r="AF53" i="54"/>
  <c r="AO53" i="54" s="1"/>
  <c r="AG53" i="54"/>
  <c r="AP53" i="54" s="1"/>
  <c r="Z51" i="45"/>
  <c r="AE51" i="53"/>
  <c r="W52" i="53"/>
  <c r="AG51" i="53"/>
  <c r="AP51" i="53" s="1"/>
  <c r="AF51" i="53"/>
  <c r="AO51" i="53" s="1"/>
  <c r="AI46" i="18"/>
  <c r="AN46" i="18"/>
  <c r="AI56" i="89"/>
  <c r="AN56" i="89"/>
  <c r="Y41" i="98"/>
  <c r="X41" i="98"/>
  <c r="Z41" i="98" s="1"/>
  <c r="AR42" i="102"/>
  <c r="Y52" i="84"/>
  <c r="Z52" i="84"/>
  <c r="X52" i="84"/>
  <c r="Z53" i="96"/>
  <c r="AH53" i="88"/>
  <c r="AQ53" i="88" s="1"/>
  <c r="Y54" i="101"/>
  <c r="X54" i="101"/>
  <c r="X51" i="92"/>
  <c r="Y51" i="92"/>
  <c r="Z51" i="92" s="1"/>
  <c r="Y46" i="83"/>
  <c r="X46" i="83"/>
  <c r="AH54" i="15"/>
  <c r="AQ54" i="15" s="1"/>
  <c r="AR48" i="41"/>
  <c r="AI49" i="95"/>
  <c r="AR49" i="95" s="1"/>
  <c r="AN49" i="95"/>
  <c r="AG57" i="46"/>
  <c r="AP57" i="46" s="1"/>
  <c r="AE57" i="46"/>
  <c r="W58" i="46"/>
  <c r="AF57" i="46"/>
  <c r="AO57" i="46" s="1"/>
  <c r="AE46" i="99"/>
  <c r="W47" i="99"/>
  <c r="AG46" i="99"/>
  <c r="AP46" i="99" s="1"/>
  <c r="AF46" i="99"/>
  <c r="AO46" i="99" s="1"/>
  <c r="AR42" i="94"/>
  <c r="W48" i="43"/>
  <c r="AE47" i="43"/>
  <c r="AG47" i="43"/>
  <c r="AP47" i="43" s="1"/>
  <c r="AF47" i="43"/>
  <c r="AO47" i="43" s="1"/>
  <c r="AI40" i="98"/>
  <c r="AN40" i="98"/>
  <c r="AR52" i="96"/>
  <c r="W55" i="100"/>
  <c r="AG54" i="100"/>
  <c r="AP54" i="100" s="1"/>
  <c r="AF54" i="100"/>
  <c r="AO54" i="100" s="1"/>
  <c r="AE54" i="100"/>
  <c r="Z53" i="88"/>
  <c r="Z46" i="50"/>
  <c r="AH46" i="50"/>
  <c r="AQ46" i="50" s="1"/>
  <c r="AI53" i="101"/>
  <c r="AN53" i="101"/>
  <c r="Y58" i="93"/>
  <c r="Z58" i="93"/>
  <c r="X58" i="93"/>
  <c r="Y56" i="32"/>
  <c r="X56" i="32"/>
  <c r="Y44" i="42"/>
  <c r="X44" i="42"/>
  <c r="W56" i="97"/>
  <c r="AG55" i="97"/>
  <c r="AP55" i="97" s="1"/>
  <c r="AE55" i="97"/>
  <c r="AF55" i="97"/>
  <c r="AO55" i="97" s="1"/>
  <c r="AH43" i="102"/>
  <c r="AQ43" i="102" s="1"/>
  <c r="Y57" i="89"/>
  <c r="Z57" i="89" s="1"/>
  <c r="X57" i="89"/>
  <c r="AE43" i="94"/>
  <c r="W44" i="94"/>
  <c r="AG43" i="94"/>
  <c r="AP43" i="94" s="1"/>
  <c r="AF43" i="94"/>
  <c r="AO43" i="94" s="1"/>
  <c r="AI54" i="47"/>
  <c r="AN54" i="47"/>
  <c r="AH55" i="86"/>
  <c r="AQ55" i="86" s="1"/>
  <c r="AH49" i="51"/>
  <c r="AQ49" i="51" s="1"/>
  <c r="AR54" i="97"/>
  <c r="AH47" i="91"/>
  <c r="AQ47" i="91" s="1"/>
  <c r="Y55" i="47"/>
  <c r="X55" i="47"/>
  <c r="AE46" i="10"/>
  <c r="W47" i="10"/>
  <c r="AG46" i="10"/>
  <c r="AP46" i="10" s="1"/>
  <c r="AF46" i="10"/>
  <c r="AO46" i="10" s="1"/>
  <c r="AH52" i="20"/>
  <c r="AQ52" i="20" s="1"/>
  <c r="AF48" i="16"/>
  <c r="AO48" i="16" s="1"/>
  <c r="W49" i="16"/>
  <c r="AG48" i="16"/>
  <c r="AP48" i="16" s="1"/>
  <c r="AE48" i="16"/>
  <c r="AF44" i="55"/>
  <c r="AO44" i="55" s="1"/>
  <c r="AE44" i="55"/>
  <c r="W45" i="55"/>
  <c r="AG44" i="55"/>
  <c r="AP44" i="55" s="1"/>
  <c r="Y48" i="103"/>
  <c r="X48" i="103"/>
  <c r="Y52" i="13"/>
  <c r="X52" i="13"/>
  <c r="Z52" i="13" s="1"/>
  <c r="AH55" i="97"/>
  <c r="AQ55" i="97" s="1"/>
  <c r="AR51" i="20"/>
  <c r="AI45" i="83"/>
  <c r="AN45" i="83"/>
  <c r="W46" i="85"/>
  <c r="AF45" i="85"/>
  <c r="AO45" i="85" s="1"/>
  <c r="AG45" i="85"/>
  <c r="AP45" i="85" s="1"/>
  <c r="AE45" i="85"/>
  <c r="AI55" i="105"/>
  <c r="AN55" i="105"/>
  <c r="AH49" i="41"/>
  <c r="AQ49" i="41" s="1"/>
  <c r="AR46" i="91"/>
  <c r="Y47" i="18"/>
  <c r="X47" i="18"/>
  <c r="AR56" i="46"/>
  <c r="AH43" i="94"/>
  <c r="AQ43" i="94" s="1"/>
  <c r="AR45" i="50"/>
  <c r="AR48" i="51"/>
  <c r="Y49" i="49"/>
  <c r="X49" i="49"/>
  <c r="Z49" i="49" s="1"/>
  <c r="Z52" i="20"/>
  <c r="Z53" i="44"/>
  <c r="AE44" i="48"/>
  <c r="AG44" i="48"/>
  <c r="AP44" i="48" s="1"/>
  <c r="W45" i="48"/>
  <c r="AF44" i="48"/>
  <c r="AO44" i="48" s="1"/>
  <c r="AI55" i="32"/>
  <c r="AN55" i="32"/>
  <c r="AI43" i="42"/>
  <c r="AN43" i="42"/>
  <c r="AG51" i="92" l="1"/>
  <c r="AP51" i="92" s="1"/>
  <c r="W52" i="92"/>
  <c r="AF51" i="92"/>
  <c r="AO51" i="92" s="1"/>
  <c r="AE51" i="92"/>
  <c r="AF49" i="49"/>
  <c r="AO49" i="49" s="1"/>
  <c r="W50" i="49"/>
  <c r="AE49" i="49"/>
  <c r="AG49" i="49"/>
  <c r="AP49" i="49" s="1"/>
  <c r="AE52" i="13"/>
  <c r="W53" i="13"/>
  <c r="AG52" i="13"/>
  <c r="AP52" i="13" s="1"/>
  <c r="AF52" i="13"/>
  <c r="AO52" i="13" s="1"/>
  <c r="W58" i="89"/>
  <c r="AE57" i="89"/>
  <c r="AF57" i="89"/>
  <c r="AO57" i="89" s="1"/>
  <c r="AG57" i="89"/>
  <c r="AP57" i="89" s="1"/>
  <c r="AF41" i="98"/>
  <c r="AO41" i="98" s="1"/>
  <c r="W42" i="98"/>
  <c r="AE41" i="98"/>
  <c r="AG41" i="98"/>
  <c r="AP41" i="98" s="1"/>
  <c r="AI46" i="10"/>
  <c r="AN46" i="10"/>
  <c r="AR40" i="98"/>
  <c r="AI46" i="99"/>
  <c r="AR46" i="99" s="1"/>
  <c r="AN46" i="99"/>
  <c r="AH52" i="84"/>
  <c r="AQ52" i="84" s="1"/>
  <c r="Y56" i="52"/>
  <c r="X56" i="52"/>
  <c r="Y44" i="102"/>
  <c r="X44" i="102"/>
  <c r="AI49" i="51"/>
  <c r="AN49" i="51"/>
  <c r="Y56" i="86"/>
  <c r="X56" i="86"/>
  <c r="AF53" i="44"/>
  <c r="AO53" i="44" s="1"/>
  <c r="W54" i="44"/>
  <c r="AG53" i="44"/>
  <c r="AP53" i="44" s="1"/>
  <c r="AE53" i="44"/>
  <c r="Y46" i="85"/>
  <c r="Z46" i="85"/>
  <c r="X46" i="85"/>
  <c r="Y45" i="55"/>
  <c r="X45" i="55"/>
  <c r="Y49" i="16"/>
  <c r="Z49" i="16"/>
  <c r="X49" i="16"/>
  <c r="AH55" i="47"/>
  <c r="AQ55" i="47" s="1"/>
  <c r="AH56" i="32"/>
  <c r="AQ56" i="32" s="1"/>
  <c r="AG52" i="84"/>
  <c r="AP52" i="84" s="1"/>
  <c r="W53" i="84"/>
  <c r="AE52" i="84"/>
  <c r="AN52" i="84" s="1"/>
  <c r="AF52" i="84"/>
  <c r="AI43" i="82"/>
  <c r="AN43" i="82"/>
  <c r="AR50" i="92"/>
  <c r="AR57" i="93"/>
  <c r="AI45" i="35"/>
  <c r="AN45" i="35"/>
  <c r="AR55" i="32"/>
  <c r="AH52" i="13"/>
  <c r="AQ52" i="13" s="1"/>
  <c r="Y45" i="48"/>
  <c r="X45" i="48"/>
  <c r="AR55" i="105"/>
  <c r="AH48" i="103"/>
  <c r="AQ48" i="103" s="1"/>
  <c r="AI44" i="55"/>
  <c r="AN44" i="55"/>
  <c r="Z55" i="47"/>
  <c r="Y44" i="94"/>
  <c r="X44" i="94"/>
  <c r="AI55" i="97"/>
  <c r="AN55" i="97"/>
  <c r="Z56" i="32"/>
  <c r="AR53" i="101"/>
  <c r="AE46" i="50"/>
  <c r="W47" i="50"/>
  <c r="AF46" i="50"/>
  <c r="AO46" i="50" s="1"/>
  <c r="AG46" i="50"/>
  <c r="AP46" i="50" s="1"/>
  <c r="Y55" i="100"/>
  <c r="X55" i="100"/>
  <c r="Z55" i="100" s="1"/>
  <c r="AH51" i="92"/>
  <c r="AQ51" i="92" s="1"/>
  <c r="AR47" i="103"/>
  <c r="AI48" i="11"/>
  <c r="AN48" i="11"/>
  <c r="AR51" i="84"/>
  <c r="Z56" i="105"/>
  <c r="AH56" i="105"/>
  <c r="AQ56" i="105" s="1"/>
  <c r="AI45" i="87"/>
  <c r="AN45" i="87"/>
  <c r="Y48" i="91"/>
  <c r="Z48" i="91"/>
  <c r="X48" i="91"/>
  <c r="AI54" i="15"/>
  <c r="AN54" i="15"/>
  <c r="AH47" i="18"/>
  <c r="AQ47" i="18" s="1"/>
  <c r="AR45" i="83"/>
  <c r="Z48" i="103"/>
  <c r="AI43" i="94"/>
  <c r="AN43" i="94"/>
  <c r="W54" i="88"/>
  <c r="AG53" i="88"/>
  <c r="AP53" i="88" s="1"/>
  <c r="AF53" i="88"/>
  <c r="AO53" i="88" s="1"/>
  <c r="AE53" i="88"/>
  <c r="Y58" i="46"/>
  <c r="X58" i="46"/>
  <c r="AH46" i="83"/>
  <c r="AQ46" i="83" s="1"/>
  <c r="AH54" i="101"/>
  <c r="AQ54" i="101" s="1"/>
  <c r="AR56" i="89"/>
  <c r="Y52" i="53"/>
  <c r="X52" i="53"/>
  <c r="Y54" i="54"/>
  <c r="X54" i="54"/>
  <c r="Z54" i="54" s="1"/>
  <c r="AH53" i="104"/>
  <c r="AQ53" i="104" s="1"/>
  <c r="AH50" i="95"/>
  <c r="AQ50" i="95" s="1"/>
  <c r="AI55" i="52"/>
  <c r="AN55" i="52"/>
  <c r="AR51" i="13"/>
  <c r="AI43" i="102"/>
  <c r="AN43" i="102"/>
  <c r="Y55" i="15"/>
  <c r="Z55" i="15"/>
  <c r="X55" i="15"/>
  <c r="AG52" i="20"/>
  <c r="AP52" i="20" s="1"/>
  <c r="AE52" i="20"/>
  <c r="AF52" i="20"/>
  <c r="AO52" i="20" s="1"/>
  <c r="W53" i="20"/>
  <c r="AH49" i="49"/>
  <c r="AQ49" i="49" s="1"/>
  <c r="AR43" i="42"/>
  <c r="AI44" i="48"/>
  <c r="AR44" i="48" s="1"/>
  <c r="AN44" i="48"/>
  <c r="Z47" i="18"/>
  <c r="AI45" i="85"/>
  <c r="AN45" i="85"/>
  <c r="AR54" i="47"/>
  <c r="AH57" i="89"/>
  <c r="AQ57" i="89" s="1"/>
  <c r="Y56" i="97"/>
  <c r="Z56" i="97"/>
  <c r="X56" i="97"/>
  <c r="AH58" i="93"/>
  <c r="AQ58" i="93" s="1"/>
  <c r="AI47" i="43"/>
  <c r="AN47" i="43"/>
  <c r="AI57" i="46"/>
  <c r="AN57" i="46"/>
  <c r="Z46" i="83"/>
  <c r="Z54" i="101"/>
  <c r="AI51" i="53"/>
  <c r="AN51" i="53"/>
  <c r="AI53" i="54"/>
  <c r="AN53" i="54"/>
  <c r="Z53" i="104"/>
  <c r="Z50" i="95"/>
  <c r="AG42" i="90"/>
  <c r="AP42" i="90" s="1"/>
  <c r="AE42" i="90"/>
  <c r="AF42" i="90"/>
  <c r="AO42" i="90" s="1"/>
  <c r="W43" i="90"/>
  <c r="Y49" i="11"/>
  <c r="X49" i="11"/>
  <c r="Y46" i="35"/>
  <c r="X46" i="35"/>
  <c r="AI49" i="41"/>
  <c r="AN49" i="41"/>
  <c r="Y46" i="87"/>
  <c r="Z46" i="87"/>
  <c r="X46" i="87"/>
  <c r="Y50" i="51"/>
  <c r="Z50" i="51"/>
  <c r="X50" i="51"/>
  <c r="AI55" i="86"/>
  <c r="AN55" i="86"/>
  <c r="AI48" i="16"/>
  <c r="AN48" i="16"/>
  <c r="Y47" i="10"/>
  <c r="X47" i="10"/>
  <c r="Z44" i="42"/>
  <c r="AH44" i="42"/>
  <c r="AQ44" i="42" s="1"/>
  <c r="W59" i="93"/>
  <c r="AG58" i="93"/>
  <c r="AP58" i="93" s="1"/>
  <c r="AE58" i="93"/>
  <c r="AF58" i="93"/>
  <c r="AO58" i="93" s="1"/>
  <c r="AI54" i="100"/>
  <c r="AN54" i="100"/>
  <c r="Y48" i="43"/>
  <c r="X48" i="43"/>
  <c r="Y47" i="99"/>
  <c r="X47" i="99"/>
  <c r="W54" i="96"/>
  <c r="AG53" i="96"/>
  <c r="AP53" i="96" s="1"/>
  <c r="AF53" i="96"/>
  <c r="AO53" i="96" s="1"/>
  <c r="AE53" i="96"/>
  <c r="AH41" i="98"/>
  <c r="AQ41" i="98" s="1"/>
  <c r="AR46" i="18"/>
  <c r="AG51" i="45"/>
  <c r="AP51" i="45" s="1"/>
  <c r="AE51" i="45"/>
  <c r="W52" i="45"/>
  <c r="AF51" i="45"/>
  <c r="AO51" i="45" s="1"/>
  <c r="X44" i="82"/>
  <c r="Y44" i="82"/>
  <c r="AR48" i="49"/>
  <c r="Y50" i="41"/>
  <c r="Z50" i="41"/>
  <c r="X50" i="41"/>
  <c r="AR52" i="104"/>
  <c r="AI47" i="91"/>
  <c r="AN47" i="91"/>
  <c r="AG54" i="54" l="1"/>
  <c r="AP54" i="54" s="1"/>
  <c r="W55" i="54"/>
  <c r="AE54" i="54"/>
  <c r="AF54" i="54"/>
  <c r="AO54" i="54" s="1"/>
  <c r="AG55" i="100"/>
  <c r="AP55" i="100" s="1"/>
  <c r="AF55" i="100"/>
  <c r="AO55" i="100" s="1"/>
  <c r="AE55" i="100"/>
  <c r="W56" i="100"/>
  <c r="AH44" i="82"/>
  <c r="AQ44" i="82" s="1"/>
  <c r="Y59" i="93"/>
  <c r="X59" i="93"/>
  <c r="AH58" i="46"/>
  <c r="AQ58" i="46" s="1"/>
  <c r="AR45" i="87"/>
  <c r="Y47" i="50"/>
  <c r="X47" i="50"/>
  <c r="W50" i="16"/>
  <c r="AE49" i="16"/>
  <c r="AG49" i="16"/>
  <c r="AP49" i="16" s="1"/>
  <c r="AF49" i="16"/>
  <c r="AO49" i="16" s="1"/>
  <c r="AH44" i="102"/>
  <c r="AQ44" i="102" s="1"/>
  <c r="AH47" i="10"/>
  <c r="AQ47" i="10" s="1"/>
  <c r="AH49" i="11"/>
  <c r="AQ49" i="11" s="1"/>
  <c r="AI42" i="90"/>
  <c r="AN42" i="90"/>
  <c r="AR45" i="85"/>
  <c r="Y53" i="20"/>
  <c r="Z53" i="20"/>
  <c r="X53" i="20"/>
  <c r="AR55" i="52"/>
  <c r="Z58" i="46"/>
  <c r="Y54" i="88"/>
  <c r="Z54" i="88"/>
  <c r="X54" i="88"/>
  <c r="AR54" i="15"/>
  <c r="AI46" i="50"/>
  <c r="AN46" i="50"/>
  <c r="AH44" i="94"/>
  <c r="AQ44" i="94" s="1"/>
  <c r="AR45" i="35"/>
  <c r="AR43" i="82"/>
  <c r="AH56" i="86"/>
  <c r="AQ56" i="86" s="1"/>
  <c r="Z44" i="102"/>
  <c r="AI41" i="98"/>
  <c r="AN41" i="98"/>
  <c r="AI57" i="89"/>
  <c r="AN57" i="89"/>
  <c r="AI52" i="13"/>
  <c r="AN52" i="13"/>
  <c r="AG50" i="41"/>
  <c r="AP50" i="41" s="1"/>
  <c r="AE50" i="41"/>
  <c r="AF50" i="41"/>
  <c r="AO50" i="41" s="1"/>
  <c r="W51" i="41"/>
  <c r="AF44" i="42"/>
  <c r="AO44" i="42" s="1"/>
  <c r="W45" i="42"/>
  <c r="AG44" i="42"/>
  <c r="AP44" i="42" s="1"/>
  <c r="AE44" i="42"/>
  <c r="AR57" i="46"/>
  <c r="AR54" i="100"/>
  <c r="AR47" i="91"/>
  <c r="AI53" i="96"/>
  <c r="AN53" i="96"/>
  <c r="Z47" i="10"/>
  <c r="AH50" i="51"/>
  <c r="AQ50" i="51" s="1"/>
  <c r="Z49" i="11"/>
  <c r="AR51" i="53"/>
  <c r="AR47" i="43"/>
  <c r="AH56" i="97"/>
  <c r="AQ56" i="97" s="1"/>
  <c r="W48" i="18"/>
  <c r="AE47" i="18"/>
  <c r="AF47" i="18"/>
  <c r="AO47" i="18" s="1"/>
  <c r="AG47" i="18"/>
  <c r="AP47" i="18" s="1"/>
  <c r="AH48" i="91"/>
  <c r="AQ48" i="91" s="1"/>
  <c r="Z44" i="94"/>
  <c r="AH45" i="48"/>
  <c r="AQ45" i="48" s="1"/>
  <c r="AH45" i="55"/>
  <c r="AQ45" i="55" s="1"/>
  <c r="Z56" i="86"/>
  <c r="Y42" i="98"/>
  <c r="X42" i="98"/>
  <c r="Y58" i="89"/>
  <c r="X58" i="89"/>
  <c r="AI51" i="92"/>
  <c r="AN51" i="92"/>
  <c r="W57" i="105"/>
  <c r="AE56" i="105"/>
  <c r="AG56" i="105"/>
  <c r="AP56" i="105" s="1"/>
  <c r="AF56" i="105"/>
  <c r="AO56" i="105" s="1"/>
  <c r="AR44" i="55"/>
  <c r="AR55" i="86"/>
  <c r="Y52" i="45"/>
  <c r="X52" i="45"/>
  <c r="AH48" i="43"/>
  <c r="AQ48" i="43" s="1"/>
  <c r="AE50" i="51"/>
  <c r="AF50" i="51"/>
  <c r="AO50" i="51" s="1"/>
  <c r="AG50" i="51"/>
  <c r="AP50" i="51" s="1"/>
  <c r="W51" i="51"/>
  <c r="W57" i="97"/>
  <c r="AE56" i="97"/>
  <c r="AG56" i="97"/>
  <c r="AP56" i="97" s="1"/>
  <c r="AF56" i="97"/>
  <c r="AO56" i="97" s="1"/>
  <c r="AI52" i="20"/>
  <c r="AN52" i="20"/>
  <c r="AR43" i="102"/>
  <c r="AH52" i="53"/>
  <c r="AQ52" i="53" s="1"/>
  <c r="AR43" i="94"/>
  <c r="AF48" i="91"/>
  <c r="AO48" i="91" s="1"/>
  <c r="AG48" i="91"/>
  <c r="AP48" i="91" s="1"/>
  <c r="AE48" i="91"/>
  <c r="W49" i="91"/>
  <c r="Z45" i="48"/>
  <c r="AI52" i="84"/>
  <c r="AO52" i="84"/>
  <c r="Z45" i="55"/>
  <c r="AI53" i="44"/>
  <c r="AN53" i="44"/>
  <c r="AH56" i="52"/>
  <c r="AQ56" i="52" s="1"/>
  <c r="W56" i="15"/>
  <c r="AF55" i="15"/>
  <c r="AO55" i="15" s="1"/>
  <c r="AG55" i="15"/>
  <c r="AP55" i="15" s="1"/>
  <c r="AE55" i="15"/>
  <c r="AH54" i="54"/>
  <c r="AQ54" i="54" s="1"/>
  <c r="AH55" i="100"/>
  <c r="AQ55" i="100" s="1"/>
  <c r="AR55" i="97"/>
  <c r="AI58" i="93"/>
  <c r="AN58" i="93"/>
  <c r="AE46" i="83"/>
  <c r="AN46" i="83" s="1"/>
  <c r="AF46" i="83"/>
  <c r="AO46" i="83" s="1"/>
  <c r="W47" i="83"/>
  <c r="AG46" i="83"/>
  <c r="Z52" i="53"/>
  <c r="AI53" i="88"/>
  <c r="AN53" i="88"/>
  <c r="W49" i="103"/>
  <c r="AG48" i="103"/>
  <c r="AP48" i="103" s="1"/>
  <c r="AE48" i="103"/>
  <c r="AF48" i="103"/>
  <c r="AO48" i="103" s="1"/>
  <c r="AR48" i="11"/>
  <c r="AF56" i="32"/>
  <c r="AO56" i="32" s="1"/>
  <c r="W57" i="32"/>
  <c r="AG56" i="32"/>
  <c r="AP56" i="32" s="1"/>
  <c r="AE56" i="32"/>
  <c r="AF55" i="47"/>
  <c r="AO55" i="47" s="1"/>
  <c r="AE55" i="47"/>
  <c r="AG55" i="47"/>
  <c r="AP55" i="47" s="1"/>
  <c r="W56" i="47"/>
  <c r="Z56" i="52"/>
  <c r="AR46" i="10"/>
  <c r="AI49" i="49"/>
  <c r="AN49" i="49"/>
  <c r="Y52" i="92"/>
  <c r="Z52" i="92" s="1"/>
  <c r="X52" i="92"/>
  <c r="AH47" i="99"/>
  <c r="AQ47" i="99" s="1"/>
  <c r="AE46" i="87"/>
  <c r="W47" i="87"/>
  <c r="AG46" i="87"/>
  <c r="AP46" i="87" s="1"/>
  <c r="AF46" i="87"/>
  <c r="AO46" i="87" s="1"/>
  <c r="AR53" i="54"/>
  <c r="W47" i="85"/>
  <c r="AE46" i="85"/>
  <c r="AG46" i="85"/>
  <c r="AP46" i="85" s="1"/>
  <c r="AF46" i="85"/>
  <c r="AO46" i="85" s="1"/>
  <c r="Y53" i="13"/>
  <c r="X53" i="13"/>
  <c r="Z47" i="99"/>
  <c r="AR49" i="41"/>
  <c r="AF50" i="95"/>
  <c r="AO50" i="95" s="1"/>
  <c r="AE50" i="95"/>
  <c r="W51" i="95"/>
  <c r="AG50" i="95"/>
  <c r="AP50" i="95" s="1"/>
  <c r="W55" i="101"/>
  <c r="AE54" i="101"/>
  <c r="AN54" i="101" s="1"/>
  <c r="AG54" i="101"/>
  <c r="AF54" i="101"/>
  <c r="AO54" i="101" s="1"/>
  <c r="AI51" i="45"/>
  <c r="AN51" i="45"/>
  <c r="Z48" i="43"/>
  <c r="AH46" i="35"/>
  <c r="AQ46" i="35" s="1"/>
  <c r="W54" i="104"/>
  <c r="AF53" i="104"/>
  <c r="AO53" i="104" s="1"/>
  <c r="AE53" i="104"/>
  <c r="AG53" i="104"/>
  <c r="AP53" i="104" s="1"/>
  <c r="AH50" i="41"/>
  <c r="AQ50" i="41" s="1"/>
  <c r="Z44" i="82"/>
  <c r="Y54" i="96"/>
  <c r="Z54" i="96" s="1"/>
  <c r="X54" i="96"/>
  <c r="AR48" i="16"/>
  <c r="AH46" i="87"/>
  <c r="AQ46" i="87" s="1"/>
  <c r="Z46" i="35"/>
  <c r="Y43" i="90"/>
  <c r="Z43" i="90" s="1"/>
  <c r="X43" i="90"/>
  <c r="AH55" i="15"/>
  <c r="AQ55" i="15" s="1"/>
  <c r="Y53" i="84"/>
  <c r="X53" i="84"/>
  <c r="Z53" i="84" s="1"/>
  <c r="AH49" i="16"/>
  <c r="AQ49" i="16" s="1"/>
  <c r="AH46" i="85"/>
  <c r="AQ46" i="85" s="1"/>
  <c r="X54" i="44"/>
  <c r="Y54" i="44"/>
  <c r="Z54" i="44" s="1"/>
  <c r="AR49" i="51"/>
  <c r="Y50" i="49"/>
  <c r="Z50" i="49" s="1"/>
  <c r="X50" i="49"/>
  <c r="W54" i="84" l="1"/>
  <c r="AG53" i="84"/>
  <c r="AP53" i="84" s="1"/>
  <c r="AF53" i="84"/>
  <c r="AO53" i="84" s="1"/>
  <c r="AE53" i="84"/>
  <c r="AG50" i="49"/>
  <c r="AP50" i="49" s="1"/>
  <c r="AE50" i="49"/>
  <c r="AF50" i="49"/>
  <c r="AO50" i="49" s="1"/>
  <c r="W51" i="49"/>
  <c r="AF52" i="92"/>
  <c r="AO52" i="92" s="1"/>
  <c r="AE52" i="92"/>
  <c r="W53" i="92"/>
  <c r="AG52" i="92"/>
  <c r="AP52" i="92" s="1"/>
  <c r="AE54" i="96"/>
  <c r="AG54" i="96"/>
  <c r="AP54" i="96" s="1"/>
  <c r="AF54" i="96"/>
  <c r="AO54" i="96" s="1"/>
  <c r="W55" i="96"/>
  <c r="W44" i="90"/>
  <c r="AG43" i="90"/>
  <c r="AP43" i="90" s="1"/>
  <c r="AF43" i="90"/>
  <c r="AO43" i="90" s="1"/>
  <c r="AE43" i="90"/>
  <c r="Y56" i="15"/>
  <c r="X56" i="15"/>
  <c r="Y57" i="105"/>
  <c r="Z57" i="105"/>
  <c r="X57" i="105"/>
  <c r="AH59" i="93"/>
  <c r="AQ59" i="93" s="1"/>
  <c r="Y51" i="95"/>
  <c r="X51" i="95"/>
  <c r="AH53" i="13"/>
  <c r="AQ53" i="13" s="1"/>
  <c r="AI46" i="85"/>
  <c r="AN46" i="85"/>
  <c r="AR49" i="49"/>
  <c r="Y57" i="32"/>
  <c r="X57" i="32"/>
  <c r="AI48" i="103"/>
  <c r="AN48" i="103"/>
  <c r="AR58" i="93"/>
  <c r="AR53" i="44"/>
  <c r="Y49" i="91"/>
  <c r="X49" i="91"/>
  <c r="Z49" i="91" s="1"/>
  <c r="AI56" i="97"/>
  <c r="AN56" i="97"/>
  <c r="AI50" i="51"/>
  <c r="AN50" i="51"/>
  <c r="AH52" i="45"/>
  <c r="AQ52" i="45" s="1"/>
  <c r="AG44" i="94"/>
  <c r="AP44" i="94" s="1"/>
  <c r="AE44" i="94"/>
  <c r="W45" i="94"/>
  <c r="AF44" i="94"/>
  <c r="AO44" i="94" s="1"/>
  <c r="AI44" i="42"/>
  <c r="AN44" i="42"/>
  <c r="AR57" i="89"/>
  <c r="Y50" i="16"/>
  <c r="Z50" i="16" s="1"/>
  <c r="X50" i="16"/>
  <c r="Z59" i="93"/>
  <c r="W47" i="35"/>
  <c r="AE46" i="35"/>
  <c r="AF46" i="35"/>
  <c r="AO46" i="35" s="1"/>
  <c r="AG46" i="35"/>
  <c r="AP46" i="35" s="1"/>
  <c r="Z42" i="98"/>
  <c r="AH42" i="98"/>
  <c r="AQ42" i="98" s="1"/>
  <c r="Y51" i="41"/>
  <c r="X51" i="41"/>
  <c r="Z51" i="41" s="1"/>
  <c r="W55" i="88"/>
  <c r="AE54" i="88"/>
  <c r="AF54" i="88"/>
  <c r="AO54" i="88" s="1"/>
  <c r="AG54" i="88"/>
  <c r="AP54" i="88" s="1"/>
  <c r="AI49" i="16"/>
  <c r="AN49" i="16"/>
  <c r="AI53" i="104"/>
  <c r="AN53" i="104"/>
  <c r="AH50" i="49"/>
  <c r="AQ50" i="49" s="1"/>
  <c r="AH54" i="44"/>
  <c r="AQ54" i="44" s="1"/>
  <c r="AH54" i="96"/>
  <c r="AQ54" i="96" s="1"/>
  <c r="AI54" i="101"/>
  <c r="AP54" i="101"/>
  <c r="AI50" i="95"/>
  <c r="AN50" i="95"/>
  <c r="Z53" i="13"/>
  <c r="Y47" i="85"/>
  <c r="Z47" i="85" s="1"/>
  <c r="X47" i="85"/>
  <c r="Y47" i="87"/>
  <c r="X47" i="87"/>
  <c r="AI55" i="47"/>
  <c r="AN55" i="47"/>
  <c r="AI46" i="83"/>
  <c r="AP46" i="83"/>
  <c r="AF45" i="55"/>
  <c r="AO45" i="55" s="1"/>
  <c r="AG45" i="55"/>
  <c r="AP45" i="55" s="1"/>
  <c r="W46" i="55"/>
  <c r="AE45" i="55"/>
  <c r="AI48" i="91"/>
  <c r="AN48" i="91"/>
  <c r="Y57" i="97"/>
  <c r="Z57" i="97"/>
  <c r="X57" i="97"/>
  <c r="Z52" i="45"/>
  <c r="AR51" i="92"/>
  <c r="W57" i="86"/>
  <c r="AG56" i="86"/>
  <c r="AP56" i="86" s="1"/>
  <c r="AE56" i="86"/>
  <c r="AF56" i="86"/>
  <c r="AO56" i="86" s="1"/>
  <c r="AI50" i="41"/>
  <c r="AN50" i="41"/>
  <c r="AR46" i="50"/>
  <c r="AE58" i="46"/>
  <c r="AG58" i="46"/>
  <c r="AP58" i="46" s="1"/>
  <c r="W59" i="46"/>
  <c r="AF58" i="46"/>
  <c r="AO58" i="46" s="1"/>
  <c r="AH47" i="50"/>
  <c r="AQ47" i="50" s="1"/>
  <c r="AF47" i="99"/>
  <c r="AO47" i="99" s="1"/>
  <c r="AG47" i="99"/>
  <c r="AP47" i="99" s="1"/>
  <c r="W48" i="99"/>
  <c r="AE47" i="99"/>
  <c r="Y56" i="47"/>
  <c r="Z56" i="47"/>
  <c r="X56" i="47"/>
  <c r="AF52" i="53"/>
  <c r="AO52" i="53" s="1"/>
  <c r="W53" i="53"/>
  <c r="AG52" i="53"/>
  <c r="AP52" i="53" s="1"/>
  <c r="AE52" i="53"/>
  <c r="W55" i="44"/>
  <c r="AF54" i="44"/>
  <c r="AO54" i="44" s="1"/>
  <c r="AG54" i="44"/>
  <c r="AP54" i="44" s="1"/>
  <c r="AE54" i="44"/>
  <c r="AH53" i="84"/>
  <c r="AQ53" i="84" s="1"/>
  <c r="AH43" i="90"/>
  <c r="AQ43" i="90" s="1"/>
  <c r="Y54" i="104"/>
  <c r="X54" i="104"/>
  <c r="Z54" i="104" s="1"/>
  <c r="AE48" i="43"/>
  <c r="AF48" i="43"/>
  <c r="AO48" i="43" s="1"/>
  <c r="AG48" i="43"/>
  <c r="AP48" i="43" s="1"/>
  <c r="W49" i="43"/>
  <c r="AI46" i="87"/>
  <c r="AN46" i="87"/>
  <c r="AH52" i="92"/>
  <c r="AQ52" i="92" s="1"/>
  <c r="Y49" i="103"/>
  <c r="X49" i="103"/>
  <c r="Y47" i="83"/>
  <c r="X47" i="83"/>
  <c r="AI55" i="15"/>
  <c r="AN55" i="15"/>
  <c r="AR52" i="20"/>
  <c r="AH58" i="89"/>
  <c r="AQ58" i="89" s="1"/>
  <c r="AE49" i="11"/>
  <c r="W50" i="11"/>
  <c r="AG49" i="11"/>
  <c r="AP49" i="11" s="1"/>
  <c r="AF49" i="11"/>
  <c r="AO49" i="11" s="1"/>
  <c r="AE47" i="10"/>
  <c r="AG47" i="10"/>
  <c r="AP47" i="10" s="1"/>
  <c r="AF47" i="10"/>
  <c r="AO47" i="10" s="1"/>
  <c r="W48" i="10"/>
  <c r="Y45" i="42"/>
  <c r="Z45" i="42"/>
  <c r="X45" i="42"/>
  <c r="AR41" i="98"/>
  <c r="Z47" i="50"/>
  <c r="Y56" i="100"/>
  <c r="Z56" i="100"/>
  <c r="X56" i="100"/>
  <c r="AI54" i="54"/>
  <c r="AN54" i="54"/>
  <c r="W54" i="20"/>
  <c r="AF53" i="20"/>
  <c r="AO53" i="20" s="1"/>
  <c r="AG53" i="20"/>
  <c r="AP53" i="20" s="1"/>
  <c r="AE53" i="20"/>
  <c r="Y55" i="101"/>
  <c r="Z55" i="101" s="1"/>
  <c r="X55" i="101"/>
  <c r="AF56" i="52"/>
  <c r="AO56" i="52" s="1"/>
  <c r="AG56" i="52"/>
  <c r="AP56" i="52" s="1"/>
  <c r="AE56" i="52"/>
  <c r="W57" i="52"/>
  <c r="AR52" i="84"/>
  <c r="Y51" i="51"/>
  <c r="X51" i="51"/>
  <c r="Z58" i="89"/>
  <c r="AI47" i="18"/>
  <c r="AN47" i="18"/>
  <c r="W45" i="102"/>
  <c r="AG44" i="102"/>
  <c r="AP44" i="102" s="1"/>
  <c r="AF44" i="102"/>
  <c r="AO44" i="102" s="1"/>
  <c r="AE44" i="102"/>
  <c r="AI55" i="100"/>
  <c r="AN55" i="100"/>
  <c r="Y55" i="54"/>
  <c r="Z55" i="54"/>
  <c r="X55" i="54"/>
  <c r="AE44" i="82"/>
  <c r="W45" i="82"/>
  <c r="AF44" i="82"/>
  <c r="AO44" i="82" s="1"/>
  <c r="AG44" i="82"/>
  <c r="AP44" i="82" s="1"/>
  <c r="AR51" i="45"/>
  <c r="AI56" i="32"/>
  <c r="AN56" i="32"/>
  <c r="AR53" i="88"/>
  <c r="AG45" i="48"/>
  <c r="AP45" i="48" s="1"/>
  <c r="AF45" i="48"/>
  <c r="AO45" i="48" s="1"/>
  <c r="AE45" i="48"/>
  <c r="W46" i="48"/>
  <c r="AI56" i="105"/>
  <c r="AN56" i="105"/>
  <c r="Y48" i="18"/>
  <c r="Z48" i="18" s="1"/>
  <c r="X48" i="18"/>
  <c r="AR53" i="96"/>
  <c r="AR52" i="13"/>
  <c r="AH54" i="88"/>
  <c r="AQ54" i="88" s="1"/>
  <c r="AH53" i="20"/>
  <c r="AQ53" i="20" s="1"/>
  <c r="AR42" i="90"/>
  <c r="AF50" i="16" l="1"/>
  <c r="AO50" i="16" s="1"/>
  <c r="AE50" i="16"/>
  <c r="AG50" i="16"/>
  <c r="AP50" i="16" s="1"/>
  <c r="W51" i="16"/>
  <c r="W50" i="91"/>
  <c r="AF49" i="91"/>
  <c r="AO49" i="91" s="1"/>
  <c r="AE49" i="91"/>
  <c r="AG49" i="91"/>
  <c r="AP49" i="91" s="1"/>
  <c r="AG51" i="41"/>
  <c r="AP51" i="41" s="1"/>
  <c r="AF51" i="41"/>
  <c r="AO51" i="41" s="1"/>
  <c r="W52" i="41"/>
  <c r="AE51" i="41"/>
  <c r="W56" i="101"/>
  <c r="AG55" i="101"/>
  <c r="AP55" i="101" s="1"/>
  <c r="AE55" i="101"/>
  <c r="AF55" i="101"/>
  <c r="AO55" i="101" s="1"/>
  <c r="AE48" i="18"/>
  <c r="W49" i="18"/>
  <c r="AF48" i="18"/>
  <c r="AO48" i="18" s="1"/>
  <c r="AG48" i="18"/>
  <c r="AP48" i="18" s="1"/>
  <c r="AF54" i="104"/>
  <c r="AO54" i="104" s="1"/>
  <c r="AE54" i="104"/>
  <c r="AG54" i="104"/>
  <c r="AP54" i="104" s="1"/>
  <c r="W55" i="104"/>
  <c r="AG47" i="85"/>
  <c r="AP47" i="85" s="1"/>
  <c r="W48" i="85"/>
  <c r="AF47" i="85"/>
  <c r="AO47" i="85" s="1"/>
  <c r="AE47" i="85"/>
  <c r="AH51" i="51"/>
  <c r="AQ51" i="51" s="1"/>
  <c r="Y48" i="10"/>
  <c r="Z48" i="10"/>
  <c r="X48" i="10"/>
  <c r="AH47" i="83"/>
  <c r="AQ47" i="83" s="1"/>
  <c r="AI43" i="90"/>
  <c r="AN43" i="90"/>
  <c r="Z51" i="51"/>
  <c r="AI56" i="52"/>
  <c r="AN56" i="52"/>
  <c r="AR54" i="54"/>
  <c r="Y50" i="11"/>
  <c r="Z50" i="11"/>
  <c r="X50" i="11"/>
  <c r="Z47" i="83"/>
  <c r="AI52" i="53"/>
  <c r="AN52" i="53"/>
  <c r="Y57" i="86"/>
  <c r="Z57" i="86"/>
  <c r="X57" i="86"/>
  <c r="AH47" i="87"/>
  <c r="AQ47" i="87" s="1"/>
  <c r="AG53" i="13"/>
  <c r="AP53" i="13" s="1"/>
  <c r="W54" i="13"/>
  <c r="AE53" i="13"/>
  <c r="AF53" i="13"/>
  <c r="AO53" i="13" s="1"/>
  <c r="Y47" i="35"/>
  <c r="X47" i="35"/>
  <c r="AI44" i="94"/>
  <c r="AN44" i="94"/>
  <c r="AR55" i="47"/>
  <c r="AR49" i="16"/>
  <c r="AH49" i="91"/>
  <c r="AQ49" i="91" s="1"/>
  <c r="AH48" i="18"/>
  <c r="AQ48" i="18" s="1"/>
  <c r="X46" i="48"/>
  <c r="Y46" i="48"/>
  <c r="Z46" i="48"/>
  <c r="Y45" i="102"/>
  <c r="X45" i="102"/>
  <c r="AI53" i="20"/>
  <c r="AN53" i="20"/>
  <c r="AH56" i="100"/>
  <c r="AQ56" i="100" s="1"/>
  <c r="AH45" i="42"/>
  <c r="AQ45" i="42" s="1"/>
  <c r="AI49" i="11"/>
  <c r="AN49" i="11"/>
  <c r="Y49" i="43"/>
  <c r="Z49" i="43"/>
  <c r="X49" i="43"/>
  <c r="AI54" i="44"/>
  <c r="AN54" i="44"/>
  <c r="Y59" i="46"/>
  <c r="X59" i="46"/>
  <c r="Z59" i="46" s="1"/>
  <c r="AR50" i="41"/>
  <c r="Z47" i="87"/>
  <c r="AF42" i="98"/>
  <c r="AO42" i="98" s="1"/>
  <c r="W43" i="98"/>
  <c r="AG42" i="98"/>
  <c r="AP42" i="98" s="1"/>
  <c r="AE42" i="98"/>
  <c r="W60" i="93"/>
  <c r="AE59" i="93"/>
  <c r="AG59" i="93"/>
  <c r="AP59" i="93" s="1"/>
  <c r="AF59" i="93"/>
  <c r="AO59" i="93" s="1"/>
  <c r="AR48" i="103"/>
  <c r="AH56" i="15"/>
  <c r="AQ56" i="15" s="1"/>
  <c r="AI54" i="96"/>
  <c r="AN54" i="96"/>
  <c r="AI53" i="84"/>
  <c r="AN53" i="84"/>
  <c r="Y46" i="55"/>
  <c r="Z46" i="55"/>
  <c r="X46" i="55"/>
  <c r="AI45" i="48"/>
  <c r="AN45" i="48"/>
  <c r="AR56" i="32"/>
  <c r="Y45" i="82"/>
  <c r="Z45" i="82" s="1"/>
  <c r="X45" i="82"/>
  <c r="AR55" i="100"/>
  <c r="AE56" i="100"/>
  <c r="W57" i="100"/>
  <c r="AG56" i="100"/>
  <c r="AP56" i="100" s="1"/>
  <c r="AF56" i="100"/>
  <c r="AO56" i="100" s="1"/>
  <c r="AE45" i="42"/>
  <c r="AF45" i="42"/>
  <c r="AO45" i="42" s="1"/>
  <c r="AG45" i="42"/>
  <c r="AP45" i="42" s="1"/>
  <c r="W46" i="42"/>
  <c r="AI47" i="10"/>
  <c r="AN47" i="10"/>
  <c r="AH49" i="103"/>
  <c r="AQ49" i="103" s="1"/>
  <c r="Y53" i="53"/>
  <c r="X53" i="53"/>
  <c r="AI47" i="99"/>
  <c r="AN47" i="99"/>
  <c r="AR48" i="91"/>
  <c r="AR50" i="95"/>
  <c r="AH50" i="16"/>
  <c r="AQ50" i="16" s="1"/>
  <c r="AR44" i="42"/>
  <c r="AR50" i="51"/>
  <c r="AH57" i="32"/>
  <c r="AQ57" i="32" s="1"/>
  <c r="AR46" i="85"/>
  <c r="AH51" i="95"/>
  <c r="AQ51" i="95" s="1"/>
  <c r="Z56" i="15"/>
  <c r="Y44" i="90"/>
  <c r="Z44" i="90"/>
  <c r="X44" i="90"/>
  <c r="Y51" i="49"/>
  <c r="X51" i="49"/>
  <c r="Z51" i="49" s="1"/>
  <c r="AR56" i="105"/>
  <c r="Y57" i="52"/>
  <c r="X57" i="52"/>
  <c r="AR46" i="87"/>
  <c r="AH54" i="104"/>
  <c r="AQ54" i="104" s="1"/>
  <c r="W57" i="47"/>
  <c r="AF56" i="47"/>
  <c r="AO56" i="47" s="1"/>
  <c r="AE56" i="47"/>
  <c r="AG56" i="47"/>
  <c r="AP56" i="47" s="1"/>
  <c r="W58" i="97"/>
  <c r="AE57" i="97"/>
  <c r="AG57" i="97"/>
  <c r="AP57" i="97" s="1"/>
  <c r="AF57" i="97"/>
  <c r="AO57" i="97" s="1"/>
  <c r="AH51" i="41"/>
  <c r="AQ51" i="41" s="1"/>
  <c r="AI46" i="35"/>
  <c r="AN46" i="35"/>
  <c r="AI52" i="92"/>
  <c r="AN52" i="92"/>
  <c r="AI44" i="82"/>
  <c r="AN44" i="82"/>
  <c r="AR47" i="18"/>
  <c r="AH55" i="101"/>
  <c r="AQ55" i="101" s="1"/>
  <c r="Z49" i="103"/>
  <c r="Y48" i="99"/>
  <c r="Z48" i="99" s="1"/>
  <c r="X48" i="99"/>
  <c r="AI58" i="46"/>
  <c r="AR58" i="46" s="1"/>
  <c r="AN58" i="46"/>
  <c r="AE52" i="45"/>
  <c r="AF52" i="45"/>
  <c r="AO52" i="45" s="1"/>
  <c r="W53" i="45"/>
  <c r="AG52" i="45"/>
  <c r="AP52" i="45" s="1"/>
  <c r="AR46" i="83"/>
  <c r="AH47" i="85"/>
  <c r="AQ47" i="85" s="1"/>
  <c r="AR53" i="104"/>
  <c r="AI54" i="88"/>
  <c r="AN54" i="88"/>
  <c r="Z57" i="32"/>
  <c r="Z51" i="95"/>
  <c r="AE55" i="54"/>
  <c r="AF55" i="54"/>
  <c r="AO55" i="54" s="1"/>
  <c r="W56" i="54"/>
  <c r="AG55" i="54"/>
  <c r="AP55" i="54" s="1"/>
  <c r="Y45" i="94"/>
  <c r="X45" i="94"/>
  <c r="Z45" i="94" s="1"/>
  <c r="W58" i="105"/>
  <c r="AE57" i="105"/>
  <c r="AF57" i="105"/>
  <c r="AO57" i="105" s="1"/>
  <c r="AG57" i="105"/>
  <c r="AP57" i="105" s="1"/>
  <c r="AH55" i="54"/>
  <c r="AQ55" i="54" s="1"/>
  <c r="AI44" i="102"/>
  <c r="AN44" i="102"/>
  <c r="AG58" i="89"/>
  <c r="AP58" i="89" s="1"/>
  <c r="W59" i="89"/>
  <c r="AF58" i="89"/>
  <c r="AO58" i="89" s="1"/>
  <c r="AE58" i="89"/>
  <c r="Y54" i="20"/>
  <c r="Z54" i="20" s="1"/>
  <c r="X54" i="20"/>
  <c r="AE47" i="50"/>
  <c r="AF47" i="50"/>
  <c r="AO47" i="50" s="1"/>
  <c r="AG47" i="50"/>
  <c r="AP47" i="50" s="1"/>
  <c r="W48" i="50"/>
  <c r="AR55" i="15"/>
  <c r="AI48" i="43"/>
  <c r="AN48" i="43"/>
  <c r="Y55" i="44"/>
  <c r="Z55" i="44" s="1"/>
  <c r="X55" i="44"/>
  <c r="AH56" i="47"/>
  <c r="AQ56" i="47" s="1"/>
  <c r="AI56" i="86"/>
  <c r="AR56" i="86" s="1"/>
  <c r="AN56" i="86"/>
  <c r="AH57" i="97"/>
  <c r="AQ57" i="97" s="1"/>
  <c r="AI45" i="55"/>
  <c r="AN45" i="55"/>
  <c r="AR54" i="101"/>
  <c r="Y55" i="88"/>
  <c r="X55" i="88"/>
  <c r="AR56" i="97"/>
  <c r="AH57" i="105"/>
  <c r="AQ57" i="105" s="1"/>
  <c r="Y55" i="96"/>
  <c r="Z55" i="96"/>
  <c r="X55" i="96"/>
  <c r="Y53" i="92"/>
  <c r="Z53" i="92"/>
  <c r="X53" i="92"/>
  <c r="AI50" i="49"/>
  <c r="AN50" i="49"/>
  <c r="Y54" i="84"/>
  <c r="X54" i="84"/>
  <c r="AE48" i="99" l="1"/>
  <c r="W49" i="99"/>
  <c r="AG48" i="99"/>
  <c r="AP48" i="99" s="1"/>
  <c r="AF48" i="99"/>
  <c r="AO48" i="99" s="1"/>
  <c r="AF55" i="44"/>
  <c r="AO55" i="44" s="1"/>
  <c r="AG55" i="44"/>
  <c r="AP55" i="44" s="1"/>
  <c r="AE55" i="44"/>
  <c r="W56" i="44"/>
  <c r="W46" i="82"/>
  <c r="AE45" i="82"/>
  <c r="AG45" i="82"/>
  <c r="AP45" i="82" s="1"/>
  <c r="AF45" i="82"/>
  <c r="AO45" i="82" s="1"/>
  <c r="AF51" i="49"/>
  <c r="AO51" i="49" s="1"/>
  <c r="AG51" i="49"/>
  <c r="AP51" i="49" s="1"/>
  <c r="W52" i="49"/>
  <c r="AE51" i="49"/>
  <c r="W46" i="94"/>
  <c r="AE45" i="94"/>
  <c r="AF45" i="94"/>
  <c r="AO45" i="94" s="1"/>
  <c r="AG45" i="94"/>
  <c r="AP45" i="94" s="1"/>
  <c r="AG54" i="20"/>
  <c r="AP54" i="20" s="1"/>
  <c r="AF54" i="20"/>
  <c r="AO54" i="20" s="1"/>
  <c r="AE54" i="20"/>
  <c r="W55" i="20"/>
  <c r="AG59" i="46"/>
  <c r="AP59" i="46" s="1"/>
  <c r="AE59" i="46"/>
  <c r="AF59" i="46"/>
  <c r="AO59" i="46" s="1"/>
  <c r="W60" i="46"/>
  <c r="W56" i="96"/>
  <c r="AE55" i="96"/>
  <c r="AF55" i="96"/>
  <c r="AO55" i="96" s="1"/>
  <c r="AG55" i="96"/>
  <c r="AP55" i="96" s="1"/>
  <c r="AR44" i="102"/>
  <c r="AI55" i="54"/>
  <c r="AN55" i="54"/>
  <c r="AI52" i="45"/>
  <c r="AN52" i="45"/>
  <c r="AF49" i="103"/>
  <c r="AO49" i="103" s="1"/>
  <c r="AE49" i="103"/>
  <c r="W50" i="103"/>
  <c r="AG49" i="103"/>
  <c r="AP49" i="103" s="1"/>
  <c r="AH57" i="52"/>
  <c r="AQ57" i="52" s="1"/>
  <c r="AR47" i="10"/>
  <c r="AR53" i="84"/>
  <c r="X43" i="98"/>
  <c r="Y43" i="98"/>
  <c r="AH47" i="35"/>
  <c r="AQ47" i="35" s="1"/>
  <c r="Y54" i="13"/>
  <c r="Z54" i="13"/>
  <c r="X54" i="13"/>
  <c r="AF47" i="83"/>
  <c r="AO47" i="83" s="1"/>
  <c r="AG47" i="83"/>
  <c r="AP47" i="83" s="1"/>
  <c r="W48" i="83"/>
  <c r="AE47" i="83"/>
  <c r="Y55" i="104"/>
  <c r="Z55" i="104"/>
  <c r="X55" i="104"/>
  <c r="AI45" i="42"/>
  <c r="AN45" i="42"/>
  <c r="W47" i="48"/>
  <c r="AE46" i="48"/>
  <c r="AF46" i="48"/>
  <c r="AO46" i="48" s="1"/>
  <c r="AG46" i="48"/>
  <c r="AP46" i="48" s="1"/>
  <c r="AR44" i="94"/>
  <c r="AR52" i="53"/>
  <c r="AE48" i="10"/>
  <c r="AF48" i="10"/>
  <c r="AO48" i="10" s="1"/>
  <c r="AG48" i="10"/>
  <c r="AP48" i="10" s="1"/>
  <c r="W49" i="10"/>
  <c r="Y50" i="91"/>
  <c r="Z50" i="91" s="1"/>
  <c r="X50" i="91"/>
  <c r="AR50" i="49"/>
  <c r="AH53" i="92"/>
  <c r="AQ53" i="92" s="1"/>
  <c r="AR48" i="43"/>
  <c r="AI58" i="89"/>
  <c r="AN58" i="89"/>
  <c r="AF51" i="95"/>
  <c r="AO51" i="95" s="1"/>
  <c r="W52" i="95"/>
  <c r="AG51" i="95"/>
  <c r="AP51" i="95" s="1"/>
  <c r="AE51" i="95"/>
  <c r="AR46" i="35"/>
  <c r="Z57" i="52"/>
  <c r="AH45" i="82"/>
  <c r="AQ45" i="82" s="1"/>
  <c r="AR45" i="48"/>
  <c r="AI59" i="93"/>
  <c r="AN59" i="93"/>
  <c r="AH46" i="48"/>
  <c r="AQ46" i="48" s="1"/>
  <c r="Z47" i="35"/>
  <c r="AH57" i="86"/>
  <c r="AQ57" i="86" s="1"/>
  <c r="AH50" i="11"/>
  <c r="AQ50" i="11" s="1"/>
  <c r="AR56" i="52"/>
  <c r="AI47" i="85"/>
  <c r="AN47" i="85"/>
  <c r="Y49" i="18"/>
  <c r="Z49" i="18"/>
  <c r="X49" i="18"/>
  <c r="Y56" i="101"/>
  <c r="X56" i="101"/>
  <c r="Z56" i="101" s="1"/>
  <c r="Y51" i="16"/>
  <c r="Z51" i="16"/>
  <c r="X51" i="16"/>
  <c r="AG56" i="15"/>
  <c r="AP56" i="15" s="1"/>
  <c r="AE56" i="15"/>
  <c r="AF56" i="15"/>
  <c r="AO56" i="15" s="1"/>
  <c r="W57" i="15"/>
  <c r="AI55" i="101"/>
  <c r="AN55" i="101"/>
  <c r="AH54" i="84"/>
  <c r="AQ54" i="84" s="1"/>
  <c r="AE53" i="92"/>
  <c r="W54" i="92"/>
  <c r="AG53" i="92"/>
  <c r="AP53" i="92" s="1"/>
  <c r="AF53" i="92"/>
  <c r="AO53" i="92" s="1"/>
  <c r="AH55" i="88"/>
  <c r="AQ55" i="88" s="1"/>
  <c r="AI47" i="50"/>
  <c r="AN47" i="50"/>
  <c r="AF57" i="32"/>
  <c r="AO57" i="32" s="1"/>
  <c r="AG57" i="32"/>
  <c r="AP57" i="32" s="1"/>
  <c r="W58" i="32"/>
  <c r="AE57" i="32"/>
  <c r="AI56" i="47"/>
  <c r="AN56" i="47"/>
  <c r="AH44" i="90"/>
  <c r="AQ44" i="90" s="1"/>
  <c r="AR47" i="99"/>
  <c r="Y46" i="42"/>
  <c r="X46" i="42"/>
  <c r="AH46" i="55"/>
  <c r="AQ46" i="55" s="1"/>
  <c r="AR54" i="96"/>
  <c r="Y60" i="93"/>
  <c r="X60" i="93"/>
  <c r="Z60" i="93" s="1"/>
  <c r="W48" i="87"/>
  <c r="AG47" i="87"/>
  <c r="AP47" i="87" s="1"/>
  <c r="AF47" i="87"/>
  <c r="AO47" i="87" s="1"/>
  <c r="AE47" i="87"/>
  <c r="AR49" i="11"/>
  <c r="AR53" i="20"/>
  <c r="AF57" i="86"/>
  <c r="AO57" i="86" s="1"/>
  <c r="AG57" i="86"/>
  <c r="AP57" i="86" s="1"/>
  <c r="AE57" i="86"/>
  <c r="W58" i="86"/>
  <c r="AE50" i="11"/>
  <c r="W51" i="11"/>
  <c r="AG50" i="11"/>
  <c r="AP50" i="11" s="1"/>
  <c r="AF50" i="11"/>
  <c r="AO50" i="11" s="1"/>
  <c r="AE51" i="51"/>
  <c r="AF51" i="51"/>
  <c r="AO51" i="51" s="1"/>
  <c r="AG51" i="51"/>
  <c r="AP51" i="51" s="1"/>
  <c r="W52" i="51"/>
  <c r="AI54" i="104"/>
  <c r="AN54" i="104"/>
  <c r="AI48" i="18"/>
  <c r="AN48" i="18"/>
  <c r="AH45" i="94"/>
  <c r="AQ45" i="94" s="1"/>
  <c r="Y58" i="97"/>
  <c r="X58" i="97"/>
  <c r="Z58" i="97" s="1"/>
  <c r="AH51" i="49"/>
  <c r="AQ51" i="49" s="1"/>
  <c r="AF49" i="43"/>
  <c r="AO49" i="43" s="1"/>
  <c r="AG49" i="43"/>
  <c r="AP49" i="43" s="1"/>
  <c r="AE49" i="43"/>
  <c r="W50" i="43"/>
  <c r="AR45" i="55"/>
  <c r="Z54" i="84"/>
  <c r="Z55" i="88"/>
  <c r="AH55" i="44"/>
  <c r="AQ55" i="44" s="1"/>
  <c r="AH54" i="20"/>
  <c r="AQ54" i="20" s="1"/>
  <c r="Y59" i="89"/>
  <c r="Z59" i="89"/>
  <c r="X59" i="89"/>
  <c r="AI57" i="105"/>
  <c r="AN57" i="105"/>
  <c r="AH48" i="99"/>
  <c r="AQ48" i="99" s="1"/>
  <c r="AR44" i="82"/>
  <c r="AG44" i="90"/>
  <c r="AP44" i="90" s="1"/>
  <c r="AF44" i="90"/>
  <c r="AO44" i="90" s="1"/>
  <c r="AE44" i="90"/>
  <c r="W45" i="90"/>
  <c r="AH53" i="53"/>
  <c r="AQ53" i="53" s="1"/>
  <c r="Y57" i="100"/>
  <c r="Z57" i="100"/>
  <c r="X57" i="100"/>
  <c r="W47" i="55"/>
  <c r="AE46" i="55"/>
  <c r="AF46" i="55"/>
  <c r="AO46" i="55" s="1"/>
  <c r="AG46" i="55"/>
  <c r="AP46" i="55" s="1"/>
  <c r="AR54" i="44"/>
  <c r="Z45" i="102"/>
  <c r="AH45" i="102"/>
  <c r="AQ45" i="102" s="1"/>
  <c r="Y48" i="85"/>
  <c r="Z48" i="85"/>
  <c r="X48" i="85"/>
  <c r="AI51" i="41"/>
  <c r="AN51" i="41"/>
  <c r="AI49" i="91"/>
  <c r="AN49" i="91"/>
  <c r="AI50" i="16"/>
  <c r="AN50" i="16"/>
  <c r="Y48" i="50"/>
  <c r="X48" i="50"/>
  <c r="AR52" i="92"/>
  <c r="AH59" i="46"/>
  <c r="AQ59" i="46" s="1"/>
  <c r="AI53" i="13"/>
  <c r="AN53" i="13"/>
  <c r="AH55" i="96"/>
  <c r="AQ55" i="96" s="1"/>
  <c r="Y58" i="105"/>
  <c r="Z58" i="105"/>
  <c r="X58" i="105"/>
  <c r="Y56" i="54"/>
  <c r="X56" i="54"/>
  <c r="AR54" i="88"/>
  <c r="Y53" i="45"/>
  <c r="X53" i="45"/>
  <c r="Z53" i="45" s="1"/>
  <c r="AI57" i="97"/>
  <c r="AN57" i="97"/>
  <c r="Y57" i="47"/>
  <c r="X57" i="47"/>
  <c r="Z57" i="47" s="1"/>
  <c r="Z53" i="53"/>
  <c r="AI56" i="100"/>
  <c r="AN56" i="100"/>
  <c r="AI42" i="98"/>
  <c r="AN42" i="98"/>
  <c r="AH49" i="43"/>
  <c r="AQ49" i="43" s="1"/>
  <c r="AR43" i="90"/>
  <c r="AH48" i="10"/>
  <c r="AQ48" i="10" s="1"/>
  <c r="Y52" i="41"/>
  <c r="X52" i="41"/>
  <c r="AE53" i="45" l="1"/>
  <c r="AG53" i="45"/>
  <c r="AP53" i="45" s="1"/>
  <c r="AF53" i="45"/>
  <c r="AO53" i="45" s="1"/>
  <c r="W54" i="45"/>
  <c r="AE50" i="91"/>
  <c r="AG50" i="91"/>
  <c r="AP50" i="91" s="1"/>
  <c r="AF50" i="91"/>
  <c r="AO50" i="91" s="1"/>
  <c r="W51" i="91"/>
  <c r="AE57" i="47"/>
  <c r="AF57" i="47"/>
  <c r="AO57" i="47" s="1"/>
  <c r="W58" i="47"/>
  <c r="AG57" i="47"/>
  <c r="AP57" i="47" s="1"/>
  <c r="AG58" i="97"/>
  <c r="AP58" i="97" s="1"/>
  <c r="AF58" i="97"/>
  <c r="AO58" i="97" s="1"/>
  <c r="W59" i="97"/>
  <c r="AE58" i="97"/>
  <c r="AF60" i="93"/>
  <c r="AO60" i="93" s="1"/>
  <c r="AG60" i="93"/>
  <c r="AP60" i="93" s="1"/>
  <c r="W61" i="93"/>
  <c r="AE60" i="93"/>
  <c r="AF56" i="101"/>
  <c r="AO56" i="101" s="1"/>
  <c r="AE56" i="101"/>
  <c r="AG56" i="101"/>
  <c r="AP56" i="101" s="1"/>
  <c r="W57" i="101"/>
  <c r="AH52" i="41"/>
  <c r="AQ52" i="41" s="1"/>
  <c r="AR57" i="97"/>
  <c r="AR50" i="16"/>
  <c r="AR42" i="98"/>
  <c r="AH48" i="85"/>
  <c r="AQ48" i="85" s="1"/>
  <c r="Y52" i="51"/>
  <c r="Z52" i="51"/>
  <c r="X52" i="51"/>
  <c r="Y54" i="92"/>
  <c r="X54" i="92"/>
  <c r="AI56" i="15"/>
  <c r="AN56" i="15"/>
  <c r="AR47" i="85"/>
  <c r="AI48" i="10"/>
  <c r="AN48" i="10"/>
  <c r="AH55" i="104"/>
  <c r="AQ55" i="104" s="1"/>
  <c r="AI49" i="103"/>
  <c r="AN49" i="103"/>
  <c r="Y56" i="96"/>
  <c r="X56" i="96"/>
  <c r="Y52" i="49"/>
  <c r="X52" i="49"/>
  <c r="AI45" i="82"/>
  <c r="AR45" i="82" s="1"/>
  <c r="AN45" i="82"/>
  <c r="Y45" i="90"/>
  <c r="X45" i="90"/>
  <c r="AR57" i="105"/>
  <c r="Y51" i="11"/>
  <c r="X51" i="11"/>
  <c r="AI47" i="87"/>
  <c r="AN47" i="87"/>
  <c r="AI53" i="92"/>
  <c r="AN53" i="92"/>
  <c r="AE47" i="35"/>
  <c r="W48" i="35"/>
  <c r="AF47" i="35"/>
  <c r="AO47" i="35" s="1"/>
  <c r="AG47" i="35"/>
  <c r="AP47" i="35" s="1"/>
  <c r="AR58" i="89"/>
  <c r="AF55" i="104"/>
  <c r="AO55" i="104" s="1"/>
  <c r="AE55" i="104"/>
  <c r="AG55" i="104"/>
  <c r="AP55" i="104" s="1"/>
  <c r="W56" i="104"/>
  <c r="Y55" i="20"/>
  <c r="X55" i="20"/>
  <c r="Y46" i="82"/>
  <c r="X46" i="82"/>
  <c r="Z46" i="82" s="1"/>
  <c r="AF45" i="102"/>
  <c r="AO45" i="102" s="1"/>
  <c r="W46" i="102"/>
  <c r="AG45" i="102"/>
  <c r="AP45" i="102" s="1"/>
  <c r="AE45" i="102"/>
  <c r="AI46" i="55"/>
  <c r="AR46" i="55" s="1"/>
  <c r="AN46" i="55"/>
  <c r="AI44" i="90"/>
  <c r="AN44" i="90"/>
  <c r="AH59" i="89"/>
  <c r="AQ59" i="89" s="1"/>
  <c r="X50" i="43"/>
  <c r="Y50" i="43"/>
  <c r="Z50" i="43"/>
  <c r="AR48" i="18"/>
  <c r="AI50" i="11"/>
  <c r="AN50" i="11"/>
  <c r="AR56" i="47"/>
  <c r="AR55" i="101"/>
  <c r="AH51" i="16"/>
  <c r="AQ51" i="16" s="1"/>
  <c r="AH49" i="18"/>
  <c r="AQ49" i="18" s="1"/>
  <c r="AR59" i="93"/>
  <c r="AI51" i="95"/>
  <c r="AN51" i="95"/>
  <c r="AI46" i="48"/>
  <c r="AN46" i="48"/>
  <c r="AH54" i="13"/>
  <c r="AQ54" i="13" s="1"/>
  <c r="Y60" i="46"/>
  <c r="Z60" i="46"/>
  <c r="X60" i="46"/>
  <c r="AI54" i="20"/>
  <c r="AN54" i="20"/>
  <c r="AI45" i="94"/>
  <c r="AN45" i="94"/>
  <c r="Y47" i="55"/>
  <c r="X47" i="55"/>
  <c r="W56" i="88"/>
  <c r="AF55" i="88"/>
  <c r="AO55" i="88" s="1"/>
  <c r="AE55" i="88"/>
  <c r="AG55" i="88"/>
  <c r="AP55" i="88" s="1"/>
  <c r="AI49" i="43"/>
  <c r="AN49" i="43"/>
  <c r="AI51" i="51"/>
  <c r="AN51" i="51"/>
  <c r="AH46" i="42"/>
  <c r="AQ46" i="42" s="1"/>
  <c r="AR47" i="50"/>
  <c r="AE51" i="16"/>
  <c r="AF51" i="16"/>
  <c r="AO51" i="16" s="1"/>
  <c r="AG51" i="16"/>
  <c r="AP51" i="16" s="1"/>
  <c r="W52" i="16"/>
  <c r="AG49" i="18"/>
  <c r="AP49" i="18" s="1"/>
  <c r="AF49" i="18"/>
  <c r="AO49" i="18" s="1"/>
  <c r="AE49" i="18"/>
  <c r="W50" i="18"/>
  <c r="Y49" i="10"/>
  <c r="Z49" i="10"/>
  <c r="X49" i="10"/>
  <c r="Y47" i="48"/>
  <c r="X47" i="48"/>
  <c r="AG54" i="13"/>
  <c r="AP54" i="13" s="1"/>
  <c r="AE54" i="13"/>
  <c r="AF54" i="13"/>
  <c r="AO54" i="13" s="1"/>
  <c r="W55" i="13"/>
  <c r="AR52" i="45"/>
  <c r="Y46" i="94"/>
  <c r="X46" i="94"/>
  <c r="X56" i="44"/>
  <c r="Y56" i="44"/>
  <c r="Z56" i="44"/>
  <c r="AR56" i="100"/>
  <c r="AH56" i="54"/>
  <c r="AQ56" i="54" s="1"/>
  <c r="W49" i="85"/>
  <c r="AG48" i="85"/>
  <c r="AP48" i="85" s="1"/>
  <c r="AF48" i="85"/>
  <c r="AO48" i="85" s="1"/>
  <c r="AE48" i="85"/>
  <c r="Z52" i="41"/>
  <c r="W54" i="53"/>
  <c r="AE53" i="53"/>
  <c r="AF53" i="53"/>
  <c r="AO53" i="53" s="1"/>
  <c r="AG53" i="53"/>
  <c r="AP53" i="53" s="1"/>
  <c r="Z56" i="54"/>
  <c r="AH48" i="50"/>
  <c r="AQ48" i="50" s="1"/>
  <c r="AR49" i="91"/>
  <c r="AF59" i="89"/>
  <c r="AO59" i="89" s="1"/>
  <c r="AE59" i="89"/>
  <c r="AN59" i="89" s="1"/>
  <c r="W60" i="89"/>
  <c r="AG59" i="89"/>
  <c r="AH58" i="105"/>
  <c r="AQ58" i="105" s="1"/>
  <c r="Z48" i="50"/>
  <c r="AH57" i="100"/>
  <c r="AQ57" i="100" s="1"/>
  <c r="AG54" i="84"/>
  <c r="AP54" i="84" s="1"/>
  <c r="AE54" i="84"/>
  <c r="AF54" i="84"/>
  <c r="AO54" i="84" s="1"/>
  <c r="W55" i="84"/>
  <c r="AR54" i="104"/>
  <c r="Y58" i="86"/>
  <c r="X58" i="86"/>
  <c r="Y48" i="87"/>
  <c r="X48" i="87"/>
  <c r="Z46" i="42"/>
  <c r="AI57" i="32"/>
  <c r="AN57" i="32"/>
  <c r="X57" i="15"/>
  <c r="Y57" i="15"/>
  <c r="Z57" i="15" s="1"/>
  <c r="AF57" i="52"/>
  <c r="AO57" i="52" s="1"/>
  <c r="W58" i="52"/>
  <c r="AG57" i="52"/>
  <c r="AP57" i="52" s="1"/>
  <c r="AE57" i="52"/>
  <c r="X52" i="95"/>
  <c r="Y52" i="95"/>
  <c r="AI47" i="83"/>
  <c r="AN47" i="83"/>
  <c r="Z43" i="98"/>
  <c r="AI59" i="46"/>
  <c r="AN59" i="46"/>
  <c r="AI55" i="44"/>
  <c r="AN55" i="44"/>
  <c r="Y49" i="99"/>
  <c r="X49" i="99"/>
  <c r="Z49" i="99" s="1"/>
  <c r="AR53" i="13"/>
  <c r="AH53" i="45"/>
  <c r="AQ53" i="45" s="1"/>
  <c r="AH57" i="47"/>
  <c r="AQ57" i="47" s="1"/>
  <c r="W59" i="105"/>
  <c r="AE58" i="105"/>
  <c r="AG58" i="105"/>
  <c r="AP58" i="105" s="1"/>
  <c r="AF58" i="105"/>
  <c r="AO58" i="105" s="1"/>
  <c r="AR51" i="41"/>
  <c r="W58" i="100"/>
  <c r="AG57" i="100"/>
  <c r="AP57" i="100" s="1"/>
  <c r="AE57" i="100"/>
  <c r="AF57" i="100"/>
  <c r="AO57" i="100" s="1"/>
  <c r="AH58" i="97"/>
  <c r="AQ58" i="97" s="1"/>
  <c r="AI57" i="86"/>
  <c r="AN57" i="86"/>
  <c r="AH60" i="93"/>
  <c r="AQ60" i="93" s="1"/>
  <c r="Y58" i="32"/>
  <c r="X58" i="32"/>
  <c r="AH56" i="101"/>
  <c r="AQ56" i="101" s="1"/>
  <c r="AH50" i="91"/>
  <c r="AQ50" i="91" s="1"/>
  <c r="AR45" i="42"/>
  <c r="X48" i="83"/>
  <c r="Y48" i="83"/>
  <c r="Z48" i="83"/>
  <c r="AH43" i="98"/>
  <c r="AQ43" i="98" s="1"/>
  <c r="Y50" i="103"/>
  <c r="Z50" i="103"/>
  <c r="X50" i="103"/>
  <c r="AR55" i="54"/>
  <c r="AI55" i="96"/>
  <c r="AN55" i="96"/>
  <c r="AI51" i="49"/>
  <c r="AN51" i="49"/>
  <c r="AI48" i="99"/>
  <c r="AN48" i="99"/>
  <c r="AG57" i="15" l="1"/>
  <c r="AP57" i="15" s="1"/>
  <c r="AF57" i="15"/>
  <c r="AO57" i="15" s="1"/>
  <c r="AE57" i="15"/>
  <c r="W58" i="15"/>
  <c r="AG46" i="82"/>
  <c r="AP46" i="82" s="1"/>
  <c r="W47" i="82"/>
  <c r="AF46" i="82"/>
  <c r="AO46" i="82" s="1"/>
  <c r="AE46" i="82"/>
  <c r="W50" i="99"/>
  <c r="AG49" i="99"/>
  <c r="AP49" i="99" s="1"/>
  <c r="AF49" i="99"/>
  <c r="AO49" i="99" s="1"/>
  <c r="AE49" i="99"/>
  <c r="AG48" i="50"/>
  <c r="AP48" i="50" s="1"/>
  <c r="W49" i="50"/>
  <c r="AF48" i="50"/>
  <c r="AO48" i="50" s="1"/>
  <c r="AE48" i="50"/>
  <c r="AF52" i="51"/>
  <c r="AO52" i="51" s="1"/>
  <c r="AG52" i="51"/>
  <c r="AP52" i="51" s="1"/>
  <c r="W53" i="51"/>
  <c r="AE52" i="51"/>
  <c r="AI60" i="93"/>
  <c r="AN60" i="93"/>
  <c r="AR57" i="86"/>
  <c r="AR59" i="46"/>
  <c r="AI59" i="89"/>
  <c r="AP59" i="89"/>
  <c r="AF56" i="44"/>
  <c r="AO56" i="44" s="1"/>
  <c r="W57" i="44"/>
  <c r="AE56" i="44"/>
  <c r="AG56" i="44"/>
  <c r="AP56" i="44" s="1"/>
  <c r="AI55" i="88"/>
  <c r="AN55" i="88"/>
  <c r="AG50" i="43"/>
  <c r="AP50" i="43" s="1"/>
  <c r="W51" i="43"/>
  <c r="AE50" i="43"/>
  <c r="AF50" i="43"/>
  <c r="AO50" i="43" s="1"/>
  <c r="Y56" i="104"/>
  <c r="X56" i="104"/>
  <c r="Z56" i="104" s="1"/>
  <c r="AR53" i="92"/>
  <c r="AR56" i="15"/>
  <c r="Y57" i="101"/>
  <c r="Z57" i="101"/>
  <c r="X57" i="101"/>
  <c r="Y61" i="93"/>
  <c r="Z61" i="93"/>
  <c r="X61" i="93"/>
  <c r="AI57" i="47"/>
  <c r="AN57" i="47"/>
  <c r="AR51" i="49"/>
  <c r="W50" i="10"/>
  <c r="AG49" i="10"/>
  <c r="AP49" i="10" s="1"/>
  <c r="AF49" i="10"/>
  <c r="AO49" i="10" s="1"/>
  <c r="AE49" i="10"/>
  <c r="W61" i="46"/>
  <c r="AG60" i="46"/>
  <c r="AP60" i="46" s="1"/>
  <c r="AE60" i="46"/>
  <c r="AF60" i="46"/>
  <c r="AO60" i="46" s="1"/>
  <c r="AF43" i="98"/>
  <c r="AO43" i="98" s="1"/>
  <c r="W44" i="98"/>
  <c r="AG43" i="98"/>
  <c r="AP43" i="98" s="1"/>
  <c r="AE43" i="98"/>
  <c r="AI57" i="52"/>
  <c r="AN57" i="52"/>
  <c r="AH57" i="15"/>
  <c r="AQ57" i="15" s="1"/>
  <c r="Y60" i="89"/>
  <c r="X60" i="89"/>
  <c r="AI48" i="85"/>
  <c r="AN48" i="85"/>
  <c r="AH47" i="48"/>
  <c r="AQ47" i="48" s="1"/>
  <c r="Y52" i="16"/>
  <c r="Z52" i="16"/>
  <c r="X52" i="16"/>
  <c r="AR51" i="51"/>
  <c r="AR45" i="94"/>
  <c r="AR46" i="48"/>
  <c r="AI45" i="102"/>
  <c r="AN45" i="102"/>
  <c r="Z52" i="49"/>
  <c r="AH52" i="49"/>
  <c r="AQ52" i="49" s="1"/>
  <c r="AR49" i="103"/>
  <c r="AH54" i="92"/>
  <c r="AQ54" i="92" s="1"/>
  <c r="Y54" i="45"/>
  <c r="Z54" i="45"/>
  <c r="X54" i="45"/>
  <c r="AH48" i="87"/>
  <c r="AQ48" i="87" s="1"/>
  <c r="AE56" i="54"/>
  <c r="AG56" i="54"/>
  <c r="AP56" i="54" s="1"/>
  <c r="AF56" i="54"/>
  <c r="AO56" i="54" s="1"/>
  <c r="W57" i="54"/>
  <c r="AE48" i="83"/>
  <c r="AF48" i="83"/>
  <c r="AO48" i="83" s="1"/>
  <c r="AG48" i="83"/>
  <c r="AP48" i="83" s="1"/>
  <c r="W49" i="83"/>
  <c r="AH49" i="99"/>
  <c r="AQ49" i="99" s="1"/>
  <c r="AI57" i="100"/>
  <c r="AN57" i="100"/>
  <c r="AH58" i="86"/>
  <c r="AQ58" i="86" s="1"/>
  <c r="Y55" i="84"/>
  <c r="Z55" i="84"/>
  <c r="X55" i="84"/>
  <c r="AH56" i="44"/>
  <c r="AQ56" i="44" s="1"/>
  <c r="Z47" i="48"/>
  <c r="Y50" i="18"/>
  <c r="X50" i="18"/>
  <c r="Y56" i="88"/>
  <c r="X56" i="88"/>
  <c r="Z56" i="88" s="1"/>
  <c r="AH50" i="43"/>
  <c r="AQ50" i="43" s="1"/>
  <c r="AH55" i="20"/>
  <c r="AQ55" i="20" s="1"/>
  <c r="AI55" i="104"/>
  <c r="AN55" i="104"/>
  <c r="AR47" i="87"/>
  <c r="AH45" i="90"/>
  <c r="AQ45" i="90" s="1"/>
  <c r="AR48" i="10"/>
  <c r="Z54" i="92"/>
  <c r="AI56" i="101"/>
  <c r="AN56" i="101"/>
  <c r="X51" i="91"/>
  <c r="Z51" i="91" s="1"/>
  <c r="Y51" i="91"/>
  <c r="W51" i="103"/>
  <c r="AG50" i="103"/>
  <c r="AP50" i="103" s="1"/>
  <c r="AE50" i="103"/>
  <c r="AF50" i="103"/>
  <c r="AO50" i="103" s="1"/>
  <c r="AH52" i="95"/>
  <c r="AQ52" i="95" s="1"/>
  <c r="AG52" i="41"/>
  <c r="AP52" i="41" s="1"/>
  <c r="W53" i="41"/>
  <c r="AE52" i="41"/>
  <c r="AF52" i="41"/>
  <c r="AO52" i="41" s="1"/>
  <c r="AH46" i="82"/>
  <c r="AQ46" i="82" s="1"/>
  <c r="AI50" i="91"/>
  <c r="AN50" i="91"/>
  <c r="Z48" i="87"/>
  <c r="AR55" i="96"/>
  <c r="AR48" i="99"/>
  <c r="AR47" i="83"/>
  <c r="Y58" i="52"/>
  <c r="Z58" i="52" s="1"/>
  <c r="X58" i="52"/>
  <c r="AR57" i="32"/>
  <c r="Z58" i="86"/>
  <c r="AI53" i="53"/>
  <c r="AN53" i="53"/>
  <c r="AH46" i="94"/>
  <c r="AQ46" i="94" s="1"/>
  <c r="Y55" i="13"/>
  <c r="X55" i="13"/>
  <c r="Z55" i="13" s="1"/>
  <c r="AI49" i="18"/>
  <c r="AR49" i="18" s="1"/>
  <c r="AN49" i="18"/>
  <c r="AR49" i="43"/>
  <c r="AH47" i="55"/>
  <c r="AQ47" i="55" s="1"/>
  <c r="AR54" i="20"/>
  <c r="AR51" i="95"/>
  <c r="AR50" i="11"/>
  <c r="AR44" i="90"/>
  <c r="Y46" i="102"/>
  <c r="X46" i="102"/>
  <c r="Z55" i="20"/>
  <c r="Y48" i="35"/>
  <c r="X48" i="35"/>
  <c r="Z48" i="35" s="1"/>
  <c r="AH51" i="11"/>
  <c r="AQ51" i="11" s="1"/>
  <c r="Z45" i="90"/>
  <c r="AH56" i="96"/>
  <c r="AQ56" i="96" s="1"/>
  <c r="Y59" i="105"/>
  <c r="X59" i="105"/>
  <c r="AI54" i="13"/>
  <c r="AN54" i="13"/>
  <c r="Y59" i="97"/>
  <c r="Z59" i="97"/>
  <c r="X59" i="97"/>
  <c r="AH48" i="83"/>
  <c r="AQ48" i="83" s="1"/>
  <c r="AH58" i="32"/>
  <c r="AQ58" i="32" s="1"/>
  <c r="AH50" i="103"/>
  <c r="AQ50" i="103" s="1"/>
  <c r="Z58" i="32"/>
  <c r="Y58" i="100"/>
  <c r="X58" i="100"/>
  <c r="AI58" i="105"/>
  <c r="AN58" i="105"/>
  <c r="AR55" i="44"/>
  <c r="Z52" i="95"/>
  <c r="AF46" i="42"/>
  <c r="AO46" i="42" s="1"/>
  <c r="W47" i="42"/>
  <c r="AG46" i="42"/>
  <c r="AP46" i="42" s="1"/>
  <c r="AE46" i="42"/>
  <c r="AI54" i="84"/>
  <c r="AN54" i="84"/>
  <c r="Y54" i="53"/>
  <c r="Z54" i="53" s="1"/>
  <c r="X54" i="53"/>
  <c r="Y49" i="85"/>
  <c r="X49" i="85"/>
  <c r="Z46" i="94"/>
  <c r="AH49" i="10"/>
  <c r="AQ49" i="10" s="1"/>
  <c r="AI51" i="16"/>
  <c r="AN51" i="16"/>
  <c r="Z47" i="55"/>
  <c r="AH60" i="46"/>
  <c r="AQ60" i="46" s="1"/>
  <c r="AI47" i="35"/>
  <c r="AN47" i="35"/>
  <c r="Z51" i="11"/>
  <c r="Z56" i="96"/>
  <c r="AH52" i="51"/>
  <c r="AQ52" i="51" s="1"/>
  <c r="AI58" i="97"/>
  <c r="AN58" i="97"/>
  <c r="Y58" i="47"/>
  <c r="X58" i="47"/>
  <c r="Z58" i="47" s="1"/>
  <c r="AI53" i="45"/>
  <c r="AN53" i="45"/>
  <c r="W56" i="13" l="1"/>
  <c r="AG55" i="13"/>
  <c r="AP55" i="13" s="1"/>
  <c r="AF55" i="13"/>
  <c r="AO55" i="13" s="1"/>
  <c r="AE55" i="13"/>
  <c r="W57" i="88"/>
  <c r="AG56" i="88"/>
  <c r="AP56" i="88" s="1"/>
  <c r="AF56" i="88"/>
  <c r="AO56" i="88" s="1"/>
  <c r="AE56" i="88"/>
  <c r="AE56" i="104"/>
  <c r="AG56" i="104"/>
  <c r="AP56" i="104" s="1"/>
  <c r="AF56" i="104"/>
  <c r="AO56" i="104" s="1"/>
  <c r="W57" i="104"/>
  <c r="AF48" i="35"/>
  <c r="AO48" i="35" s="1"/>
  <c r="W49" i="35"/>
  <c r="AE48" i="35"/>
  <c r="AG48" i="35"/>
  <c r="AP48" i="35" s="1"/>
  <c r="W59" i="47"/>
  <c r="AF58" i="47"/>
  <c r="AO58" i="47" s="1"/>
  <c r="AG58" i="47"/>
  <c r="AP58" i="47" s="1"/>
  <c r="AE58" i="47"/>
  <c r="AE54" i="53"/>
  <c r="AF54" i="53"/>
  <c r="AO54" i="53" s="1"/>
  <c r="AG54" i="53"/>
  <c r="AP54" i="53" s="1"/>
  <c r="W55" i="53"/>
  <c r="AE58" i="52"/>
  <c r="AF58" i="52"/>
  <c r="AO58" i="52" s="1"/>
  <c r="AG58" i="52"/>
  <c r="AP58" i="52" s="1"/>
  <c r="W59" i="52"/>
  <c r="W52" i="91"/>
  <c r="AG51" i="91"/>
  <c r="AP51" i="91" s="1"/>
  <c r="AE51" i="91"/>
  <c r="AF51" i="91"/>
  <c r="AO51" i="91" s="1"/>
  <c r="AE59" i="97"/>
  <c r="AF59" i="97"/>
  <c r="AO59" i="97" s="1"/>
  <c r="W60" i="97"/>
  <c r="AG59" i="97"/>
  <c r="AP59" i="97" s="1"/>
  <c r="AI49" i="10"/>
  <c r="AN49" i="10"/>
  <c r="AI56" i="44"/>
  <c r="AN56" i="44"/>
  <c r="AR47" i="35"/>
  <c r="AE47" i="55"/>
  <c r="AN47" i="55" s="1"/>
  <c r="AG47" i="55"/>
  <c r="AP47" i="55" s="1"/>
  <c r="W48" i="55"/>
  <c r="AF47" i="55"/>
  <c r="AH54" i="53"/>
  <c r="AQ54" i="53" s="1"/>
  <c r="AI46" i="42"/>
  <c r="AN46" i="42"/>
  <c r="AE58" i="32"/>
  <c r="AF58" i="32"/>
  <c r="AO58" i="32" s="1"/>
  <c r="AG58" i="32"/>
  <c r="AP58" i="32" s="1"/>
  <c r="W59" i="32"/>
  <c r="AH58" i="52"/>
  <c r="AQ58" i="52" s="1"/>
  <c r="AR56" i="101"/>
  <c r="AR55" i="104"/>
  <c r="AR57" i="47"/>
  <c r="X57" i="44"/>
  <c r="Y57" i="44"/>
  <c r="Z57" i="44"/>
  <c r="Y53" i="51"/>
  <c r="Z53" i="51"/>
  <c r="X53" i="51"/>
  <c r="Y49" i="50"/>
  <c r="X49" i="50"/>
  <c r="Y50" i="99"/>
  <c r="Z50" i="99"/>
  <c r="X50" i="99"/>
  <c r="AI50" i="103"/>
  <c r="AN50" i="103"/>
  <c r="AG54" i="45"/>
  <c r="AP54" i="45" s="1"/>
  <c r="AE54" i="45"/>
  <c r="W55" i="45"/>
  <c r="AF54" i="45"/>
  <c r="AO54" i="45" s="1"/>
  <c r="AG52" i="16"/>
  <c r="AP52" i="16" s="1"/>
  <c r="W53" i="16"/>
  <c r="AF52" i="16"/>
  <c r="AO52" i="16" s="1"/>
  <c r="AE52" i="16"/>
  <c r="W58" i="101"/>
  <c r="AF57" i="101"/>
  <c r="AO57" i="101" s="1"/>
  <c r="AE57" i="101"/>
  <c r="AG57" i="101"/>
  <c r="AP57" i="101" s="1"/>
  <c r="AI52" i="41"/>
  <c r="AR52" i="41" s="1"/>
  <c r="AN52" i="41"/>
  <c r="Y51" i="103"/>
  <c r="X51" i="103"/>
  <c r="AF54" i="92"/>
  <c r="AO54" i="92" s="1"/>
  <c r="AE54" i="92"/>
  <c r="AG54" i="92"/>
  <c r="AP54" i="92" s="1"/>
  <c r="W55" i="92"/>
  <c r="AR57" i="100"/>
  <c r="Y57" i="54"/>
  <c r="Z57" i="54"/>
  <c r="X57" i="54"/>
  <c r="AE52" i="49"/>
  <c r="AG52" i="49"/>
  <c r="AP52" i="49" s="1"/>
  <c r="W53" i="49"/>
  <c r="AF52" i="49"/>
  <c r="AO52" i="49" s="1"/>
  <c r="AR48" i="85"/>
  <c r="AI43" i="98"/>
  <c r="AN43" i="98"/>
  <c r="AI60" i="46"/>
  <c r="AN60" i="46"/>
  <c r="AH61" i="93"/>
  <c r="AQ61" i="93" s="1"/>
  <c r="Y58" i="15"/>
  <c r="X58" i="15"/>
  <c r="AR50" i="91"/>
  <c r="AH56" i="104"/>
  <c r="AQ56" i="104" s="1"/>
  <c r="AI52" i="51"/>
  <c r="AN52" i="51"/>
  <c r="AR51" i="16"/>
  <c r="AF46" i="94"/>
  <c r="AO46" i="94" s="1"/>
  <c r="AG46" i="94"/>
  <c r="AP46" i="94" s="1"/>
  <c r="W47" i="94"/>
  <c r="AE46" i="94"/>
  <c r="Y47" i="42"/>
  <c r="X47" i="42"/>
  <c r="AR58" i="105"/>
  <c r="AR54" i="13"/>
  <c r="AE55" i="20"/>
  <c r="AF55" i="20"/>
  <c r="AO55" i="20" s="1"/>
  <c r="W56" i="20"/>
  <c r="AG55" i="20"/>
  <c r="AP55" i="20" s="1"/>
  <c r="AR53" i="53"/>
  <c r="Y53" i="41"/>
  <c r="Z53" i="41"/>
  <c r="X53" i="41"/>
  <c r="Z50" i="18"/>
  <c r="AH50" i="18"/>
  <c r="AQ50" i="18" s="1"/>
  <c r="Y49" i="83"/>
  <c r="X49" i="83"/>
  <c r="AH60" i="89"/>
  <c r="AQ60" i="89" s="1"/>
  <c r="Y50" i="10"/>
  <c r="X50" i="10"/>
  <c r="Z50" i="10" s="1"/>
  <c r="W62" i="93"/>
  <c r="AF61" i="93"/>
  <c r="AO61" i="93" s="1"/>
  <c r="AE61" i="93"/>
  <c r="AG61" i="93"/>
  <c r="AP61" i="93" s="1"/>
  <c r="AR55" i="88"/>
  <c r="AI46" i="82"/>
  <c r="AN46" i="82"/>
  <c r="AI57" i="15"/>
  <c r="AN57" i="15"/>
  <c r="AH58" i="47"/>
  <c r="AQ58" i="47" s="1"/>
  <c r="AH56" i="88"/>
  <c r="AQ56" i="88" s="1"/>
  <c r="W56" i="84"/>
  <c r="AF55" i="84"/>
  <c r="AO55" i="84" s="1"/>
  <c r="AE55" i="84"/>
  <c r="AG55" i="84"/>
  <c r="AP55" i="84" s="1"/>
  <c r="AI48" i="83"/>
  <c r="AN48" i="83"/>
  <c r="Y51" i="43"/>
  <c r="Z51" i="43"/>
  <c r="X51" i="43"/>
  <c r="AR58" i="97"/>
  <c r="AF56" i="96"/>
  <c r="AO56" i="96" s="1"/>
  <c r="W57" i="96"/>
  <c r="AG56" i="96"/>
  <c r="AP56" i="96" s="1"/>
  <c r="AE56" i="96"/>
  <c r="AH49" i="85"/>
  <c r="AQ49" i="85" s="1"/>
  <c r="AH58" i="100"/>
  <c r="AQ58" i="100" s="1"/>
  <c r="AH59" i="105"/>
  <c r="AQ59" i="105" s="1"/>
  <c r="AH46" i="102"/>
  <c r="AQ46" i="102" s="1"/>
  <c r="AE58" i="86"/>
  <c r="W59" i="86"/>
  <c r="AF58" i="86"/>
  <c r="AO58" i="86" s="1"/>
  <c r="AG58" i="86"/>
  <c r="AP58" i="86" s="1"/>
  <c r="W49" i="87"/>
  <c r="AG48" i="87"/>
  <c r="AP48" i="87" s="1"/>
  <c r="AF48" i="87"/>
  <c r="AO48" i="87" s="1"/>
  <c r="AE48" i="87"/>
  <c r="AR45" i="102"/>
  <c r="Z60" i="89"/>
  <c r="Y44" i="98"/>
  <c r="X44" i="98"/>
  <c r="Y61" i="46"/>
  <c r="Z61" i="46" s="1"/>
  <c r="X61" i="46"/>
  <c r="AR59" i="89"/>
  <c r="AR60" i="93"/>
  <c r="AI49" i="99"/>
  <c r="AN49" i="99"/>
  <c r="W46" i="90"/>
  <c r="AG45" i="90"/>
  <c r="AP45" i="90" s="1"/>
  <c r="AF45" i="90"/>
  <c r="AO45" i="90" s="1"/>
  <c r="AE45" i="90"/>
  <c r="AH48" i="35"/>
  <c r="AQ48" i="35" s="1"/>
  <c r="AH55" i="13"/>
  <c r="AQ55" i="13" s="1"/>
  <c r="AR57" i="52"/>
  <c r="AR53" i="45"/>
  <c r="W52" i="11"/>
  <c r="AE51" i="11"/>
  <c r="AF51" i="11"/>
  <c r="AO51" i="11" s="1"/>
  <c r="AG51" i="11"/>
  <c r="AP51" i="11" s="1"/>
  <c r="Z49" i="85"/>
  <c r="AR54" i="84"/>
  <c r="W53" i="95"/>
  <c r="AF52" i="95"/>
  <c r="AO52" i="95" s="1"/>
  <c r="AG52" i="95"/>
  <c r="AP52" i="95" s="1"/>
  <c r="AE52" i="95"/>
  <c r="Z58" i="100"/>
  <c r="AH59" i="97"/>
  <c r="AQ59" i="97" s="1"/>
  <c r="Z59" i="105"/>
  <c r="Z46" i="102"/>
  <c r="AH51" i="91"/>
  <c r="AQ51" i="91" s="1"/>
  <c r="AG47" i="48"/>
  <c r="AP47" i="48" s="1"/>
  <c r="W48" i="48"/>
  <c r="AF47" i="48"/>
  <c r="AO47" i="48" s="1"/>
  <c r="AE47" i="48"/>
  <c r="AH55" i="84"/>
  <c r="AQ55" i="84" s="1"/>
  <c r="AI56" i="54"/>
  <c r="AN56" i="54"/>
  <c r="AH54" i="45"/>
  <c r="AQ54" i="45" s="1"/>
  <c r="AH52" i="16"/>
  <c r="AQ52" i="16" s="1"/>
  <c r="AH57" i="101"/>
  <c r="AQ57" i="101" s="1"/>
  <c r="AI50" i="43"/>
  <c r="AN50" i="43"/>
  <c r="AI48" i="50"/>
  <c r="AN48" i="50"/>
  <c r="Y47" i="82"/>
  <c r="X47" i="82"/>
  <c r="W62" i="46" l="1"/>
  <c r="AG61" i="46"/>
  <c r="AP61" i="46" s="1"/>
  <c r="AE61" i="46"/>
  <c r="AF61" i="46"/>
  <c r="AO61" i="46" s="1"/>
  <c r="AF50" i="10"/>
  <c r="AO50" i="10" s="1"/>
  <c r="AE50" i="10"/>
  <c r="W51" i="10"/>
  <c r="AG50" i="10"/>
  <c r="AP50" i="10" s="1"/>
  <c r="W52" i="43"/>
  <c r="AE51" i="43"/>
  <c r="AF51" i="43"/>
  <c r="AO51" i="43" s="1"/>
  <c r="AG51" i="43"/>
  <c r="AP51" i="43" s="1"/>
  <c r="AI52" i="16"/>
  <c r="AN52" i="16"/>
  <c r="AI47" i="48"/>
  <c r="AN47" i="48"/>
  <c r="AI52" i="95"/>
  <c r="AN52" i="95"/>
  <c r="AF49" i="85"/>
  <c r="AO49" i="85" s="1"/>
  <c r="AE49" i="85"/>
  <c r="W50" i="85"/>
  <c r="AG49" i="85"/>
  <c r="AP49" i="85" s="1"/>
  <c r="Y46" i="90"/>
  <c r="X46" i="90"/>
  <c r="AF60" i="89"/>
  <c r="AO60" i="89" s="1"/>
  <c r="AG60" i="89"/>
  <c r="AP60" i="89" s="1"/>
  <c r="AE60" i="89"/>
  <c r="W61" i="89"/>
  <c r="AI58" i="86"/>
  <c r="AN58" i="86"/>
  <c r="Y57" i="96"/>
  <c r="X57" i="96"/>
  <c r="AH47" i="42"/>
  <c r="AQ47" i="42" s="1"/>
  <c r="AR43" i="98"/>
  <c r="AH51" i="103"/>
  <c r="AQ51" i="103" s="1"/>
  <c r="AI54" i="45"/>
  <c r="AN54" i="45"/>
  <c r="AI59" i="97"/>
  <c r="AN59" i="97"/>
  <c r="Y55" i="53"/>
  <c r="Z55" i="53" s="1"/>
  <c r="X55" i="53"/>
  <c r="Y49" i="35"/>
  <c r="Z49" i="35"/>
  <c r="X49" i="35"/>
  <c r="AI56" i="104"/>
  <c r="AN56" i="104"/>
  <c r="Y59" i="86"/>
  <c r="X59" i="86"/>
  <c r="Z59" i="86" s="1"/>
  <c r="Y47" i="94"/>
  <c r="X47" i="94"/>
  <c r="AH47" i="82"/>
  <c r="AQ47" i="82" s="1"/>
  <c r="AR50" i="43"/>
  <c r="AH61" i="46"/>
  <c r="AQ61" i="46" s="1"/>
  <c r="Y49" i="87"/>
  <c r="X49" i="87"/>
  <c r="Z49" i="87" s="1"/>
  <c r="Y56" i="84"/>
  <c r="Z56" i="84"/>
  <c r="X56" i="84"/>
  <c r="AR57" i="15"/>
  <c r="AH49" i="83"/>
  <c r="AQ49" i="83" s="1"/>
  <c r="AI55" i="20"/>
  <c r="AN55" i="20"/>
  <c r="Z47" i="42"/>
  <c r="AH58" i="15"/>
  <c r="AQ58" i="15" s="1"/>
  <c r="AI52" i="49"/>
  <c r="AN52" i="49"/>
  <c r="Z51" i="103"/>
  <c r="AI57" i="101"/>
  <c r="AN57" i="101"/>
  <c r="Y53" i="16"/>
  <c r="X53" i="16"/>
  <c r="AH49" i="50"/>
  <c r="AQ49" i="50" s="1"/>
  <c r="AE57" i="44"/>
  <c r="W58" i="44"/>
  <c r="AG57" i="44"/>
  <c r="AP57" i="44" s="1"/>
  <c r="AF57" i="44"/>
  <c r="AO57" i="44" s="1"/>
  <c r="AI58" i="32"/>
  <c r="AR58" i="32" s="1"/>
  <c r="AN58" i="32"/>
  <c r="AR49" i="10"/>
  <c r="Y59" i="52"/>
  <c r="Z59" i="52"/>
  <c r="X59" i="52"/>
  <c r="AI55" i="13"/>
  <c r="AN55" i="13"/>
  <c r="AR52" i="51"/>
  <c r="Y53" i="49"/>
  <c r="Z53" i="49" s="1"/>
  <c r="X53" i="49"/>
  <c r="AI58" i="47"/>
  <c r="AN58" i="47"/>
  <c r="Y48" i="48"/>
  <c r="Z48" i="48"/>
  <c r="X48" i="48"/>
  <c r="AR49" i="99"/>
  <c r="AR48" i="83"/>
  <c r="AI61" i="93"/>
  <c r="AN61" i="93"/>
  <c r="Z49" i="83"/>
  <c r="Z58" i="15"/>
  <c r="AH57" i="54"/>
  <c r="AQ57" i="54" s="1"/>
  <c r="Y55" i="92"/>
  <c r="X55" i="92"/>
  <c r="Z49" i="50"/>
  <c r="Y59" i="47"/>
  <c r="Z59" i="47" s="1"/>
  <c r="X59" i="47"/>
  <c r="AI56" i="88"/>
  <c r="AN56" i="88"/>
  <c r="AR56" i="54"/>
  <c r="Y52" i="11"/>
  <c r="Z52" i="11" s="1"/>
  <c r="X52" i="11"/>
  <c r="AH50" i="10"/>
  <c r="AQ50" i="10" s="1"/>
  <c r="Y56" i="20"/>
  <c r="X56" i="20"/>
  <c r="AI48" i="35"/>
  <c r="AN48" i="35"/>
  <c r="Z47" i="82"/>
  <c r="AG46" i="102"/>
  <c r="AP46" i="102" s="1"/>
  <c r="AF46" i="102"/>
  <c r="AO46" i="102" s="1"/>
  <c r="AE46" i="102"/>
  <c r="W47" i="102"/>
  <c r="Y53" i="95"/>
  <c r="X53" i="95"/>
  <c r="AI45" i="90"/>
  <c r="AN45" i="90"/>
  <c r="AR46" i="82"/>
  <c r="AE50" i="18"/>
  <c r="AG50" i="18"/>
  <c r="AP50" i="18" s="1"/>
  <c r="AF50" i="18"/>
  <c r="AO50" i="18" s="1"/>
  <c r="W51" i="18"/>
  <c r="AG57" i="54"/>
  <c r="AP57" i="54" s="1"/>
  <c r="W58" i="54"/>
  <c r="AE57" i="54"/>
  <c r="AF57" i="54"/>
  <c r="AO57" i="54" s="1"/>
  <c r="Y58" i="101"/>
  <c r="Z58" i="101" s="1"/>
  <c r="X58" i="101"/>
  <c r="AR50" i="103"/>
  <c r="AH57" i="44"/>
  <c r="AQ57" i="44" s="1"/>
  <c r="AR46" i="42"/>
  <c r="AI51" i="91"/>
  <c r="AN51" i="91"/>
  <c r="AI54" i="53"/>
  <c r="AN54" i="53"/>
  <c r="Y57" i="104"/>
  <c r="X57" i="104"/>
  <c r="AI55" i="84"/>
  <c r="AN55" i="84"/>
  <c r="W54" i="41"/>
  <c r="AF53" i="41"/>
  <c r="AO53" i="41" s="1"/>
  <c r="AE53" i="41"/>
  <c r="AG53" i="41"/>
  <c r="AP53" i="41" s="1"/>
  <c r="X55" i="45"/>
  <c r="Z55" i="45" s="1"/>
  <c r="Y55" i="45"/>
  <c r="W51" i="99"/>
  <c r="AG50" i="99"/>
  <c r="AP50" i="99" s="1"/>
  <c r="AF50" i="99"/>
  <c r="AO50" i="99" s="1"/>
  <c r="AE50" i="99"/>
  <c r="AE53" i="51"/>
  <c r="AN53" i="51" s="1"/>
  <c r="AG53" i="51"/>
  <c r="AP53" i="51" s="1"/>
  <c r="W54" i="51"/>
  <c r="AF53" i="51"/>
  <c r="Y48" i="55"/>
  <c r="X48" i="55"/>
  <c r="Z48" i="55" s="1"/>
  <c r="AR56" i="44"/>
  <c r="Y52" i="91"/>
  <c r="X52" i="91"/>
  <c r="Y57" i="88"/>
  <c r="X57" i="88"/>
  <c r="AR48" i="50"/>
  <c r="W60" i="105"/>
  <c r="AG59" i="105"/>
  <c r="AP59" i="105" s="1"/>
  <c r="AE59" i="105"/>
  <c r="AF59" i="105"/>
  <c r="AO59" i="105" s="1"/>
  <c r="AF58" i="100"/>
  <c r="AO58" i="100" s="1"/>
  <c r="AE58" i="100"/>
  <c r="W59" i="100"/>
  <c r="AG58" i="100"/>
  <c r="AP58" i="100" s="1"/>
  <c r="AI51" i="11"/>
  <c r="AN51" i="11"/>
  <c r="Z44" i="98"/>
  <c r="AH44" i="98"/>
  <c r="AQ44" i="98" s="1"/>
  <c r="AI48" i="87"/>
  <c r="AN48" i="87"/>
  <c r="AI56" i="96"/>
  <c r="AN56" i="96"/>
  <c r="AH51" i="43"/>
  <c r="AQ51" i="43" s="1"/>
  <c r="Y62" i="93"/>
  <c r="X62" i="93"/>
  <c r="AH53" i="41"/>
  <c r="AQ53" i="41" s="1"/>
  <c r="AI46" i="94"/>
  <c r="AN46" i="94"/>
  <c r="AR60" i="46"/>
  <c r="AI54" i="92"/>
  <c r="AN54" i="92"/>
  <c r="AH50" i="99"/>
  <c r="AQ50" i="99" s="1"/>
  <c r="AH53" i="51"/>
  <c r="AQ53" i="51" s="1"/>
  <c r="Y59" i="32"/>
  <c r="Z59" i="32" s="1"/>
  <c r="X59" i="32"/>
  <c r="AI47" i="55"/>
  <c r="AO47" i="55"/>
  <c r="Y60" i="97"/>
  <c r="Z60" i="97" s="1"/>
  <c r="X60" i="97"/>
  <c r="AI58" i="52"/>
  <c r="AN58" i="52"/>
  <c r="Y56" i="13"/>
  <c r="Z56" i="13" s="1"/>
  <c r="X56" i="13"/>
  <c r="AF48" i="55" l="1"/>
  <c r="AO48" i="55" s="1"/>
  <c r="W49" i="55"/>
  <c r="AE48" i="55"/>
  <c r="AG48" i="55"/>
  <c r="AP48" i="55" s="1"/>
  <c r="W56" i="53"/>
  <c r="AE55" i="53"/>
  <c r="AG55" i="53"/>
  <c r="AP55" i="53" s="1"/>
  <c r="AF55" i="53"/>
  <c r="AO55" i="53" s="1"/>
  <c r="AG55" i="45"/>
  <c r="AP55" i="45" s="1"/>
  <c r="AF55" i="45"/>
  <c r="AO55" i="45" s="1"/>
  <c r="W56" i="45"/>
  <c r="AE55" i="45"/>
  <c r="AG52" i="11"/>
  <c r="AP52" i="11" s="1"/>
  <c r="AF52" i="11"/>
  <c r="AO52" i="11" s="1"/>
  <c r="AE52" i="11"/>
  <c r="W53" i="11"/>
  <c r="AF59" i="86"/>
  <c r="AO59" i="86" s="1"/>
  <c r="AE59" i="86"/>
  <c r="AG59" i="86"/>
  <c r="AP59" i="86" s="1"/>
  <c r="W60" i="86"/>
  <c r="AF56" i="13"/>
  <c r="AO56" i="13" s="1"/>
  <c r="AE56" i="13"/>
  <c r="W57" i="13"/>
  <c r="AG56" i="13"/>
  <c r="AP56" i="13" s="1"/>
  <c r="W60" i="32"/>
  <c r="AG59" i="32"/>
  <c r="AP59" i="32" s="1"/>
  <c r="AE59" i="32"/>
  <c r="AN59" i="32" s="1"/>
  <c r="AF59" i="32"/>
  <c r="AE53" i="49"/>
  <c r="AG53" i="49"/>
  <c r="AP53" i="49" s="1"/>
  <c r="AF53" i="49"/>
  <c r="AO53" i="49" s="1"/>
  <c r="W54" i="49"/>
  <c r="AF60" i="97"/>
  <c r="AO60" i="97" s="1"/>
  <c r="AG60" i="97"/>
  <c r="AP60" i="97" s="1"/>
  <c r="W61" i="97"/>
  <c r="AE60" i="97"/>
  <c r="AG58" i="101"/>
  <c r="AP58" i="101" s="1"/>
  <c r="AF58" i="101"/>
  <c r="AO58" i="101" s="1"/>
  <c r="W59" i="101"/>
  <c r="AE58" i="101"/>
  <c r="AG59" i="47"/>
  <c r="AP59" i="47" s="1"/>
  <c r="AE59" i="47"/>
  <c r="AF59" i="47"/>
  <c r="AO59" i="47" s="1"/>
  <c r="W60" i="47"/>
  <c r="W50" i="87"/>
  <c r="AG49" i="87"/>
  <c r="AP49" i="87" s="1"/>
  <c r="AF49" i="87"/>
  <c r="AO49" i="87" s="1"/>
  <c r="AE49" i="87"/>
  <c r="AI53" i="41"/>
  <c r="AR53" i="41" s="1"/>
  <c r="AN53" i="41"/>
  <c r="AR45" i="90"/>
  <c r="AH56" i="20"/>
  <c r="AQ56" i="20" s="1"/>
  <c r="AR47" i="48"/>
  <c r="AR48" i="87"/>
  <c r="AF44" i="98"/>
  <c r="AO44" i="98" s="1"/>
  <c r="AE44" i="98"/>
  <c r="AN44" i="98" s="1"/>
  <c r="W45" i="98"/>
  <c r="AG44" i="98"/>
  <c r="AI58" i="100"/>
  <c r="AN58" i="100"/>
  <c r="Y60" i="105"/>
  <c r="X60" i="105"/>
  <c r="AH52" i="91"/>
  <c r="AQ52" i="91" s="1"/>
  <c r="AI57" i="54"/>
  <c r="AN57" i="54"/>
  <c r="AH53" i="95"/>
  <c r="AQ53" i="95" s="1"/>
  <c r="Z56" i="20"/>
  <c r="AH55" i="92"/>
  <c r="AQ55" i="92" s="1"/>
  <c r="AR55" i="20"/>
  <c r="AR58" i="86"/>
  <c r="AH46" i="90"/>
  <c r="AQ46" i="90" s="1"/>
  <c r="AI49" i="85"/>
  <c r="AN49" i="85"/>
  <c r="Y52" i="43"/>
  <c r="Z52" i="43"/>
  <c r="X52" i="43"/>
  <c r="AE49" i="50"/>
  <c r="W50" i="50"/>
  <c r="AF49" i="50"/>
  <c r="AO49" i="50" s="1"/>
  <c r="AG49" i="50"/>
  <c r="AP49" i="50" s="1"/>
  <c r="AE48" i="48"/>
  <c r="AF48" i="48"/>
  <c r="AO48" i="48" s="1"/>
  <c r="AG48" i="48"/>
  <c r="AP48" i="48" s="1"/>
  <c r="W49" i="48"/>
  <c r="AH49" i="87"/>
  <c r="AQ49" i="87" s="1"/>
  <c r="AH59" i="86"/>
  <c r="AQ59" i="86" s="1"/>
  <c r="AF49" i="35"/>
  <c r="AO49" i="35" s="1"/>
  <c r="AG49" i="35"/>
  <c r="AP49" i="35" s="1"/>
  <c r="W50" i="35"/>
  <c r="AE49" i="35"/>
  <c r="AR59" i="97"/>
  <c r="Y50" i="85"/>
  <c r="Z50" i="85"/>
  <c r="X50" i="85"/>
  <c r="AI51" i="43"/>
  <c r="AN51" i="43"/>
  <c r="AR58" i="52"/>
  <c r="AH59" i="32"/>
  <c r="AQ59" i="32" s="1"/>
  <c r="AR46" i="94"/>
  <c r="AH62" i="93"/>
  <c r="AQ62" i="93" s="1"/>
  <c r="Z52" i="91"/>
  <c r="Y54" i="41"/>
  <c r="X54" i="41"/>
  <c r="AR54" i="53"/>
  <c r="AH58" i="101"/>
  <c r="AQ58" i="101" s="1"/>
  <c r="Y58" i="54"/>
  <c r="Z58" i="54"/>
  <c r="X58" i="54"/>
  <c r="AI50" i="18"/>
  <c r="AN50" i="18"/>
  <c r="Z53" i="95"/>
  <c r="AH52" i="11"/>
  <c r="AQ52" i="11" s="1"/>
  <c r="AR56" i="88"/>
  <c r="Z55" i="92"/>
  <c r="AR57" i="101"/>
  <c r="AH55" i="53"/>
  <c r="AQ55" i="53" s="1"/>
  <c r="AR54" i="45"/>
  <c r="Z46" i="90"/>
  <c r="AR52" i="16"/>
  <c r="Y59" i="100"/>
  <c r="X59" i="100"/>
  <c r="Y51" i="99"/>
  <c r="X51" i="99"/>
  <c r="Z51" i="99" s="1"/>
  <c r="AR61" i="93"/>
  <c r="AE59" i="52"/>
  <c r="AN59" i="52" s="1"/>
  <c r="AF59" i="52"/>
  <c r="AO59" i="52" s="1"/>
  <c r="W60" i="52"/>
  <c r="AG59" i="52"/>
  <c r="AR47" i="55"/>
  <c r="AH60" i="97"/>
  <c r="AQ60" i="97" s="1"/>
  <c r="Z62" i="93"/>
  <c r="AR51" i="11"/>
  <c r="AI50" i="99"/>
  <c r="AN50" i="99"/>
  <c r="AH55" i="45"/>
  <c r="AQ55" i="45" s="1"/>
  <c r="AF47" i="82"/>
  <c r="AO47" i="82" s="1"/>
  <c r="AG47" i="82"/>
  <c r="AP47" i="82" s="1"/>
  <c r="W48" i="82"/>
  <c r="AE47" i="82"/>
  <c r="AH59" i="47"/>
  <c r="AQ59" i="47" s="1"/>
  <c r="W59" i="15"/>
  <c r="AG58" i="15"/>
  <c r="AP58" i="15" s="1"/>
  <c r="AF58" i="15"/>
  <c r="AO58" i="15" s="1"/>
  <c r="AE58" i="15"/>
  <c r="AR58" i="47"/>
  <c r="Y58" i="44"/>
  <c r="Z58" i="44" s="1"/>
  <c r="X58" i="44"/>
  <c r="AF51" i="103"/>
  <c r="AO51" i="103" s="1"/>
  <c r="AE51" i="103"/>
  <c r="W52" i="103"/>
  <c r="AG51" i="103"/>
  <c r="AP51" i="103" s="1"/>
  <c r="AH56" i="84"/>
  <c r="AQ56" i="84" s="1"/>
  <c r="AH47" i="94"/>
  <c r="AQ47" i="94" s="1"/>
  <c r="AH57" i="96"/>
  <c r="AQ57" i="96" s="1"/>
  <c r="Y61" i="89"/>
  <c r="Z61" i="89"/>
  <c r="X61" i="89"/>
  <c r="AI61" i="46"/>
  <c r="AN61" i="46"/>
  <c r="AH48" i="55"/>
  <c r="AQ48" i="55" s="1"/>
  <c r="AI46" i="102"/>
  <c r="AN46" i="102"/>
  <c r="AH56" i="13"/>
  <c r="AQ56" i="13" s="1"/>
  <c r="AR54" i="92"/>
  <c r="AH57" i="88"/>
  <c r="AQ57" i="88" s="1"/>
  <c r="AI53" i="51"/>
  <c r="AO53" i="51"/>
  <c r="AR55" i="84"/>
  <c r="AR51" i="91"/>
  <c r="AF49" i="83"/>
  <c r="AO49" i="83" s="1"/>
  <c r="W50" i="83"/>
  <c r="AG49" i="83"/>
  <c r="AP49" i="83" s="1"/>
  <c r="AE49" i="83"/>
  <c r="AH53" i="49"/>
  <c r="AQ53" i="49" s="1"/>
  <c r="AR55" i="13"/>
  <c r="AI57" i="44"/>
  <c r="AN57" i="44"/>
  <c r="AH53" i="16"/>
  <c r="AQ53" i="16" s="1"/>
  <c r="W57" i="84"/>
  <c r="AG56" i="84"/>
  <c r="AP56" i="84" s="1"/>
  <c r="AE56" i="84"/>
  <c r="AF56" i="84"/>
  <c r="AO56" i="84" s="1"/>
  <c r="Z47" i="94"/>
  <c r="AR56" i="104"/>
  <c r="Z57" i="96"/>
  <c r="AI60" i="89"/>
  <c r="AN60" i="89"/>
  <c r="AR52" i="95"/>
  <c r="Y51" i="10"/>
  <c r="X51" i="10"/>
  <c r="AR56" i="96"/>
  <c r="AI59" i="105"/>
  <c r="AN59" i="105"/>
  <c r="Z57" i="88"/>
  <c r="Y54" i="51"/>
  <c r="X54" i="51"/>
  <c r="Z57" i="104"/>
  <c r="AH57" i="104"/>
  <c r="AQ57" i="104" s="1"/>
  <c r="X51" i="18"/>
  <c r="Y51" i="18"/>
  <c r="Y47" i="102"/>
  <c r="X47" i="102"/>
  <c r="AR48" i="35"/>
  <c r="AH48" i="48"/>
  <c r="AQ48" i="48" s="1"/>
  <c r="AH59" i="52"/>
  <c r="AQ59" i="52" s="1"/>
  <c r="Z53" i="16"/>
  <c r="AR52" i="49"/>
  <c r="AG47" i="42"/>
  <c r="AP47" i="42" s="1"/>
  <c r="W48" i="42"/>
  <c r="AF47" i="42"/>
  <c r="AO47" i="42" s="1"/>
  <c r="AE47" i="42"/>
  <c r="AH49" i="35"/>
  <c r="AQ49" i="35" s="1"/>
  <c r="AI50" i="10"/>
  <c r="AN50" i="10"/>
  <c r="Y62" i="46"/>
  <c r="X62" i="46"/>
  <c r="Z62" i="46" s="1"/>
  <c r="AE62" i="46" l="1"/>
  <c r="AF62" i="46"/>
  <c r="AO62" i="46" s="1"/>
  <c r="W63" i="46"/>
  <c r="AG62" i="46"/>
  <c r="AP62" i="46" s="1"/>
  <c r="W52" i="99"/>
  <c r="AF51" i="99"/>
  <c r="AO51" i="99" s="1"/>
  <c r="AG51" i="99"/>
  <c r="AP51" i="99" s="1"/>
  <c r="AE51" i="99"/>
  <c r="W59" i="44"/>
  <c r="AG58" i="44"/>
  <c r="AP58" i="44" s="1"/>
  <c r="AE58" i="44"/>
  <c r="AF58" i="44"/>
  <c r="AO58" i="44" s="1"/>
  <c r="Y60" i="47"/>
  <c r="Z60" i="47"/>
  <c r="X60" i="47"/>
  <c r="Y59" i="101"/>
  <c r="X59" i="101"/>
  <c r="AI53" i="49"/>
  <c r="AN53" i="49"/>
  <c r="Y60" i="86"/>
  <c r="Z60" i="86"/>
  <c r="X60" i="86"/>
  <c r="AR53" i="51"/>
  <c r="Y52" i="103"/>
  <c r="X52" i="103"/>
  <c r="Y59" i="15"/>
  <c r="X59" i="15"/>
  <c r="Y60" i="52"/>
  <c r="Z60" i="52"/>
  <c r="X60" i="52"/>
  <c r="AR57" i="54"/>
  <c r="AH60" i="105"/>
  <c r="AQ60" i="105" s="1"/>
  <c r="AI44" i="98"/>
  <c r="AR44" i="98" s="1"/>
  <c r="AP44" i="98"/>
  <c r="AI49" i="87"/>
  <c r="AN49" i="87"/>
  <c r="AI51" i="103"/>
  <c r="AR51" i="103" s="1"/>
  <c r="AN51" i="103"/>
  <c r="AI47" i="82"/>
  <c r="AN47" i="82"/>
  <c r="AG46" i="90"/>
  <c r="AP46" i="90" s="1"/>
  <c r="AF46" i="90"/>
  <c r="AO46" i="90" s="1"/>
  <c r="AE46" i="90"/>
  <c r="W47" i="90"/>
  <c r="AF53" i="95"/>
  <c r="AO53" i="95" s="1"/>
  <c r="AE53" i="95"/>
  <c r="AG53" i="95"/>
  <c r="AP53" i="95" s="1"/>
  <c r="W54" i="95"/>
  <c r="Y49" i="48"/>
  <c r="Z49" i="48"/>
  <c r="X49" i="48"/>
  <c r="Z60" i="105"/>
  <c r="Y45" i="98"/>
  <c r="Z45" i="98"/>
  <c r="X45" i="98"/>
  <c r="AI59" i="47"/>
  <c r="AN59" i="47"/>
  <c r="AI59" i="32"/>
  <c r="AO59" i="32"/>
  <c r="Y57" i="13"/>
  <c r="X57" i="13"/>
  <c r="AI59" i="86"/>
  <c r="AR59" i="86" s="1"/>
  <c r="AN59" i="86"/>
  <c r="AI47" i="42"/>
  <c r="AN47" i="42"/>
  <c r="Y50" i="83"/>
  <c r="Z50" i="83"/>
  <c r="X50" i="83"/>
  <c r="AR50" i="99"/>
  <c r="AG52" i="91"/>
  <c r="AP52" i="91" s="1"/>
  <c r="AF52" i="91"/>
  <c r="AO52" i="91" s="1"/>
  <c r="AE52" i="91"/>
  <c r="W53" i="91"/>
  <c r="W51" i="85"/>
  <c r="AG50" i="85"/>
  <c r="AP50" i="85" s="1"/>
  <c r="AF50" i="85"/>
  <c r="AO50" i="85" s="1"/>
  <c r="AE50" i="85"/>
  <c r="X50" i="35"/>
  <c r="Y50" i="35"/>
  <c r="AE52" i="43"/>
  <c r="AG52" i="43"/>
  <c r="AP52" i="43" s="1"/>
  <c r="W53" i="43"/>
  <c r="AF52" i="43"/>
  <c r="AO52" i="43" s="1"/>
  <c r="AI52" i="11"/>
  <c r="AN52" i="11"/>
  <c r="AH47" i="102"/>
  <c r="AQ47" i="102" s="1"/>
  <c r="AH54" i="51"/>
  <c r="AQ54" i="51" s="1"/>
  <c r="AR57" i="44"/>
  <c r="AH51" i="10"/>
  <c r="AQ51" i="10" s="1"/>
  <c r="AR60" i="89"/>
  <c r="AR46" i="102"/>
  <c r="Y48" i="82"/>
  <c r="Z48" i="82"/>
  <c r="X48" i="82"/>
  <c r="W63" i="93"/>
  <c r="AG62" i="93"/>
  <c r="AP62" i="93" s="1"/>
  <c r="AF62" i="93"/>
  <c r="AO62" i="93" s="1"/>
  <c r="AE62" i="93"/>
  <c r="AH59" i="100"/>
  <c r="AQ59" i="100" s="1"/>
  <c r="AH54" i="41"/>
  <c r="AQ54" i="41" s="1"/>
  <c r="Y50" i="50"/>
  <c r="Z50" i="50"/>
  <c r="X50" i="50"/>
  <c r="AR49" i="85"/>
  <c r="Y54" i="49"/>
  <c r="X54" i="49"/>
  <c r="Z54" i="49" s="1"/>
  <c r="AI56" i="13"/>
  <c r="AN56" i="13"/>
  <c r="AI48" i="55"/>
  <c r="AN48" i="55"/>
  <c r="AH51" i="18"/>
  <c r="AQ51" i="18" s="1"/>
  <c r="AR59" i="105"/>
  <c r="W59" i="54"/>
  <c r="AG58" i="54"/>
  <c r="AP58" i="54" s="1"/>
  <c r="AE58" i="54"/>
  <c r="AF58" i="54"/>
  <c r="AO58" i="54" s="1"/>
  <c r="W48" i="94"/>
  <c r="AG47" i="94"/>
  <c r="AP47" i="94" s="1"/>
  <c r="AE47" i="94"/>
  <c r="AF47" i="94"/>
  <c r="AO47" i="94" s="1"/>
  <c r="Y48" i="42"/>
  <c r="X48" i="42"/>
  <c r="Z48" i="42" s="1"/>
  <c r="Z47" i="102"/>
  <c r="Z54" i="51"/>
  <c r="Z51" i="18"/>
  <c r="AF57" i="88"/>
  <c r="AO57" i="88" s="1"/>
  <c r="AE57" i="88"/>
  <c r="W58" i="88"/>
  <c r="AG57" i="88"/>
  <c r="AP57" i="88" s="1"/>
  <c r="Z51" i="10"/>
  <c r="AE57" i="96"/>
  <c r="AN57" i="96" s="1"/>
  <c r="AF57" i="96"/>
  <c r="AO57" i="96" s="1"/>
  <c r="W58" i="96"/>
  <c r="AG57" i="96"/>
  <c r="AI56" i="84"/>
  <c r="AN56" i="84"/>
  <c r="AI49" i="83"/>
  <c r="AN49" i="83"/>
  <c r="AR61" i="46"/>
  <c r="AH58" i="44"/>
  <c r="AQ58" i="44" s="1"/>
  <c r="AI58" i="15"/>
  <c r="AN58" i="15"/>
  <c r="Z59" i="100"/>
  <c r="AR50" i="18"/>
  <c r="Z54" i="41"/>
  <c r="AR51" i="43"/>
  <c r="AI49" i="50"/>
  <c r="AN49" i="50"/>
  <c r="Y50" i="87"/>
  <c r="X50" i="87"/>
  <c r="AI60" i="97"/>
  <c r="AN60" i="97"/>
  <c r="AI55" i="45"/>
  <c r="AN55" i="45"/>
  <c r="X49" i="55"/>
  <c r="Y49" i="55"/>
  <c r="Z49" i="55" s="1"/>
  <c r="AF53" i="16"/>
  <c r="AO53" i="16" s="1"/>
  <c r="W54" i="16"/>
  <c r="AG53" i="16"/>
  <c r="AP53" i="16" s="1"/>
  <c r="AE53" i="16"/>
  <c r="AG57" i="104"/>
  <c r="AP57" i="104" s="1"/>
  <c r="AF57" i="104"/>
  <c r="AO57" i="104" s="1"/>
  <c r="AE57" i="104"/>
  <c r="W58" i="104"/>
  <c r="Y57" i="84"/>
  <c r="X57" i="84"/>
  <c r="AG61" i="89"/>
  <c r="AP61" i="89" s="1"/>
  <c r="AF61" i="89"/>
  <c r="AO61" i="89" s="1"/>
  <c r="AE61" i="89"/>
  <c r="W62" i="89"/>
  <c r="AI59" i="52"/>
  <c r="AP59" i="52"/>
  <c r="AH51" i="99"/>
  <c r="AQ51" i="99" s="1"/>
  <c r="AF55" i="92"/>
  <c r="AO55" i="92" s="1"/>
  <c r="W56" i="92"/>
  <c r="AG55" i="92"/>
  <c r="AP55" i="92" s="1"/>
  <c r="AE55" i="92"/>
  <c r="AG56" i="20"/>
  <c r="AP56" i="20" s="1"/>
  <c r="AE56" i="20"/>
  <c r="AF56" i="20"/>
  <c r="AO56" i="20" s="1"/>
  <c r="W57" i="20"/>
  <c r="Y56" i="53"/>
  <c r="Z56" i="53"/>
  <c r="X56" i="53"/>
  <c r="AH62" i="46"/>
  <c r="AQ62" i="46" s="1"/>
  <c r="AR50" i="10"/>
  <c r="AH61" i="89"/>
  <c r="AQ61" i="89" s="1"/>
  <c r="AH58" i="54"/>
  <c r="AQ58" i="54" s="1"/>
  <c r="AH50" i="85"/>
  <c r="AQ50" i="85" s="1"/>
  <c r="AI49" i="35"/>
  <c r="AN49" i="35"/>
  <c r="AI48" i="48"/>
  <c r="AN48" i="48"/>
  <c r="AH52" i="43"/>
  <c r="AQ52" i="43" s="1"/>
  <c r="AR58" i="100"/>
  <c r="AI58" i="101"/>
  <c r="AN58" i="101"/>
  <c r="Y61" i="97"/>
  <c r="Z61" i="97"/>
  <c r="X61" i="97"/>
  <c r="Y60" i="32"/>
  <c r="X60" i="32"/>
  <c r="Z60" i="32" s="1"/>
  <c r="Y53" i="11"/>
  <c r="Z53" i="11"/>
  <c r="X53" i="11"/>
  <c r="Y56" i="45"/>
  <c r="X56" i="45"/>
  <c r="Z56" i="45" s="1"/>
  <c r="AI55" i="53"/>
  <c r="AN55" i="53"/>
  <c r="AE49" i="55" l="1"/>
  <c r="W50" i="55"/>
  <c r="AF49" i="55"/>
  <c r="AO49" i="55" s="1"/>
  <c r="AG49" i="55"/>
  <c r="AP49" i="55" s="1"/>
  <c r="W61" i="32"/>
  <c r="AG60" i="32"/>
  <c r="AP60" i="32" s="1"/>
  <c r="AF60" i="32"/>
  <c r="AO60" i="32" s="1"/>
  <c r="AE60" i="32"/>
  <c r="W57" i="45"/>
  <c r="AE56" i="45"/>
  <c r="AG56" i="45"/>
  <c r="AP56" i="45" s="1"/>
  <c r="AF56" i="45"/>
  <c r="AO56" i="45" s="1"/>
  <c r="AE54" i="49"/>
  <c r="W55" i="49"/>
  <c r="AF54" i="49"/>
  <c r="AO54" i="49" s="1"/>
  <c r="AG54" i="49"/>
  <c r="AP54" i="49" s="1"/>
  <c r="W49" i="42"/>
  <c r="AE48" i="42"/>
  <c r="AF48" i="42"/>
  <c r="AO48" i="42" s="1"/>
  <c r="AG48" i="42"/>
  <c r="AP48" i="42" s="1"/>
  <c r="AH57" i="84"/>
  <c r="AQ57" i="84" s="1"/>
  <c r="AR58" i="101"/>
  <c r="AG53" i="11"/>
  <c r="AP53" i="11" s="1"/>
  <c r="AE53" i="11"/>
  <c r="W54" i="11"/>
  <c r="AF53" i="11"/>
  <c r="AO53" i="11" s="1"/>
  <c r="W62" i="97"/>
  <c r="AG61" i="97"/>
  <c r="AP61" i="97" s="1"/>
  <c r="AF61" i="97"/>
  <c r="AO61" i="97" s="1"/>
  <c r="AE61" i="97"/>
  <c r="AR48" i="48"/>
  <c r="AR55" i="53"/>
  <c r="AH56" i="53"/>
  <c r="AQ56" i="53" s="1"/>
  <c r="AI56" i="20"/>
  <c r="AN56" i="20"/>
  <c r="AI57" i="104"/>
  <c r="AN57" i="104"/>
  <c r="Y54" i="16"/>
  <c r="Z54" i="16" s="1"/>
  <c r="X54" i="16"/>
  <c r="AR55" i="45"/>
  <c r="AR49" i="83"/>
  <c r="AI57" i="88"/>
  <c r="AN57" i="88"/>
  <c r="Y48" i="94"/>
  <c r="Z48" i="94" s="1"/>
  <c r="X48" i="94"/>
  <c r="AI62" i="93"/>
  <c r="AN62" i="93"/>
  <c r="Y51" i="85"/>
  <c r="Z51" i="85"/>
  <c r="X51" i="85"/>
  <c r="AR47" i="42"/>
  <c r="Y54" i="95"/>
  <c r="X54" i="95"/>
  <c r="Z54" i="95" s="1"/>
  <c r="AI46" i="90"/>
  <c r="AN46" i="90"/>
  <c r="AH60" i="52"/>
  <c r="AQ60" i="52" s="1"/>
  <c r="Z52" i="103"/>
  <c r="AH52" i="103"/>
  <c r="AQ52" i="103" s="1"/>
  <c r="AH60" i="47"/>
  <c r="AQ60" i="47" s="1"/>
  <c r="Y52" i="99"/>
  <c r="X52" i="99"/>
  <c r="AH56" i="45"/>
  <c r="AQ56" i="45" s="1"/>
  <c r="AR49" i="35"/>
  <c r="AF56" i="53"/>
  <c r="AO56" i="53" s="1"/>
  <c r="AE56" i="53"/>
  <c r="AN56" i="53" s="1"/>
  <c r="AG56" i="53"/>
  <c r="W57" i="53"/>
  <c r="W61" i="105"/>
  <c r="AG60" i="105"/>
  <c r="AP60" i="105" s="1"/>
  <c r="AF60" i="105"/>
  <c r="AO60" i="105" s="1"/>
  <c r="AE60" i="105"/>
  <c r="AG60" i="52"/>
  <c r="AP60" i="52" s="1"/>
  <c r="W61" i="52"/>
  <c r="AE60" i="52"/>
  <c r="AF60" i="52"/>
  <c r="AO60" i="52" s="1"/>
  <c r="Y59" i="44"/>
  <c r="Z59" i="44"/>
  <c r="X59" i="44"/>
  <c r="Z57" i="84"/>
  <c r="AR60" i="97"/>
  <c r="AR56" i="84"/>
  <c r="AF51" i="10"/>
  <c r="AO51" i="10" s="1"/>
  <c r="AE51" i="10"/>
  <c r="W52" i="10"/>
  <c r="AG51" i="10"/>
  <c r="AP51" i="10" s="1"/>
  <c r="AE51" i="18"/>
  <c r="W52" i="18"/>
  <c r="AG51" i="18"/>
  <c r="AP51" i="18" s="1"/>
  <c r="AF51" i="18"/>
  <c r="AO51" i="18" s="1"/>
  <c r="AR48" i="55"/>
  <c r="Y53" i="43"/>
  <c r="X53" i="43"/>
  <c r="Y53" i="91"/>
  <c r="X53" i="91"/>
  <c r="AH50" i="83"/>
  <c r="AQ50" i="83" s="1"/>
  <c r="AH49" i="48"/>
  <c r="AQ49" i="48" s="1"/>
  <c r="AI53" i="95"/>
  <c r="AN53" i="95"/>
  <c r="AR49" i="87"/>
  <c r="AR53" i="49"/>
  <c r="AR59" i="52"/>
  <c r="AR49" i="50"/>
  <c r="AH50" i="35"/>
  <c r="AQ50" i="35" s="1"/>
  <c r="AI55" i="92"/>
  <c r="AN55" i="92"/>
  <c r="AH50" i="87"/>
  <c r="AQ50" i="87" s="1"/>
  <c r="AR58" i="15"/>
  <c r="AE54" i="51"/>
  <c r="W55" i="51"/>
  <c r="AF54" i="51"/>
  <c r="AO54" i="51" s="1"/>
  <c r="AG54" i="51"/>
  <c r="AP54" i="51" s="1"/>
  <c r="AI58" i="54"/>
  <c r="AN58" i="54"/>
  <c r="Y63" i="93"/>
  <c r="X63" i="93"/>
  <c r="AI50" i="85"/>
  <c r="AN50" i="85"/>
  <c r="AI52" i="91"/>
  <c r="AN52" i="91"/>
  <c r="W51" i="83"/>
  <c r="AG50" i="83"/>
  <c r="AP50" i="83" s="1"/>
  <c r="AE50" i="83"/>
  <c r="AF50" i="83"/>
  <c r="AO50" i="83" s="1"/>
  <c r="AH57" i="13"/>
  <c r="AQ57" i="13" s="1"/>
  <c r="AR59" i="47"/>
  <c r="AF49" i="48"/>
  <c r="AO49" i="48" s="1"/>
  <c r="AG49" i="48"/>
  <c r="AP49" i="48" s="1"/>
  <c r="AE49" i="48"/>
  <c r="W50" i="48"/>
  <c r="AH59" i="15"/>
  <c r="AQ59" i="15" s="1"/>
  <c r="AH59" i="101"/>
  <c r="AQ59" i="101" s="1"/>
  <c r="AI51" i="99"/>
  <c r="AN51" i="99"/>
  <c r="Y63" i="46"/>
  <c r="X63" i="46"/>
  <c r="Y62" i="89"/>
  <c r="Z62" i="89" s="1"/>
  <c r="X62" i="89"/>
  <c r="AH53" i="11"/>
  <c r="AQ53" i="11" s="1"/>
  <c r="AH61" i="97"/>
  <c r="AQ61" i="97" s="1"/>
  <c r="Y57" i="20"/>
  <c r="X57" i="20"/>
  <c r="AI61" i="89"/>
  <c r="AN61" i="89"/>
  <c r="AI53" i="16"/>
  <c r="AN53" i="16"/>
  <c r="AH49" i="55"/>
  <c r="AQ49" i="55" s="1"/>
  <c r="Z50" i="87"/>
  <c r="AE54" i="41"/>
  <c r="AN54" i="41" s="1"/>
  <c r="AF54" i="41"/>
  <c r="AO54" i="41" s="1"/>
  <c r="AG54" i="41"/>
  <c r="W55" i="41"/>
  <c r="AI57" i="96"/>
  <c r="AP57" i="96"/>
  <c r="W48" i="102"/>
  <c r="AF47" i="102"/>
  <c r="AO47" i="102" s="1"/>
  <c r="AG47" i="102"/>
  <c r="AP47" i="102" s="1"/>
  <c r="AE47" i="102"/>
  <c r="AI47" i="94"/>
  <c r="AN47" i="94"/>
  <c r="AR56" i="13"/>
  <c r="AH50" i="50"/>
  <c r="AQ50" i="50" s="1"/>
  <c r="AH48" i="82"/>
  <c r="AQ48" i="82" s="1"/>
  <c r="AI52" i="43"/>
  <c r="AN52" i="43"/>
  <c r="Z57" i="13"/>
  <c r="AH45" i="98"/>
  <c r="AQ45" i="98" s="1"/>
  <c r="AR47" i="82"/>
  <c r="Z59" i="15"/>
  <c r="AH60" i="86"/>
  <c r="AQ60" i="86" s="1"/>
  <c r="Z59" i="101"/>
  <c r="AH60" i="32"/>
  <c r="AQ60" i="32" s="1"/>
  <c r="W60" i="100"/>
  <c r="AE59" i="100"/>
  <c r="AG59" i="100"/>
  <c r="AP59" i="100" s="1"/>
  <c r="AF59" i="100"/>
  <c r="AO59" i="100" s="1"/>
  <c r="AR59" i="32"/>
  <c r="W61" i="47"/>
  <c r="AE60" i="47"/>
  <c r="AF60" i="47"/>
  <c r="AO60" i="47" s="1"/>
  <c r="AG60" i="47"/>
  <c r="AP60" i="47" s="1"/>
  <c r="Y56" i="92"/>
  <c r="Z56" i="92"/>
  <c r="X56" i="92"/>
  <c r="X58" i="104"/>
  <c r="Y58" i="104"/>
  <c r="Z58" i="104" s="1"/>
  <c r="Y58" i="96"/>
  <c r="Z58" i="96"/>
  <c r="X58" i="96"/>
  <c r="Y58" i="88"/>
  <c r="Z58" i="88"/>
  <c r="X58" i="88"/>
  <c r="AH48" i="42"/>
  <c r="AQ48" i="42" s="1"/>
  <c r="Y59" i="54"/>
  <c r="X59" i="54"/>
  <c r="AH54" i="49"/>
  <c r="AQ54" i="49" s="1"/>
  <c r="AF50" i="50"/>
  <c r="AO50" i="50" s="1"/>
  <c r="AE50" i="50"/>
  <c r="AN50" i="50" s="1"/>
  <c r="AG50" i="50"/>
  <c r="W51" i="50"/>
  <c r="AG48" i="82"/>
  <c r="AP48" i="82" s="1"/>
  <c r="AE48" i="82"/>
  <c r="W49" i="82"/>
  <c r="AF48" i="82"/>
  <c r="AO48" i="82" s="1"/>
  <c r="AR52" i="11"/>
  <c r="Z50" i="35"/>
  <c r="AG45" i="98"/>
  <c r="AP45" i="98" s="1"/>
  <c r="AE45" i="98"/>
  <c r="AF45" i="98"/>
  <c r="AO45" i="98" s="1"/>
  <c r="W46" i="98"/>
  <c r="Y47" i="90"/>
  <c r="X47" i="90"/>
  <c r="W61" i="86"/>
  <c r="AG60" i="86"/>
  <c r="AP60" i="86" s="1"/>
  <c r="AE60" i="86"/>
  <c r="AF60" i="86"/>
  <c r="AO60" i="86" s="1"/>
  <c r="AI58" i="44"/>
  <c r="AN58" i="44"/>
  <c r="AI62" i="46"/>
  <c r="AN62" i="46"/>
  <c r="AG62" i="89" l="1"/>
  <c r="AP62" i="89" s="1"/>
  <c r="AF62" i="89"/>
  <c r="AO62" i="89" s="1"/>
  <c r="AE62" i="89"/>
  <c r="W63" i="89"/>
  <c r="AG58" i="104"/>
  <c r="AP58" i="104" s="1"/>
  <c r="W59" i="104"/>
  <c r="AE58" i="104"/>
  <c r="AF58" i="104"/>
  <c r="AO58" i="104" s="1"/>
  <c r="W49" i="94"/>
  <c r="AG48" i="94"/>
  <c r="AP48" i="94" s="1"/>
  <c r="AF48" i="94"/>
  <c r="AO48" i="94" s="1"/>
  <c r="AE48" i="94"/>
  <c r="W55" i="95"/>
  <c r="AG54" i="95"/>
  <c r="AP54" i="95" s="1"/>
  <c r="AF54" i="95"/>
  <c r="AO54" i="95" s="1"/>
  <c r="AE54" i="95"/>
  <c r="AG54" i="16"/>
  <c r="AP54" i="16" s="1"/>
  <c r="AE54" i="16"/>
  <c r="W55" i="16"/>
  <c r="AF54" i="16"/>
  <c r="AO54" i="16" s="1"/>
  <c r="AF57" i="13"/>
  <c r="AO57" i="13" s="1"/>
  <c r="W58" i="13"/>
  <c r="AG57" i="13"/>
  <c r="AP57" i="13" s="1"/>
  <c r="AE57" i="13"/>
  <c r="AI49" i="48"/>
  <c r="AN49" i="48"/>
  <c r="AR62" i="46"/>
  <c r="Y46" i="98"/>
  <c r="Z46" i="98"/>
  <c r="X46" i="98"/>
  <c r="AH58" i="88"/>
  <c r="AQ58" i="88" s="1"/>
  <c r="AR57" i="96"/>
  <c r="AG50" i="87"/>
  <c r="AP50" i="87" s="1"/>
  <c r="AF50" i="87"/>
  <c r="AO50" i="87" s="1"/>
  <c r="AE50" i="87"/>
  <c r="W51" i="87"/>
  <c r="AR51" i="99"/>
  <c r="Y50" i="48"/>
  <c r="X50" i="48"/>
  <c r="AR58" i="54"/>
  <c r="AI60" i="105"/>
  <c r="AN60" i="105"/>
  <c r="AI56" i="53"/>
  <c r="AP56" i="53"/>
  <c r="AR46" i="90"/>
  <c r="AH51" i="85"/>
  <c r="AQ51" i="85" s="1"/>
  <c r="AR57" i="104"/>
  <c r="AI56" i="45"/>
  <c r="AN56" i="45"/>
  <c r="Y61" i="32"/>
  <c r="Z61" i="32" s="1"/>
  <c r="X61" i="32"/>
  <c r="AH53" i="43"/>
  <c r="AQ53" i="43" s="1"/>
  <c r="AR58" i="44"/>
  <c r="AH47" i="90"/>
  <c r="AQ47" i="90" s="1"/>
  <c r="AI45" i="98"/>
  <c r="AN45" i="98"/>
  <c r="AI50" i="50"/>
  <c r="AR50" i="50" s="1"/>
  <c r="AP50" i="50"/>
  <c r="AH58" i="104"/>
  <c r="AQ58" i="104" s="1"/>
  <c r="Y55" i="41"/>
  <c r="Z55" i="41" s="1"/>
  <c r="X55" i="41"/>
  <c r="AH63" i="46"/>
  <c r="AQ63" i="46" s="1"/>
  <c r="AH63" i="93"/>
  <c r="AQ63" i="93" s="1"/>
  <c r="AR55" i="92"/>
  <c r="Z53" i="43"/>
  <c r="AI51" i="10"/>
  <c r="AN51" i="10"/>
  <c r="W58" i="84"/>
  <c r="AF57" i="84"/>
  <c r="AO57" i="84" s="1"/>
  <c r="AE57" i="84"/>
  <c r="AG57" i="84"/>
  <c r="AP57" i="84" s="1"/>
  <c r="AI60" i="52"/>
  <c r="AR60" i="52" s="1"/>
  <c r="AN60" i="52"/>
  <c r="AH54" i="16"/>
  <c r="AQ54" i="16" s="1"/>
  <c r="AR56" i="20"/>
  <c r="AI53" i="11"/>
  <c r="AN53" i="11"/>
  <c r="AI48" i="42"/>
  <c r="AN48" i="42"/>
  <c r="AI54" i="49"/>
  <c r="AN54" i="49"/>
  <c r="AE58" i="88"/>
  <c r="AF58" i="88"/>
  <c r="AO58" i="88" s="1"/>
  <c r="AG58" i="88"/>
  <c r="AP58" i="88" s="1"/>
  <c r="W59" i="88"/>
  <c r="AI47" i="102"/>
  <c r="AN47" i="102"/>
  <c r="AI50" i="83"/>
  <c r="AN50" i="83"/>
  <c r="AR50" i="85"/>
  <c r="Y52" i="10"/>
  <c r="X52" i="10"/>
  <c r="Y57" i="45"/>
  <c r="X57" i="45"/>
  <c r="Z47" i="90"/>
  <c r="Y49" i="82"/>
  <c r="X49" i="82"/>
  <c r="AH58" i="96"/>
  <c r="AQ58" i="96" s="1"/>
  <c r="AH56" i="92"/>
  <c r="AQ56" i="92" s="1"/>
  <c r="AI60" i="47"/>
  <c r="AN60" i="47"/>
  <c r="AR52" i="43"/>
  <c r="AI54" i="41"/>
  <c r="AP54" i="41"/>
  <c r="AR61" i="89"/>
  <c r="Z63" i="46"/>
  <c r="Y51" i="83"/>
  <c r="Z51" i="83" s="1"/>
  <c r="X51" i="83"/>
  <c r="Z63" i="93"/>
  <c r="X52" i="18"/>
  <c r="Y52" i="18"/>
  <c r="Z52" i="18"/>
  <c r="AH59" i="44"/>
  <c r="AQ59" i="44" s="1"/>
  <c r="Y61" i="52"/>
  <c r="Z61" i="52" s="1"/>
  <c r="X61" i="52"/>
  <c r="Y61" i="105"/>
  <c r="X61" i="105"/>
  <c r="AR57" i="88"/>
  <c r="Y49" i="42"/>
  <c r="Z49" i="42"/>
  <c r="X49" i="42"/>
  <c r="AI60" i="32"/>
  <c r="AN60" i="32"/>
  <c r="AR53" i="16"/>
  <c r="AH54" i="95"/>
  <c r="AQ54" i="95" s="1"/>
  <c r="AI59" i="100"/>
  <c r="AN59" i="100"/>
  <c r="Y48" i="102"/>
  <c r="X48" i="102"/>
  <c r="AH57" i="20"/>
  <c r="AQ57" i="20" s="1"/>
  <c r="Y55" i="51"/>
  <c r="Z55" i="51" s="1"/>
  <c r="X55" i="51"/>
  <c r="AH53" i="91"/>
  <c r="AQ53" i="91" s="1"/>
  <c r="AI51" i="18"/>
  <c r="AN51" i="18"/>
  <c r="W60" i="44"/>
  <c r="AE59" i="44"/>
  <c r="AG59" i="44"/>
  <c r="AP59" i="44" s="1"/>
  <c r="AF59" i="44"/>
  <c r="AO59" i="44" s="1"/>
  <c r="AH52" i="99"/>
  <c r="AQ52" i="99" s="1"/>
  <c r="AR62" i="93"/>
  <c r="Y62" i="97"/>
  <c r="Z62" i="97"/>
  <c r="X62" i="97"/>
  <c r="Y50" i="55"/>
  <c r="X50" i="55"/>
  <c r="Y61" i="86"/>
  <c r="Z61" i="86"/>
  <c r="X61" i="86"/>
  <c r="Y51" i="50"/>
  <c r="X51" i="50"/>
  <c r="AG51" i="85"/>
  <c r="AP51" i="85" s="1"/>
  <c r="AF51" i="85"/>
  <c r="AO51" i="85" s="1"/>
  <c r="W52" i="85"/>
  <c r="AE51" i="85"/>
  <c r="AI61" i="97"/>
  <c r="AN61" i="97"/>
  <c r="Y54" i="11"/>
  <c r="Z54" i="11" s="1"/>
  <c r="X54" i="11"/>
  <c r="Y55" i="49"/>
  <c r="X55" i="49"/>
  <c r="AE50" i="35"/>
  <c r="W51" i="35"/>
  <c r="AF50" i="35"/>
  <c r="AO50" i="35" s="1"/>
  <c r="AG50" i="35"/>
  <c r="AP50" i="35" s="1"/>
  <c r="AI48" i="82"/>
  <c r="AN48" i="82"/>
  <c r="AH59" i="54"/>
  <c r="AQ59" i="54" s="1"/>
  <c r="AF58" i="96"/>
  <c r="AO58" i="96" s="1"/>
  <c r="AE58" i="96"/>
  <c r="W59" i="96"/>
  <c r="AG58" i="96"/>
  <c r="AP58" i="96" s="1"/>
  <c r="AF56" i="92"/>
  <c r="AO56" i="92" s="1"/>
  <c r="AE56" i="92"/>
  <c r="W57" i="92"/>
  <c r="AG56" i="92"/>
  <c r="AP56" i="92" s="1"/>
  <c r="Y61" i="47"/>
  <c r="X61" i="47"/>
  <c r="AI60" i="86"/>
  <c r="AN60" i="86"/>
  <c r="Z59" i="54"/>
  <c r="Y60" i="100"/>
  <c r="X60" i="100"/>
  <c r="AE59" i="101"/>
  <c r="AG59" i="101"/>
  <c r="AP59" i="101" s="1"/>
  <c r="W60" i="101"/>
  <c r="AF59" i="101"/>
  <c r="AO59" i="101" s="1"/>
  <c r="W60" i="15"/>
  <c r="AF59" i="15"/>
  <c r="AO59" i="15" s="1"/>
  <c r="AE59" i="15"/>
  <c r="AG59" i="15"/>
  <c r="AP59" i="15" s="1"/>
  <c r="AR47" i="94"/>
  <c r="Z57" i="20"/>
  <c r="AH62" i="89"/>
  <c r="AQ62" i="89" s="1"/>
  <c r="AR52" i="91"/>
  <c r="AI54" i="51"/>
  <c r="AN54" i="51"/>
  <c r="AR53" i="95"/>
  <c r="Z53" i="91"/>
  <c r="Y57" i="53"/>
  <c r="X57" i="53"/>
  <c r="Z52" i="99"/>
  <c r="W53" i="103"/>
  <c r="AG52" i="103"/>
  <c r="AP52" i="103" s="1"/>
  <c r="AE52" i="103"/>
  <c r="AF52" i="103"/>
  <c r="AO52" i="103" s="1"/>
  <c r="AH48" i="94"/>
  <c r="AQ48" i="94" s="1"/>
  <c r="AI49" i="55"/>
  <c r="AN49" i="55"/>
  <c r="W62" i="52" l="1"/>
  <c r="AE61" i="52"/>
  <c r="AN61" i="52" s="1"/>
  <c r="AG61" i="52"/>
  <c r="AP61" i="52" s="1"/>
  <c r="AF61" i="52"/>
  <c r="W56" i="41"/>
  <c r="AF55" i="41"/>
  <c r="AO55" i="41" s="1"/>
  <c r="AG55" i="41"/>
  <c r="AP55" i="41" s="1"/>
  <c r="AE55" i="41"/>
  <c r="AE51" i="83"/>
  <c r="AG51" i="83"/>
  <c r="AP51" i="83" s="1"/>
  <c r="AF51" i="83"/>
  <c r="AO51" i="83" s="1"/>
  <c r="W52" i="83"/>
  <c r="AF61" i="32"/>
  <c r="AO61" i="32" s="1"/>
  <c r="AE61" i="32"/>
  <c r="W62" i="32"/>
  <c r="AG61" i="32"/>
  <c r="AP61" i="32" s="1"/>
  <c r="AE55" i="51"/>
  <c r="AF55" i="51"/>
  <c r="AO55" i="51" s="1"/>
  <c r="AG55" i="51"/>
  <c r="AP55" i="51" s="1"/>
  <c r="W56" i="51"/>
  <c r="AF54" i="11"/>
  <c r="AO54" i="11" s="1"/>
  <c r="W55" i="11"/>
  <c r="AE54" i="11"/>
  <c r="AG54" i="11"/>
  <c r="AP54" i="11" s="1"/>
  <c r="AG53" i="91"/>
  <c r="AP53" i="91" s="1"/>
  <c r="W54" i="91"/>
  <c r="AF53" i="91"/>
  <c r="AO53" i="91" s="1"/>
  <c r="AE53" i="91"/>
  <c r="AG57" i="20"/>
  <c r="AP57" i="20" s="1"/>
  <c r="AE57" i="20"/>
  <c r="W58" i="20"/>
  <c r="AF57" i="20"/>
  <c r="AO57" i="20" s="1"/>
  <c r="AI59" i="101"/>
  <c r="AN59" i="101"/>
  <c r="AR60" i="86"/>
  <c r="Y57" i="92"/>
  <c r="X57" i="92"/>
  <c r="Z57" i="92" s="1"/>
  <c r="AI58" i="96"/>
  <c r="AN58" i="96"/>
  <c r="Y51" i="35"/>
  <c r="X51" i="35"/>
  <c r="Y52" i="85"/>
  <c r="Z52" i="85" s="1"/>
  <c r="X52" i="85"/>
  <c r="AH61" i="86"/>
  <c r="AQ61" i="86" s="1"/>
  <c r="AH62" i="97"/>
  <c r="AQ62" i="97" s="1"/>
  <c r="AH48" i="102"/>
  <c r="AQ48" i="102" s="1"/>
  <c r="W53" i="18"/>
  <c r="AE52" i="18"/>
  <c r="AN52" i="18" s="1"/>
  <c r="AF52" i="18"/>
  <c r="AO52" i="18" s="1"/>
  <c r="AG52" i="18"/>
  <c r="AH57" i="45"/>
  <c r="AQ57" i="45" s="1"/>
  <c r="AR54" i="49"/>
  <c r="Y58" i="84"/>
  <c r="Z58" i="84" s="1"/>
  <c r="X58" i="84"/>
  <c r="AH50" i="48"/>
  <c r="AQ50" i="48" s="1"/>
  <c r="Y51" i="87"/>
  <c r="X51" i="87"/>
  <c r="AF46" i="98"/>
  <c r="AO46" i="98" s="1"/>
  <c r="W47" i="98"/>
  <c r="AG46" i="98"/>
  <c r="AP46" i="98" s="1"/>
  <c r="AE46" i="98"/>
  <c r="Y60" i="15"/>
  <c r="X60" i="15"/>
  <c r="AH60" i="100"/>
  <c r="AQ60" i="100" s="1"/>
  <c r="AH61" i="47"/>
  <c r="AQ61" i="47" s="1"/>
  <c r="AI56" i="92"/>
  <c r="AN56" i="92"/>
  <c r="AI50" i="35"/>
  <c r="AN50" i="35"/>
  <c r="AF61" i="86"/>
  <c r="AO61" i="86" s="1"/>
  <c r="AE61" i="86"/>
  <c r="W62" i="86"/>
  <c r="AG61" i="86"/>
  <c r="AP61" i="86" s="1"/>
  <c r="AF62" i="97"/>
  <c r="AO62" i="97" s="1"/>
  <c r="AE62" i="97"/>
  <c r="W63" i="97"/>
  <c r="AG62" i="97"/>
  <c r="AP62" i="97" s="1"/>
  <c r="AI59" i="44"/>
  <c r="AN59" i="44"/>
  <c r="Z48" i="102"/>
  <c r="AR60" i="32"/>
  <c r="AH61" i="105"/>
  <c r="AQ61" i="105" s="1"/>
  <c r="AF63" i="46"/>
  <c r="AO63" i="46" s="1"/>
  <c r="AE63" i="46"/>
  <c r="AN63" i="46" s="1"/>
  <c r="W64" i="46"/>
  <c r="AG63" i="46"/>
  <c r="Z57" i="45"/>
  <c r="Y59" i="88"/>
  <c r="Z59" i="88"/>
  <c r="X59" i="88"/>
  <c r="AR56" i="53"/>
  <c r="Z50" i="48"/>
  <c r="AI50" i="87"/>
  <c r="AN50" i="87"/>
  <c r="AI57" i="13"/>
  <c r="AN57" i="13"/>
  <c r="Y55" i="16"/>
  <c r="X55" i="16"/>
  <c r="Z55" i="16" s="1"/>
  <c r="Y49" i="94"/>
  <c r="Z49" i="94" s="1"/>
  <c r="X49" i="94"/>
  <c r="Y53" i="103"/>
  <c r="X53" i="103"/>
  <c r="AG52" i="99"/>
  <c r="AP52" i="99" s="1"/>
  <c r="W53" i="99"/>
  <c r="AF52" i="99"/>
  <c r="AO52" i="99" s="1"/>
  <c r="AE52" i="99"/>
  <c r="Z60" i="100"/>
  <c r="Z61" i="47"/>
  <c r="AR48" i="82"/>
  <c r="AH55" i="49"/>
  <c r="AQ55" i="49" s="1"/>
  <c r="Y60" i="44"/>
  <c r="X60" i="44"/>
  <c r="AH49" i="42"/>
  <c r="AQ49" i="42" s="1"/>
  <c r="Z61" i="105"/>
  <c r="AH52" i="18"/>
  <c r="AQ52" i="18" s="1"/>
  <c r="AH49" i="82"/>
  <c r="AQ49" i="82" s="1"/>
  <c r="AR48" i="42"/>
  <c r="AR51" i="10"/>
  <c r="AR56" i="45"/>
  <c r="AI54" i="16"/>
  <c r="AN54" i="16"/>
  <c r="Y55" i="95"/>
  <c r="Z55" i="95"/>
  <c r="X55" i="95"/>
  <c r="Y63" i="89"/>
  <c r="Z63" i="89" s="1"/>
  <c r="X63" i="89"/>
  <c r="AR49" i="55"/>
  <c r="Z55" i="49"/>
  <c r="AR61" i="97"/>
  <c r="AH51" i="50"/>
  <c r="AQ51" i="50" s="1"/>
  <c r="AH50" i="55"/>
  <c r="AQ50" i="55" s="1"/>
  <c r="W50" i="42"/>
  <c r="AF49" i="42"/>
  <c r="AO49" i="42" s="1"/>
  <c r="AG49" i="42"/>
  <c r="AP49" i="42" s="1"/>
  <c r="AE49" i="42"/>
  <c r="W64" i="93"/>
  <c r="AG63" i="93"/>
  <c r="AP63" i="93" s="1"/>
  <c r="AF63" i="93"/>
  <c r="AO63" i="93" s="1"/>
  <c r="AE63" i="93"/>
  <c r="AR60" i="47"/>
  <c r="Z49" i="82"/>
  <c r="AH52" i="10"/>
  <c r="AQ52" i="10" s="1"/>
  <c r="AR50" i="83"/>
  <c r="AE53" i="43"/>
  <c r="W54" i="43"/>
  <c r="AG53" i="43"/>
  <c r="AP53" i="43" s="1"/>
  <c r="AF53" i="43"/>
  <c r="AO53" i="43" s="1"/>
  <c r="AR45" i="98"/>
  <c r="AR60" i="105"/>
  <c r="Y58" i="13"/>
  <c r="Z58" i="13" s="1"/>
  <c r="X58" i="13"/>
  <c r="AI62" i="89"/>
  <c r="AN62" i="89"/>
  <c r="AH57" i="53"/>
  <c r="AQ57" i="53" s="1"/>
  <c r="Z57" i="53"/>
  <c r="AR54" i="51"/>
  <c r="Y60" i="101"/>
  <c r="X60" i="101"/>
  <c r="AE59" i="54"/>
  <c r="W60" i="54"/>
  <c r="AG59" i="54"/>
  <c r="AP59" i="54" s="1"/>
  <c r="AF59" i="54"/>
  <c r="AO59" i="54" s="1"/>
  <c r="Z51" i="50"/>
  <c r="Z50" i="55"/>
  <c r="AR51" i="18"/>
  <c r="AH55" i="51"/>
  <c r="AQ55" i="51" s="1"/>
  <c r="AR59" i="100"/>
  <c r="AH61" i="52"/>
  <c r="AQ61" i="52" s="1"/>
  <c r="AH51" i="83"/>
  <c r="AQ51" i="83" s="1"/>
  <c r="Z52" i="10"/>
  <c r="AI58" i="88"/>
  <c r="AN58" i="88"/>
  <c r="AR53" i="11"/>
  <c r="AI57" i="84"/>
  <c r="AN57" i="84"/>
  <c r="AH55" i="41"/>
  <c r="AQ55" i="41" s="1"/>
  <c r="AH61" i="32"/>
  <c r="AQ61" i="32" s="1"/>
  <c r="AI48" i="94"/>
  <c r="AN48" i="94"/>
  <c r="AI58" i="104"/>
  <c r="AN58" i="104"/>
  <c r="AI52" i="103"/>
  <c r="AN52" i="103"/>
  <c r="AI59" i="15"/>
  <c r="AN59" i="15"/>
  <c r="Y59" i="96"/>
  <c r="X59" i="96"/>
  <c r="AH54" i="11"/>
  <c r="AQ54" i="11" s="1"/>
  <c r="AI51" i="85"/>
  <c r="AN51" i="85"/>
  <c r="AR54" i="41"/>
  <c r="W48" i="90"/>
  <c r="AG47" i="90"/>
  <c r="AP47" i="90" s="1"/>
  <c r="AF47" i="90"/>
  <c r="AO47" i="90" s="1"/>
  <c r="AE47" i="90"/>
  <c r="AR47" i="102"/>
  <c r="AH46" i="98"/>
  <c r="AQ46" i="98" s="1"/>
  <c r="AR49" i="48"/>
  <c r="AI54" i="95"/>
  <c r="AN54" i="95"/>
  <c r="Y59" i="104"/>
  <c r="Z59" i="104" s="1"/>
  <c r="X59" i="104"/>
  <c r="AF63" i="89" l="1"/>
  <c r="AO63" i="89" s="1"/>
  <c r="W64" i="89"/>
  <c r="AG63" i="89"/>
  <c r="AP63" i="89" s="1"/>
  <c r="AE63" i="89"/>
  <c r="AE58" i="13"/>
  <c r="AF58" i="13"/>
  <c r="AO58" i="13" s="1"/>
  <c r="AG58" i="13"/>
  <c r="AP58" i="13" s="1"/>
  <c r="W59" i="13"/>
  <c r="AE52" i="85"/>
  <c r="AF52" i="85"/>
  <c r="AO52" i="85" s="1"/>
  <c r="W53" i="85"/>
  <c r="AG52" i="85"/>
  <c r="AP52" i="85" s="1"/>
  <c r="W50" i="94"/>
  <c r="AF49" i="94"/>
  <c r="AO49" i="94" s="1"/>
  <c r="AE49" i="94"/>
  <c r="AG49" i="94"/>
  <c r="AP49" i="94" s="1"/>
  <c r="W59" i="84"/>
  <c r="AG58" i="84"/>
  <c r="AP58" i="84" s="1"/>
  <c r="AF58" i="84"/>
  <c r="AO58" i="84" s="1"/>
  <c r="AE58" i="84"/>
  <c r="AF55" i="16"/>
  <c r="AO55" i="16" s="1"/>
  <c r="AE55" i="16"/>
  <c r="W56" i="16"/>
  <c r="AG55" i="16"/>
  <c r="AP55" i="16" s="1"/>
  <c r="AF59" i="104"/>
  <c r="AO59" i="104" s="1"/>
  <c r="AE59" i="104"/>
  <c r="AG59" i="104"/>
  <c r="AP59" i="104" s="1"/>
  <c r="W60" i="104"/>
  <c r="AG57" i="92"/>
  <c r="AP57" i="92" s="1"/>
  <c r="W58" i="92"/>
  <c r="AF57" i="92"/>
  <c r="AO57" i="92" s="1"/>
  <c r="AE57" i="92"/>
  <c r="AR57" i="84"/>
  <c r="AH60" i="15"/>
  <c r="AQ60" i="15" s="1"/>
  <c r="AI61" i="32"/>
  <c r="AN61" i="32"/>
  <c r="AI59" i="54"/>
  <c r="AN59" i="54"/>
  <c r="AG52" i="10"/>
  <c r="AP52" i="10" s="1"/>
  <c r="AE52" i="10"/>
  <c r="W53" i="10"/>
  <c r="AF52" i="10"/>
  <c r="AO52" i="10" s="1"/>
  <c r="Y64" i="93"/>
  <c r="X64" i="93"/>
  <c r="AG55" i="49"/>
  <c r="AP55" i="49" s="1"/>
  <c r="W56" i="49"/>
  <c r="AE55" i="49"/>
  <c r="AF55" i="49"/>
  <c r="AO55" i="49" s="1"/>
  <c r="AH55" i="95"/>
  <c r="AQ55" i="95" s="1"/>
  <c r="Y53" i="99"/>
  <c r="Z53" i="99"/>
  <c r="X53" i="99"/>
  <c r="AR57" i="13"/>
  <c r="AH59" i="88"/>
  <c r="AQ59" i="88" s="1"/>
  <c r="Y64" i="46"/>
  <c r="X64" i="46"/>
  <c r="AR59" i="44"/>
  <c r="AR50" i="35"/>
  <c r="AR58" i="96"/>
  <c r="Y56" i="51"/>
  <c r="Z56" i="51" s="1"/>
  <c r="X56" i="51"/>
  <c r="Y62" i="32"/>
  <c r="X62" i="32"/>
  <c r="Y56" i="41"/>
  <c r="Z56" i="41" s="1"/>
  <c r="X56" i="41"/>
  <c r="AR59" i="15"/>
  <c r="AR48" i="94"/>
  <c r="Y60" i="54"/>
  <c r="X60" i="54"/>
  <c r="AR59" i="101"/>
  <c r="AG60" i="100"/>
  <c r="AP60" i="100" s="1"/>
  <c r="AE60" i="100"/>
  <c r="W61" i="100"/>
  <c r="AF60" i="100"/>
  <c r="AO60" i="100" s="1"/>
  <c r="AH53" i="103"/>
  <c r="AQ53" i="103" s="1"/>
  <c r="AR56" i="92"/>
  <c r="AH51" i="35"/>
  <c r="AQ51" i="35" s="1"/>
  <c r="AI53" i="91"/>
  <c r="AN53" i="91"/>
  <c r="AR51" i="85"/>
  <c r="AH59" i="96"/>
  <c r="AQ59" i="96" s="1"/>
  <c r="AR52" i="103"/>
  <c r="AF51" i="50"/>
  <c r="AO51" i="50" s="1"/>
  <c r="AE51" i="50"/>
  <c r="AG51" i="50"/>
  <c r="AP51" i="50" s="1"/>
  <c r="W52" i="50"/>
  <c r="AH60" i="101"/>
  <c r="AQ60" i="101" s="1"/>
  <c r="AR62" i="89"/>
  <c r="AI53" i="43"/>
  <c r="AN53" i="43"/>
  <c r="AI63" i="93"/>
  <c r="AN63" i="93"/>
  <c r="AH63" i="89"/>
  <c r="AQ63" i="89" s="1"/>
  <c r="W62" i="105"/>
  <c r="AG61" i="105"/>
  <c r="AP61" i="105" s="1"/>
  <c r="AF61" i="105"/>
  <c r="AO61" i="105" s="1"/>
  <c r="AE61" i="105"/>
  <c r="AH60" i="44"/>
  <c r="AQ60" i="44" s="1"/>
  <c r="Z53" i="103"/>
  <c r="W51" i="48"/>
  <c r="AE50" i="48"/>
  <c r="AG50" i="48"/>
  <c r="AP50" i="48" s="1"/>
  <c r="AF50" i="48"/>
  <c r="AO50" i="48" s="1"/>
  <c r="AF57" i="45"/>
  <c r="AO57" i="45" s="1"/>
  <c r="W58" i="45"/>
  <c r="AG57" i="45"/>
  <c r="AP57" i="45" s="1"/>
  <c r="AE57" i="45"/>
  <c r="Y63" i="97"/>
  <c r="X63" i="97"/>
  <c r="Z63" i="97" s="1"/>
  <c r="AI61" i="86"/>
  <c r="AN61" i="86"/>
  <c r="AH51" i="87"/>
  <c r="AQ51" i="87" s="1"/>
  <c r="Z51" i="35"/>
  <c r="Y55" i="11"/>
  <c r="X55" i="11"/>
  <c r="Z55" i="11" s="1"/>
  <c r="AI55" i="51"/>
  <c r="AN55" i="51"/>
  <c r="AI55" i="41"/>
  <c r="AN55" i="41"/>
  <c r="W56" i="95"/>
  <c r="AE55" i="95"/>
  <c r="AG55" i="95"/>
  <c r="AP55" i="95" s="1"/>
  <c r="AF55" i="95"/>
  <c r="AO55" i="95" s="1"/>
  <c r="Y53" i="18"/>
  <c r="X53" i="18"/>
  <c r="Z53" i="18" s="1"/>
  <c r="AI51" i="83"/>
  <c r="AN51" i="83"/>
  <c r="AI49" i="42"/>
  <c r="AN49" i="42"/>
  <c r="AH55" i="16"/>
  <c r="AQ55" i="16" s="1"/>
  <c r="Y62" i="86"/>
  <c r="X62" i="86"/>
  <c r="Z60" i="15"/>
  <c r="AR54" i="95"/>
  <c r="Z59" i="96"/>
  <c r="Z60" i="101"/>
  <c r="AH58" i="13"/>
  <c r="AQ58" i="13" s="1"/>
  <c r="AR54" i="16"/>
  <c r="Z60" i="44"/>
  <c r="AI52" i="99"/>
  <c r="AN52" i="99"/>
  <c r="AF48" i="102"/>
  <c r="AO48" i="102" s="1"/>
  <c r="AE48" i="102"/>
  <c r="AG48" i="102"/>
  <c r="AP48" i="102" s="1"/>
  <c r="W49" i="102"/>
  <c r="AI62" i="97"/>
  <c r="AN62" i="97"/>
  <c r="Z51" i="87"/>
  <c r="AI52" i="18"/>
  <c r="AP52" i="18"/>
  <c r="Y58" i="20"/>
  <c r="Z58" i="20" s="1"/>
  <c r="X58" i="20"/>
  <c r="Y54" i="91"/>
  <c r="X54" i="91"/>
  <c r="Y52" i="83"/>
  <c r="Z52" i="83" s="1"/>
  <c r="X52" i="83"/>
  <c r="AG61" i="47"/>
  <c r="AP61" i="47" s="1"/>
  <c r="AE61" i="47"/>
  <c r="W62" i="47"/>
  <c r="AF61" i="47"/>
  <c r="AO61" i="47" s="1"/>
  <c r="W60" i="88"/>
  <c r="AG59" i="88"/>
  <c r="AP59" i="88" s="1"/>
  <c r="AE59" i="88"/>
  <c r="AF59" i="88"/>
  <c r="AO59" i="88" s="1"/>
  <c r="Y47" i="98"/>
  <c r="X47" i="98"/>
  <c r="AH57" i="92"/>
  <c r="AQ57" i="92" s="1"/>
  <c r="AI47" i="90"/>
  <c r="AN47" i="90"/>
  <c r="AE50" i="55"/>
  <c r="AF50" i="55"/>
  <c r="AO50" i="55" s="1"/>
  <c r="AG50" i="55"/>
  <c r="AP50" i="55" s="1"/>
  <c r="W51" i="55"/>
  <c r="AF57" i="53"/>
  <c r="AO57" i="53" s="1"/>
  <c r="W58" i="53"/>
  <c r="AE57" i="53"/>
  <c r="AG57" i="53"/>
  <c r="AP57" i="53" s="1"/>
  <c r="Y54" i="43"/>
  <c r="X54" i="43"/>
  <c r="Z54" i="43" s="1"/>
  <c r="AR50" i="87"/>
  <c r="AI54" i="11"/>
  <c r="AN54" i="11"/>
  <c r="AI61" i="52"/>
  <c r="AO61" i="52"/>
  <c r="AH59" i="104"/>
  <c r="AQ59" i="104" s="1"/>
  <c r="Y48" i="90"/>
  <c r="X48" i="90"/>
  <c r="Z48" i="90" s="1"/>
  <c r="AR58" i="104"/>
  <c r="AR58" i="88"/>
  <c r="AG49" i="82"/>
  <c r="AP49" i="82" s="1"/>
  <c r="AE49" i="82"/>
  <c r="AF49" i="82"/>
  <c r="AO49" i="82" s="1"/>
  <c r="W50" i="82"/>
  <c r="Y50" i="42"/>
  <c r="X50" i="42"/>
  <c r="Z50" i="42" s="1"/>
  <c r="AH49" i="94"/>
  <c r="AQ49" i="94" s="1"/>
  <c r="AI63" i="46"/>
  <c r="AP63" i="46"/>
  <c r="AI46" i="98"/>
  <c r="AR46" i="98" s="1"/>
  <c r="AN46" i="98"/>
  <c r="AH58" i="84"/>
  <c r="AQ58" i="84" s="1"/>
  <c r="AH52" i="85"/>
  <c r="AQ52" i="85" s="1"/>
  <c r="AI57" i="20"/>
  <c r="AN57" i="20"/>
  <c r="Y62" i="52"/>
  <c r="Z62" i="52" s="1"/>
  <c r="X62" i="52"/>
  <c r="W57" i="51" l="1"/>
  <c r="AG56" i="51"/>
  <c r="AP56" i="51" s="1"/>
  <c r="AE56" i="51"/>
  <c r="AF56" i="51"/>
  <c r="AO56" i="51" s="1"/>
  <c r="AE54" i="43"/>
  <c r="AF54" i="43"/>
  <c r="AO54" i="43" s="1"/>
  <c r="W55" i="43"/>
  <c r="AG54" i="43"/>
  <c r="AP54" i="43" s="1"/>
  <c r="AE56" i="41"/>
  <c r="W57" i="41"/>
  <c r="AF56" i="41"/>
  <c r="AO56" i="41" s="1"/>
  <c r="AG56" i="41"/>
  <c r="AP56" i="41" s="1"/>
  <c r="AG52" i="83"/>
  <c r="AP52" i="83" s="1"/>
  <c r="AF52" i="83"/>
  <c r="AO52" i="83" s="1"/>
  <c r="AE52" i="83"/>
  <c r="W53" i="83"/>
  <c r="AE50" i="42"/>
  <c r="AG50" i="42"/>
  <c r="AP50" i="42" s="1"/>
  <c r="W51" i="42"/>
  <c r="AF50" i="42"/>
  <c r="AO50" i="42" s="1"/>
  <c r="AG53" i="18"/>
  <c r="AP53" i="18" s="1"/>
  <c r="AE53" i="18"/>
  <c r="W54" i="18"/>
  <c r="AF53" i="18"/>
  <c r="AO53" i="18" s="1"/>
  <c r="AE62" i="52"/>
  <c r="AF62" i="52"/>
  <c r="AO62" i="52" s="1"/>
  <c r="AG62" i="52"/>
  <c r="AP62" i="52" s="1"/>
  <c r="W63" i="52"/>
  <c r="AE48" i="90"/>
  <c r="W49" i="90"/>
  <c r="AG48" i="90"/>
  <c r="AP48" i="90" s="1"/>
  <c r="AF48" i="90"/>
  <c r="AO48" i="90" s="1"/>
  <c r="W59" i="20"/>
  <c r="AG58" i="20"/>
  <c r="AP58" i="20" s="1"/>
  <c r="AE58" i="20"/>
  <c r="AF58" i="20"/>
  <c r="AO58" i="20" s="1"/>
  <c r="W56" i="11"/>
  <c r="AE55" i="11"/>
  <c r="AF55" i="11"/>
  <c r="AO55" i="11" s="1"/>
  <c r="AG55" i="11"/>
  <c r="AP55" i="11" s="1"/>
  <c r="AF63" i="97"/>
  <c r="AO63" i="97" s="1"/>
  <c r="AE63" i="97"/>
  <c r="W64" i="97"/>
  <c r="AG63" i="97"/>
  <c r="AP63" i="97" s="1"/>
  <c r="AH54" i="91"/>
  <c r="AQ54" i="91" s="1"/>
  <c r="Y49" i="102"/>
  <c r="X49" i="102"/>
  <c r="AF60" i="15"/>
  <c r="AO60" i="15" s="1"/>
  <c r="AG60" i="15"/>
  <c r="AE60" i="15"/>
  <c r="AN60" i="15" s="1"/>
  <c r="W61" i="15"/>
  <c r="AR51" i="83"/>
  <c r="AR55" i="51"/>
  <c r="Y58" i="45"/>
  <c r="X58" i="45"/>
  <c r="Y51" i="48"/>
  <c r="X51" i="48"/>
  <c r="AR63" i="93"/>
  <c r="AI52" i="85"/>
  <c r="AN52" i="85"/>
  <c r="AI57" i="53"/>
  <c r="AN57" i="53"/>
  <c r="AR52" i="99"/>
  <c r="AR61" i="86"/>
  <c r="AI50" i="48"/>
  <c r="AN50" i="48"/>
  <c r="Y62" i="105"/>
  <c r="X62" i="105"/>
  <c r="Y52" i="50"/>
  <c r="X52" i="50"/>
  <c r="AI60" i="100"/>
  <c r="AN60" i="100"/>
  <c r="AH53" i="99"/>
  <c r="AQ53" i="99" s="1"/>
  <c r="Y53" i="10"/>
  <c r="X53" i="10"/>
  <c r="AR61" i="32"/>
  <c r="AI58" i="84"/>
  <c r="AN58" i="84"/>
  <c r="AI49" i="94"/>
  <c r="AN49" i="94"/>
  <c r="AI58" i="13"/>
  <c r="AN58" i="13"/>
  <c r="AH64" i="93"/>
  <c r="AQ64" i="93" s="1"/>
  <c r="AR52" i="18"/>
  <c r="AH62" i="86"/>
  <c r="AQ62" i="86" s="1"/>
  <c r="AI55" i="95"/>
  <c r="AN55" i="95"/>
  <c r="AR53" i="91"/>
  <c r="AH62" i="32"/>
  <c r="AQ62" i="32" s="1"/>
  <c r="AH64" i="46"/>
  <c r="AQ64" i="46" s="1"/>
  <c r="Z64" i="93"/>
  <c r="Y60" i="104"/>
  <c r="X60" i="104"/>
  <c r="Y56" i="16"/>
  <c r="Z56" i="16" s="1"/>
  <c r="X56" i="16"/>
  <c r="Y50" i="94"/>
  <c r="X50" i="94"/>
  <c r="AI63" i="89"/>
  <c r="AN63" i="89"/>
  <c r="AI61" i="47"/>
  <c r="AN61" i="47"/>
  <c r="AI51" i="50"/>
  <c r="AN51" i="50"/>
  <c r="AR57" i="20"/>
  <c r="AR47" i="90"/>
  <c r="AH47" i="98"/>
  <c r="AQ47" i="98" s="1"/>
  <c r="AF51" i="87"/>
  <c r="AO51" i="87" s="1"/>
  <c r="W52" i="87"/>
  <c r="AG51" i="87"/>
  <c r="AP51" i="87" s="1"/>
  <c r="AE51" i="87"/>
  <c r="AI48" i="102"/>
  <c r="AN48" i="102"/>
  <c r="W61" i="101"/>
  <c r="AG60" i="101"/>
  <c r="AP60" i="101" s="1"/>
  <c r="AE60" i="101"/>
  <c r="AF60" i="101"/>
  <c r="AO60" i="101" s="1"/>
  <c r="Z62" i="86"/>
  <c r="Y56" i="95"/>
  <c r="Z56" i="95"/>
  <c r="X56" i="95"/>
  <c r="AI61" i="105"/>
  <c r="AN61" i="105"/>
  <c r="AR53" i="43"/>
  <c r="Z62" i="32"/>
  <c r="Z64" i="46"/>
  <c r="AI57" i="92"/>
  <c r="AN57" i="92"/>
  <c r="AI55" i="16"/>
  <c r="AN55" i="16"/>
  <c r="Y59" i="84"/>
  <c r="X59" i="84"/>
  <c r="Z59" i="84" s="1"/>
  <c r="Y59" i="13"/>
  <c r="X59" i="13"/>
  <c r="AH54" i="43"/>
  <c r="AQ54" i="43" s="1"/>
  <c r="Y58" i="53"/>
  <c r="X58" i="53"/>
  <c r="AI50" i="55"/>
  <c r="AN50" i="55"/>
  <c r="Y62" i="47"/>
  <c r="X62" i="47"/>
  <c r="AE60" i="44"/>
  <c r="AF60" i="44"/>
  <c r="AO60" i="44" s="1"/>
  <c r="W61" i="44"/>
  <c r="AG60" i="44"/>
  <c r="AP60" i="44" s="1"/>
  <c r="AI59" i="88"/>
  <c r="AN59" i="88"/>
  <c r="AH53" i="18"/>
  <c r="AQ53" i="18" s="1"/>
  <c r="AH55" i="11"/>
  <c r="AQ55" i="11" s="1"/>
  <c r="Y50" i="82"/>
  <c r="X50" i="82"/>
  <c r="Z50" i="82" s="1"/>
  <c r="AR54" i="11"/>
  <c r="Y51" i="55"/>
  <c r="Z51" i="55"/>
  <c r="X51" i="55"/>
  <c r="Z47" i="98"/>
  <c r="Y60" i="88"/>
  <c r="X60" i="88"/>
  <c r="AH52" i="83"/>
  <c r="AQ52" i="83" s="1"/>
  <c r="AH58" i="20"/>
  <c r="AQ58" i="20" s="1"/>
  <c r="AG59" i="96"/>
  <c r="AP59" i="96" s="1"/>
  <c r="AF59" i="96"/>
  <c r="AO59" i="96" s="1"/>
  <c r="AE59" i="96"/>
  <c r="W60" i="96"/>
  <c r="AH60" i="54"/>
  <c r="AQ60" i="54" s="1"/>
  <c r="AI55" i="49"/>
  <c r="AN55" i="49"/>
  <c r="AR59" i="54"/>
  <c r="AI59" i="104"/>
  <c r="AN59" i="104"/>
  <c r="X64" i="89"/>
  <c r="Z64" i="89" s="1"/>
  <c r="Y64" i="89"/>
  <c r="AH63" i="97"/>
  <c r="AQ63" i="97" s="1"/>
  <c r="AG53" i="99"/>
  <c r="AP53" i="99" s="1"/>
  <c r="AF53" i="99"/>
  <c r="AO53" i="99" s="1"/>
  <c r="AE53" i="99"/>
  <c r="W54" i="99"/>
  <c r="AI52" i="10"/>
  <c r="AN52" i="10"/>
  <c r="AR61" i="52"/>
  <c r="Z54" i="91"/>
  <c r="AG53" i="103"/>
  <c r="AP53" i="103" s="1"/>
  <c r="AE53" i="103"/>
  <c r="AF53" i="103"/>
  <c r="AO53" i="103" s="1"/>
  <c r="W54" i="103"/>
  <c r="AH62" i="52"/>
  <c r="AQ62" i="52" s="1"/>
  <c r="AR63" i="46"/>
  <c r="AH50" i="42"/>
  <c r="AQ50" i="42" s="1"/>
  <c r="AI49" i="82"/>
  <c r="AN49" i="82"/>
  <c r="AH48" i="90"/>
  <c r="AQ48" i="90" s="1"/>
  <c r="AR62" i="97"/>
  <c r="AR49" i="42"/>
  <c r="AR55" i="41"/>
  <c r="AF51" i="35"/>
  <c r="AO51" i="35" s="1"/>
  <c r="W52" i="35"/>
  <c r="AE51" i="35"/>
  <c r="AG51" i="35"/>
  <c r="AP51" i="35" s="1"/>
  <c r="AI57" i="45"/>
  <c r="AN57" i="45"/>
  <c r="Y61" i="100"/>
  <c r="Z61" i="100" s="1"/>
  <c r="X61" i="100"/>
  <c r="Z60" i="54"/>
  <c r="AH56" i="41"/>
  <c r="AQ56" i="41" s="1"/>
  <c r="AH56" i="51"/>
  <c r="AQ56" i="51" s="1"/>
  <c r="Y56" i="49"/>
  <c r="Z56" i="49"/>
  <c r="X56" i="49"/>
  <c r="Y58" i="92"/>
  <c r="Z58" i="92" s="1"/>
  <c r="X58" i="92"/>
  <c r="Y53" i="85"/>
  <c r="Z53" i="85"/>
  <c r="X53" i="85"/>
  <c r="AF58" i="92" l="1"/>
  <c r="AO58" i="92" s="1"/>
  <c r="AG58" i="92"/>
  <c r="AP58" i="92" s="1"/>
  <c r="AE58" i="92"/>
  <c r="W59" i="92"/>
  <c r="AE50" i="82"/>
  <c r="AG50" i="82"/>
  <c r="AP50" i="82" s="1"/>
  <c r="W51" i="82"/>
  <c r="AF50" i="82"/>
  <c r="AO50" i="82" s="1"/>
  <c r="AG59" i="84"/>
  <c r="AP59" i="84" s="1"/>
  <c r="AF59" i="84"/>
  <c r="AO59" i="84" s="1"/>
  <c r="AE59" i="84"/>
  <c r="W60" i="84"/>
  <c r="W57" i="16"/>
  <c r="AE56" i="16"/>
  <c r="AG56" i="16"/>
  <c r="AP56" i="16" s="1"/>
  <c r="AF56" i="16"/>
  <c r="AO56" i="16" s="1"/>
  <c r="AE61" i="100"/>
  <c r="W62" i="100"/>
  <c r="AG61" i="100"/>
  <c r="AP61" i="100" s="1"/>
  <c r="AF61" i="100"/>
  <c r="AO61" i="100" s="1"/>
  <c r="W65" i="89"/>
  <c r="AF64" i="89"/>
  <c r="AO64" i="89" s="1"/>
  <c r="AG64" i="89"/>
  <c r="AP64" i="89" s="1"/>
  <c r="AE64" i="89"/>
  <c r="AH53" i="85"/>
  <c r="AQ53" i="85" s="1"/>
  <c r="AH56" i="49"/>
  <c r="AQ56" i="49" s="1"/>
  <c r="AR57" i="45"/>
  <c r="AR49" i="82"/>
  <c r="AF54" i="91"/>
  <c r="AO54" i="91" s="1"/>
  <c r="W55" i="91"/>
  <c r="AG54" i="91"/>
  <c r="AP54" i="91" s="1"/>
  <c r="AE54" i="91"/>
  <c r="Y54" i="99"/>
  <c r="X54" i="99"/>
  <c r="Y60" i="96"/>
  <c r="Z60" i="96"/>
  <c r="X60" i="96"/>
  <c r="AH51" i="55"/>
  <c r="AQ51" i="55" s="1"/>
  <c r="AI60" i="44"/>
  <c r="AN60" i="44"/>
  <c r="AH58" i="53"/>
  <c r="AQ58" i="53" s="1"/>
  <c r="AG64" i="46"/>
  <c r="AP64" i="46" s="1"/>
  <c r="AF64" i="46"/>
  <c r="AO64" i="46" s="1"/>
  <c r="AE64" i="46"/>
  <c r="W65" i="46"/>
  <c r="AH56" i="95"/>
  <c r="AQ56" i="95" s="1"/>
  <c r="AI60" i="101"/>
  <c r="AN60" i="101"/>
  <c r="AI51" i="87"/>
  <c r="AN51" i="87"/>
  <c r="AR63" i="89"/>
  <c r="AR55" i="95"/>
  <c r="AR58" i="84"/>
  <c r="AH52" i="50"/>
  <c r="AQ52" i="50" s="1"/>
  <c r="AH51" i="48"/>
  <c r="AQ51" i="48" s="1"/>
  <c r="AI48" i="90"/>
  <c r="AN48" i="90"/>
  <c r="AI52" i="83"/>
  <c r="AN52" i="83"/>
  <c r="Y57" i="41"/>
  <c r="Z57" i="41" s="1"/>
  <c r="X57" i="41"/>
  <c r="AI54" i="43"/>
  <c r="AN54" i="43"/>
  <c r="W57" i="49"/>
  <c r="AE56" i="49"/>
  <c r="AF56" i="49"/>
  <c r="AO56" i="49" s="1"/>
  <c r="AG56" i="49"/>
  <c r="AP56" i="49" s="1"/>
  <c r="W61" i="54"/>
  <c r="AG60" i="54"/>
  <c r="AP60" i="54" s="1"/>
  <c r="AE60" i="54"/>
  <c r="AF60" i="54"/>
  <c r="AO60" i="54" s="1"/>
  <c r="AI53" i="99"/>
  <c r="AN53" i="99"/>
  <c r="AR59" i="104"/>
  <c r="AI59" i="96"/>
  <c r="AN59" i="96"/>
  <c r="AG51" i="55"/>
  <c r="AP51" i="55" s="1"/>
  <c r="W52" i="55"/>
  <c r="AF51" i="55"/>
  <c r="AO51" i="55" s="1"/>
  <c r="AE51" i="55"/>
  <c r="AR59" i="88"/>
  <c r="AH62" i="47"/>
  <c r="AQ62" i="47" s="1"/>
  <c r="Z58" i="53"/>
  <c r="AF62" i="32"/>
  <c r="AO62" i="32" s="1"/>
  <c r="AG62" i="32"/>
  <c r="AP62" i="32" s="1"/>
  <c r="AE62" i="32"/>
  <c r="W63" i="32"/>
  <c r="AE56" i="95"/>
  <c r="W57" i="95"/>
  <c r="AG56" i="95"/>
  <c r="AP56" i="95" s="1"/>
  <c r="AF56" i="95"/>
  <c r="AO56" i="95" s="1"/>
  <c r="AH50" i="94"/>
  <c r="AQ50" i="94" s="1"/>
  <c r="AH60" i="104"/>
  <c r="AQ60" i="104" s="1"/>
  <c r="Z52" i="50"/>
  <c r="AR50" i="48"/>
  <c r="AR57" i="53"/>
  <c r="Z51" i="48"/>
  <c r="AI60" i="15"/>
  <c r="AP60" i="15"/>
  <c r="Y64" i="97"/>
  <c r="X64" i="97"/>
  <c r="AI55" i="11"/>
  <c r="AN55" i="11"/>
  <c r="Y59" i="20"/>
  <c r="X59" i="20"/>
  <c r="Y51" i="42"/>
  <c r="X51" i="42"/>
  <c r="Z51" i="42" s="1"/>
  <c r="AI56" i="41"/>
  <c r="AN56" i="41"/>
  <c r="W54" i="85"/>
  <c r="AE53" i="85"/>
  <c r="AG53" i="85"/>
  <c r="AP53" i="85" s="1"/>
  <c r="AF53" i="85"/>
  <c r="AO53" i="85" s="1"/>
  <c r="AH61" i="100"/>
  <c r="AQ61" i="100" s="1"/>
  <c r="Y54" i="103"/>
  <c r="X54" i="103"/>
  <c r="AH60" i="88"/>
  <c r="AQ60" i="88" s="1"/>
  <c r="Z62" i="47"/>
  <c r="AH59" i="13"/>
  <c r="AQ59" i="13" s="1"/>
  <c r="Y61" i="101"/>
  <c r="X61" i="101"/>
  <c r="Y52" i="87"/>
  <c r="Z52" i="87" s="1"/>
  <c r="X52" i="87"/>
  <c r="AR51" i="50"/>
  <c r="Z50" i="94"/>
  <c r="Z60" i="104"/>
  <c r="AR58" i="13"/>
  <c r="AI63" i="97"/>
  <c r="AN63" i="97"/>
  <c r="Y56" i="11"/>
  <c r="Z56" i="11"/>
  <c r="X56" i="11"/>
  <c r="Y63" i="52"/>
  <c r="X63" i="52"/>
  <c r="Y54" i="18"/>
  <c r="Z54" i="18"/>
  <c r="X54" i="18"/>
  <c r="AH58" i="92"/>
  <c r="AQ58" i="92" s="1"/>
  <c r="AI51" i="35"/>
  <c r="AN51" i="35"/>
  <c r="Z60" i="88"/>
  <c r="Z59" i="13"/>
  <c r="AR55" i="16"/>
  <c r="AF62" i="86"/>
  <c r="AO62" i="86" s="1"/>
  <c r="AG62" i="86"/>
  <c r="AP62" i="86" s="1"/>
  <c r="W63" i="86"/>
  <c r="AE62" i="86"/>
  <c r="Z53" i="10"/>
  <c r="AH53" i="10"/>
  <c r="AQ53" i="10" s="1"/>
  <c r="AH62" i="105"/>
  <c r="AQ62" i="105" s="1"/>
  <c r="AR52" i="85"/>
  <c r="AH58" i="45"/>
  <c r="AQ58" i="45" s="1"/>
  <c r="AH49" i="102"/>
  <c r="AQ49" i="102" s="1"/>
  <c r="AI53" i="18"/>
  <c r="AR53" i="18" s="1"/>
  <c r="AN53" i="18"/>
  <c r="AI50" i="42"/>
  <c r="AN50" i="42"/>
  <c r="AI56" i="51"/>
  <c r="AN56" i="51"/>
  <c r="Y52" i="35"/>
  <c r="Z52" i="35"/>
  <c r="X52" i="35"/>
  <c r="AI53" i="103"/>
  <c r="AN53" i="103"/>
  <c r="AR52" i="10"/>
  <c r="Y61" i="44"/>
  <c r="X61" i="44"/>
  <c r="AR48" i="102"/>
  <c r="AR61" i="47"/>
  <c r="AH56" i="16"/>
  <c r="AQ56" i="16" s="1"/>
  <c r="AE64" i="93"/>
  <c r="AG64" i="93"/>
  <c r="AP64" i="93" s="1"/>
  <c r="AF64" i="93"/>
  <c r="AO64" i="93" s="1"/>
  <c r="W65" i="93"/>
  <c r="AR49" i="94"/>
  <c r="Z62" i="105"/>
  <c r="Z58" i="45"/>
  <c r="Z49" i="102"/>
  <c r="Y55" i="43"/>
  <c r="X55" i="43"/>
  <c r="AH64" i="89"/>
  <c r="AQ64" i="89" s="1"/>
  <c r="AR55" i="49"/>
  <c r="W48" i="98"/>
  <c r="AF47" i="98"/>
  <c r="AO47" i="98" s="1"/>
  <c r="AE47" i="98"/>
  <c r="AG47" i="98"/>
  <c r="AP47" i="98" s="1"/>
  <c r="AH50" i="82"/>
  <c r="AQ50" i="82" s="1"/>
  <c r="AR50" i="55"/>
  <c r="AH59" i="84"/>
  <c r="AQ59" i="84" s="1"/>
  <c r="AR57" i="92"/>
  <c r="AR61" i="105"/>
  <c r="AR60" i="100"/>
  <c r="X61" i="15"/>
  <c r="Y61" i="15"/>
  <c r="Z61" i="15"/>
  <c r="AI58" i="20"/>
  <c r="AN58" i="20"/>
  <c r="Y49" i="90"/>
  <c r="X49" i="90"/>
  <c r="AI62" i="52"/>
  <c r="AN62" i="52"/>
  <c r="Y53" i="83"/>
  <c r="Z53" i="83"/>
  <c r="X53" i="83"/>
  <c r="Y57" i="51"/>
  <c r="X57" i="51"/>
  <c r="Z57" i="51" s="1"/>
  <c r="W52" i="42" l="1"/>
  <c r="AG51" i="42"/>
  <c r="AP51" i="42" s="1"/>
  <c r="AF51" i="42"/>
  <c r="AO51" i="42" s="1"/>
  <c r="AE51" i="42"/>
  <c r="W58" i="51"/>
  <c r="AE57" i="51"/>
  <c r="AF57" i="51"/>
  <c r="AO57" i="51" s="1"/>
  <c r="AG57" i="51"/>
  <c r="AP57" i="51" s="1"/>
  <c r="W53" i="87"/>
  <c r="AF52" i="87"/>
  <c r="AO52" i="87" s="1"/>
  <c r="AE52" i="87"/>
  <c r="AG52" i="87"/>
  <c r="AP52" i="87" s="1"/>
  <c r="AE57" i="41"/>
  <c r="AN57" i="41" s="1"/>
  <c r="AF57" i="41"/>
  <c r="AO57" i="41" s="1"/>
  <c r="AG57" i="41"/>
  <c r="W58" i="41"/>
  <c r="AE53" i="83"/>
  <c r="W54" i="83"/>
  <c r="AG53" i="83"/>
  <c r="AP53" i="83" s="1"/>
  <c r="AF53" i="83"/>
  <c r="AO53" i="83" s="1"/>
  <c r="AF53" i="10"/>
  <c r="AO53" i="10" s="1"/>
  <c r="AE53" i="10"/>
  <c r="W54" i="10"/>
  <c r="AG53" i="10"/>
  <c r="AP53" i="10" s="1"/>
  <c r="AR60" i="15"/>
  <c r="AI60" i="54"/>
  <c r="AN60" i="54"/>
  <c r="W61" i="96"/>
  <c r="AF60" i="96"/>
  <c r="AO60" i="96" s="1"/>
  <c r="AE60" i="96"/>
  <c r="AG60" i="96"/>
  <c r="AP60" i="96" s="1"/>
  <c r="AE50" i="94"/>
  <c r="W51" i="94"/>
  <c r="AF50" i="94"/>
  <c r="AO50" i="94" s="1"/>
  <c r="AG50" i="94"/>
  <c r="AP50" i="94" s="1"/>
  <c r="AH61" i="101"/>
  <c r="AQ61" i="101" s="1"/>
  <c r="AR55" i="11"/>
  <c r="AG51" i="48"/>
  <c r="AP51" i="48" s="1"/>
  <c r="AE51" i="48"/>
  <c r="AF51" i="48"/>
  <c r="AO51" i="48" s="1"/>
  <c r="W52" i="48"/>
  <c r="Y57" i="49"/>
  <c r="X57" i="49"/>
  <c r="Y65" i="46"/>
  <c r="X65" i="46"/>
  <c r="AI64" i="89"/>
  <c r="AN64" i="89"/>
  <c r="AI56" i="16"/>
  <c r="AN56" i="16"/>
  <c r="AH55" i="43"/>
  <c r="AQ55" i="43" s="1"/>
  <c r="W53" i="35"/>
  <c r="AE52" i="35"/>
  <c r="AF52" i="35"/>
  <c r="AO52" i="35" s="1"/>
  <c r="AG52" i="35"/>
  <c r="AP52" i="35" s="1"/>
  <c r="AE54" i="18"/>
  <c r="AG54" i="18"/>
  <c r="AP54" i="18" s="1"/>
  <c r="W55" i="18"/>
  <c r="AF54" i="18"/>
  <c r="AO54" i="18" s="1"/>
  <c r="AE52" i="50"/>
  <c r="AG52" i="50"/>
  <c r="AP52" i="50" s="1"/>
  <c r="AF52" i="50"/>
  <c r="AO52" i="50" s="1"/>
  <c r="W53" i="50"/>
  <c r="AR60" i="101"/>
  <c r="AI54" i="91"/>
  <c r="AN54" i="91"/>
  <c r="AI62" i="86"/>
  <c r="AN62" i="86"/>
  <c r="AG59" i="13"/>
  <c r="AP59" i="13" s="1"/>
  <c r="W60" i="13"/>
  <c r="AE59" i="13"/>
  <c r="AF59" i="13"/>
  <c r="AO59" i="13" s="1"/>
  <c r="AH63" i="52"/>
  <c r="AQ63" i="52" s="1"/>
  <c r="Z61" i="101"/>
  <c r="AI53" i="85"/>
  <c r="AN53" i="85"/>
  <c r="AH64" i="97"/>
  <c r="AQ64" i="97" s="1"/>
  <c r="Y57" i="95"/>
  <c r="X57" i="95"/>
  <c r="Y52" i="55"/>
  <c r="X52" i="55"/>
  <c r="Y61" i="54"/>
  <c r="X61" i="54"/>
  <c r="AR52" i="83"/>
  <c r="AI64" i="46"/>
  <c r="AN64" i="46"/>
  <c r="AH54" i="99"/>
  <c r="AQ54" i="99" s="1"/>
  <c r="Y55" i="91"/>
  <c r="X55" i="91"/>
  <c r="Y62" i="100"/>
  <c r="X62" i="100"/>
  <c r="Y57" i="16"/>
  <c r="X57" i="16"/>
  <c r="Y59" i="92"/>
  <c r="X59" i="92"/>
  <c r="AI64" i="93"/>
  <c r="AN64" i="93"/>
  <c r="AH51" i="42"/>
  <c r="AQ51" i="42" s="1"/>
  <c r="AI56" i="49"/>
  <c r="AN56" i="49"/>
  <c r="AI50" i="82"/>
  <c r="AN50" i="82"/>
  <c r="AF49" i="102"/>
  <c r="AO49" i="102" s="1"/>
  <c r="W50" i="102"/>
  <c r="AE49" i="102"/>
  <c r="AN49" i="102" s="1"/>
  <c r="AG49" i="102"/>
  <c r="X65" i="93"/>
  <c r="Y65" i="93"/>
  <c r="Z65" i="93" s="1"/>
  <c r="AR56" i="51"/>
  <c r="X63" i="86"/>
  <c r="Y63" i="86"/>
  <c r="Z63" i="86" s="1"/>
  <c r="AG60" i="88"/>
  <c r="AP60" i="88" s="1"/>
  <c r="AE60" i="88"/>
  <c r="AF60" i="88"/>
  <c r="AO60" i="88" s="1"/>
  <c r="W61" i="88"/>
  <c r="Z63" i="52"/>
  <c r="AR63" i="97"/>
  <c r="AE62" i="47"/>
  <c r="AF62" i="47"/>
  <c r="AO62" i="47" s="1"/>
  <c r="AG62" i="47"/>
  <c r="AP62" i="47" s="1"/>
  <c r="W63" i="47"/>
  <c r="AH54" i="103"/>
  <c r="AQ54" i="103" s="1"/>
  <c r="Y54" i="85"/>
  <c r="X54" i="85"/>
  <c r="AH59" i="20"/>
  <c r="AQ59" i="20" s="1"/>
  <c r="Z64" i="97"/>
  <c r="AI56" i="95"/>
  <c r="AN56" i="95"/>
  <c r="W59" i="53"/>
  <c r="AG58" i="53"/>
  <c r="AP58" i="53" s="1"/>
  <c r="AF58" i="53"/>
  <c r="AO58" i="53" s="1"/>
  <c r="AE58" i="53"/>
  <c r="AR53" i="99"/>
  <c r="AR54" i="43"/>
  <c r="Z54" i="99"/>
  <c r="AI61" i="100"/>
  <c r="AN61" i="100"/>
  <c r="AI58" i="92"/>
  <c r="AN58" i="92"/>
  <c r="W57" i="11"/>
  <c r="AF56" i="11"/>
  <c r="AO56" i="11" s="1"/>
  <c r="AE56" i="11"/>
  <c r="AG56" i="11"/>
  <c r="AP56" i="11" s="1"/>
  <c r="W61" i="104"/>
  <c r="AF60" i="104"/>
  <c r="AO60" i="104" s="1"/>
  <c r="AG60" i="104"/>
  <c r="AP60" i="104" s="1"/>
  <c r="AE60" i="104"/>
  <c r="Z55" i="43"/>
  <c r="AH57" i="51"/>
  <c r="AQ57" i="51" s="1"/>
  <c r="AR62" i="52"/>
  <c r="AG61" i="15"/>
  <c r="AP61" i="15" s="1"/>
  <c r="W62" i="15"/>
  <c r="AF61" i="15"/>
  <c r="AO61" i="15" s="1"/>
  <c r="AE61" i="15"/>
  <c r="Y48" i="98"/>
  <c r="Z48" i="98"/>
  <c r="X48" i="98"/>
  <c r="AG58" i="45"/>
  <c r="AP58" i="45" s="1"/>
  <c r="W59" i="45"/>
  <c r="AE58" i="45"/>
  <c r="AF58" i="45"/>
  <c r="AO58" i="45" s="1"/>
  <c r="AH61" i="44"/>
  <c r="AQ61" i="44" s="1"/>
  <c r="AR53" i="103"/>
  <c r="AH52" i="87"/>
  <c r="AQ52" i="87" s="1"/>
  <c r="Z54" i="103"/>
  <c r="Z59" i="20"/>
  <c r="AH57" i="41"/>
  <c r="AQ57" i="41" s="1"/>
  <c r="AR48" i="90"/>
  <c r="AR51" i="87"/>
  <c r="Y65" i="89"/>
  <c r="X65" i="89"/>
  <c r="Y60" i="84"/>
  <c r="Z60" i="84"/>
  <c r="X60" i="84"/>
  <c r="Y51" i="82"/>
  <c r="X51" i="82"/>
  <c r="AI62" i="32"/>
  <c r="AN62" i="32"/>
  <c r="AI51" i="55"/>
  <c r="AN51" i="55"/>
  <c r="AR58" i="20"/>
  <c r="AI47" i="98"/>
  <c r="AN47" i="98"/>
  <c r="AH49" i="90"/>
  <c r="AQ49" i="90" s="1"/>
  <c r="AH53" i="83"/>
  <c r="AQ53" i="83" s="1"/>
  <c r="Z49" i="90"/>
  <c r="AH61" i="15"/>
  <c r="AQ61" i="15" s="1"/>
  <c r="W63" i="105"/>
  <c r="AF62" i="105"/>
  <c r="AO62" i="105" s="1"/>
  <c r="AG62" i="105"/>
  <c r="AP62" i="105" s="1"/>
  <c r="AE62" i="105"/>
  <c r="Z61" i="44"/>
  <c r="AH52" i="35"/>
  <c r="AQ52" i="35" s="1"/>
  <c r="AR50" i="42"/>
  <c r="AR51" i="35"/>
  <c r="AH54" i="18"/>
  <c r="AQ54" i="18" s="1"/>
  <c r="AH56" i="11"/>
  <c r="AQ56" i="11" s="1"/>
  <c r="AR56" i="41"/>
  <c r="Y63" i="32"/>
  <c r="X63" i="32"/>
  <c r="Z63" i="32" s="1"/>
  <c r="AR59" i="96"/>
  <c r="AR60" i="44"/>
  <c r="AH60" i="96"/>
  <c r="AQ60" i="96" s="1"/>
  <c r="AI59" i="84"/>
  <c r="AN59" i="84"/>
  <c r="W64" i="32" l="1"/>
  <c r="AG63" i="32"/>
  <c r="AP63" i="32" s="1"/>
  <c r="AE63" i="32"/>
  <c r="AF63" i="32"/>
  <c r="AO63" i="32" s="1"/>
  <c r="AE60" i="84"/>
  <c r="W61" i="84"/>
  <c r="AF60" i="84"/>
  <c r="AO60" i="84" s="1"/>
  <c r="AG60" i="84"/>
  <c r="AP60" i="84" s="1"/>
  <c r="W50" i="90"/>
  <c r="AG49" i="90"/>
  <c r="AP49" i="90" s="1"/>
  <c r="AF49" i="90"/>
  <c r="AO49" i="90" s="1"/>
  <c r="AE49" i="90"/>
  <c r="AR47" i="98"/>
  <c r="AR62" i="32"/>
  <c r="Y59" i="45"/>
  <c r="X59" i="45"/>
  <c r="AI61" i="15"/>
  <c r="AN61" i="15"/>
  <c r="AH63" i="86"/>
  <c r="AQ63" i="86" s="1"/>
  <c r="AI49" i="102"/>
  <c r="AP49" i="102"/>
  <c r="AH57" i="16"/>
  <c r="AQ57" i="16" s="1"/>
  <c r="AH55" i="91"/>
  <c r="AQ55" i="91" s="1"/>
  <c r="AH61" i="54"/>
  <c r="AQ61" i="54" s="1"/>
  <c r="AH57" i="95"/>
  <c r="AQ57" i="95" s="1"/>
  <c r="AI59" i="13"/>
  <c r="AN59" i="13"/>
  <c r="AR54" i="91"/>
  <c r="AI54" i="18"/>
  <c r="AN54" i="18"/>
  <c r="AR56" i="16"/>
  <c r="AH57" i="49"/>
  <c r="AQ57" i="49" s="1"/>
  <c r="AI51" i="48"/>
  <c r="AN51" i="48"/>
  <c r="Y51" i="94"/>
  <c r="X51" i="94"/>
  <c r="Y61" i="96"/>
  <c r="X61" i="96"/>
  <c r="Z61" i="96" s="1"/>
  <c r="Y53" i="87"/>
  <c r="X53" i="87"/>
  <c r="AE63" i="52"/>
  <c r="AF63" i="52"/>
  <c r="AO63" i="52" s="1"/>
  <c r="AG63" i="52"/>
  <c r="AP63" i="52" s="1"/>
  <c r="W64" i="52"/>
  <c r="AR50" i="82"/>
  <c r="Y53" i="35"/>
  <c r="Z53" i="35"/>
  <c r="X53" i="35"/>
  <c r="W62" i="44"/>
  <c r="AG61" i="44"/>
  <c r="AP61" i="44" s="1"/>
  <c r="AE61" i="44"/>
  <c r="AF61" i="44"/>
  <c r="AO61" i="44" s="1"/>
  <c r="AH51" i="82"/>
  <c r="AQ51" i="82" s="1"/>
  <c r="AH65" i="89"/>
  <c r="AQ65" i="89" s="1"/>
  <c r="W60" i="20"/>
  <c r="AG59" i="20"/>
  <c r="AP59" i="20" s="1"/>
  <c r="AF59" i="20"/>
  <c r="AO59" i="20" s="1"/>
  <c r="AE59" i="20"/>
  <c r="AI60" i="104"/>
  <c r="AN60" i="104"/>
  <c r="AI56" i="11"/>
  <c r="AR56" i="11" s="1"/>
  <c r="AN56" i="11"/>
  <c r="AR61" i="100"/>
  <c r="AR56" i="95"/>
  <c r="Y61" i="88"/>
  <c r="X61" i="88"/>
  <c r="AR56" i="49"/>
  <c r="Z57" i="16"/>
  <c r="Z55" i="91"/>
  <c r="Z61" i="54"/>
  <c r="Z57" i="95"/>
  <c r="Y60" i="13"/>
  <c r="X60" i="13"/>
  <c r="AI52" i="50"/>
  <c r="AN52" i="50"/>
  <c r="Z57" i="49"/>
  <c r="AI50" i="94"/>
  <c r="AN50" i="94"/>
  <c r="Y54" i="10"/>
  <c r="Z54" i="10"/>
  <c r="X54" i="10"/>
  <c r="Y54" i="83"/>
  <c r="Z54" i="83"/>
  <c r="X54" i="83"/>
  <c r="AI51" i="42"/>
  <c r="AN51" i="42"/>
  <c r="W56" i="43"/>
  <c r="AE55" i="43"/>
  <c r="AG55" i="43"/>
  <c r="AP55" i="43" s="1"/>
  <c r="AF55" i="43"/>
  <c r="AO55" i="43" s="1"/>
  <c r="AR58" i="92"/>
  <c r="Y59" i="53"/>
  <c r="Z59" i="53"/>
  <c r="X59" i="53"/>
  <c r="Z51" i="82"/>
  <c r="Z65" i="89"/>
  <c r="AG54" i="103"/>
  <c r="AP54" i="103" s="1"/>
  <c r="AE54" i="103"/>
  <c r="AN54" i="103" s="1"/>
  <c r="W55" i="103"/>
  <c r="AF54" i="103"/>
  <c r="AH48" i="98"/>
  <c r="AQ48" i="98" s="1"/>
  <c r="Y62" i="15"/>
  <c r="Z62" i="15"/>
  <c r="X62" i="15"/>
  <c r="AF54" i="99"/>
  <c r="AO54" i="99" s="1"/>
  <c r="AE54" i="99"/>
  <c r="AG54" i="99"/>
  <c r="AP54" i="99" s="1"/>
  <c r="W55" i="99"/>
  <c r="AI58" i="53"/>
  <c r="AN58" i="53"/>
  <c r="W65" i="97"/>
  <c r="AF64" i="97"/>
  <c r="AO64" i="97" s="1"/>
  <c r="AG64" i="97"/>
  <c r="AP64" i="97" s="1"/>
  <c r="AE64" i="97"/>
  <c r="AH54" i="85"/>
  <c r="AQ54" i="85" s="1"/>
  <c r="AI62" i="47"/>
  <c r="AN62" i="47"/>
  <c r="X50" i="102"/>
  <c r="Z50" i="102" s="1"/>
  <c r="Y50" i="102"/>
  <c r="AR64" i="93"/>
  <c r="AR64" i="89"/>
  <c r="AR60" i="54"/>
  <c r="AI53" i="10"/>
  <c r="AN53" i="10"/>
  <c r="AI53" i="83"/>
  <c r="AN53" i="83"/>
  <c r="AI58" i="45"/>
  <c r="AN58" i="45"/>
  <c r="Y63" i="47"/>
  <c r="X63" i="47"/>
  <c r="W64" i="86"/>
  <c r="AG63" i="86"/>
  <c r="AP63" i="86" s="1"/>
  <c r="AE63" i="86"/>
  <c r="AF63" i="86"/>
  <c r="AO63" i="86" s="1"/>
  <c r="AI57" i="41"/>
  <c r="AP57" i="41"/>
  <c r="AH63" i="32"/>
  <c r="AQ63" i="32" s="1"/>
  <c r="AI62" i="105"/>
  <c r="AN62" i="105"/>
  <c r="AE48" i="98"/>
  <c r="AF48" i="98"/>
  <c r="AO48" i="98" s="1"/>
  <c r="W49" i="98"/>
  <c r="AG48" i="98"/>
  <c r="AP48" i="98" s="1"/>
  <c r="Y57" i="11"/>
  <c r="X57" i="11"/>
  <c r="Z54" i="85"/>
  <c r="AI60" i="88"/>
  <c r="AN60" i="88"/>
  <c r="AE65" i="93"/>
  <c r="W66" i="93"/>
  <c r="AG65" i="93"/>
  <c r="AP65" i="93" s="1"/>
  <c r="AF65" i="93"/>
  <c r="AO65" i="93" s="1"/>
  <c r="AH59" i="92"/>
  <c r="AQ59" i="92" s="1"/>
  <c r="AH62" i="100"/>
  <c r="AQ62" i="100" s="1"/>
  <c r="AR64" i="46"/>
  <c r="AH52" i="55"/>
  <c r="AQ52" i="55" s="1"/>
  <c r="AR53" i="85"/>
  <c r="AH65" i="46"/>
  <c r="AQ65" i="46" s="1"/>
  <c r="Y58" i="51"/>
  <c r="X58" i="51"/>
  <c r="Y63" i="105"/>
  <c r="Z63" i="105" s="1"/>
  <c r="X63" i="105"/>
  <c r="AR59" i="84"/>
  <c r="AR51" i="55"/>
  <c r="AH60" i="84"/>
  <c r="AQ60" i="84" s="1"/>
  <c r="Y61" i="104"/>
  <c r="Z61" i="104" s="1"/>
  <c r="X61" i="104"/>
  <c r="AH65" i="93"/>
  <c r="AQ65" i="93" s="1"/>
  <c r="Z59" i="92"/>
  <c r="Z62" i="100"/>
  <c r="Z52" i="55"/>
  <c r="W62" i="101"/>
  <c r="AF61" i="101"/>
  <c r="AO61" i="101" s="1"/>
  <c r="AE61" i="101"/>
  <c r="AG61" i="101"/>
  <c r="AP61" i="101" s="1"/>
  <c r="AR62" i="86"/>
  <c r="Y53" i="50"/>
  <c r="Z53" i="50"/>
  <c r="X53" i="50"/>
  <c r="Y55" i="18"/>
  <c r="X55" i="18"/>
  <c r="AI52" i="35"/>
  <c r="AN52" i="35"/>
  <c r="Z65" i="46"/>
  <c r="Y52" i="48"/>
  <c r="X52" i="48"/>
  <c r="AI60" i="96"/>
  <c r="AN60" i="96"/>
  <c r="X58" i="41"/>
  <c r="Y58" i="41"/>
  <c r="AI52" i="87"/>
  <c r="AN52" i="87"/>
  <c r="AI57" i="51"/>
  <c r="AN57" i="51"/>
  <c r="Y52" i="42"/>
  <c r="X52" i="42"/>
  <c r="W64" i="105" l="1"/>
  <c r="AG63" i="105"/>
  <c r="AP63" i="105" s="1"/>
  <c r="AF63" i="105"/>
  <c r="AO63" i="105" s="1"/>
  <c r="AE63" i="105"/>
  <c r="AE61" i="104"/>
  <c r="AF61" i="104"/>
  <c r="AO61" i="104" s="1"/>
  <c r="AG61" i="104"/>
  <c r="AP61" i="104" s="1"/>
  <c r="W62" i="104"/>
  <c r="W51" i="102"/>
  <c r="AG50" i="102"/>
  <c r="AP50" i="102" s="1"/>
  <c r="AF50" i="102"/>
  <c r="AO50" i="102" s="1"/>
  <c r="AE50" i="102"/>
  <c r="W62" i="96"/>
  <c r="AG61" i="96"/>
  <c r="AP61" i="96" s="1"/>
  <c r="AF61" i="96"/>
  <c r="AO61" i="96" s="1"/>
  <c r="AE61" i="96"/>
  <c r="AH57" i="11"/>
  <c r="AQ57" i="11" s="1"/>
  <c r="AR53" i="10"/>
  <c r="AI64" i="97"/>
  <c r="AN64" i="97"/>
  <c r="AR49" i="102"/>
  <c r="AR60" i="96"/>
  <c r="Y66" i="93"/>
  <c r="X66" i="93"/>
  <c r="Z66" i="93" s="1"/>
  <c r="Z57" i="11"/>
  <c r="AI48" i="98"/>
  <c r="AN48" i="98"/>
  <c r="AI63" i="86"/>
  <c r="AN63" i="86"/>
  <c r="Y55" i="99"/>
  <c r="Z55" i="99" s="1"/>
  <c r="X55" i="99"/>
  <c r="AG51" i="82"/>
  <c r="AP51" i="82" s="1"/>
  <c r="AE51" i="82"/>
  <c r="AF51" i="82"/>
  <c r="AO51" i="82" s="1"/>
  <c r="W52" i="82"/>
  <c r="AR51" i="42"/>
  <c r="AH60" i="13"/>
  <c r="AQ60" i="13" s="1"/>
  <c r="AE57" i="16"/>
  <c r="AN57" i="16" s="1"/>
  <c r="AG57" i="16"/>
  <c r="W58" i="16"/>
  <c r="AF57" i="16"/>
  <c r="AO57" i="16" s="1"/>
  <c r="Y60" i="20"/>
  <c r="X60" i="20"/>
  <c r="AR51" i="48"/>
  <c r="AR61" i="15"/>
  <c r="Y50" i="90"/>
  <c r="X50" i="90"/>
  <c r="AF53" i="50"/>
  <c r="AO53" i="50" s="1"/>
  <c r="AE53" i="50"/>
  <c r="AN53" i="50" s="1"/>
  <c r="W54" i="50"/>
  <c r="AG53" i="50"/>
  <c r="AI65" i="93"/>
  <c r="AN65" i="93"/>
  <c r="AR58" i="45"/>
  <c r="AI54" i="103"/>
  <c r="AR54" i="103" s="1"/>
  <c r="AO54" i="103"/>
  <c r="AH59" i="53"/>
  <c r="AQ59" i="53" s="1"/>
  <c r="AH54" i="83"/>
  <c r="AQ54" i="83" s="1"/>
  <c r="Z60" i="13"/>
  <c r="AR60" i="104"/>
  <c r="AI61" i="44"/>
  <c r="AN61" i="44"/>
  <c r="AI63" i="52"/>
  <c r="AN63" i="52"/>
  <c r="AR59" i="13"/>
  <c r="AH59" i="45"/>
  <c r="AQ59" i="45" s="1"/>
  <c r="AH61" i="96"/>
  <c r="AQ61" i="96" s="1"/>
  <c r="AH58" i="51"/>
  <c r="AQ58" i="51" s="1"/>
  <c r="AH52" i="48"/>
  <c r="AQ52" i="48" s="1"/>
  <c r="AH55" i="18"/>
  <c r="AQ55" i="18" s="1"/>
  <c r="AF52" i="55"/>
  <c r="AO52" i="55" s="1"/>
  <c r="AG52" i="55"/>
  <c r="AP52" i="55" s="1"/>
  <c r="AE52" i="55"/>
  <c r="W53" i="55"/>
  <c r="Z52" i="48"/>
  <c r="AR62" i="105"/>
  <c r="Y64" i="86"/>
  <c r="X64" i="86"/>
  <c r="AH50" i="102"/>
  <c r="AQ50" i="102" s="1"/>
  <c r="Y65" i="97"/>
  <c r="Z65" i="97"/>
  <c r="X65" i="97"/>
  <c r="AI54" i="99"/>
  <c r="AN54" i="99"/>
  <c r="Y55" i="103"/>
  <c r="X55" i="103"/>
  <c r="Z55" i="103" s="1"/>
  <c r="AE59" i="53"/>
  <c r="AF59" i="53"/>
  <c r="AO59" i="53" s="1"/>
  <c r="AG59" i="53"/>
  <c r="AP59" i="53" s="1"/>
  <c r="W60" i="53"/>
  <c r="AF54" i="83"/>
  <c r="AO54" i="83" s="1"/>
  <c r="AG54" i="83"/>
  <c r="AP54" i="83" s="1"/>
  <c r="AE54" i="83"/>
  <c r="W55" i="83"/>
  <c r="AR50" i="94"/>
  <c r="AH53" i="87"/>
  <c r="AQ53" i="87" s="1"/>
  <c r="AH51" i="94"/>
  <c r="AQ51" i="94" s="1"/>
  <c r="Z59" i="45"/>
  <c r="AI63" i="32"/>
  <c r="AN63" i="32"/>
  <c r="AF65" i="89"/>
  <c r="AO65" i="89" s="1"/>
  <c r="AE65" i="89"/>
  <c r="AG65" i="89"/>
  <c r="AP65" i="89" s="1"/>
  <c r="W66" i="89"/>
  <c r="AF55" i="91"/>
  <c r="AO55" i="91" s="1"/>
  <c r="W56" i="91"/>
  <c r="AG55" i="91"/>
  <c r="AP55" i="91" s="1"/>
  <c r="AE55" i="91"/>
  <c r="AI60" i="84"/>
  <c r="AN60" i="84"/>
  <c r="AR57" i="51"/>
  <c r="AR52" i="35"/>
  <c r="Y62" i="101"/>
  <c r="Z62" i="101" s="1"/>
  <c r="X62" i="101"/>
  <c r="Z58" i="51"/>
  <c r="AH52" i="42"/>
  <c r="AQ52" i="42" s="1"/>
  <c r="Z55" i="18"/>
  <c r="AE62" i="100"/>
  <c r="W63" i="100"/>
  <c r="AG62" i="100"/>
  <c r="AP62" i="100" s="1"/>
  <c r="AF62" i="100"/>
  <c r="AO62" i="100" s="1"/>
  <c r="Z52" i="42"/>
  <c r="Z58" i="41"/>
  <c r="AF59" i="92"/>
  <c r="AO59" i="92" s="1"/>
  <c r="AE59" i="92"/>
  <c r="AG59" i="92"/>
  <c r="AP59" i="92" s="1"/>
  <c r="W60" i="92"/>
  <c r="AH61" i="104"/>
  <c r="AQ61" i="104" s="1"/>
  <c r="AH63" i="105"/>
  <c r="AQ63" i="105" s="1"/>
  <c r="AR60" i="88"/>
  <c r="AR57" i="41"/>
  <c r="AH63" i="47"/>
  <c r="AQ63" i="47" s="1"/>
  <c r="AR53" i="83"/>
  <c r="AI55" i="43"/>
  <c r="AN55" i="43"/>
  <c r="AE57" i="49"/>
  <c r="AF57" i="49"/>
  <c r="AO57" i="49" s="1"/>
  <c r="AG57" i="49"/>
  <c r="AP57" i="49" s="1"/>
  <c r="W58" i="49"/>
  <c r="AF57" i="95"/>
  <c r="AO57" i="95" s="1"/>
  <c r="AG57" i="95"/>
  <c r="AP57" i="95" s="1"/>
  <c r="AE57" i="95"/>
  <c r="W58" i="95"/>
  <c r="AH61" i="88"/>
  <c r="AQ61" i="88" s="1"/>
  <c r="AI59" i="20"/>
  <c r="AN59" i="20"/>
  <c r="Y62" i="44"/>
  <c r="X62" i="44"/>
  <c r="Z53" i="87"/>
  <c r="Z51" i="94"/>
  <c r="AR54" i="18"/>
  <c r="AI49" i="90"/>
  <c r="AN49" i="90"/>
  <c r="AG62" i="15"/>
  <c r="AP62" i="15" s="1"/>
  <c r="AE62" i="15"/>
  <c r="W63" i="15"/>
  <c r="AF62" i="15"/>
  <c r="AO62" i="15" s="1"/>
  <c r="AE54" i="10"/>
  <c r="AF54" i="10"/>
  <c r="AO54" i="10" s="1"/>
  <c r="AG54" i="10"/>
  <c r="AP54" i="10" s="1"/>
  <c r="W55" i="10"/>
  <c r="AR52" i="50"/>
  <c r="W54" i="35"/>
  <c r="AE53" i="35"/>
  <c r="AG53" i="35"/>
  <c r="AP53" i="35" s="1"/>
  <c r="AF53" i="35"/>
  <c r="AO53" i="35" s="1"/>
  <c r="AR52" i="87"/>
  <c r="AH58" i="41"/>
  <c r="AQ58" i="41" s="1"/>
  <c r="AG65" i="46"/>
  <c r="AP65" i="46" s="1"/>
  <c r="W66" i="46"/>
  <c r="AF65" i="46"/>
  <c r="AO65" i="46" s="1"/>
  <c r="AE65" i="46"/>
  <c r="AH53" i="50"/>
  <c r="AQ53" i="50" s="1"/>
  <c r="AI61" i="101"/>
  <c r="AN61" i="101"/>
  <c r="AG54" i="85"/>
  <c r="AP54" i="85" s="1"/>
  <c r="AE54" i="85"/>
  <c r="AF54" i="85"/>
  <c r="AO54" i="85" s="1"/>
  <c r="W55" i="85"/>
  <c r="Y49" i="98"/>
  <c r="X49" i="98"/>
  <c r="Z49" i="98" s="1"/>
  <c r="Z63" i="47"/>
  <c r="AR62" i="47"/>
  <c r="AR58" i="53"/>
  <c r="AH62" i="15"/>
  <c r="AQ62" i="15" s="1"/>
  <c r="Y56" i="43"/>
  <c r="Z56" i="43"/>
  <c r="X56" i="43"/>
  <c r="AH54" i="10"/>
  <c r="AQ54" i="10" s="1"/>
  <c r="W62" i="54"/>
  <c r="AE61" i="54"/>
  <c r="AG61" i="54"/>
  <c r="AP61" i="54" s="1"/>
  <c r="AF61" i="54"/>
  <c r="AO61" i="54" s="1"/>
  <c r="Z61" i="88"/>
  <c r="AH53" i="35"/>
  <c r="AQ53" i="35" s="1"/>
  <c r="Y64" i="52"/>
  <c r="Z64" i="52" s="1"/>
  <c r="X64" i="52"/>
  <c r="Y61" i="84"/>
  <c r="X61" i="84"/>
  <c r="Y64" i="32"/>
  <c r="Z64" i="32" s="1"/>
  <c r="X64" i="32"/>
  <c r="W56" i="99" l="1"/>
  <c r="AG55" i="99"/>
  <c r="AP55" i="99" s="1"/>
  <c r="AF55" i="99"/>
  <c r="AO55" i="99" s="1"/>
  <c r="AE55" i="99"/>
  <c r="W67" i="93"/>
  <c r="AG66" i="93"/>
  <c r="AP66" i="93" s="1"/>
  <c r="AF66" i="93"/>
  <c r="AO66" i="93" s="1"/>
  <c r="AE66" i="93"/>
  <c r="AF49" i="98"/>
  <c r="AO49" i="98" s="1"/>
  <c r="AG49" i="98"/>
  <c r="AP49" i="98" s="1"/>
  <c r="AE49" i="98"/>
  <c r="W50" i="98"/>
  <c r="W63" i="101"/>
  <c r="AG62" i="101"/>
  <c r="AP62" i="101" s="1"/>
  <c r="AE62" i="101"/>
  <c r="AF62" i="101"/>
  <c r="AO62" i="101" s="1"/>
  <c r="AE64" i="52"/>
  <c r="AF64" i="52"/>
  <c r="AO64" i="52" s="1"/>
  <c r="W65" i="52"/>
  <c r="AG64" i="52"/>
  <c r="AP64" i="52" s="1"/>
  <c r="W65" i="32"/>
  <c r="AG64" i="32"/>
  <c r="AP64" i="32" s="1"/>
  <c r="AE64" i="32"/>
  <c r="AF64" i="32"/>
  <c r="AO64" i="32" s="1"/>
  <c r="W56" i="103"/>
  <c r="AG55" i="103"/>
  <c r="AP55" i="103" s="1"/>
  <c r="AE55" i="103"/>
  <c r="AF55" i="103"/>
  <c r="AO55" i="103" s="1"/>
  <c r="W62" i="88"/>
  <c r="AG61" i="88"/>
  <c r="AP61" i="88" s="1"/>
  <c r="AF61" i="88"/>
  <c r="AO61" i="88" s="1"/>
  <c r="AE61" i="88"/>
  <c r="Y54" i="35"/>
  <c r="X54" i="35"/>
  <c r="Z54" i="35" s="1"/>
  <c r="W54" i="87"/>
  <c r="AE53" i="87"/>
  <c r="AF53" i="87"/>
  <c r="AO53" i="87" s="1"/>
  <c r="AG53" i="87"/>
  <c r="AP53" i="87" s="1"/>
  <c r="Y58" i="95"/>
  <c r="Z58" i="95"/>
  <c r="X58" i="95"/>
  <c r="Y63" i="100"/>
  <c r="Z63" i="100"/>
  <c r="X63" i="100"/>
  <c r="Y66" i="89"/>
  <c r="Z66" i="89"/>
  <c r="X66" i="89"/>
  <c r="AF59" i="45"/>
  <c r="AO59" i="45" s="1"/>
  <c r="W60" i="45"/>
  <c r="AE59" i="45"/>
  <c r="AG59" i="45"/>
  <c r="AP59" i="45" s="1"/>
  <c r="AH64" i="86"/>
  <c r="AQ64" i="86" s="1"/>
  <c r="AR65" i="93"/>
  <c r="AH50" i="90"/>
  <c r="AQ50" i="90" s="1"/>
  <c r="Y58" i="16"/>
  <c r="X58" i="16"/>
  <c r="Y51" i="102"/>
  <c r="Z51" i="102"/>
  <c r="X51" i="102"/>
  <c r="AI57" i="95"/>
  <c r="AN57" i="95"/>
  <c r="W59" i="41"/>
  <c r="AF58" i="41"/>
  <c r="AO58" i="41" s="1"/>
  <c r="AG58" i="41"/>
  <c r="AP58" i="41" s="1"/>
  <c r="AE58" i="41"/>
  <c r="AI62" i="100"/>
  <c r="AN62" i="100"/>
  <c r="AI55" i="91"/>
  <c r="AN55" i="91"/>
  <c r="Y60" i="53"/>
  <c r="X60" i="53"/>
  <c r="Z64" i="86"/>
  <c r="Y53" i="55"/>
  <c r="Z53" i="55"/>
  <c r="X53" i="55"/>
  <c r="Z50" i="90"/>
  <c r="AH60" i="20"/>
  <c r="AQ60" i="20" s="1"/>
  <c r="AI57" i="16"/>
  <c r="AP57" i="16"/>
  <c r="AI51" i="82"/>
  <c r="AN51" i="82"/>
  <c r="AR63" i="86"/>
  <c r="AR64" i="97"/>
  <c r="Y62" i="96"/>
  <c r="X62" i="96"/>
  <c r="Z62" i="96" s="1"/>
  <c r="AI63" i="105"/>
  <c r="AN63" i="105"/>
  <c r="W52" i="94"/>
  <c r="AE51" i="94"/>
  <c r="AG51" i="94"/>
  <c r="AP51" i="94" s="1"/>
  <c r="AF51" i="94"/>
  <c r="AO51" i="94" s="1"/>
  <c r="AR59" i="20"/>
  <c r="Y58" i="49"/>
  <c r="X58" i="49"/>
  <c r="Z58" i="49" s="1"/>
  <c r="AH55" i="103"/>
  <c r="AQ55" i="103" s="1"/>
  <c r="AR61" i="44"/>
  <c r="AH66" i="93"/>
  <c r="AQ66" i="93" s="1"/>
  <c r="AI54" i="10"/>
  <c r="AN54" i="10"/>
  <c r="AH62" i="44"/>
  <c r="AQ62" i="44" s="1"/>
  <c r="AR61" i="101"/>
  <c r="AR49" i="90"/>
  <c r="Z62" i="44"/>
  <c r="AI57" i="49"/>
  <c r="AN57" i="49"/>
  <c r="AE52" i="42"/>
  <c r="AG52" i="42"/>
  <c r="AP52" i="42" s="1"/>
  <c r="AF52" i="42"/>
  <c r="AO52" i="42" s="1"/>
  <c r="W53" i="42"/>
  <c r="AE55" i="18"/>
  <c r="AG55" i="18"/>
  <c r="AP55" i="18" s="1"/>
  <c r="W56" i="18"/>
  <c r="AF55" i="18"/>
  <c r="AO55" i="18" s="1"/>
  <c r="AE58" i="51"/>
  <c r="AF58" i="51"/>
  <c r="AO58" i="51" s="1"/>
  <c r="AG58" i="51"/>
  <c r="AP58" i="51" s="1"/>
  <c r="W59" i="51"/>
  <c r="AI65" i="89"/>
  <c r="AN65" i="89"/>
  <c r="Y55" i="83"/>
  <c r="X55" i="83"/>
  <c r="AI52" i="55"/>
  <c r="AR52" i="55" s="1"/>
  <c r="AN52" i="55"/>
  <c r="AF60" i="13"/>
  <c r="AO60" i="13" s="1"/>
  <c r="AE60" i="13"/>
  <c r="W61" i="13"/>
  <c r="AG60" i="13"/>
  <c r="AP60" i="13" s="1"/>
  <c r="AI53" i="50"/>
  <c r="AP53" i="50"/>
  <c r="Z60" i="20"/>
  <c r="Y62" i="104"/>
  <c r="X62" i="104"/>
  <c r="AH49" i="98"/>
  <c r="AQ49" i="98" s="1"/>
  <c r="AI54" i="85"/>
  <c r="AN54" i="85"/>
  <c r="Y66" i="46"/>
  <c r="Z66" i="46" s="1"/>
  <c r="X66" i="46"/>
  <c r="AI53" i="35"/>
  <c r="AN53" i="35"/>
  <c r="AI62" i="15"/>
  <c r="AN62" i="15"/>
  <c r="AI59" i="92"/>
  <c r="AN59" i="92"/>
  <c r="W66" i="97"/>
  <c r="AG65" i="97"/>
  <c r="AP65" i="97" s="1"/>
  <c r="AE65" i="97"/>
  <c r="AF65" i="97"/>
  <c r="AO65" i="97" s="1"/>
  <c r="Y52" i="82"/>
  <c r="X52" i="82"/>
  <c r="AI61" i="104"/>
  <c r="AN61" i="104"/>
  <c r="AH61" i="84"/>
  <c r="AQ61" i="84" s="1"/>
  <c r="AH64" i="32"/>
  <c r="AQ64" i="32" s="1"/>
  <c r="AH64" i="52"/>
  <c r="AQ64" i="52" s="1"/>
  <c r="AI61" i="54"/>
  <c r="AN61" i="54"/>
  <c r="Y55" i="85"/>
  <c r="Z55" i="85" s="1"/>
  <c r="X55" i="85"/>
  <c r="AI65" i="46"/>
  <c r="AN65" i="46"/>
  <c r="Y60" i="92"/>
  <c r="Z60" i="92"/>
  <c r="X60" i="92"/>
  <c r="AH62" i="101"/>
  <c r="AQ62" i="101" s="1"/>
  <c r="Y56" i="91"/>
  <c r="Z56" i="91" s="1"/>
  <c r="X56" i="91"/>
  <c r="AI54" i="83"/>
  <c r="AN54" i="83"/>
  <c r="AR54" i="99"/>
  <c r="AR63" i="52"/>
  <c r="Y54" i="50"/>
  <c r="Z54" i="50"/>
  <c r="X54" i="50"/>
  <c r="AH55" i="99"/>
  <c r="AQ55" i="99" s="1"/>
  <c r="AR48" i="98"/>
  <c r="AI50" i="102"/>
  <c r="AR50" i="102" s="1"/>
  <c r="AN50" i="102"/>
  <c r="AE56" i="43"/>
  <c r="AF56" i="43"/>
  <c r="AO56" i="43" s="1"/>
  <c r="AG56" i="43"/>
  <c r="AP56" i="43" s="1"/>
  <c r="W57" i="43"/>
  <c r="AR60" i="84"/>
  <c r="AR63" i="32"/>
  <c r="AF52" i="48"/>
  <c r="AO52" i="48" s="1"/>
  <c r="AG52" i="48"/>
  <c r="AP52" i="48" s="1"/>
  <c r="W53" i="48"/>
  <c r="AE52" i="48"/>
  <c r="Z61" i="84"/>
  <c r="Y62" i="54"/>
  <c r="Z62" i="54"/>
  <c r="X62" i="54"/>
  <c r="AH56" i="43"/>
  <c r="AQ56" i="43" s="1"/>
  <c r="AG63" i="47"/>
  <c r="AP63" i="47" s="1"/>
  <c r="W64" i="47"/>
  <c r="AE63" i="47"/>
  <c r="AF63" i="47"/>
  <c r="AO63" i="47" s="1"/>
  <c r="X55" i="10"/>
  <c r="Z55" i="10" s="1"/>
  <c r="Y55" i="10"/>
  <c r="Y63" i="15"/>
  <c r="X63" i="15"/>
  <c r="AR55" i="43"/>
  <c r="AI59" i="53"/>
  <c r="AN59" i="53"/>
  <c r="AH65" i="97"/>
  <c r="AQ65" i="97" s="1"/>
  <c r="AE57" i="11"/>
  <c r="AG57" i="11"/>
  <c r="AP57" i="11" s="1"/>
  <c r="W58" i="11"/>
  <c r="AF57" i="11"/>
  <c r="AO57" i="11" s="1"/>
  <c r="AI61" i="96"/>
  <c r="AN61" i="96"/>
  <c r="Y64" i="105"/>
  <c r="X64" i="105"/>
  <c r="AE55" i="10" l="1"/>
  <c r="AF55" i="10"/>
  <c r="AO55" i="10" s="1"/>
  <c r="AG55" i="10"/>
  <c r="AP55" i="10" s="1"/>
  <c r="W56" i="10"/>
  <c r="AF66" i="46"/>
  <c r="AO66" i="46" s="1"/>
  <c r="AG66" i="46"/>
  <c r="AP66" i="46" s="1"/>
  <c r="AE66" i="46"/>
  <c r="W67" i="46"/>
  <c r="AG58" i="49"/>
  <c r="AP58" i="49" s="1"/>
  <c r="AF58" i="49"/>
  <c r="AE58" i="49"/>
  <c r="AN58" i="49" s="1"/>
  <c r="W59" i="49"/>
  <c r="AF54" i="35"/>
  <c r="AO54" i="35" s="1"/>
  <c r="W55" i="35"/>
  <c r="AE54" i="35"/>
  <c r="AN54" i="35" s="1"/>
  <c r="AG54" i="35"/>
  <c r="AF56" i="91"/>
  <c r="AO56" i="91" s="1"/>
  <c r="AE56" i="91"/>
  <c r="AG56" i="91"/>
  <c r="AP56" i="91" s="1"/>
  <c r="W57" i="91"/>
  <c r="AE55" i="85"/>
  <c r="AF55" i="85"/>
  <c r="AO55" i="85" s="1"/>
  <c r="AG55" i="85"/>
  <c r="AP55" i="85" s="1"/>
  <c r="W56" i="85"/>
  <c r="AG62" i="96"/>
  <c r="AP62" i="96" s="1"/>
  <c r="AF62" i="96"/>
  <c r="AO62" i="96" s="1"/>
  <c r="AE62" i="96"/>
  <c r="W63" i="96"/>
  <c r="AH64" i="105"/>
  <c r="AQ64" i="105" s="1"/>
  <c r="AH63" i="15"/>
  <c r="AQ63" i="15" s="1"/>
  <c r="Z63" i="15"/>
  <c r="AE61" i="84"/>
  <c r="W62" i="84"/>
  <c r="AG61" i="84"/>
  <c r="AP61" i="84" s="1"/>
  <c r="AF61" i="84"/>
  <c r="AO61" i="84" s="1"/>
  <c r="AH54" i="50"/>
  <c r="AQ54" i="50" s="1"/>
  <c r="AR61" i="104"/>
  <c r="AI65" i="97"/>
  <c r="AN65" i="97"/>
  <c r="AR62" i="15"/>
  <c r="AR55" i="91"/>
  <c r="AI59" i="45"/>
  <c r="AN59" i="45"/>
  <c r="AH63" i="100"/>
  <c r="AQ63" i="100" s="1"/>
  <c r="Y62" i="88"/>
  <c r="X62" i="88"/>
  <c r="AI62" i="101"/>
  <c r="AN62" i="101"/>
  <c r="Y67" i="93"/>
  <c r="X67" i="93"/>
  <c r="Z67" i="93" s="1"/>
  <c r="W55" i="50"/>
  <c r="AE54" i="50"/>
  <c r="AF54" i="50"/>
  <c r="AO54" i="50" s="1"/>
  <c r="AG54" i="50"/>
  <c r="AP54" i="50" s="1"/>
  <c r="AR61" i="54"/>
  <c r="AH52" i="82"/>
  <c r="AQ52" i="82" s="1"/>
  <c r="AR54" i="85"/>
  <c r="Z62" i="104"/>
  <c r="AH62" i="104"/>
  <c r="AQ62" i="104" s="1"/>
  <c r="AH55" i="83"/>
  <c r="AQ55" i="83" s="1"/>
  <c r="Y59" i="51"/>
  <c r="X59" i="51"/>
  <c r="Y56" i="18"/>
  <c r="Z56" i="18"/>
  <c r="X56" i="18"/>
  <c r="AI51" i="94"/>
  <c r="AN51" i="94"/>
  <c r="AR51" i="82"/>
  <c r="W65" i="86"/>
  <c r="AF64" i="86"/>
  <c r="AO64" i="86" s="1"/>
  <c r="AG64" i="86"/>
  <c r="AP64" i="86" s="1"/>
  <c r="AE64" i="86"/>
  <c r="Y59" i="41"/>
  <c r="Z59" i="41"/>
  <c r="X59" i="41"/>
  <c r="AH58" i="16"/>
  <c r="AQ58" i="16" s="1"/>
  <c r="Y60" i="45"/>
  <c r="X60" i="45"/>
  <c r="AG63" i="100"/>
  <c r="AP63" i="100" s="1"/>
  <c r="AE63" i="100"/>
  <c r="AF63" i="100"/>
  <c r="AO63" i="100" s="1"/>
  <c r="W64" i="100"/>
  <c r="Y65" i="52"/>
  <c r="Z65" i="52"/>
  <c r="X65" i="52"/>
  <c r="AI57" i="11"/>
  <c r="AN57" i="11"/>
  <c r="AI63" i="47"/>
  <c r="AN63" i="47"/>
  <c r="Y64" i="47"/>
  <c r="X64" i="47"/>
  <c r="Z64" i="47" s="1"/>
  <c r="AI52" i="48"/>
  <c r="AR52" i="48" s="1"/>
  <c r="AN52" i="48"/>
  <c r="AR54" i="83"/>
  <c r="AR65" i="46"/>
  <c r="Z52" i="82"/>
  <c r="Y66" i="97"/>
  <c r="X66" i="97"/>
  <c r="AR53" i="35"/>
  <c r="Y61" i="13"/>
  <c r="X61" i="13"/>
  <c r="Z55" i="83"/>
  <c r="AI52" i="42"/>
  <c r="AN52" i="42"/>
  <c r="Y52" i="94"/>
  <c r="X52" i="94"/>
  <c r="AH60" i="53"/>
  <c r="AQ60" i="53" s="1"/>
  <c r="AR62" i="100"/>
  <c r="Z58" i="16"/>
  <c r="AI64" i="32"/>
  <c r="AN64" i="32"/>
  <c r="Y63" i="101"/>
  <c r="X63" i="101"/>
  <c r="AI55" i="99"/>
  <c r="AN55" i="99"/>
  <c r="AR61" i="96"/>
  <c r="AR59" i="53"/>
  <c r="AI56" i="43"/>
  <c r="AN56" i="43"/>
  <c r="AH62" i="54"/>
  <c r="AQ62" i="54" s="1"/>
  <c r="Y53" i="48"/>
  <c r="X53" i="48"/>
  <c r="AH56" i="91"/>
  <c r="AQ56" i="91" s="1"/>
  <c r="AH55" i="85"/>
  <c r="AQ55" i="85" s="1"/>
  <c r="AH66" i="46"/>
  <c r="AQ66" i="46" s="1"/>
  <c r="AG60" i="20"/>
  <c r="AP60" i="20" s="1"/>
  <c r="AE60" i="20"/>
  <c r="AF60" i="20"/>
  <c r="AO60" i="20" s="1"/>
  <c r="W61" i="20"/>
  <c r="AI60" i="13"/>
  <c r="AN60" i="13"/>
  <c r="AI55" i="18"/>
  <c r="AN55" i="18"/>
  <c r="AR57" i="16"/>
  <c r="AG50" i="90"/>
  <c r="AP50" i="90" s="1"/>
  <c r="AF50" i="90"/>
  <c r="AO50" i="90" s="1"/>
  <c r="AE50" i="90"/>
  <c r="W51" i="90"/>
  <c r="Z60" i="53"/>
  <c r="AR57" i="95"/>
  <c r="AH66" i="89"/>
  <c r="AQ66" i="89" s="1"/>
  <c r="AH58" i="95"/>
  <c r="AQ58" i="95" s="1"/>
  <c r="AI53" i="87"/>
  <c r="AN53" i="87"/>
  <c r="AI61" i="88"/>
  <c r="AN61" i="88"/>
  <c r="AI55" i="103"/>
  <c r="AN55" i="103"/>
  <c r="AI64" i="52"/>
  <c r="AN64" i="52"/>
  <c r="AI66" i="93"/>
  <c r="AN66" i="93"/>
  <c r="AH55" i="10"/>
  <c r="AQ55" i="10" s="1"/>
  <c r="W63" i="54"/>
  <c r="AE62" i="54"/>
  <c r="AF62" i="54"/>
  <c r="AO62" i="54" s="1"/>
  <c r="AG62" i="54"/>
  <c r="AP62" i="54" s="1"/>
  <c r="AH60" i="92"/>
  <c r="AQ60" i="92" s="1"/>
  <c r="AR59" i="92"/>
  <c r="AI58" i="51"/>
  <c r="AN58" i="51"/>
  <c r="AR57" i="49"/>
  <c r="AR54" i="10"/>
  <c r="AR63" i="105"/>
  <c r="AH53" i="55"/>
  <c r="AQ53" i="55" s="1"/>
  <c r="AI58" i="41"/>
  <c r="AN58" i="41"/>
  <c r="AH51" i="102"/>
  <c r="AQ51" i="102" s="1"/>
  <c r="W67" i="89"/>
  <c r="AG66" i="89"/>
  <c r="AP66" i="89" s="1"/>
  <c r="AF66" i="89"/>
  <c r="AO66" i="89" s="1"/>
  <c r="AE66" i="89"/>
  <c r="AF58" i="95"/>
  <c r="AO58" i="95" s="1"/>
  <c r="AE58" i="95"/>
  <c r="AG58" i="95"/>
  <c r="AP58" i="95" s="1"/>
  <c r="W59" i="95"/>
  <c r="Y54" i="87"/>
  <c r="X54" i="87"/>
  <c r="Y65" i="32"/>
  <c r="Z65" i="32"/>
  <c r="X65" i="32"/>
  <c r="Y50" i="98"/>
  <c r="X50" i="98"/>
  <c r="Z64" i="105"/>
  <c r="Y58" i="11"/>
  <c r="X58" i="11"/>
  <c r="Y57" i="43"/>
  <c r="Z57" i="43"/>
  <c r="X57" i="43"/>
  <c r="AG60" i="92"/>
  <c r="AP60" i="92" s="1"/>
  <c r="W61" i="92"/>
  <c r="AF60" i="92"/>
  <c r="AO60" i="92" s="1"/>
  <c r="AE60" i="92"/>
  <c r="AR53" i="50"/>
  <c r="AR65" i="89"/>
  <c r="Y53" i="42"/>
  <c r="Z53" i="42"/>
  <c r="X53" i="42"/>
  <c r="AF62" i="44"/>
  <c r="AO62" i="44" s="1"/>
  <c r="W63" i="44"/>
  <c r="AE62" i="44"/>
  <c r="AG62" i="44"/>
  <c r="AP62" i="44" s="1"/>
  <c r="AH58" i="49"/>
  <c r="AQ58" i="49" s="1"/>
  <c r="AH62" i="96"/>
  <c r="AQ62" i="96" s="1"/>
  <c r="AE53" i="55"/>
  <c r="AF53" i="55"/>
  <c r="AO53" i="55" s="1"/>
  <c r="W54" i="55"/>
  <c r="AG53" i="55"/>
  <c r="AP53" i="55" s="1"/>
  <c r="AF51" i="102"/>
  <c r="AO51" i="102" s="1"/>
  <c r="AE51" i="102"/>
  <c r="W52" i="102"/>
  <c r="AG51" i="102"/>
  <c r="AP51" i="102" s="1"/>
  <c r="AH54" i="35"/>
  <c r="AQ54" i="35" s="1"/>
  <c r="Y56" i="103"/>
  <c r="X56" i="103"/>
  <c r="AI49" i="98"/>
  <c r="AN49" i="98"/>
  <c r="Y56" i="99"/>
  <c r="Z56" i="99"/>
  <c r="X56" i="99"/>
  <c r="W68" i="93" l="1"/>
  <c r="AG67" i="93"/>
  <c r="AP67" i="93" s="1"/>
  <c r="AF67" i="93"/>
  <c r="AO67" i="93" s="1"/>
  <c r="AE67" i="93"/>
  <c r="AF64" i="47"/>
  <c r="AO64" i="47" s="1"/>
  <c r="AG64" i="47"/>
  <c r="AP64" i="47" s="1"/>
  <c r="AE64" i="47"/>
  <c r="W65" i="47"/>
  <c r="Y54" i="55"/>
  <c r="Z54" i="55"/>
  <c r="X54" i="55"/>
  <c r="AH53" i="42"/>
  <c r="AQ53" i="42" s="1"/>
  <c r="AH57" i="43"/>
  <c r="AQ57" i="43" s="1"/>
  <c r="W65" i="105"/>
  <c r="AG64" i="105"/>
  <c r="AP64" i="105" s="1"/>
  <c r="AE64" i="105"/>
  <c r="AF64" i="105"/>
  <c r="AO64" i="105" s="1"/>
  <c r="AR64" i="52"/>
  <c r="AR53" i="87"/>
  <c r="AR60" i="13"/>
  <c r="AR56" i="43"/>
  <c r="AR55" i="99"/>
  <c r="W59" i="16"/>
  <c r="AE58" i="16"/>
  <c r="AG58" i="16"/>
  <c r="AP58" i="16" s="1"/>
  <c r="AF58" i="16"/>
  <c r="AO58" i="16" s="1"/>
  <c r="AR52" i="42"/>
  <c r="AH65" i="52"/>
  <c r="AQ65" i="52" s="1"/>
  <c r="AI63" i="100"/>
  <c r="AN63" i="100"/>
  <c r="Y62" i="84"/>
  <c r="Z62" i="84"/>
  <c r="X62" i="84"/>
  <c r="Y57" i="91"/>
  <c r="X57" i="91"/>
  <c r="AI58" i="49"/>
  <c r="AO58" i="49"/>
  <c r="Y52" i="102"/>
  <c r="X52" i="102"/>
  <c r="AE57" i="43"/>
  <c r="AG57" i="43"/>
  <c r="AP57" i="43" s="1"/>
  <c r="W58" i="43"/>
  <c r="AF57" i="43"/>
  <c r="AO57" i="43" s="1"/>
  <c r="AH50" i="98"/>
  <c r="AQ50" i="98" s="1"/>
  <c r="AH54" i="87"/>
  <c r="AQ54" i="87" s="1"/>
  <c r="AI58" i="95"/>
  <c r="AN58" i="95"/>
  <c r="Y67" i="89"/>
  <c r="X67" i="89"/>
  <c r="AE60" i="53"/>
  <c r="AF60" i="53"/>
  <c r="AO60" i="53" s="1"/>
  <c r="AG60" i="53"/>
  <c r="AP60" i="53" s="1"/>
  <c r="W61" i="53"/>
  <c r="AH63" i="101"/>
  <c r="AQ63" i="101" s="1"/>
  <c r="AF55" i="83"/>
  <c r="AO55" i="83" s="1"/>
  <c r="W56" i="83"/>
  <c r="AE55" i="83"/>
  <c r="AG55" i="83"/>
  <c r="AP55" i="83" s="1"/>
  <c r="AH66" i="97"/>
  <c r="AQ66" i="97" s="1"/>
  <c r="AG65" i="52"/>
  <c r="AP65" i="52" s="1"/>
  <c r="W66" i="52"/>
  <c r="AE65" i="52"/>
  <c r="AF65" i="52"/>
  <c r="AO65" i="52" s="1"/>
  <c r="AH59" i="51"/>
  <c r="AQ59" i="51" s="1"/>
  <c r="AR59" i="45"/>
  <c r="AR65" i="97"/>
  <c r="AI61" i="84"/>
  <c r="AN61" i="84"/>
  <c r="Y56" i="85"/>
  <c r="Z56" i="85"/>
  <c r="X56" i="85"/>
  <c r="Y55" i="35"/>
  <c r="X55" i="35"/>
  <c r="W57" i="99"/>
  <c r="AG56" i="99"/>
  <c r="AP56" i="99" s="1"/>
  <c r="AF56" i="99"/>
  <c r="AO56" i="99" s="1"/>
  <c r="AE56" i="99"/>
  <c r="AI60" i="92"/>
  <c r="AN60" i="92"/>
  <c r="Z50" i="98"/>
  <c r="Z54" i="87"/>
  <c r="AR58" i="41"/>
  <c r="AI62" i="54"/>
  <c r="AN62" i="54"/>
  <c r="AR55" i="103"/>
  <c r="Y61" i="20"/>
  <c r="X61" i="20"/>
  <c r="Z63" i="101"/>
  <c r="AH52" i="94"/>
  <c r="AQ52" i="94" s="1"/>
  <c r="AH61" i="13"/>
  <c r="AQ61" i="13" s="1"/>
  <c r="Z66" i="97"/>
  <c r="AH60" i="45"/>
  <c r="AQ60" i="45" s="1"/>
  <c r="AI64" i="86"/>
  <c r="AN64" i="86"/>
  <c r="Z59" i="51"/>
  <c r="AG62" i="104"/>
  <c r="AP62" i="104" s="1"/>
  <c r="AE62" i="104"/>
  <c r="AF62" i="104"/>
  <c r="AO62" i="104" s="1"/>
  <c r="W63" i="104"/>
  <c r="AE63" i="15"/>
  <c r="W64" i="15"/>
  <c r="AF63" i="15"/>
  <c r="AO63" i="15" s="1"/>
  <c r="AG63" i="15"/>
  <c r="AP63" i="15" s="1"/>
  <c r="Y63" i="96"/>
  <c r="Z63" i="96"/>
  <c r="X63" i="96"/>
  <c r="AI56" i="91"/>
  <c r="AN56" i="91"/>
  <c r="Y56" i="10"/>
  <c r="X56" i="10"/>
  <c r="AG53" i="42"/>
  <c r="AP53" i="42" s="1"/>
  <c r="AF53" i="42"/>
  <c r="W54" i="42"/>
  <c r="AE53" i="42"/>
  <c r="AN53" i="42" s="1"/>
  <c r="AR49" i="98"/>
  <c r="AI51" i="102"/>
  <c r="AN51" i="102"/>
  <c r="AI53" i="55"/>
  <c r="AR53" i="55" s="1"/>
  <c r="AN53" i="55"/>
  <c r="AH56" i="103"/>
  <c r="AQ56" i="103" s="1"/>
  <c r="AI62" i="44"/>
  <c r="AN62" i="44"/>
  <c r="AH58" i="11"/>
  <c r="AQ58" i="11" s="1"/>
  <c r="AR58" i="51"/>
  <c r="Y63" i="54"/>
  <c r="X63" i="54"/>
  <c r="Y51" i="90"/>
  <c r="X51" i="90"/>
  <c r="Z51" i="90" s="1"/>
  <c r="AH53" i="48"/>
  <c r="AQ53" i="48" s="1"/>
  <c r="Z52" i="94"/>
  <c r="Z61" i="13"/>
  <c r="AR63" i="47"/>
  <c r="Z60" i="45"/>
  <c r="AR51" i="94"/>
  <c r="AI54" i="50"/>
  <c r="AR54" i="50" s="1"/>
  <c r="AN54" i="50"/>
  <c r="AR62" i="101"/>
  <c r="AI62" i="96"/>
  <c r="AN62" i="96"/>
  <c r="Y67" i="46"/>
  <c r="X67" i="46"/>
  <c r="AH56" i="99"/>
  <c r="AQ56" i="99" s="1"/>
  <c r="Z56" i="103"/>
  <c r="Y63" i="44"/>
  <c r="X63" i="44"/>
  <c r="Z63" i="44" s="1"/>
  <c r="Y61" i="92"/>
  <c r="X61" i="92"/>
  <c r="Z58" i="11"/>
  <c r="AH65" i="32"/>
  <c r="AQ65" i="32" s="1"/>
  <c r="AI66" i="89"/>
  <c r="AN66" i="89"/>
  <c r="AR66" i="93"/>
  <c r="AR61" i="88"/>
  <c r="AI50" i="90"/>
  <c r="AN50" i="90"/>
  <c r="AR55" i="18"/>
  <c r="AI60" i="20"/>
  <c r="AN60" i="20"/>
  <c r="Z53" i="48"/>
  <c r="W53" i="82"/>
  <c r="AE52" i="82"/>
  <c r="AG52" i="82"/>
  <c r="AP52" i="82" s="1"/>
  <c r="AF52" i="82"/>
  <c r="AO52" i="82" s="1"/>
  <c r="Y64" i="100"/>
  <c r="X64" i="100"/>
  <c r="AH59" i="41"/>
  <c r="AQ59" i="41" s="1"/>
  <c r="AH56" i="18"/>
  <c r="AQ56" i="18" s="1"/>
  <c r="Y55" i="50"/>
  <c r="Z55" i="50"/>
  <c r="X55" i="50"/>
  <c r="AH62" i="88"/>
  <c r="AQ62" i="88" s="1"/>
  <c r="AI55" i="85"/>
  <c r="AN55" i="85"/>
  <c r="Y59" i="49"/>
  <c r="X59" i="49"/>
  <c r="AI66" i="46"/>
  <c r="AN66" i="46"/>
  <c r="AE65" i="32"/>
  <c r="AF65" i="32"/>
  <c r="AO65" i="32" s="1"/>
  <c r="AG65" i="32"/>
  <c r="AP65" i="32" s="1"/>
  <c r="W66" i="32"/>
  <c r="Y59" i="95"/>
  <c r="X59" i="95"/>
  <c r="AR64" i="32"/>
  <c r="AH64" i="47"/>
  <c r="AQ64" i="47" s="1"/>
  <c r="AR57" i="11"/>
  <c r="AE59" i="41"/>
  <c r="AF59" i="41"/>
  <c r="AO59" i="41" s="1"/>
  <c r="AG59" i="41"/>
  <c r="AP59" i="41" s="1"/>
  <c r="W60" i="41"/>
  <c r="Y65" i="86"/>
  <c r="Z65" i="86"/>
  <c r="X65" i="86"/>
  <c r="AF56" i="18"/>
  <c r="AO56" i="18" s="1"/>
  <c r="W57" i="18"/>
  <c r="AG56" i="18"/>
  <c r="AP56" i="18" s="1"/>
  <c r="AE56" i="18"/>
  <c r="AH67" i="93"/>
  <c r="AQ67" i="93" s="1"/>
  <c r="Z62" i="88"/>
  <c r="AI54" i="35"/>
  <c r="AP54" i="35"/>
  <c r="AI55" i="10"/>
  <c r="AN55" i="10"/>
  <c r="W52" i="90" l="1"/>
  <c r="AF51" i="90"/>
  <c r="AO51" i="90" s="1"/>
  <c r="AG51" i="90"/>
  <c r="AP51" i="90" s="1"/>
  <c r="AE51" i="90"/>
  <c r="AG63" i="44"/>
  <c r="AP63" i="44" s="1"/>
  <c r="AE63" i="44"/>
  <c r="W64" i="44"/>
  <c r="AF63" i="44"/>
  <c r="AO63" i="44" s="1"/>
  <c r="AH64" i="100"/>
  <c r="AQ64" i="100" s="1"/>
  <c r="AG52" i="94"/>
  <c r="AP52" i="94" s="1"/>
  <c r="W53" i="94"/>
  <c r="AE52" i="94"/>
  <c r="AN52" i="94" s="1"/>
  <c r="AF52" i="94"/>
  <c r="Y65" i="105"/>
  <c r="X65" i="105"/>
  <c r="Z64" i="100"/>
  <c r="Y53" i="82"/>
  <c r="Z53" i="82"/>
  <c r="X53" i="82"/>
  <c r="AR62" i="96"/>
  <c r="Z56" i="10"/>
  <c r="AH56" i="10"/>
  <c r="AQ56" i="10" s="1"/>
  <c r="AF63" i="101"/>
  <c r="AO63" i="101" s="1"/>
  <c r="W64" i="101"/>
  <c r="AE63" i="101"/>
  <c r="AG63" i="101"/>
  <c r="AP63" i="101" s="1"/>
  <c r="Y57" i="99"/>
  <c r="Z57" i="99"/>
  <c r="X57" i="99"/>
  <c r="AI55" i="83"/>
  <c r="AN55" i="83"/>
  <c r="AH67" i="89"/>
  <c r="AQ67" i="89" s="1"/>
  <c r="AR58" i="49"/>
  <c r="AE65" i="86"/>
  <c r="W66" i="86"/>
  <c r="AG65" i="86"/>
  <c r="AP65" i="86" s="1"/>
  <c r="AF65" i="86"/>
  <c r="AO65" i="86" s="1"/>
  <c r="Y58" i="43"/>
  <c r="X58" i="43"/>
  <c r="W63" i="84"/>
  <c r="AG62" i="84"/>
  <c r="AP62" i="84" s="1"/>
  <c r="AF62" i="84"/>
  <c r="AO62" i="84" s="1"/>
  <c r="AE62" i="84"/>
  <c r="AG53" i="48"/>
  <c r="AP53" i="48" s="1"/>
  <c r="AE53" i="48"/>
  <c r="W54" i="48"/>
  <c r="AF53" i="48"/>
  <c r="AO53" i="48" s="1"/>
  <c r="AR50" i="90"/>
  <c r="AR66" i="89"/>
  <c r="AF58" i="11"/>
  <c r="AO58" i="11" s="1"/>
  <c r="AE58" i="11"/>
  <c r="AG58" i="11"/>
  <c r="AP58" i="11" s="1"/>
  <c r="W59" i="11"/>
  <c r="AE60" i="45"/>
  <c r="AF60" i="45"/>
  <c r="AO60" i="45" s="1"/>
  <c r="AG60" i="45"/>
  <c r="AP60" i="45" s="1"/>
  <c r="W61" i="45"/>
  <c r="AR62" i="44"/>
  <c r="Y63" i="104"/>
  <c r="X63" i="104"/>
  <c r="AR64" i="86"/>
  <c r="W67" i="97"/>
  <c r="AG66" i="97"/>
  <c r="AP66" i="97" s="1"/>
  <c r="AE66" i="97"/>
  <c r="AF66" i="97"/>
  <c r="AO66" i="97" s="1"/>
  <c r="AH61" i="20"/>
  <c r="AQ61" i="20" s="1"/>
  <c r="AR62" i="54"/>
  <c r="AR60" i="92"/>
  <c r="AH55" i="35"/>
  <c r="AQ55" i="35" s="1"/>
  <c r="Y56" i="83"/>
  <c r="X56" i="83"/>
  <c r="Z67" i="89"/>
  <c r="AI57" i="43"/>
  <c r="AN57" i="43"/>
  <c r="AH57" i="91"/>
  <c r="AQ57" i="91" s="1"/>
  <c r="AI58" i="16"/>
  <c r="AN58" i="16"/>
  <c r="AI67" i="93"/>
  <c r="AN67" i="93"/>
  <c r="AI59" i="41"/>
  <c r="AN59" i="41"/>
  <c r="AI63" i="15"/>
  <c r="AN63" i="15"/>
  <c r="AR66" i="46"/>
  <c r="Y57" i="18"/>
  <c r="Z57" i="18" s="1"/>
  <c r="X57" i="18"/>
  <c r="Y60" i="41"/>
  <c r="X60" i="41"/>
  <c r="AH61" i="92"/>
  <c r="AQ61" i="92" s="1"/>
  <c r="W57" i="103"/>
  <c r="AG56" i="103"/>
  <c r="AP56" i="103" s="1"/>
  <c r="AE56" i="103"/>
  <c r="AF56" i="103"/>
  <c r="AO56" i="103" s="1"/>
  <c r="AH67" i="46"/>
  <c r="AQ67" i="46" s="1"/>
  <c r="AH63" i="54"/>
  <c r="AQ63" i="54" s="1"/>
  <c r="Z61" i="20"/>
  <c r="Z55" i="35"/>
  <c r="AR61" i="84"/>
  <c r="AI65" i="52"/>
  <c r="AN65" i="52"/>
  <c r="Y61" i="53"/>
  <c r="X61" i="53"/>
  <c r="AH52" i="102"/>
  <c r="AQ52" i="102" s="1"/>
  <c r="Z57" i="91"/>
  <c r="AR63" i="100"/>
  <c r="Y59" i="16"/>
  <c r="X59" i="16"/>
  <c r="Y65" i="47"/>
  <c r="X65" i="47"/>
  <c r="Z65" i="47" s="1"/>
  <c r="AF55" i="50"/>
  <c r="AO55" i="50" s="1"/>
  <c r="AE55" i="50"/>
  <c r="W56" i="50"/>
  <c r="AG55" i="50"/>
  <c r="AP55" i="50" s="1"/>
  <c r="AI52" i="82"/>
  <c r="AN52" i="82"/>
  <c r="AH63" i="44"/>
  <c r="AQ63" i="44" s="1"/>
  <c r="AH51" i="90"/>
  <c r="AQ51" i="90" s="1"/>
  <c r="AF59" i="51"/>
  <c r="AO59" i="51" s="1"/>
  <c r="AG59" i="51"/>
  <c r="AP59" i="51" s="1"/>
  <c r="W60" i="51"/>
  <c r="AE59" i="51"/>
  <c r="AG50" i="98"/>
  <c r="AP50" i="98" s="1"/>
  <c r="AF50" i="98"/>
  <c r="AO50" i="98" s="1"/>
  <c r="AE50" i="98"/>
  <c r="W51" i="98"/>
  <c r="W55" i="55"/>
  <c r="AG54" i="55"/>
  <c r="AP54" i="55" s="1"/>
  <c r="AE54" i="55"/>
  <c r="AF54" i="55"/>
  <c r="AO54" i="55" s="1"/>
  <c r="AI56" i="18"/>
  <c r="AN56" i="18"/>
  <c r="Y66" i="32"/>
  <c r="Z66" i="32"/>
  <c r="X66" i="32"/>
  <c r="Z59" i="49"/>
  <c r="AH59" i="49"/>
  <c r="AQ59" i="49" s="1"/>
  <c r="AR55" i="10"/>
  <c r="AH59" i="95"/>
  <c r="AQ59" i="95" s="1"/>
  <c r="AR60" i="20"/>
  <c r="Z61" i="92"/>
  <c r="Z67" i="46"/>
  <c r="Z63" i="54"/>
  <c r="X54" i="42"/>
  <c r="Y54" i="42"/>
  <c r="Z54" i="42"/>
  <c r="AR56" i="91"/>
  <c r="AI62" i="104"/>
  <c r="AN62" i="104"/>
  <c r="AI56" i="99"/>
  <c r="AN56" i="99"/>
  <c r="Y66" i="52"/>
  <c r="Z66" i="52"/>
  <c r="X66" i="52"/>
  <c r="Z52" i="102"/>
  <c r="AI64" i="105"/>
  <c r="AN64" i="105"/>
  <c r="AI64" i="47"/>
  <c r="AN64" i="47"/>
  <c r="AF62" i="88"/>
  <c r="AO62" i="88" s="1"/>
  <c r="AG62" i="88"/>
  <c r="AP62" i="88" s="1"/>
  <c r="W63" i="88"/>
  <c r="AE62" i="88"/>
  <c r="W64" i="96"/>
  <c r="AG63" i="96"/>
  <c r="AP63" i="96" s="1"/>
  <c r="AF63" i="96"/>
  <c r="AO63" i="96" s="1"/>
  <c r="AE63" i="96"/>
  <c r="AE56" i="85"/>
  <c r="AG56" i="85"/>
  <c r="AP56" i="85" s="1"/>
  <c r="W57" i="85"/>
  <c r="AF56" i="85"/>
  <c r="AO56" i="85" s="1"/>
  <c r="AI60" i="53"/>
  <c r="AR60" i="53" s="1"/>
  <c r="AN60" i="53"/>
  <c r="AR54" i="35"/>
  <c r="AH65" i="86"/>
  <c r="AQ65" i="86" s="1"/>
  <c r="Z59" i="95"/>
  <c r="AI65" i="32"/>
  <c r="AN65" i="32"/>
  <c r="AR55" i="85"/>
  <c r="AH55" i="50"/>
  <c r="AQ55" i="50" s="1"/>
  <c r="AG61" i="13"/>
  <c r="AP61" i="13" s="1"/>
  <c r="W62" i="13"/>
  <c r="AF61" i="13"/>
  <c r="AO61" i="13" s="1"/>
  <c r="AE61" i="13"/>
  <c r="AR51" i="102"/>
  <c r="AI53" i="42"/>
  <c r="AO53" i="42"/>
  <c r="AH63" i="96"/>
  <c r="AQ63" i="96" s="1"/>
  <c r="Y64" i="15"/>
  <c r="X64" i="15"/>
  <c r="AE54" i="87"/>
  <c r="AN54" i="87" s="1"/>
  <c r="W55" i="87"/>
  <c r="AF54" i="87"/>
  <c r="AO54" i="87" s="1"/>
  <c r="AG54" i="87"/>
  <c r="AH56" i="85"/>
  <c r="AQ56" i="85" s="1"/>
  <c r="AR58" i="95"/>
  <c r="AH62" i="84"/>
  <c r="AQ62" i="84" s="1"/>
  <c r="AH54" i="55"/>
  <c r="AQ54" i="55" s="1"/>
  <c r="Y68" i="93"/>
  <c r="X68" i="93"/>
  <c r="AE65" i="47" l="1"/>
  <c r="AG65" i="47"/>
  <c r="AP65" i="47" s="1"/>
  <c r="AF65" i="47"/>
  <c r="AO65" i="47" s="1"/>
  <c r="W66" i="47"/>
  <c r="AE57" i="18"/>
  <c r="W58" i="18"/>
  <c r="AF57" i="18"/>
  <c r="AO57" i="18" s="1"/>
  <c r="AG57" i="18"/>
  <c r="AP57" i="18" s="1"/>
  <c r="AH58" i="43"/>
  <c r="AQ58" i="43" s="1"/>
  <c r="Y66" i="86"/>
  <c r="X66" i="86"/>
  <c r="Z66" i="86" s="1"/>
  <c r="W58" i="99"/>
  <c r="AG57" i="99"/>
  <c r="AP57" i="99" s="1"/>
  <c r="AF57" i="99"/>
  <c r="AO57" i="99" s="1"/>
  <c r="AE57" i="99"/>
  <c r="W57" i="10"/>
  <c r="AG56" i="10"/>
  <c r="AP56" i="10" s="1"/>
  <c r="AE56" i="10"/>
  <c r="AF56" i="10"/>
  <c r="AO56" i="10" s="1"/>
  <c r="AI56" i="85"/>
  <c r="AN56" i="85"/>
  <c r="AR64" i="47"/>
  <c r="W62" i="92"/>
  <c r="AG61" i="92"/>
  <c r="AP61" i="92" s="1"/>
  <c r="AF61" i="92"/>
  <c r="AO61" i="92" s="1"/>
  <c r="AE61" i="92"/>
  <c r="Y57" i="103"/>
  <c r="X57" i="103"/>
  <c r="AH60" i="41"/>
  <c r="AQ60" i="41" s="1"/>
  <c r="AH56" i="83"/>
  <c r="AQ56" i="83" s="1"/>
  <c r="AH63" i="104"/>
  <c r="AQ63" i="104" s="1"/>
  <c r="Y61" i="45"/>
  <c r="X61" i="45"/>
  <c r="Z58" i="43"/>
  <c r="AI65" i="86"/>
  <c r="AN65" i="86"/>
  <c r="AH65" i="105"/>
  <c r="AQ65" i="105" s="1"/>
  <c r="X53" i="94"/>
  <c r="Z53" i="94" s="1"/>
  <c r="Y53" i="94"/>
  <c r="Y62" i="13"/>
  <c r="X62" i="13"/>
  <c r="Z62" i="13" s="1"/>
  <c r="AE66" i="52"/>
  <c r="W67" i="52"/>
  <c r="AF66" i="52"/>
  <c r="AO66" i="52" s="1"/>
  <c r="AG66" i="52"/>
  <c r="AP66" i="52" s="1"/>
  <c r="AR65" i="52"/>
  <c r="AR59" i="41"/>
  <c r="Y59" i="11"/>
  <c r="X59" i="11"/>
  <c r="Z59" i="11" s="1"/>
  <c r="AI62" i="88"/>
  <c r="AN62" i="88"/>
  <c r="AE54" i="42"/>
  <c r="AF54" i="42"/>
  <c r="AO54" i="42" s="1"/>
  <c r="AG54" i="42"/>
  <c r="AP54" i="42" s="1"/>
  <c r="W55" i="42"/>
  <c r="Y55" i="55"/>
  <c r="X55" i="55"/>
  <c r="AG57" i="91"/>
  <c r="AP57" i="91" s="1"/>
  <c r="AF57" i="91"/>
  <c r="AO57" i="91" s="1"/>
  <c r="AE57" i="91"/>
  <c r="W58" i="91"/>
  <c r="AH61" i="53"/>
  <c r="AQ61" i="53" s="1"/>
  <c r="Z60" i="41"/>
  <c r="AR67" i="93"/>
  <c r="Z56" i="83"/>
  <c r="AI66" i="97"/>
  <c r="AN66" i="97"/>
  <c r="Z63" i="104"/>
  <c r="AI58" i="11"/>
  <c r="AR58" i="11" s="1"/>
  <c r="AN58" i="11"/>
  <c r="AI62" i="84"/>
  <c r="AN62" i="84"/>
  <c r="Z65" i="105"/>
  <c r="AI51" i="90"/>
  <c r="AN51" i="90"/>
  <c r="AI54" i="55"/>
  <c r="AN54" i="55"/>
  <c r="AR52" i="82"/>
  <c r="W68" i="89"/>
  <c r="AG67" i="89"/>
  <c r="AP67" i="89" s="1"/>
  <c r="AF67" i="89"/>
  <c r="AO67" i="89" s="1"/>
  <c r="AE67" i="89"/>
  <c r="W65" i="100"/>
  <c r="AG64" i="100"/>
  <c r="AP64" i="100" s="1"/>
  <c r="AF64" i="100"/>
  <c r="AO64" i="100" s="1"/>
  <c r="AE64" i="100"/>
  <c r="AH68" i="93"/>
  <c r="AQ68" i="93" s="1"/>
  <c r="Z68" i="93"/>
  <c r="AH64" i="15"/>
  <c r="AQ64" i="15" s="1"/>
  <c r="AI63" i="96"/>
  <c r="AN63" i="96"/>
  <c r="Y63" i="88"/>
  <c r="X63" i="88"/>
  <c r="AR64" i="105"/>
  <c r="AR56" i="99"/>
  <c r="AR56" i="18"/>
  <c r="AI59" i="51"/>
  <c r="AN59" i="51"/>
  <c r="Y56" i="50"/>
  <c r="X56" i="50"/>
  <c r="AH59" i="16"/>
  <c r="AQ59" i="16" s="1"/>
  <c r="Z61" i="53"/>
  <c r="AF55" i="35"/>
  <c r="AO55" i="35" s="1"/>
  <c r="W56" i="35"/>
  <c r="AG55" i="35"/>
  <c r="AP55" i="35" s="1"/>
  <c r="AE55" i="35"/>
  <c r="AH53" i="82"/>
  <c r="AQ53" i="82" s="1"/>
  <c r="W68" i="46"/>
  <c r="AE67" i="46"/>
  <c r="AF67" i="46"/>
  <c r="AO67" i="46" s="1"/>
  <c r="AG67" i="46"/>
  <c r="AP67" i="46" s="1"/>
  <c r="AG66" i="32"/>
  <c r="AP66" i="32" s="1"/>
  <c r="W67" i="32"/>
  <c r="AF66" i="32"/>
  <c r="AO66" i="32" s="1"/>
  <c r="AE66" i="32"/>
  <c r="AH65" i="47"/>
  <c r="AQ65" i="47" s="1"/>
  <c r="Y55" i="87"/>
  <c r="Z55" i="87"/>
  <c r="X55" i="87"/>
  <c r="Z64" i="15"/>
  <c r="AI61" i="13"/>
  <c r="AN61" i="13"/>
  <c r="AR65" i="32"/>
  <c r="AF52" i="102"/>
  <c r="AO52" i="102" s="1"/>
  <c r="AG52" i="102"/>
  <c r="AP52" i="102" s="1"/>
  <c r="W53" i="102"/>
  <c r="AE52" i="102"/>
  <c r="AH54" i="42"/>
  <c r="AQ54" i="42" s="1"/>
  <c r="AE59" i="49"/>
  <c r="AF59" i="49"/>
  <c r="AO59" i="49" s="1"/>
  <c r="AG59" i="49"/>
  <c r="AP59" i="49" s="1"/>
  <c r="W60" i="49"/>
  <c r="Y51" i="98"/>
  <c r="X51" i="98"/>
  <c r="Z51" i="98" s="1"/>
  <c r="Y60" i="51"/>
  <c r="X60" i="51"/>
  <c r="AI55" i="50"/>
  <c r="AN55" i="50"/>
  <c r="Z59" i="16"/>
  <c r="W62" i="20"/>
  <c r="AG61" i="20"/>
  <c r="AP61" i="20" s="1"/>
  <c r="AE61" i="20"/>
  <c r="AF61" i="20"/>
  <c r="AO61" i="20" s="1"/>
  <c r="AH57" i="18"/>
  <c r="AQ57" i="18" s="1"/>
  <c r="AR63" i="15"/>
  <c r="AR58" i="16"/>
  <c r="Y67" i="97"/>
  <c r="X67" i="97"/>
  <c r="AI60" i="45"/>
  <c r="AN60" i="45"/>
  <c r="Y54" i="48"/>
  <c r="X54" i="48"/>
  <c r="AR55" i="83"/>
  <c r="AI63" i="101"/>
  <c r="AN63" i="101"/>
  <c r="W54" i="82"/>
  <c r="AF53" i="82"/>
  <c r="AO53" i="82" s="1"/>
  <c r="AE53" i="82"/>
  <c r="AG53" i="82"/>
  <c r="AP53" i="82" s="1"/>
  <c r="Y64" i="44"/>
  <c r="X64" i="44"/>
  <c r="Z64" i="44" s="1"/>
  <c r="AR53" i="42"/>
  <c r="Y64" i="96"/>
  <c r="X64" i="96"/>
  <c r="AI54" i="87"/>
  <c r="AP54" i="87"/>
  <c r="AF59" i="95"/>
  <c r="AO59" i="95" s="1"/>
  <c r="AE59" i="95"/>
  <c r="AG59" i="95"/>
  <c r="AP59" i="95" s="1"/>
  <c r="W60" i="95"/>
  <c r="Y57" i="85"/>
  <c r="Z57" i="85"/>
  <c r="X57" i="85"/>
  <c r="AH66" i="52"/>
  <c r="AQ66" i="52" s="1"/>
  <c r="AR62" i="104"/>
  <c r="AE63" i="54"/>
  <c r="W64" i="54"/>
  <c r="AG63" i="54"/>
  <c r="AP63" i="54" s="1"/>
  <c r="AF63" i="54"/>
  <c r="AO63" i="54" s="1"/>
  <c r="AH66" i="32"/>
  <c r="AQ66" i="32" s="1"/>
  <c r="AI50" i="98"/>
  <c r="AN50" i="98"/>
  <c r="AI56" i="103"/>
  <c r="AN56" i="103"/>
  <c r="AR57" i="43"/>
  <c r="AI53" i="48"/>
  <c r="AN53" i="48"/>
  <c r="Y63" i="84"/>
  <c r="X63" i="84"/>
  <c r="AH57" i="99"/>
  <c r="AQ57" i="99" s="1"/>
  <c r="Y64" i="101"/>
  <c r="Z64" i="101"/>
  <c r="X64" i="101"/>
  <c r="AI52" i="94"/>
  <c r="AO52" i="94"/>
  <c r="AI63" i="44"/>
  <c r="AN63" i="44"/>
  <c r="Y52" i="90"/>
  <c r="Z52" i="90" s="1"/>
  <c r="X52" i="90"/>
  <c r="AF64" i="44" l="1"/>
  <c r="AO64" i="44" s="1"/>
  <c r="AG64" i="44"/>
  <c r="AP64" i="44" s="1"/>
  <c r="AE64" i="44"/>
  <c r="W65" i="44"/>
  <c r="AG62" i="13"/>
  <c r="AP62" i="13" s="1"/>
  <c r="AF62" i="13"/>
  <c r="AO62" i="13" s="1"/>
  <c r="W63" i="13"/>
  <c r="AE62" i="13"/>
  <c r="W67" i="86"/>
  <c r="AF66" i="86"/>
  <c r="AO66" i="86" s="1"/>
  <c r="AE66" i="86"/>
  <c r="AN66" i="86" s="1"/>
  <c r="AG66" i="86"/>
  <c r="AE51" i="98"/>
  <c r="AN51" i="98" s="1"/>
  <c r="AF51" i="98"/>
  <c r="AO51" i="98" s="1"/>
  <c r="W52" i="98"/>
  <c r="AG51" i="98"/>
  <c r="W54" i="94"/>
  <c r="AE53" i="94"/>
  <c r="AG53" i="94"/>
  <c r="AP53" i="94" s="1"/>
  <c r="AF53" i="94"/>
  <c r="AO53" i="94" s="1"/>
  <c r="AG52" i="90"/>
  <c r="AP52" i="90" s="1"/>
  <c r="AE52" i="90"/>
  <c r="AF52" i="90"/>
  <c r="AO52" i="90" s="1"/>
  <c r="W53" i="90"/>
  <c r="AF59" i="11"/>
  <c r="AO59" i="11" s="1"/>
  <c r="AG59" i="11"/>
  <c r="AP59" i="11" s="1"/>
  <c r="AE59" i="11"/>
  <c r="W60" i="11"/>
  <c r="AE59" i="16"/>
  <c r="AF59" i="16"/>
  <c r="AO59" i="16" s="1"/>
  <c r="AG59" i="16"/>
  <c r="AP59" i="16" s="1"/>
  <c r="W60" i="16"/>
  <c r="AR65" i="86"/>
  <c r="AH67" i="97"/>
  <c r="AQ67" i="97" s="1"/>
  <c r="AI59" i="49"/>
  <c r="AR59" i="49" s="1"/>
  <c r="AN59" i="49"/>
  <c r="Y56" i="35"/>
  <c r="X56" i="35"/>
  <c r="AR59" i="51"/>
  <c r="AI64" i="100"/>
  <c r="AN64" i="100"/>
  <c r="AR54" i="55"/>
  <c r="W59" i="43"/>
  <c r="AE58" i="43"/>
  <c r="AG58" i="43"/>
  <c r="AP58" i="43" s="1"/>
  <c r="AF58" i="43"/>
  <c r="AO58" i="43" s="1"/>
  <c r="AR56" i="85"/>
  <c r="AR63" i="96"/>
  <c r="AE56" i="83"/>
  <c r="W57" i="83"/>
  <c r="AF56" i="83"/>
  <c r="AO56" i="83" s="1"/>
  <c r="AG56" i="83"/>
  <c r="AP56" i="83" s="1"/>
  <c r="AH59" i="11"/>
  <c r="AQ59" i="11" s="1"/>
  <c r="AI61" i="92"/>
  <c r="AN61" i="92"/>
  <c r="AI57" i="18"/>
  <c r="AN57" i="18"/>
  <c r="Y64" i="54"/>
  <c r="X64" i="54"/>
  <c r="Z64" i="54" s="1"/>
  <c r="AR55" i="50"/>
  <c r="AI52" i="102"/>
  <c r="AN52" i="102"/>
  <c r="AI66" i="32"/>
  <c r="AN66" i="32"/>
  <c r="AH63" i="88"/>
  <c r="AQ63" i="88" s="1"/>
  <c r="AH55" i="55"/>
  <c r="AQ55" i="55" s="1"/>
  <c r="AH61" i="45"/>
  <c r="AQ61" i="45" s="1"/>
  <c r="AH57" i="103"/>
  <c r="AQ57" i="103" s="1"/>
  <c r="AI57" i="99"/>
  <c r="AN57" i="99"/>
  <c r="Y66" i="47"/>
  <c r="Z66" i="47"/>
  <c r="X66" i="47"/>
  <c r="AH63" i="84"/>
  <c r="AQ63" i="84" s="1"/>
  <c r="AI53" i="82"/>
  <c r="AN53" i="82"/>
  <c r="AR54" i="87"/>
  <c r="AH54" i="48"/>
  <c r="AQ54" i="48" s="1"/>
  <c r="AR56" i="103"/>
  <c r="AI63" i="54"/>
  <c r="AN63" i="54"/>
  <c r="Y60" i="95"/>
  <c r="X60" i="95"/>
  <c r="AH64" i="96"/>
  <c r="AQ64" i="96" s="1"/>
  <c r="Y54" i="82"/>
  <c r="X54" i="82"/>
  <c r="Z54" i="82" s="1"/>
  <c r="Z54" i="48"/>
  <c r="AI61" i="20"/>
  <c r="AN61" i="20"/>
  <c r="AH60" i="51"/>
  <c r="AQ60" i="51" s="1"/>
  <c r="Y53" i="102"/>
  <c r="Z53" i="102"/>
  <c r="X53" i="102"/>
  <c r="AR61" i="13"/>
  <c r="AI67" i="46"/>
  <c r="AN67" i="46"/>
  <c r="W62" i="53"/>
  <c r="AE61" i="53"/>
  <c r="AF61" i="53"/>
  <c r="AO61" i="53" s="1"/>
  <c r="AG61" i="53"/>
  <c r="AP61" i="53" s="1"/>
  <c r="AH56" i="50"/>
  <c r="AQ56" i="50" s="1"/>
  <c r="Z63" i="88"/>
  <c r="Y68" i="89"/>
  <c r="Z68" i="89"/>
  <c r="X68" i="89"/>
  <c r="AR51" i="90"/>
  <c r="W64" i="104"/>
  <c r="AF63" i="104"/>
  <c r="AO63" i="104" s="1"/>
  <c r="AE63" i="104"/>
  <c r="AG63" i="104"/>
  <c r="AP63" i="104" s="1"/>
  <c r="AF60" i="41"/>
  <c r="AO60" i="41" s="1"/>
  <c r="AE60" i="41"/>
  <c r="W61" i="41"/>
  <c r="AG60" i="41"/>
  <c r="AP60" i="41" s="1"/>
  <c r="Z55" i="55"/>
  <c r="AI54" i="42"/>
  <c r="AN54" i="42"/>
  <c r="Z61" i="45"/>
  <c r="Z57" i="103"/>
  <c r="Y62" i="92"/>
  <c r="Z62" i="92"/>
  <c r="X62" i="92"/>
  <c r="AF64" i="101"/>
  <c r="AO64" i="101" s="1"/>
  <c r="AE64" i="101"/>
  <c r="AG64" i="101"/>
  <c r="AP64" i="101" s="1"/>
  <c r="W65" i="101"/>
  <c r="W58" i="85"/>
  <c r="AE57" i="85"/>
  <c r="AG57" i="85"/>
  <c r="AP57" i="85" s="1"/>
  <c r="AF57" i="85"/>
  <c r="AO57" i="85" s="1"/>
  <c r="AG68" i="93"/>
  <c r="AP68" i="93" s="1"/>
  <c r="AF68" i="93"/>
  <c r="AO68" i="93" s="1"/>
  <c r="W69" i="93"/>
  <c r="AE68" i="93"/>
  <c r="AH62" i="13"/>
  <c r="AQ62" i="13" s="1"/>
  <c r="Y57" i="10"/>
  <c r="X57" i="10"/>
  <c r="AR63" i="44"/>
  <c r="Z63" i="84"/>
  <c r="AH64" i="44"/>
  <c r="AQ64" i="44" s="1"/>
  <c r="Z67" i="97"/>
  <c r="AH52" i="90"/>
  <c r="AQ52" i="90" s="1"/>
  <c r="AR52" i="94"/>
  <c r="Z64" i="96"/>
  <c r="Z60" i="51"/>
  <c r="Y60" i="49"/>
  <c r="Z60" i="49" s="1"/>
  <c r="X60" i="49"/>
  <c r="AF64" i="15"/>
  <c r="AO64" i="15" s="1"/>
  <c r="AG64" i="15"/>
  <c r="AP64" i="15" s="1"/>
  <c r="W65" i="15"/>
  <c r="AE64" i="15"/>
  <c r="Y67" i="32"/>
  <c r="X67" i="32"/>
  <c r="Z67" i="32" s="1"/>
  <c r="Y68" i="46"/>
  <c r="Z68" i="46"/>
  <c r="X68" i="46"/>
  <c r="Z56" i="50"/>
  <c r="Y65" i="100"/>
  <c r="X65" i="100"/>
  <c r="Z65" i="100" s="1"/>
  <c r="AG65" i="105"/>
  <c r="AP65" i="105" s="1"/>
  <c r="AE65" i="105"/>
  <c r="W66" i="105"/>
  <c r="AF65" i="105"/>
  <c r="AO65" i="105" s="1"/>
  <c r="Y58" i="91"/>
  <c r="Z58" i="91"/>
  <c r="X58" i="91"/>
  <c r="Y67" i="52"/>
  <c r="X67" i="52"/>
  <c r="AI56" i="10"/>
  <c r="AN56" i="10"/>
  <c r="AR60" i="45"/>
  <c r="AH51" i="98"/>
  <c r="AQ51" i="98" s="1"/>
  <c r="W56" i="87"/>
  <c r="AE55" i="87"/>
  <c r="AF55" i="87"/>
  <c r="AO55" i="87" s="1"/>
  <c r="AG55" i="87"/>
  <c r="AP55" i="87" s="1"/>
  <c r="AI67" i="89"/>
  <c r="AN67" i="89"/>
  <c r="AR62" i="84"/>
  <c r="Y55" i="42"/>
  <c r="Z55" i="42"/>
  <c r="X55" i="42"/>
  <c r="AH66" i="86"/>
  <c r="AQ66" i="86" s="1"/>
  <c r="AH64" i="101"/>
  <c r="AQ64" i="101" s="1"/>
  <c r="AR53" i="48"/>
  <c r="AR50" i="98"/>
  <c r="AH57" i="85"/>
  <c r="AQ57" i="85" s="1"/>
  <c r="AI59" i="95"/>
  <c r="AN59" i="95"/>
  <c r="AR63" i="101"/>
  <c r="Y62" i="20"/>
  <c r="Z62" i="20" s="1"/>
  <c r="X62" i="20"/>
  <c r="AH55" i="87"/>
  <c r="AQ55" i="87" s="1"/>
  <c r="AI55" i="35"/>
  <c r="AN55" i="35"/>
  <c r="AR66" i="97"/>
  <c r="AI57" i="91"/>
  <c r="AN57" i="91"/>
  <c r="AR62" i="88"/>
  <c r="AI66" i="52"/>
  <c r="AN66" i="52"/>
  <c r="AH53" i="94"/>
  <c r="AQ53" i="94" s="1"/>
  <c r="Y58" i="99"/>
  <c r="Z58" i="99"/>
  <c r="X58" i="99"/>
  <c r="Y58" i="18"/>
  <c r="X58" i="18"/>
  <c r="Z58" i="18" s="1"/>
  <c r="AI65" i="47"/>
  <c r="AN65" i="47"/>
  <c r="AG64" i="54" l="1"/>
  <c r="AP64" i="54" s="1"/>
  <c r="AE64" i="54"/>
  <c r="W65" i="54"/>
  <c r="AF64" i="54"/>
  <c r="AO64" i="54" s="1"/>
  <c r="AE62" i="20"/>
  <c r="W63" i="20"/>
  <c r="AF62" i="20"/>
  <c r="AO62" i="20" s="1"/>
  <c r="AG62" i="20"/>
  <c r="AP62" i="20" s="1"/>
  <c r="AE65" i="100"/>
  <c r="W66" i="100"/>
  <c r="AG65" i="100"/>
  <c r="AP65" i="100" s="1"/>
  <c r="AF65" i="100"/>
  <c r="AO65" i="100" s="1"/>
  <c r="AF58" i="18"/>
  <c r="AO58" i="18" s="1"/>
  <c r="W59" i="18"/>
  <c r="AG58" i="18"/>
  <c r="AP58" i="18" s="1"/>
  <c r="AE58" i="18"/>
  <c r="AF67" i="32"/>
  <c r="AO67" i="32" s="1"/>
  <c r="W68" i="32"/>
  <c r="AG67" i="32"/>
  <c r="AP67" i="32" s="1"/>
  <c r="AE67" i="32"/>
  <c r="W61" i="49"/>
  <c r="AF60" i="49"/>
  <c r="AO60" i="49" s="1"/>
  <c r="AG60" i="49"/>
  <c r="AP60" i="49" s="1"/>
  <c r="AE60" i="49"/>
  <c r="W55" i="82"/>
  <c r="AE54" i="82"/>
  <c r="AF54" i="82"/>
  <c r="AO54" i="82" s="1"/>
  <c r="AG54" i="82"/>
  <c r="AP54" i="82" s="1"/>
  <c r="W56" i="55"/>
  <c r="AE55" i="55"/>
  <c r="AF55" i="55"/>
  <c r="AO55" i="55" s="1"/>
  <c r="AG55" i="55"/>
  <c r="AP55" i="55" s="1"/>
  <c r="Z57" i="10"/>
  <c r="AH57" i="10"/>
  <c r="AQ57" i="10" s="1"/>
  <c r="Y65" i="101"/>
  <c r="X65" i="101"/>
  <c r="Z65" i="101" s="1"/>
  <c r="AH68" i="89"/>
  <c r="AQ68" i="89" s="1"/>
  <c r="AI61" i="53"/>
  <c r="AN61" i="53"/>
  <c r="AH53" i="102"/>
  <c r="AQ53" i="102" s="1"/>
  <c r="AR66" i="32"/>
  <c r="Y59" i="43"/>
  <c r="Z59" i="43"/>
  <c r="X59" i="43"/>
  <c r="Y53" i="90"/>
  <c r="X53" i="90"/>
  <c r="Y67" i="86"/>
  <c r="Z67" i="86"/>
  <c r="X67" i="86"/>
  <c r="AF68" i="46"/>
  <c r="AO68" i="46" s="1"/>
  <c r="AE68" i="46"/>
  <c r="W69" i="46"/>
  <c r="AG68" i="46"/>
  <c r="AP68" i="46" s="1"/>
  <c r="AH54" i="82"/>
  <c r="AQ54" i="82" s="1"/>
  <c r="AI58" i="43"/>
  <c r="AN58" i="43"/>
  <c r="AI59" i="16"/>
  <c r="AN59" i="16"/>
  <c r="AG68" i="89"/>
  <c r="AP68" i="89" s="1"/>
  <c r="W69" i="89"/>
  <c r="AF68" i="89"/>
  <c r="AO68" i="89" s="1"/>
  <c r="AE68" i="89"/>
  <c r="Y62" i="53"/>
  <c r="Z62" i="53"/>
  <c r="X62" i="53"/>
  <c r="AF53" i="102"/>
  <c r="AO53" i="102" s="1"/>
  <c r="W54" i="102"/>
  <c r="AG53" i="102"/>
  <c r="AP53" i="102" s="1"/>
  <c r="AE53" i="102"/>
  <c r="AH60" i="95"/>
  <c r="AQ60" i="95" s="1"/>
  <c r="AH56" i="35"/>
  <c r="AQ56" i="35" s="1"/>
  <c r="Y60" i="11"/>
  <c r="Z60" i="11"/>
  <c r="X60" i="11"/>
  <c r="AI53" i="94"/>
  <c r="AN53" i="94"/>
  <c r="Y65" i="44"/>
  <c r="X65" i="44"/>
  <c r="AF55" i="42"/>
  <c r="AO55" i="42" s="1"/>
  <c r="AG55" i="42"/>
  <c r="AP55" i="42" s="1"/>
  <c r="W56" i="42"/>
  <c r="AE55" i="42"/>
  <c r="W59" i="91"/>
  <c r="AG58" i="91"/>
  <c r="AP58" i="91" s="1"/>
  <c r="AF58" i="91"/>
  <c r="AO58" i="91" s="1"/>
  <c r="AE58" i="91"/>
  <c r="AI64" i="15"/>
  <c r="AN64" i="15"/>
  <c r="AR63" i="54"/>
  <c r="AR66" i="52"/>
  <c r="AH67" i="52"/>
  <c r="AQ67" i="52" s="1"/>
  <c r="AI55" i="87"/>
  <c r="AN55" i="87"/>
  <c r="Z67" i="52"/>
  <c r="AI68" i="93"/>
  <c r="AN68" i="93"/>
  <c r="AI64" i="101"/>
  <c r="AN64" i="101"/>
  <c r="W62" i="45"/>
  <c r="AF61" i="45"/>
  <c r="AO61" i="45" s="1"/>
  <c r="AG61" i="45"/>
  <c r="AP61" i="45" s="1"/>
  <c r="AE61" i="45"/>
  <c r="Y61" i="41"/>
  <c r="X61" i="41"/>
  <c r="Z60" i="95"/>
  <c r="AR57" i="99"/>
  <c r="AR52" i="102"/>
  <c r="Y57" i="83"/>
  <c r="X57" i="83"/>
  <c r="Z57" i="83" s="1"/>
  <c r="Z56" i="35"/>
  <c r="Y60" i="16"/>
  <c r="X60" i="16"/>
  <c r="AI59" i="11"/>
  <c r="AN59" i="11"/>
  <c r="AI52" i="90"/>
  <c r="AN52" i="90"/>
  <c r="Y54" i="94"/>
  <c r="Z54" i="94"/>
  <c r="X54" i="94"/>
  <c r="AI62" i="13"/>
  <c r="AN62" i="13"/>
  <c r="AI64" i="44"/>
  <c r="AN64" i="44"/>
  <c r="AE62" i="92"/>
  <c r="AG62" i="92"/>
  <c r="AP62" i="92" s="1"/>
  <c r="W63" i="92"/>
  <c r="AF62" i="92"/>
  <c r="AO62" i="92" s="1"/>
  <c r="AR61" i="92"/>
  <c r="X52" i="98"/>
  <c r="Y52" i="98"/>
  <c r="Z52" i="98" s="1"/>
  <c r="Y65" i="15"/>
  <c r="X65" i="15"/>
  <c r="AH67" i="32"/>
  <c r="AQ67" i="32" s="1"/>
  <c r="AF64" i="96"/>
  <c r="AO64" i="96" s="1"/>
  <c r="AE64" i="96"/>
  <c r="AG64" i="96"/>
  <c r="AP64" i="96" s="1"/>
  <c r="W65" i="96"/>
  <c r="AG57" i="103"/>
  <c r="AP57" i="103" s="1"/>
  <c r="AF57" i="103"/>
  <c r="AO57" i="103" s="1"/>
  <c r="AE57" i="103"/>
  <c r="W58" i="103"/>
  <c r="AI63" i="104"/>
  <c r="AN63" i="104"/>
  <c r="AR55" i="35"/>
  <c r="AH62" i="20"/>
  <c r="AQ62" i="20" s="1"/>
  <c r="AR59" i="95"/>
  <c r="Y56" i="87"/>
  <c r="Z56" i="87"/>
  <c r="X56" i="87"/>
  <c r="Y66" i="105"/>
  <c r="X66" i="105"/>
  <c r="Z66" i="105" s="1"/>
  <c r="AE56" i="50"/>
  <c r="W57" i="50"/>
  <c r="AG56" i="50"/>
  <c r="AP56" i="50" s="1"/>
  <c r="AF56" i="50"/>
  <c r="AO56" i="50" s="1"/>
  <c r="AH60" i="49"/>
  <c r="AQ60" i="49" s="1"/>
  <c r="AF67" i="97"/>
  <c r="AO67" i="97" s="1"/>
  <c r="AG67" i="97"/>
  <c r="AP67" i="97" s="1"/>
  <c r="AE67" i="97"/>
  <c r="W68" i="97"/>
  <c r="AG63" i="84"/>
  <c r="AP63" i="84" s="1"/>
  <c r="AF63" i="84"/>
  <c r="AO63" i="84" s="1"/>
  <c r="AE63" i="84"/>
  <c r="W64" i="84"/>
  <c r="Y69" i="93"/>
  <c r="Z69" i="93"/>
  <c r="X69" i="93"/>
  <c r="AI57" i="85"/>
  <c r="AN57" i="85"/>
  <c r="AI60" i="41"/>
  <c r="AR60" i="41" s="1"/>
  <c r="AN60" i="41"/>
  <c r="Y64" i="104"/>
  <c r="X64" i="104"/>
  <c r="Z64" i="104" s="1"/>
  <c r="AF63" i="88"/>
  <c r="AO63" i="88" s="1"/>
  <c r="AE63" i="88"/>
  <c r="W64" i="88"/>
  <c r="AG63" i="88"/>
  <c r="AP63" i="88" s="1"/>
  <c r="AR67" i="46"/>
  <c r="AR61" i="20"/>
  <c r="AR57" i="18"/>
  <c r="AI56" i="83"/>
  <c r="AN56" i="83"/>
  <c r="AI66" i="86"/>
  <c r="AP66" i="86"/>
  <c r="Y63" i="13"/>
  <c r="X63" i="13"/>
  <c r="Z63" i="13" s="1"/>
  <c r="AG58" i="99"/>
  <c r="AP58" i="99" s="1"/>
  <c r="W59" i="99"/>
  <c r="AE58" i="99"/>
  <c r="AF58" i="99"/>
  <c r="AO58" i="99" s="1"/>
  <c r="AR57" i="91"/>
  <c r="AE66" i="47"/>
  <c r="AG66" i="47"/>
  <c r="AP66" i="47" s="1"/>
  <c r="AF66" i="47"/>
  <c r="AO66" i="47" s="1"/>
  <c r="W67" i="47"/>
  <c r="AH64" i="54"/>
  <c r="AQ64" i="54" s="1"/>
  <c r="AR65" i="47"/>
  <c r="AR56" i="10"/>
  <c r="AH65" i="100"/>
  <c r="AQ65" i="100" s="1"/>
  <c r="W61" i="51"/>
  <c r="AF60" i="51"/>
  <c r="AO60" i="51" s="1"/>
  <c r="AG60" i="51"/>
  <c r="AP60" i="51" s="1"/>
  <c r="AE60" i="51"/>
  <c r="AH58" i="18"/>
  <c r="AQ58" i="18" s="1"/>
  <c r="AH58" i="99"/>
  <c r="AQ58" i="99" s="1"/>
  <c r="AH55" i="42"/>
  <c r="AQ55" i="42" s="1"/>
  <c r="AR67" i="89"/>
  <c r="AH58" i="91"/>
  <c r="AQ58" i="91" s="1"/>
  <c r="AI65" i="105"/>
  <c r="AN65" i="105"/>
  <c r="AH68" i="46"/>
  <c r="AQ68" i="46" s="1"/>
  <c r="Y58" i="85"/>
  <c r="Z58" i="85"/>
  <c r="X58" i="85"/>
  <c r="AH62" i="92"/>
  <c r="AQ62" i="92" s="1"/>
  <c r="AR54" i="42"/>
  <c r="W55" i="48"/>
  <c r="AF54" i="48"/>
  <c r="AO54" i="48" s="1"/>
  <c r="AG54" i="48"/>
  <c r="AP54" i="48" s="1"/>
  <c r="AE54" i="48"/>
  <c r="AR53" i="82"/>
  <c r="AH66" i="47"/>
  <c r="AQ66" i="47" s="1"/>
  <c r="AR64" i="100"/>
  <c r="AI51" i="98"/>
  <c r="AP51" i="98"/>
  <c r="AG65" i="101" l="1"/>
  <c r="AP65" i="101" s="1"/>
  <c r="AE65" i="101"/>
  <c r="W66" i="101"/>
  <c r="AF65" i="101"/>
  <c r="AO65" i="101" s="1"/>
  <c r="AE52" i="98"/>
  <c r="AF52" i="98"/>
  <c r="AO52" i="98" s="1"/>
  <c r="AG52" i="98"/>
  <c r="AP52" i="98" s="1"/>
  <c r="W53" i="98"/>
  <c r="AF64" i="104"/>
  <c r="AO64" i="104" s="1"/>
  <c r="AE64" i="104"/>
  <c r="AG64" i="104"/>
  <c r="AP64" i="104" s="1"/>
  <c r="W65" i="104"/>
  <c r="W64" i="13"/>
  <c r="AF63" i="13"/>
  <c r="AO63" i="13" s="1"/>
  <c r="AG63" i="13"/>
  <c r="AP63" i="13" s="1"/>
  <c r="AE63" i="13"/>
  <c r="W67" i="105"/>
  <c r="AE66" i="105"/>
  <c r="AF66" i="105"/>
  <c r="AO66" i="105" s="1"/>
  <c r="AG66" i="105"/>
  <c r="AP66" i="105" s="1"/>
  <c r="AF57" i="83"/>
  <c r="AO57" i="83" s="1"/>
  <c r="AG57" i="83"/>
  <c r="AP57" i="83" s="1"/>
  <c r="AE57" i="83"/>
  <c r="W58" i="83"/>
  <c r="AR58" i="43"/>
  <c r="W59" i="85"/>
  <c r="AG58" i="85"/>
  <c r="AP58" i="85" s="1"/>
  <c r="AF58" i="85"/>
  <c r="AO58" i="85" s="1"/>
  <c r="AE58" i="85"/>
  <c r="AR51" i="98"/>
  <c r="Y64" i="84"/>
  <c r="X64" i="84"/>
  <c r="AI67" i="97"/>
  <c r="AN67" i="97"/>
  <c r="AI56" i="50"/>
  <c r="AN56" i="50"/>
  <c r="Y65" i="96"/>
  <c r="Z65" i="96"/>
  <c r="X65" i="96"/>
  <c r="AR52" i="90"/>
  <c r="AE56" i="35"/>
  <c r="W57" i="35"/>
  <c r="AF56" i="35"/>
  <c r="AO56" i="35" s="1"/>
  <c r="AG56" i="35"/>
  <c r="AP56" i="35" s="1"/>
  <c r="AR64" i="101"/>
  <c r="AI58" i="91"/>
  <c r="AN58" i="91"/>
  <c r="Y56" i="42"/>
  <c r="Z56" i="42"/>
  <c r="X56" i="42"/>
  <c r="Y54" i="102"/>
  <c r="X54" i="102"/>
  <c r="AI68" i="89"/>
  <c r="AN68" i="89"/>
  <c r="AH67" i="86"/>
  <c r="AQ67" i="86" s="1"/>
  <c r="AH59" i="43"/>
  <c r="AQ59" i="43" s="1"/>
  <c r="Y56" i="55"/>
  <c r="Z56" i="55" s="1"/>
  <c r="X56" i="55"/>
  <c r="AI67" i="32"/>
  <c r="AN67" i="32"/>
  <c r="Y66" i="100"/>
  <c r="Z66" i="100" s="1"/>
  <c r="X66" i="100"/>
  <c r="AI62" i="20"/>
  <c r="AN62" i="20"/>
  <c r="W68" i="86"/>
  <c r="AG67" i="86"/>
  <c r="AP67" i="86" s="1"/>
  <c r="AF67" i="86"/>
  <c r="AO67" i="86" s="1"/>
  <c r="AE67" i="86"/>
  <c r="AI60" i="49"/>
  <c r="AN60" i="49"/>
  <c r="Y55" i="48"/>
  <c r="Z55" i="48" s="1"/>
  <c r="X55" i="48"/>
  <c r="Y67" i="47"/>
  <c r="X67" i="47"/>
  <c r="AH69" i="93"/>
  <c r="AQ69" i="93" s="1"/>
  <c r="AQ71" i="93" s="1"/>
  <c r="AX4" i="93"/>
  <c r="S4" i="93" s="1"/>
  <c r="AC4" i="93" s="1"/>
  <c r="AB5" i="93" s="1"/>
  <c r="AZ3" i="93"/>
  <c r="AX10" i="93" s="1"/>
  <c r="S10" i="93" s="1"/>
  <c r="AC10" i="93" s="1"/>
  <c r="AB11" i="93" s="1"/>
  <c r="AX5" i="93"/>
  <c r="S5" i="93" s="1"/>
  <c r="AC5" i="93" s="1"/>
  <c r="AB6" i="93" s="1"/>
  <c r="AX3" i="93"/>
  <c r="S3" i="93" s="1"/>
  <c r="AC3" i="93" s="1"/>
  <c r="AX6" i="93"/>
  <c r="S6" i="93" s="1"/>
  <c r="AC6" i="93" s="1"/>
  <c r="AB7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5" i="93"/>
  <c r="S65" i="93" s="1"/>
  <c r="AC65" i="93" s="1"/>
  <c r="AB66" i="93" s="1"/>
  <c r="AX64" i="93"/>
  <c r="S64" i="93" s="1"/>
  <c r="AC64" i="93" s="1"/>
  <c r="AB65" i="93" s="1"/>
  <c r="AX67" i="93"/>
  <c r="S67" i="93" s="1"/>
  <c r="AC67" i="93" s="1"/>
  <c r="AB68" i="93" s="1"/>
  <c r="AX68" i="93"/>
  <c r="S68" i="93" s="1"/>
  <c r="AC68" i="93" s="1"/>
  <c r="AB69" i="93" s="1"/>
  <c r="AI57" i="103"/>
  <c r="AN57" i="103"/>
  <c r="AI64" i="96"/>
  <c r="AN64" i="96"/>
  <c r="AH52" i="98"/>
  <c r="AQ52" i="98" s="1"/>
  <c r="AH54" i="94"/>
  <c r="AQ54" i="94" s="1"/>
  <c r="AR59" i="11"/>
  <c r="W61" i="95"/>
  <c r="AF60" i="95"/>
  <c r="AO60" i="95" s="1"/>
  <c r="AG60" i="95"/>
  <c r="AP60" i="95" s="1"/>
  <c r="AE60" i="95"/>
  <c r="AR68" i="93"/>
  <c r="AH60" i="11"/>
  <c r="AQ60" i="11" s="1"/>
  <c r="AH62" i="53"/>
  <c r="AQ62" i="53" s="1"/>
  <c r="Y69" i="89"/>
  <c r="X69" i="89"/>
  <c r="Y68" i="32"/>
  <c r="Z68" i="32" s="1"/>
  <c r="X68" i="32"/>
  <c r="AR65" i="105"/>
  <c r="AI65" i="100"/>
  <c r="AN65" i="100"/>
  <c r="AX69" i="93"/>
  <c r="S69" i="93" s="1"/>
  <c r="AC69" i="93" s="1"/>
  <c r="AG69" i="93"/>
  <c r="AP69" i="93" s="1"/>
  <c r="AP71" i="93" s="1"/>
  <c r="AE69" i="93"/>
  <c r="AF69" i="93"/>
  <c r="AO69" i="93" s="1"/>
  <c r="AO71" i="93" s="1"/>
  <c r="AH65" i="15"/>
  <c r="AQ65" i="15" s="1"/>
  <c r="AI62" i="92"/>
  <c r="AN62" i="92"/>
  <c r="AG54" i="94"/>
  <c r="AP54" i="94" s="1"/>
  <c r="AF54" i="94"/>
  <c r="AO54" i="94" s="1"/>
  <c r="AE54" i="94"/>
  <c r="W55" i="94"/>
  <c r="AH60" i="16"/>
  <c r="AQ60" i="16" s="1"/>
  <c r="AH61" i="41"/>
  <c r="AQ61" i="41" s="1"/>
  <c r="W68" i="52"/>
  <c r="AE67" i="52"/>
  <c r="AF67" i="52"/>
  <c r="AO67" i="52" s="1"/>
  <c r="AG67" i="52"/>
  <c r="AP67" i="52" s="1"/>
  <c r="Y59" i="91"/>
  <c r="X59" i="91"/>
  <c r="AH65" i="44"/>
  <c r="AQ65" i="44" s="1"/>
  <c r="W61" i="11"/>
  <c r="AF60" i="11"/>
  <c r="AO60" i="11" s="1"/>
  <c r="AE60" i="11"/>
  <c r="AG60" i="11"/>
  <c r="AP60" i="11" s="1"/>
  <c r="AF62" i="53"/>
  <c r="AO62" i="53" s="1"/>
  <c r="W63" i="53"/>
  <c r="AE62" i="53"/>
  <c r="AG62" i="53"/>
  <c r="AP62" i="53" s="1"/>
  <c r="Y69" i="46"/>
  <c r="X69" i="46"/>
  <c r="AH53" i="90"/>
  <c r="AQ53" i="90" s="1"/>
  <c r="Y65" i="54"/>
  <c r="X65" i="54"/>
  <c r="Z65" i="54" s="1"/>
  <c r="AR56" i="83"/>
  <c r="AR57" i="85"/>
  <c r="AH66" i="105"/>
  <c r="AQ66" i="105" s="1"/>
  <c r="Y63" i="92"/>
  <c r="X63" i="92"/>
  <c r="Z63" i="92" s="1"/>
  <c r="AR53" i="94"/>
  <c r="AF57" i="10"/>
  <c r="AO57" i="10" s="1"/>
  <c r="AE57" i="10"/>
  <c r="AG57" i="10"/>
  <c r="AP57" i="10" s="1"/>
  <c r="W58" i="10"/>
  <c r="Y59" i="18"/>
  <c r="X59" i="18"/>
  <c r="AH58" i="85"/>
  <c r="AQ58" i="85" s="1"/>
  <c r="Y61" i="51"/>
  <c r="X61" i="51"/>
  <c r="Z61" i="51" s="1"/>
  <c r="AI58" i="99"/>
  <c r="AN58" i="99"/>
  <c r="Y64" i="88"/>
  <c r="X64" i="88"/>
  <c r="AH56" i="87"/>
  <c r="AQ56" i="87" s="1"/>
  <c r="Z65" i="15"/>
  <c r="Z60" i="16"/>
  <c r="Z61" i="41"/>
  <c r="Y62" i="45"/>
  <c r="X62" i="45"/>
  <c r="AR64" i="15"/>
  <c r="Z65" i="44"/>
  <c r="AI53" i="102"/>
  <c r="AN53" i="102"/>
  <c r="AI68" i="46"/>
  <c r="AN68" i="46"/>
  <c r="Z53" i="90"/>
  <c r="AI54" i="82"/>
  <c r="AN54" i="82"/>
  <c r="Y61" i="49"/>
  <c r="X61" i="49"/>
  <c r="AI64" i="54"/>
  <c r="AN64" i="54"/>
  <c r="AI60" i="51"/>
  <c r="AN60" i="51"/>
  <c r="AH63" i="13"/>
  <c r="AQ63" i="13" s="1"/>
  <c r="AH64" i="104"/>
  <c r="AQ64" i="104" s="1"/>
  <c r="AI63" i="84"/>
  <c r="AN63" i="84"/>
  <c r="Y58" i="103"/>
  <c r="X58" i="103"/>
  <c r="AR62" i="13"/>
  <c r="AH57" i="83"/>
  <c r="AQ57" i="83" s="1"/>
  <c r="AI61" i="45"/>
  <c r="AN61" i="45"/>
  <c r="AE59" i="43"/>
  <c r="AF59" i="43"/>
  <c r="AO59" i="43" s="1"/>
  <c r="W60" i="43"/>
  <c r="AG59" i="43"/>
  <c r="AP59" i="43" s="1"/>
  <c r="AI54" i="48"/>
  <c r="AN54" i="48"/>
  <c r="AI66" i="47"/>
  <c r="AN66" i="47"/>
  <c r="Y59" i="99"/>
  <c r="Z59" i="99"/>
  <c r="X59" i="99"/>
  <c r="AR66" i="86"/>
  <c r="AI63" i="88"/>
  <c r="AN63" i="88"/>
  <c r="Y68" i="97"/>
  <c r="X68" i="97"/>
  <c r="Y57" i="50"/>
  <c r="X57" i="50"/>
  <c r="Z57" i="50" s="1"/>
  <c r="AE56" i="87"/>
  <c r="W57" i="87"/>
  <c r="AG56" i="87"/>
  <c r="AP56" i="87" s="1"/>
  <c r="AF56" i="87"/>
  <c r="AO56" i="87" s="1"/>
  <c r="AR63" i="104"/>
  <c r="AR64" i="44"/>
  <c r="AR55" i="87"/>
  <c r="AI55" i="42"/>
  <c r="AN55" i="42"/>
  <c r="AR59" i="16"/>
  <c r="AR61" i="53"/>
  <c r="AH65" i="101"/>
  <c r="AQ65" i="101" s="1"/>
  <c r="AI55" i="55"/>
  <c r="AN55" i="55"/>
  <c r="Y55" i="82"/>
  <c r="Z55" i="82"/>
  <c r="X55" i="82"/>
  <c r="AI58" i="18"/>
  <c r="AN58" i="18"/>
  <c r="Y63" i="20"/>
  <c r="X63" i="20"/>
  <c r="W62" i="51" l="1"/>
  <c r="AF61" i="51"/>
  <c r="AO61" i="51" s="1"/>
  <c r="AE61" i="51"/>
  <c r="AG61" i="51"/>
  <c r="AP61" i="51" s="1"/>
  <c r="AE55" i="48"/>
  <c r="AF55" i="48"/>
  <c r="AO55" i="48" s="1"/>
  <c r="AG55" i="48"/>
  <c r="AP55" i="48" s="1"/>
  <c r="W56" i="48"/>
  <c r="AE57" i="50"/>
  <c r="AN57" i="50" s="1"/>
  <c r="W58" i="50"/>
  <c r="AF57" i="50"/>
  <c r="AO57" i="50" s="1"/>
  <c r="AG57" i="50"/>
  <c r="AF65" i="54"/>
  <c r="AO65" i="54" s="1"/>
  <c r="AE65" i="54"/>
  <c r="W66" i="54"/>
  <c r="AG65" i="54"/>
  <c r="AP65" i="54" s="1"/>
  <c r="AG56" i="55"/>
  <c r="AP56" i="55" s="1"/>
  <c r="AE56" i="55"/>
  <c r="AF56" i="55"/>
  <c r="AO56" i="55" s="1"/>
  <c r="W57" i="55"/>
  <c r="AF63" i="92"/>
  <c r="AO63" i="92" s="1"/>
  <c r="AG63" i="92"/>
  <c r="AP63" i="92" s="1"/>
  <c r="W64" i="92"/>
  <c r="AE63" i="92"/>
  <c r="AF68" i="32"/>
  <c r="AO68" i="32" s="1"/>
  <c r="AE68" i="32"/>
  <c r="AG68" i="32"/>
  <c r="AP68" i="32" s="1"/>
  <c r="W69" i="32"/>
  <c r="AE66" i="100"/>
  <c r="AG66" i="100"/>
  <c r="AP66" i="100" s="1"/>
  <c r="W67" i="100"/>
  <c r="AF66" i="100"/>
  <c r="AO66" i="100" s="1"/>
  <c r="AR63" i="88"/>
  <c r="Y60" i="43"/>
  <c r="X60" i="43"/>
  <c r="AH58" i="103"/>
  <c r="AQ58" i="103" s="1"/>
  <c r="AE53" i="90"/>
  <c r="W54" i="90"/>
  <c r="AG53" i="90"/>
  <c r="AP53" i="90" s="1"/>
  <c r="AF53" i="90"/>
  <c r="AO53" i="90" s="1"/>
  <c r="AR55" i="55"/>
  <c r="AR66" i="47"/>
  <c r="AH61" i="49"/>
  <c r="AQ61" i="49" s="1"/>
  <c r="W66" i="15"/>
  <c r="AG65" i="15"/>
  <c r="AF65" i="15"/>
  <c r="AO65" i="15" s="1"/>
  <c r="AE65" i="15"/>
  <c r="AN65" i="15" s="1"/>
  <c r="AH64" i="88"/>
  <c r="AQ64" i="88" s="1"/>
  <c r="AI62" i="53"/>
  <c r="AN62" i="53"/>
  <c r="AR65" i="100"/>
  <c r="AH69" i="89"/>
  <c r="AQ69" i="89" s="1"/>
  <c r="AQ71" i="89" s="1"/>
  <c r="AX5" i="89"/>
  <c r="S5" i="89" s="1"/>
  <c r="AC5" i="89" s="1"/>
  <c r="AB6" i="89" s="1"/>
  <c r="AZ3" i="89"/>
  <c r="AX10" i="89" s="1"/>
  <c r="S10" i="89" s="1"/>
  <c r="AC10" i="89" s="1"/>
  <c r="AB11" i="89" s="1"/>
  <c r="AX4" i="89"/>
  <c r="S4" i="89" s="1"/>
  <c r="AC4" i="89" s="1"/>
  <c r="AB5" i="89" s="1"/>
  <c r="AX3" i="89"/>
  <c r="S3" i="89" s="1"/>
  <c r="AC3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J69" i="93"/>
  <c r="AS69" i="93" s="1"/>
  <c r="AK69" i="93"/>
  <c r="AT69" i="93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H54" i="102"/>
  <c r="AQ54" i="102" s="1"/>
  <c r="W66" i="96"/>
  <c r="AE65" i="96"/>
  <c r="AG65" i="96"/>
  <c r="AP65" i="96" s="1"/>
  <c r="AF65" i="96"/>
  <c r="AO65" i="96" s="1"/>
  <c r="AH64" i="84"/>
  <c r="AQ64" i="84" s="1"/>
  <c r="AI58" i="85"/>
  <c r="AN58" i="85"/>
  <c r="AI64" i="104"/>
  <c r="AR64" i="104" s="1"/>
  <c r="AN64" i="104"/>
  <c r="AI52" i="98"/>
  <c r="AN52" i="98"/>
  <c r="AI56" i="87"/>
  <c r="AN56" i="87"/>
  <c r="AI59" i="43"/>
  <c r="AN59" i="43"/>
  <c r="Z61" i="49"/>
  <c r="AR68" i="46"/>
  <c r="AH62" i="45"/>
  <c r="AQ62" i="45" s="1"/>
  <c r="Z64" i="88"/>
  <c r="AH59" i="18"/>
  <c r="AQ59" i="18" s="1"/>
  <c r="AI57" i="10"/>
  <c r="AN57" i="10"/>
  <c r="AH69" i="46"/>
  <c r="AQ69" i="46" s="1"/>
  <c r="AQ71" i="46" s="1"/>
  <c r="AZ3" i="46"/>
  <c r="AX12" i="46" s="1"/>
  <c r="S12" i="46" s="1"/>
  <c r="AC12" i="46" s="1"/>
  <c r="AB13" i="46" s="1"/>
  <c r="AX9" i="46"/>
  <c r="S9" i="46" s="1"/>
  <c r="AC9" i="46" s="1"/>
  <c r="AB10" i="46" s="1"/>
  <c r="AX16" i="46"/>
  <c r="S16" i="46" s="1"/>
  <c r="AC16" i="46" s="1"/>
  <c r="AB17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5" i="46"/>
  <c r="S65" i="46" s="1"/>
  <c r="AC65" i="46" s="1"/>
  <c r="AB66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8" i="46"/>
  <c r="S68" i="46" s="1"/>
  <c r="AC68" i="46" s="1"/>
  <c r="AB69" i="46" s="1"/>
  <c r="Y63" i="53"/>
  <c r="X63" i="53"/>
  <c r="Y61" i="11"/>
  <c r="Z61" i="11"/>
  <c r="X61" i="11"/>
  <c r="AH59" i="91"/>
  <c r="AQ59" i="91" s="1"/>
  <c r="AI67" i="52"/>
  <c r="AN67" i="52"/>
  <c r="AR62" i="92"/>
  <c r="Z69" i="89"/>
  <c r="Y61" i="95"/>
  <c r="X61" i="95"/>
  <c r="AK68" i="93"/>
  <c r="AT68" i="93" s="1"/>
  <c r="AJ68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J7" i="93"/>
  <c r="AK7" i="93"/>
  <c r="AT7" i="93" s="1"/>
  <c r="AH67" i="47"/>
  <c r="AQ67" i="47" s="1"/>
  <c r="Y68" i="86"/>
  <c r="X68" i="86"/>
  <c r="Z54" i="102"/>
  <c r="AR58" i="91"/>
  <c r="Y57" i="35"/>
  <c r="X57" i="35"/>
  <c r="Z64" i="84"/>
  <c r="Y58" i="83"/>
  <c r="X58" i="83"/>
  <c r="AR55" i="42"/>
  <c r="AR64" i="54"/>
  <c r="AG60" i="16"/>
  <c r="AP60" i="16" s="1"/>
  <c r="AE60" i="16"/>
  <c r="AF60" i="16"/>
  <c r="AO60" i="16" s="1"/>
  <c r="W61" i="16"/>
  <c r="AH61" i="51"/>
  <c r="AQ61" i="51" s="1"/>
  <c r="Y58" i="10"/>
  <c r="Z58" i="10"/>
  <c r="X58" i="10"/>
  <c r="Z58" i="103"/>
  <c r="AR58" i="18"/>
  <c r="AH68" i="97"/>
  <c r="AQ68" i="97" s="1"/>
  <c r="AH55" i="82"/>
  <c r="AQ55" i="82" s="1"/>
  <c r="Y57" i="87"/>
  <c r="X57" i="87"/>
  <c r="Z68" i="97"/>
  <c r="AH59" i="99"/>
  <c r="AQ59" i="99" s="1"/>
  <c r="AR54" i="48"/>
  <c r="Z62" i="45"/>
  <c r="Z59" i="18"/>
  <c r="Z69" i="46"/>
  <c r="Z59" i="91"/>
  <c r="Y68" i="52"/>
  <c r="X68" i="52"/>
  <c r="Y55" i="94"/>
  <c r="X55" i="94"/>
  <c r="AI69" i="93"/>
  <c r="AN69" i="93"/>
  <c r="AN71" i="93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J3" i="93"/>
  <c r="AB4" i="93"/>
  <c r="Z67" i="47"/>
  <c r="AR60" i="49"/>
  <c r="AR67" i="32"/>
  <c r="AI56" i="35"/>
  <c r="AN56" i="35"/>
  <c r="AI57" i="83"/>
  <c r="AN57" i="83"/>
  <c r="AI66" i="105"/>
  <c r="AN66" i="105"/>
  <c r="Y64" i="13"/>
  <c r="Z64" i="13"/>
  <c r="X64" i="13"/>
  <c r="AH63" i="20"/>
  <c r="AQ63" i="20" s="1"/>
  <c r="AR61" i="45"/>
  <c r="AR63" i="84"/>
  <c r="AR60" i="51"/>
  <c r="AR53" i="102"/>
  <c r="AI54" i="94"/>
  <c r="AN54" i="94"/>
  <c r="AH68" i="32"/>
  <c r="AQ68" i="32" s="1"/>
  <c r="AR64" i="96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K6" i="93"/>
  <c r="AT6" i="93" s="1"/>
  <c r="AJ6" i="93"/>
  <c r="AR62" i="20"/>
  <c r="AH56" i="55"/>
  <c r="AQ56" i="55" s="1"/>
  <c r="AH56" i="42"/>
  <c r="AQ56" i="42" s="1"/>
  <c r="AR56" i="50"/>
  <c r="Y59" i="85"/>
  <c r="X59" i="85"/>
  <c r="Y67" i="105"/>
  <c r="X67" i="105"/>
  <c r="Y53" i="98"/>
  <c r="X53" i="98"/>
  <c r="Y66" i="101"/>
  <c r="X66" i="101"/>
  <c r="AH57" i="50"/>
  <c r="AQ57" i="50" s="1"/>
  <c r="AR54" i="82"/>
  <c r="AE65" i="44"/>
  <c r="AG65" i="44"/>
  <c r="AP65" i="44" s="1"/>
  <c r="W66" i="44"/>
  <c r="AF65" i="44"/>
  <c r="AO65" i="44" s="1"/>
  <c r="AE61" i="41"/>
  <c r="W62" i="41"/>
  <c r="AF61" i="41"/>
  <c r="AO61" i="41" s="1"/>
  <c r="AG61" i="41"/>
  <c r="AP61" i="41" s="1"/>
  <c r="AR58" i="99"/>
  <c r="AI60" i="95"/>
  <c r="AN60" i="95"/>
  <c r="AJ67" i="93"/>
  <c r="AK67" i="93"/>
  <c r="AT67" i="93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H55" i="48"/>
  <c r="AQ55" i="48" s="1"/>
  <c r="AI67" i="86"/>
  <c r="AN67" i="86"/>
  <c r="AH66" i="100"/>
  <c r="AQ66" i="100" s="1"/>
  <c r="W57" i="42"/>
  <c r="AF56" i="42"/>
  <c r="AO56" i="42" s="1"/>
  <c r="AE56" i="42"/>
  <c r="AN56" i="42" s="1"/>
  <c r="AG56" i="42"/>
  <c r="Y65" i="104"/>
  <c r="X65" i="104"/>
  <c r="AI65" i="101"/>
  <c r="AN65" i="101"/>
  <c r="W56" i="82"/>
  <c r="AG55" i="82"/>
  <c r="AP55" i="82" s="1"/>
  <c r="AE55" i="82"/>
  <c r="AF55" i="82"/>
  <c r="AO55" i="82" s="1"/>
  <c r="W60" i="99"/>
  <c r="AG59" i="99"/>
  <c r="AP59" i="99" s="1"/>
  <c r="AF59" i="99"/>
  <c r="AO59" i="99" s="1"/>
  <c r="AE59" i="99"/>
  <c r="Z63" i="20"/>
  <c r="AH63" i="92"/>
  <c r="AQ63" i="92" s="1"/>
  <c r="AH65" i="54"/>
  <c r="AQ65" i="54" s="1"/>
  <c r="AI60" i="11"/>
  <c r="AN60" i="11"/>
  <c r="AR57" i="103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R68" i="89"/>
  <c r="AH65" i="96"/>
  <c r="AQ65" i="96" s="1"/>
  <c r="AR67" i="97"/>
  <c r="AI63" i="13"/>
  <c r="AN63" i="13"/>
  <c r="AL41" i="93" l="1"/>
  <c r="AU41" i="93" s="1"/>
  <c r="AS41" i="93"/>
  <c r="Y56" i="82"/>
  <c r="X56" i="82"/>
  <c r="AS59" i="93"/>
  <c r="AL59" i="93"/>
  <c r="AU59" i="93" s="1"/>
  <c r="AH66" i="101"/>
  <c r="AQ66" i="101" s="1"/>
  <c r="AH67" i="105"/>
  <c r="AQ67" i="105" s="1"/>
  <c r="AS36" i="93"/>
  <c r="AL36" i="93"/>
  <c r="AU36" i="93" s="1"/>
  <c r="AR56" i="35"/>
  <c r="AJ4" i="93"/>
  <c r="AK4" i="93"/>
  <c r="AT4" i="93" s="1"/>
  <c r="AT71" i="93" s="1"/>
  <c r="AS43" i="93"/>
  <c r="AL43" i="93"/>
  <c r="AU43" i="93" s="1"/>
  <c r="AS61" i="93"/>
  <c r="AL61" i="93"/>
  <c r="AU61" i="93" s="1"/>
  <c r="AH55" i="94"/>
  <c r="AQ55" i="94" s="1"/>
  <c r="W60" i="91"/>
  <c r="AG59" i="91"/>
  <c r="AP59" i="91" s="1"/>
  <c r="AE59" i="91"/>
  <c r="AF59" i="91"/>
  <c r="AO59" i="91" s="1"/>
  <c r="AH57" i="87"/>
  <c r="AQ57" i="87" s="1"/>
  <c r="AF64" i="84"/>
  <c r="AO64" i="84" s="1"/>
  <c r="W65" i="84"/>
  <c r="AG64" i="84"/>
  <c r="AP64" i="84" s="1"/>
  <c r="AE64" i="84"/>
  <c r="W55" i="102"/>
  <c r="AF54" i="102"/>
  <c r="AO54" i="102" s="1"/>
  <c r="AE54" i="102"/>
  <c r="AN54" i="102" s="1"/>
  <c r="AG54" i="102"/>
  <c r="AS32" i="93"/>
  <c r="AL32" i="93"/>
  <c r="AU32" i="93" s="1"/>
  <c r="AS50" i="93"/>
  <c r="AL50" i="93"/>
  <c r="AU50" i="93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X15" i="46"/>
  <c r="S15" i="46" s="1"/>
  <c r="AC15" i="46" s="1"/>
  <c r="AB16" i="46" s="1"/>
  <c r="AX8" i="46"/>
  <c r="S8" i="46" s="1"/>
  <c r="AC8" i="46" s="1"/>
  <c r="AB9" i="46" s="1"/>
  <c r="AX4" i="46"/>
  <c r="S4" i="46" s="1"/>
  <c r="AC4" i="46" s="1"/>
  <c r="AB5" i="46" s="1"/>
  <c r="AI65" i="96"/>
  <c r="AN65" i="96"/>
  <c r="AS21" i="93"/>
  <c r="AL21" i="93"/>
  <c r="AU21" i="93" s="1"/>
  <c r="AS39" i="93"/>
  <c r="AL39" i="93"/>
  <c r="AU39" i="93" s="1"/>
  <c r="AS57" i="93"/>
  <c r="AL57" i="93"/>
  <c r="AU57" i="93" s="1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AI65" i="15"/>
  <c r="AP65" i="15"/>
  <c r="AI66" i="100"/>
  <c r="AN66" i="100"/>
  <c r="Y57" i="55"/>
  <c r="X57" i="55"/>
  <c r="Y66" i="54"/>
  <c r="Z66" i="54"/>
  <c r="X66" i="54"/>
  <c r="Y58" i="50"/>
  <c r="X58" i="50"/>
  <c r="AI55" i="48"/>
  <c r="AN55" i="48"/>
  <c r="AS11" i="93"/>
  <c r="AL11" i="93"/>
  <c r="AU11" i="93" s="1"/>
  <c r="AS16" i="93"/>
  <c r="AL16" i="93"/>
  <c r="AU16" i="93" s="1"/>
  <c r="AS34" i="93"/>
  <c r="AL34" i="93"/>
  <c r="AU34" i="93" s="1"/>
  <c r="AS52" i="93"/>
  <c r="AL52" i="93"/>
  <c r="AU52" i="93" s="1"/>
  <c r="Y60" i="99"/>
  <c r="X60" i="99"/>
  <c r="AI56" i="42"/>
  <c r="AP56" i="42"/>
  <c r="AS29" i="93"/>
  <c r="AL29" i="93"/>
  <c r="AU29" i="93" s="1"/>
  <c r="AS47" i="93"/>
  <c r="AL47" i="93"/>
  <c r="AU47" i="93" s="1"/>
  <c r="Z66" i="101"/>
  <c r="Z67" i="105"/>
  <c r="AS18" i="93"/>
  <c r="AL18" i="93"/>
  <c r="AU18" i="93" s="1"/>
  <c r="AS54" i="93"/>
  <c r="AL54" i="93"/>
  <c r="AU54" i="93" s="1"/>
  <c r="AL3" i="93"/>
  <c r="AU3" i="93" s="1"/>
  <c r="AS3" i="93"/>
  <c r="AS25" i="93"/>
  <c r="AL25" i="93"/>
  <c r="AU25" i="93" s="1"/>
  <c r="Z55" i="94"/>
  <c r="AX69" i="46"/>
  <c r="S69" i="46" s="1"/>
  <c r="AC69" i="46" s="1"/>
  <c r="AJ69" i="46" s="1"/>
  <c r="AS69" i="46" s="1"/>
  <c r="AF69" i="46"/>
  <c r="AO69" i="46" s="1"/>
  <c r="AO71" i="46" s="1"/>
  <c r="AG69" i="46"/>
  <c r="AP69" i="46" s="1"/>
  <c r="AP71" i="46" s="1"/>
  <c r="AE69" i="46"/>
  <c r="Z57" i="87"/>
  <c r="X61" i="16"/>
  <c r="Y61" i="16"/>
  <c r="Z61" i="16" s="1"/>
  <c r="AH57" i="35"/>
  <c r="AQ57" i="35" s="1"/>
  <c r="AH68" i="86"/>
  <c r="AQ68" i="86" s="1"/>
  <c r="AL56" i="93"/>
  <c r="AU56" i="93" s="1"/>
  <c r="AS56" i="93"/>
  <c r="AH61" i="95"/>
  <c r="AQ61" i="95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R59" i="43"/>
  <c r="Y66" i="96"/>
  <c r="X66" i="96"/>
  <c r="AS27" i="93"/>
  <c r="AL27" i="93"/>
  <c r="AU27" i="93" s="1"/>
  <c r="AS45" i="93"/>
  <c r="AL45" i="93"/>
  <c r="AU45" i="93" s="1"/>
  <c r="AS63" i="93"/>
  <c r="AL63" i="93"/>
  <c r="AU63" i="93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3" i="89"/>
  <c r="AB4" i="89"/>
  <c r="Y66" i="15"/>
  <c r="Z66" i="15"/>
  <c r="X66" i="15"/>
  <c r="AI63" i="92"/>
  <c r="AN63" i="92"/>
  <c r="AI65" i="54"/>
  <c r="AN65" i="54"/>
  <c r="AI61" i="41"/>
  <c r="AN61" i="41"/>
  <c r="AS40" i="93"/>
  <c r="AL40" i="93"/>
  <c r="AU40" i="93" s="1"/>
  <c r="AG63" i="20"/>
  <c r="AP63" i="20" s="1"/>
  <c r="AF63" i="20"/>
  <c r="AO63" i="20" s="1"/>
  <c r="W64" i="20"/>
  <c r="AE63" i="20"/>
  <c r="AR65" i="101"/>
  <c r="AS10" i="93"/>
  <c r="AL10" i="93"/>
  <c r="AU10" i="93" s="1"/>
  <c r="AS67" i="93"/>
  <c r="AL67" i="93"/>
  <c r="AU67" i="93" s="1"/>
  <c r="Y66" i="44"/>
  <c r="X66" i="44"/>
  <c r="AS6" i="93"/>
  <c r="AL6" i="93"/>
  <c r="AU6" i="93" s="1"/>
  <c r="AS24" i="93"/>
  <c r="AL24" i="93"/>
  <c r="AU24" i="93" s="1"/>
  <c r="AR54" i="94"/>
  <c r="AR66" i="105"/>
  <c r="AS31" i="93"/>
  <c r="AL31" i="93"/>
  <c r="AU31" i="93" s="1"/>
  <c r="AS49" i="93"/>
  <c r="AL49" i="93"/>
  <c r="AU49" i="93" s="1"/>
  <c r="AS65" i="93"/>
  <c r="AL65" i="93"/>
  <c r="AU65" i="93" s="1"/>
  <c r="W60" i="18"/>
  <c r="AF59" i="18"/>
  <c r="AO59" i="18" s="1"/>
  <c r="AG59" i="18"/>
  <c r="AP59" i="18" s="1"/>
  <c r="AE59" i="18"/>
  <c r="Z57" i="35"/>
  <c r="Z68" i="86"/>
  <c r="AS20" i="93"/>
  <c r="AL20" i="93"/>
  <c r="AU20" i="93" s="1"/>
  <c r="AS38" i="93"/>
  <c r="AL38" i="93"/>
  <c r="AU38" i="93" s="1"/>
  <c r="Z61" i="95"/>
  <c r="AR67" i="52"/>
  <c r="AH61" i="11"/>
  <c r="AQ61" i="11" s="1"/>
  <c r="AK67" i="46"/>
  <c r="AT67" i="46" s="1"/>
  <c r="AJ67" i="46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X19" i="46"/>
  <c r="S19" i="46" s="1"/>
  <c r="AC19" i="46" s="1"/>
  <c r="AB20" i="46" s="1"/>
  <c r="AX13" i="46"/>
  <c r="S13" i="46" s="1"/>
  <c r="AC13" i="46" s="1"/>
  <c r="AB14" i="46" s="1"/>
  <c r="AX6" i="46"/>
  <c r="S6" i="46" s="1"/>
  <c r="AC6" i="46" s="1"/>
  <c r="AB7" i="46" s="1"/>
  <c r="AS8" i="93"/>
  <c r="AL8" i="93"/>
  <c r="AU8" i="93" s="1"/>
  <c r="AJ65" i="89"/>
  <c r="AK65" i="89"/>
  <c r="AT65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5" i="89"/>
  <c r="AT5" i="89" s="1"/>
  <c r="AJ5" i="89"/>
  <c r="Y54" i="90"/>
  <c r="X54" i="90"/>
  <c r="Z54" i="90" s="1"/>
  <c r="Y69" i="32"/>
  <c r="Z69" i="32"/>
  <c r="X69" i="32"/>
  <c r="Y64" i="92"/>
  <c r="X64" i="92"/>
  <c r="Z64" i="92" s="1"/>
  <c r="AI56" i="55"/>
  <c r="AR56" i="55" s="1"/>
  <c r="AN56" i="55"/>
  <c r="AS28" i="93"/>
  <c r="AL28" i="93"/>
  <c r="AU28" i="93" s="1"/>
  <c r="AS46" i="93"/>
  <c r="AL46" i="93"/>
  <c r="AU46" i="93" s="1"/>
  <c r="AS5" i="93"/>
  <c r="AL5" i="93"/>
  <c r="AU5" i="93" s="1"/>
  <c r="AS22" i="93"/>
  <c r="AL22" i="93"/>
  <c r="AU22" i="93" s="1"/>
  <c r="AS58" i="93"/>
  <c r="AL58" i="93"/>
  <c r="AU58" i="93" s="1"/>
  <c r="AR60" i="11"/>
  <c r="AH65" i="104"/>
  <c r="AQ65" i="104" s="1"/>
  <c r="AS35" i="93"/>
  <c r="AL35" i="93"/>
  <c r="AU35" i="93" s="1"/>
  <c r="AS53" i="93"/>
  <c r="AL53" i="93"/>
  <c r="AU53" i="93" s="1"/>
  <c r="AH53" i="98"/>
  <c r="AQ53" i="98" s="1"/>
  <c r="AH59" i="85"/>
  <c r="AQ59" i="85" s="1"/>
  <c r="AS42" i="93"/>
  <c r="AL42" i="93"/>
  <c r="AU42" i="93" s="1"/>
  <c r="AS60" i="93"/>
  <c r="AL60" i="93"/>
  <c r="AU60" i="93" s="1"/>
  <c r="AS13" i="93"/>
  <c r="AL13" i="93"/>
  <c r="AU13" i="93" s="1"/>
  <c r="AH68" i="52"/>
  <c r="AQ68" i="52" s="1"/>
  <c r="AE62" i="45"/>
  <c r="W63" i="45"/>
  <c r="AF62" i="45"/>
  <c r="AO62" i="45" s="1"/>
  <c r="AG62" i="45"/>
  <c r="AP62" i="45" s="1"/>
  <c r="AF58" i="103"/>
  <c r="AO58" i="103" s="1"/>
  <c r="W59" i="103"/>
  <c r="AG58" i="103"/>
  <c r="AP58" i="103" s="1"/>
  <c r="AE58" i="103"/>
  <c r="AI60" i="16"/>
  <c r="AN60" i="16"/>
  <c r="AH58" i="83"/>
  <c r="AQ58" i="83" s="1"/>
  <c r="W62" i="11"/>
  <c r="AG61" i="11"/>
  <c r="AP61" i="11" s="1"/>
  <c r="AF61" i="11"/>
  <c r="AO61" i="11" s="1"/>
  <c r="AE61" i="11"/>
  <c r="AK68" i="46"/>
  <c r="AT68" i="46" s="1"/>
  <c r="AJ68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X18" i="46"/>
  <c r="S18" i="46" s="1"/>
  <c r="AC18" i="46" s="1"/>
  <c r="AB19" i="46" s="1"/>
  <c r="AX11" i="46"/>
  <c r="S11" i="46" s="1"/>
  <c r="AC11" i="46" s="1"/>
  <c r="AB12" i="46" s="1"/>
  <c r="AX3" i="46"/>
  <c r="S3" i="46" s="1"/>
  <c r="AC3" i="46" s="1"/>
  <c r="AR57" i="10"/>
  <c r="AF64" i="88"/>
  <c r="AO64" i="88" s="1"/>
  <c r="AG64" i="88"/>
  <c r="AP64" i="88" s="1"/>
  <c r="AE64" i="88"/>
  <c r="W65" i="88"/>
  <c r="AR56" i="87"/>
  <c r="AR58" i="85"/>
  <c r="AS15" i="93"/>
  <c r="AL15" i="93"/>
  <c r="AU15" i="93" s="1"/>
  <c r="AS33" i="93"/>
  <c r="AL33" i="93"/>
  <c r="AU33" i="93" s="1"/>
  <c r="AJ69" i="89"/>
  <c r="AS69" i="89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K11" i="89"/>
  <c r="AT11" i="89" s="1"/>
  <c r="AJ11" i="89"/>
  <c r="AR62" i="53"/>
  <c r="AI53" i="90"/>
  <c r="AN53" i="90"/>
  <c r="AH60" i="43"/>
  <c r="AQ60" i="43" s="1"/>
  <c r="Y56" i="48"/>
  <c r="Z56" i="48" s="1"/>
  <c r="X56" i="48"/>
  <c r="AI61" i="51"/>
  <c r="AN61" i="51"/>
  <c r="AR63" i="13"/>
  <c r="AS9" i="93"/>
  <c r="AL9" i="93"/>
  <c r="AU9" i="93" s="1"/>
  <c r="AS64" i="93"/>
  <c r="AL64" i="93"/>
  <c r="AU64" i="93" s="1"/>
  <c r="AI59" i="99"/>
  <c r="AR59" i="99" s="1"/>
  <c r="AN59" i="99"/>
  <c r="AI55" i="82"/>
  <c r="AN55" i="82"/>
  <c r="Z65" i="104"/>
  <c r="Y57" i="42"/>
  <c r="X57" i="42"/>
  <c r="Z57" i="42" s="1"/>
  <c r="AS17" i="93"/>
  <c r="AL17" i="93"/>
  <c r="AU17" i="93" s="1"/>
  <c r="AR60" i="95"/>
  <c r="Y62" i="41"/>
  <c r="Z62" i="41"/>
  <c r="X62" i="41"/>
  <c r="AI65" i="44"/>
  <c r="AN65" i="44"/>
  <c r="Z53" i="98"/>
  <c r="Z59" i="85"/>
  <c r="AS12" i="93"/>
  <c r="AL12" i="93"/>
  <c r="AU12" i="93" s="1"/>
  <c r="AS66" i="93"/>
  <c r="AL66" i="93"/>
  <c r="AU66" i="93" s="1"/>
  <c r="AH64" i="13"/>
  <c r="AQ64" i="13" s="1"/>
  <c r="AR57" i="83"/>
  <c r="AS19" i="93"/>
  <c r="AL19" i="93"/>
  <c r="AU19" i="93" s="1"/>
  <c r="AS37" i="93"/>
  <c r="AL37" i="93"/>
  <c r="AU37" i="93" s="1"/>
  <c r="AS55" i="93"/>
  <c r="AL55" i="93"/>
  <c r="AU55" i="93" s="1"/>
  <c r="Z68" i="52"/>
  <c r="AH58" i="10"/>
  <c r="AQ58" i="10" s="1"/>
  <c r="Z58" i="83"/>
  <c r="AS7" i="93"/>
  <c r="AL7" i="93"/>
  <c r="AU7" i="93" s="1"/>
  <c r="AS26" i="93"/>
  <c r="AL26" i="93"/>
  <c r="AU26" i="93" s="1"/>
  <c r="AS44" i="93"/>
  <c r="AL44" i="93"/>
  <c r="AU44" i="93" s="1"/>
  <c r="AS62" i="93"/>
  <c r="AL62" i="93"/>
  <c r="AU62" i="93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K65" i="46"/>
  <c r="AT65" i="46" s="1"/>
  <c r="AJ65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X17" i="46"/>
  <c r="S17" i="46" s="1"/>
  <c r="AC17" i="46" s="1"/>
  <c r="AB18" i="46" s="1"/>
  <c r="AX10" i="46"/>
  <c r="S10" i="46" s="1"/>
  <c r="AC10" i="46" s="1"/>
  <c r="AB11" i="46" s="1"/>
  <c r="AX5" i="46"/>
  <c r="S5" i="46" s="1"/>
  <c r="AC5" i="46" s="1"/>
  <c r="AB6" i="46" s="1"/>
  <c r="AS51" i="93"/>
  <c r="AL51" i="93"/>
  <c r="AU51" i="93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J6" i="89"/>
  <c r="AK6" i="89"/>
  <c r="AT6" i="89" s="1"/>
  <c r="Z60" i="43"/>
  <c r="Y67" i="100"/>
  <c r="X67" i="100"/>
  <c r="Z67" i="100" s="1"/>
  <c r="AI68" i="32"/>
  <c r="AR68" i="32" s="1"/>
  <c r="AN68" i="32"/>
  <c r="AI57" i="50"/>
  <c r="AP57" i="50"/>
  <c r="AR67" i="86"/>
  <c r="AS23" i="93"/>
  <c r="AL23" i="93"/>
  <c r="AU23" i="93" s="1"/>
  <c r="AS30" i="93"/>
  <c r="AL30" i="93"/>
  <c r="AU30" i="93" s="1"/>
  <c r="AS48" i="93"/>
  <c r="AL48" i="93"/>
  <c r="AU48" i="93" s="1"/>
  <c r="W65" i="13"/>
  <c r="AG64" i="13"/>
  <c r="AP64" i="13" s="1"/>
  <c r="AF64" i="13"/>
  <c r="AO64" i="13" s="1"/>
  <c r="AE64" i="13"/>
  <c r="W68" i="47"/>
  <c r="AF67" i="47"/>
  <c r="AO67" i="47" s="1"/>
  <c r="AG67" i="47"/>
  <c r="AP67" i="47" s="1"/>
  <c r="AE67" i="47"/>
  <c r="AR69" i="93"/>
  <c r="AR71" i="93" s="1"/>
  <c r="AL69" i="93"/>
  <c r="AU69" i="93" s="1"/>
  <c r="AF68" i="97"/>
  <c r="AO68" i="97" s="1"/>
  <c r="AG68" i="97"/>
  <c r="AP68" i="97" s="1"/>
  <c r="AE68" i="97"/>
  <c r="W69" i="97"/>
  <c r="W59" i="10"/>
  <c r="AG58" i="10"/>
  <c r="AP58" i="10" s="1"/>
  <c r="AF58" i="10"/>
  <c r="AO58" i="10" s="1"/>
  <c r="AE58" i="10"/>
  <c r="AS14" i="93"/>
  <c r="AL14" i="93"/>
  <c r="AU14" i="93" s="1"/>
  <c r="AS68" i="93"/>
  <c r="AL68" i="93"/>
  <c r="AU68" i="93" s="1"/>
  <c r="Z63" i="53"/>
  <c r="AH63" i="53"/>
  <c r="AQ63" i="53" s="1"/>
  <c r="AJ66" i="46"/>
  <c r="AK66" i="46"/>
  <c r="AT66" i="46" s="1"/>
  <c r="AK59" i="46"/>
  <c r="AT59" i="46" s="1"/>
  <c r="AJ59" i="46"/>
  <c r="AJ53" i="46"/>
  <c r="AK53" i="46"/>
  <c r="AT53" i="46" s="1"/>
  <c r="AK47" i="46"/>
  <c r="AT47" i="46" s="1"/>
  <c r="AJ47" i="46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0" i="46"/>
  <c r="AT10" i="46" s="1"/>
  <c r="AK13" i="46"/>
  <c r="AT13" i="46" s="1"/>
  <c r="AJ13" i="46"/>
  <c r="AG61" i="49"/>
  <c r="AP61" i="49" s="1"/>
  <c r="W62" i="49"/>
  <c r="AE61" i="49"/>
  <c r="AF61" i="49"/>
  <c r="AO61" i="49" s="1"/>
  <c r="AR52" i="9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K8" i="89"/>
  <c r="AT8" i="89" s="1"/>
  <c r="AJ8" i="89"/>
  <c r="Y62" i="51"/>
  <c r="X62" i="51"/>
  <c r="AF57" i="42" l="1"/>
  <c r="AO57" i="42" s="1"/>
  <c r="AE57" i="42"/>
  <c r="AN57" i="42" s="1"/>
  <c r="W58" i="42"/>
  <c r="AG57" i="42"/>
  <c r="AF61" i="16"/>
  <c r="AO61" i="16" s="1"/>
  <c r="W62" i="16"/>
  <c r="AE61" i="16"/>
  <c r="AG61" i="16"/>
  <c r="AP61" i="16" s="1"/>
  <c r="AF67" i="100"/>
  <c r="AO67" i="100" s="1"/>
  <c r="AE67" i="100"/>
  <c r="W68" i="100"/>
  <c r="AG67" i="100"/>
  <c r="AP67" i="100" s="1"/>
  <c r="AF56" i="48"/>
  <c r="AO56" i="48" s="1"/>
  <c r="AG56" i="48"/>
  <c r="AP56" i="48" s="1"/>
  <c r="W57" i="48"/>
  <c r="AE56" i="48"/>
  <c r="W55" i="90"/>
  <c r="AE54" i="90"/>
  <c r="AF54" i="90"/>
  <c r="AO54" i="90" s="1"/>
  <c r="AG54" i="90"/>
  <c r="AP54" i="90" s="1"/>
  <c r="AE64" i="92"/>
  <c r="AF64" i="92"/>
  <c r="AO64" i="92" s="1"/>
  <c r="AG64" i="92"/>
  <c r="AP64" i="92" s="1"/>
  <c r="W65" i="92"/>
  <c r="AS33" i="89"/>
  <c r="AL33" i="89"/>
  <c r="AU33" i="89" s="1"/>
  <c r="AS22" i="89"/>
  <c r="AL22" i="89"/>
  <c r="AU22" i="89" s="1"/>
  <c r="AL29" i="89"/>
  <c r="AU29" i="89" s="1"/>
  <c r="AS29" i="89"/>
  <c r="AI64" i="88"/>
  <c r="AN64" i="88"/>
  <c r="AS48" i="89"/>
  <c r="AL48" i="89"/>
  <c r="AU48" i="89" s="1"/>
  <c r="Y64" i="20"/>
  <c r="X64" i="20"/>
  <c r="Z64" i="20" s="1"/>
  <c r="AR61" i="41"/>
  <c r="AG66" i="15"/>
  <c r="AP66" i="15" s="1"/>
  <c r="AE66" i="15"/>
  <c r="W67" i="15"/>
  <c r="AF66" i="15"/>
  <c r="AO66" i="15" s="1"/>
  <c r="AS19" i="89"/>
  <c r="AL19" i="89"/>
  <c r="AU19" i="89" s="1"/>
  <c r="AS37" i="89"/>
  <c r="AL37" i="89"/>
  <c r="AU37" i="89" s="1"/>
  <c r="AH66" i="96"/>
  <c r="AQ66" i="96" s="1"/>
  <c r="AR56" i="42"/>
  <c r="AR66" i="100"/>
  <c r="AS22" i="46"/>
  <c r="AL22" i="46"/>
  <c r="AU22" i="46" s="1"/>
  <c r="AL58" i="46"/>
  <c r="AU58" i="46" s="1"/>
  <c r="AS58" i="46"/>
  <c r="Y55" i="102"/>
  <c r="Z55" i="102"/>
  <c r="X55" i="102"/>
  <c r="AS39" i="89"/>
  <c r="AL39" i="89"/>
  <c r="AU39" i="89" s="1"/>
  <c r="AS17" i="46"/>
  <c r="AL17" i="46"/>
  <c r="AU17" i="46" s="1"/>
  <c r="Y65" i="13"/>
  <c r="X65" i="13"/>
  <c r="AS6" i="89"/>
  <c r="AL6" i="89"/>
  <c r="AU6" i="89" s="1"/>
  <c r="AS58" i="89"/>
  <c r="AL58" i="89"/>
  <c r="AU58" i="89" s="1"/>
  <c r="AK11" i="46"/>
  <c r="AT11" i="46" s="1"/>
  <c r="AJ11" i="46"/>
  <c r="AS36" i="46"/>
  <c r="AL36" i="46"/>
  <c r="AU36" i="46" s="1"/>
  <c r="AS54" i="46"/>
  <c r="AL54" i="46"/>
  <c r="AU54" i="46" s="1"/>
  <c r="AG58" i="83"/>
  <c r="AP58" i="83" s="1"/>
  <c r="AF58" i="83"/>
  <c r="AO58" i="83" s="1"/>
  <c r="W59" i="83"/>
  <c r="AE58" i="83"/>
  <c r="AE68" i="52"/>
  <c r="W69" i="52"/>
  <c r="AG68" i="52"/>
  <c r="AP68" i="52" s="1"/>
  <c r="AF68" i="52"/>
  <c r="AO68" i="52" s="1"/>
  <c r="AE59" i="85"/>
  <c r="W60" i="85"/>
  <c r="AG59" i="85"/>
  <c r="AP59" i="85" s="1"/>
  <c r="AF59" i="85"/>
  <c r="AO59" i="85" s="1"/>
  <c r="AR53" i="90"/>
  <c r="AS10" i="89"/>
  <c r="AL10" i="89"/>
  <c r="AU10" i="89" s="1"/>
  <c r="AK69" i="89"/>
  <c r="AT69" i="89" s="1"/>
  <c r="AK19" i="46"/>
  <c r="AT19" i="46" s="1"/>
  <c r="AJ19" i="46"/>
  <c r="AS37" i="46"/>
  <c r="AL37" i="46"/>
  <c r="AU37" i="46" s="1"/>
  <c r="AS55" i="46"/>
  <c r="AL55" i="46"/>
  <c r="AU55" i="46" s="1"/>
  <c r="AI61" i="11"/>
  <c r="AN61" i="11"/>
  <c r="AI58" i="103"/>
  <c r="AN58" i="103"/>
  <c r="AS18" i="89"/>
  <c r="AL18" i="89"/>
  <c r="AU18" i="89" s="1"/>
  <c r="AI59" i="18"/>
  <c r="AN59" i="18"/>
  <c r="AH66" i="44"/>
  <c r="AQ66" i="44" s="1"/>
  <c r="AS55" i="89"/>
  <c r="AL55" i="89"/>
  <c r="AU55" i="89" s="1"/>
  <c r="Z66" i="96"/>
  <c r="AS39" i="46"/>
  <c r="AL39" i="46"/>
  <c r="AU39" i="46" s="1"/>
  <c r="AH60" i="99"/>
  <c r="AQ60" i="99" s="1"/>
  <c r="AR55" i="48"/>
  <c r="AS56" i="89"/>
  <c r="AL56" i="89"/>
  <c r="AU56" i="89" s="1"/>
  <c r="AS40" i="46"/>
  <c r="AL40" i="46"/>
  <c r="AU40" i="46" s="1"/>
  <c r="AI59" i="91"/>
  <c r="AN59" i="91"/>
  <c r="AH56" i="82"/>
  <c r="AQ56" i="82" s="1"/>
  <c r="AS40" i="89"/>
  <c r="AL40" i="89"/>
  <c r="AU40" i="89" s="1"/>
  <c r="AS48" i="46"/>
  <c r="AL48" i="46"/>
  <c r="AU48" i="46" s="1"/>
  <c r="AH57" i="42"/>
  <c r="AQ57" i="42" s="1"/>
  <c r="AS30" i="89"/>
  <c r="AL30" i="89"/>
  <c r="AU30" i="89" s="1"/>
  <c r="AK15" i="46"/>
  <c r="AT15" i="46" s="1"/>
  <c r="AJ15" i="46"/>
  <c r="AG66" i="101"/>
  <c r="AP66" i="101" s="1"/>
  <c r="W67" i="101"/>
  <c r="AF66" i="101"/>
  <c r="AO66" i="101" s="1"/>
  <c r="AE66" i="101"/>
  <c r="AE66" i="54"/>
  <c r="AG66" i="54"/>
  <c r="AP66" i="54" s="1"/>
  <c r="AF66" i="54"/>
  <c r="AO66" i="54" s="1"/>
  <c r="W67" i="54"/>
  <c r="Y59" i="10"/>
  <c r="Z59" i="10"/>
  <c r="X59" i="10"/>
  <c r="AK18" i="46"/>
  <c r="AT18" i="46" s="1"/>
  <c r="AJ18" i="46"/>
  <c r="AF53" i="98"/>
  <c r="AO53" i="98" s="1"/>
  <c r="AE53" i="98"/>
  <c r="W54" i="98"/>
  <c r="AG53" i="98"/>
  <c r="AP53" i="98" s="1"/>
  <c r="AS35" i="89"/>
  <c r="AL35" i="89"/>
  <c r="AU35" i="89" s="1"/>
  <c r="AS43" i="46"/>
  <c r="AL43" i="46"/>
  <c r="AU43" i="46" s="1"/>
  <c r="Y63" i="45"/>
  <c r="Z63" i="45"/>
  <c r="X63" i="45"/>
  <c r="AS36" i="89"/>
  <c r="AL36" i="89"/>
  <c r="AU36" i="89" s="1"/>
  <c r="AS54" i="89"/>
  <c r="AL54" i="89"/>
  <c r="AU54" i="89" s="1"/>
  <c r="AS32" i="46"/>
  <c r="AL32" i="46"/>
  <c r="AU32" i="46" s="1"/>
  <c r="AS67" i="46"/>
  <c r="AL67" i="46"/>
  <c r="AU67" i="46" s="1"/>
  <c r="Z66" i="44"/>
  <c r="AR65" i="54"/>
  <c r="AK4" i="89"/>
  <c r="AT4" i="89" s="1"/>
  <c r="AT71" i="89" s="1"/>
  <c r="AJ4" i="89"/>
  <c r="AS25" i="89"/>
  <c r="AL25" i="89"/>
  <c r="AU25" i="89" s="1"/>
  <c r="AS43" i="89"/>
  <c r="AL43" i="89"/>
  <c r="AU43" i="89" s="1"/>
  <c r="AS61" i="89"/>
  <c r="AL61" i="89"/>
  <c r="AU61" i="89" s="1"/>
  <c r="AS21" i="46"/>
  <c r="AL21" i="46"/>
  <c r="AU21" i="46" s="1"/>
  <c r="AS57" i="46"/>
  <c r="AL57" i="46"/>
  <c r="AU57" i="46" s="1"/>
  <c r="AH61" i="16"/>
  <c r="AQ61" i="16" s="1"/>
  <c r="W56" i="94"/>
  <c r="AF55" i="94"/>
  <c r="AO55" i="94" s="1"/>
  <c r="AE55" i="94"/>
  <c r="AG55" i="94"/>
  <c r="AP55" i="94" s="1"/>
  <c r="Z60" i="99"/>
  <c r="AH58" i="50"/>
  <c r="AQ58" i="50" s="1"/>
  <c r="AH57" i="55"/>
  <c r="AQ57" i="55" s="1"/>
  <c r="AR65" i="15"/>
  <c r="AL20" i="89"/>
  <c r="AU20" i="89" s="1"/>
  <c r="AS20" i="89"/>
  <c r="AS38" i="89"/>
  <c r="AL38" i="89"/>
  <c r="AU38" i="89" s="1"/>
  <c r="AR65" i="96"/>
  <c r="AS28" i="46"/>
  <c r="AL28" i="46"/>
  <c r="AU28" i="46" s="1"/>
  <c r="AL46" i="46"/>
  <c r="AU46" i="46" s="1"/>
  <c r="AS46" i="46"/>
  <c r="AS64" i="46"/>
  <c r="AL64" i="46"/>
  <c r="AU64" i="46" s="1"/>
  <c r="AI64" i="84"/>
  <c r="AN64" i="84"/>
  <c r="AS4" i="93"/>
  <c r="AL4" i="93"/>
  <c r="AU4" i="93" s="1"/>
  <c r="AU71" i="93" s="1"/>
  <c r="C11" i="93" s="1"/>
  <c r="F37" i="57" s="1"/>
  <c r="Z56" i="82"/>
  <c r="AH62" i="51"/>
  <c r="AQ62" i="51" s="1"/>
  <c r="AS51" i="89"/>
  <c r="AL51" i="89"/>
  <c r="AU51" i="89" s="1"/>
  <c r="W63" i="41"/>
  <c r="AE62" i="41"/>
  <c r="AF62" i="41"/>
  <c r="AO62" i="41" s="1"/>
  <c r="AG62" i="41"/>
  <c r="AP62" i="41" s="1"/>
  <c r="AS47" i="89"/>
  <c r="AL47" i="89"/>
  <c r="AU47" i="89" s="1"/>
  <c r="AH64" i="92"/>
  <c r="AQ64" i="92" s="1"/>
  <c r="AS44" i="46"/>
  <c r="AL44" i="46"/>
  <c r="AU44" i="46" s="1"/>
  <c r="AS35" i="46"/>
  <c r="AL35" i="46"/>
  <c r="AU35" i="46" s="1"/>
  <c r="AS23" i="46"/>
  <c r="AL23" i="46"/>
  <c r="AU23" i="46" s="1"/>
  <c r="AS41" i="46"/>
  <c r="AL41" i="46"/>
  <c r="AU41" i="46" s="1"/>
  <c r="AS9" i="89"/>
  <c r="AL9" i="89"/>
  <c r="AU9" i="89" s="1"/>
  <c r="AS28" i="89"/>
  <c r="AL28" i="89"/>
  <c r="AU28" i="89" s="1"/>
  <c r="AS46" i="89"/>
  <c r="AL46" i="89"/>
  <c r="AU46" i="89" s="1"/>
  <c r="AS24" i="46"/>
  <c r="AL24" i="46"/>
  <c r="AU24" i="46" s="1"/>
  <c r="AS60" i="46"/>
  <c r="AL60" i="46"/>
  <c r="AU60" i="46" s="1"/>
  <c r="AI69" i="89"/>
  <c r="AN69" i="89"/>
  <c r="AN71" i="89" s="1"/>
  <c r="AE65" i="104"/>
  <c r="W66" i="104"/>
  <c r="AF65" i="104"/>
  <c r="AO65" i="104" s="1"/>
  <c r="AG65" i="104"/>
  <c r="AP65" i="104" s="1"/>
  <c r="AR61" i="51"/>
  <c r="AS17" i="89"/>
  <c r="AL17" i="89"/>
  <c r="AU17" i="89" s="1"/>
  <c r="AS53" i="89"/>
  <c r="AL53" i="89"/>
  <c r="AU53" i="89" s="1"/>
  <c r="AS25" i="46"/>
  <c r="AL25" i="46"/>
  <c r="AU25" i="46" s="1"/>
  <c r="AS61" i="46"/>
  <c r="AL61" i="46"/>
  <c r="AU61" i="46" s="1"/>
  <c r="Y59" i="103"/>
  <c r="Z59" i="103"/>
  <c r="X59" i="103"/>
  <c r="AI62" i="45"/>
  <c r="AN62" i="45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5" i="32"/>
  <c r="S5" i="32" s="1"/>
  <c r="AC5" i="32" s="1"/>
  <c r="AB6" i="32" s="1"/>
  <c r="AX6" i="32"/>
  <c r="S6" i="32" s="1"/>
  <c r="AC6" i="32" s="1"/>
  <c r="AB7" i="32" s="1"/>
  <c r="AX8" i="32"/>
  <c r="S8" i="32" s="1"/>
  <c r="AC8" i="32" s="1"/>
  <c r="AB9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6" i="32"/>
  <c r="S66" i="32" s="1"/>
  <c r="AC66" i="32" s="1"/>
  <c r="AB67" i="32" s="1"/>
  <c r="AX64" i="32"/>
  <c r="S64" i="32" s="1"/>
  <c r="AC64" i="32" s="1"/>
  <c r="AB65" i="32" s="1"/>
  <c r="AX65" i="32"/>
  <c r="S65" i="32" s="1"/>
  <c r="AC65" i="32" s="1"/>
  <c r="AB66" i="32" s="1"/>
  <c r="AX68" i="32"/>
  <c r="S68" i="32" s="1"/>
  <c r="AC68" i="32" s="1"/>
  <c r="AB69" i="32" s="1"/>
  <c r="AS5" i="89"/>
  <c r="AL5" i="89"/>
  <c r="AU5" i="89" s="1"/>
  <c r="AS24" i="89"/>
  <c r="AL24" i="89"/>
  <c r="AU24" i="89" s="1"/>
  <c r="AS42" i="89"/>
  <c r="AL42" i="89"/>
  <c r="AU42" i="89" s="1"/>
  <c r="AK7" i="46"/>
  <c r="AT7" i="46" s="1"/>
  <c r="AJ7" i="46"/>
  <c r="AS50" i="46"/>
  <c r="AL50" i="46"/>
  <c r="AU50" i="46" s="1"/>
  <c r="AS3" i="89"/>
  <c r="AL3" i="89"/>
  <c r="AU3" i="89" s="1"/>
  <c r="AS27" i="46"/>
  <c r="AL27" i="46"/>
  <c r="AU27" i="46" s="1"/>
  <c r="AS45" i="46"/>
  <c r="AL45" i="46"/>
  <c r="AU45" i="46" s="1"/>
  <c r="W58" i="87"/>
  <c r="AE57" i="87"/>
  <c r="AF57" i="87"/>
  <c r="AO57" i="87" s="1"/>
  <c r="AG57" i="87"/>
  <c r="AP57" i="87" s="1"/>
  <c r="Z58" i="50"/>
  <c r="Z57" i="55"/>
  <c r="AS26" i="89"/>
  <c r="AL26" i="89"/>
  <c r="AU26" i="89" s="1"/>
  <c r="AS44" i="89"/>
  <c r="AL44" i="89"/>
  <c r="AU44" i="89" s="1"/>
  <c r="AS62" i="89"/>
  <c r="AL62" i="89"/>
  <c r="AU62" i="89" s="1"/>
  <c r="AK5" i="46"/>
  <c r="AT5" i="46" s="1"/>
  <c r="AJ5" i="46"/>
  <c r="AI54" i="102"/>
  <c r="AP54" i="102"/>
  <c r="Y60" i="91"/>
  <c r="X60" i="91"/>
  <c r="Z60" i="91" s="1"/>
  <c r="AS15" i="89"/>
  <c r="AL15" i="89"/>
  <c r="AU15" i="89" s="1"/>
  <c r="Y62" i="49"/>
  <c r="Z62" i="49" s="1"/>
  <c r="X62" i="49"/>
  <c r="AK6" i="46"/>
  <c r="AT6" i="46" s="1"/>
  <c r="AJ6" i="46"/>
  <c r="AS65" i="89"/>
  <c r="AL65" i="89"/>
  <c r="AU65" i="89" s="1"/>
  <c r="AS62" i="46"/>
  <c r="AL62" i="46"/>
  <c r="AU62" i="46" s="1"/>
  <c r="AS21" i="89"/>
  <c r="AL21" i="89"/>
  <c r="AU21" i="89" s="1"/>
  <c r="AS53" i="46"/>
  <c r="AL53" i="46"/>
  <c r="AU53" i="46" s="1"/>
  <c r="AS57" i="89"/>
  <c r="AL57" i="89"/>
  <c r="AU57" i="89" s="1"/>
  <c r="AS13" i="46"/>
  <c r="AL13" i="46"/>
  <c r="AU13" i="46" s="1"/>
  <c r="AS59" i="46"/>
  <c r="AL59" i="46"/>
  <c r="AU59" i="46" s="1"/>
  <c r="AH67" i="100"/>
  <c r="AQ67" i="100" s="1"/>
  <c r="AS64" i="89"/>
  <c r="AL64" i="89"/>
  <c r="AU64" i="89" s="1"/>
  <c r="AS8" i="89"/>
  <c r="AL8" i="89"/>
  <c r="AU8" i="89" s="1"/>
  <c r="AS45" i="89"/>
  <c r="AL45" i="89"/>
  <c r="AU45" i="89" s="1"/>
  <c r="AS27" i="89"/>
  <c r="AL27" i="89"/>
  <c r="AU27" i="89" s="1"/>
  <c r="AS63" i="89"/>
  <c r="AL63" i="89"/>
  <c r="AU63" i="89" s="1"/>
  <c r="AS47" i="46"/>
  <c r="AL47" i="46"/>
  <c r="AU47" i="46" s="1"/>
  <c r="Y69" i="97"/>
  <c r="Z69" i="97" s="1"/>
  <c r="X69" i="97"/>
  <c r="AI64" i="13"/>
  <c r="AN64" i="13"/>
  <c r="AS16" i="89"/>
  <c r="AL16" i="89"/>
  <c r="AU16" i="89" s="1"/>
  <c r="AS52" i="89"/>
  <c r="AL52" i="89"/>
  <c r="AU52" i="89" s="1"/>
  <c r="AS42" i="46"/>
  <c r="AL42" i="46"/>
  <c r="AU42" i="46" s="1"/>
  <c r="AR65" i="44"/>
  <c r="AH56" i="48"/>
  <c r="AQ56" i="48" s="1"/>
  <c r="AS11" i="89"/>
  <c r="AL11" i="89"/>
  <c r="AU11" i="89" s="1"/>
  <c r="AS23" i="89"/>
  <c r="AL23" i="89"/>
  <c r="AU23" i="89" s="1"/>
  <c r="AS59" i="89"/>
  <c r="AL59" i="89"/>
  <c r="AU59" i="89" s="1"/>
  <c r="AS31" i="46"/>
  <c r="AL31" i="46"/>
  <c r="AU31" i="46" s="1"/>
  <c r="AS49" i="46"/>
  <c r="AL49" i="46"/>
  <c r="AU49" i="46" s="1"/>
  <c r="AS68" i="46"/>
  <c r="AL68" i="46"/>
  <c r="AU68" i="46" s="1"/>
  <c r="Y62" i="11"/>
  <c r="Z62" i="11"/>
  <c r="X62" i="11"/>
  <c r="AG69" i="32"/>
  <c r="AP69" i="32" s="1"/>
  <c r="AP71" i="32" s="1"/>
  <c r="AE69" i="32"/>
  <c r="AX69" i="32"/>
  <c r="S69" i="32" s="1"/>
  <c r="AC69" i="32" s="1"/>
  <c r="AF69" i="32"/>
  <c r="AO69" i="32" s="1"/>
  <c r="AO71" i="32" s="1"/>
  <c r="AS60" i="89"/>
  <c r="AL60" i="89"/>
  <c r="AU60" i="89" s="1"/>
  <c r="AK14" i="46"/>
  <c r="AT14" i="46" s="1"/>
  <c r="AJ14" i="46"/>
  <c r="AS38" i="46"/>
  <c r="AL38" i="46"/>
  <c r="AU38" i="46" s="1"/>
  <c r="AE68" i="86"/>
  <c r="AG68" i="86"/>
  <c r="AP68" i="86" s="1"/>
  <c r="W69" i="86"/>
  <c r="AF68" i="86"/>
  <c r="AO68" i="86" s="1"/>
  <c r="Y60" i="18"/>
  <c r="Z60" i="18" s="1"/>
  <c r="X60" i="18"/>
  <c r="AR63" i="92"/>
  <c r="AS31" i="89"/>
  <c r="AL31" i="89"/>
  <c r="AU31" i="89" s="1"/>
  <c r="AS63" i="46"/>
  <c r="AL63" i="46"/>
  <c r="AU63" i="46" s="1"/>
  <c r="AI69" i="46"/>
  <c r="AN69" i="46"/>
  <c r="AN71" i="46" s="1"/>
  <c r="AS7" i="89"/>
  <c r="AL7" i="89"/>
  <c r="AU7" i="89" s="1"/>
  <c r="AK9" i="46"/>
  <c r="AT9" i="46" s="1"/>
  <c r="AJ9" i="46"/>
  <c r="AS52" i="46"/>
  <c r="AL52" i="46"/>
  <c r="AU52" i="46" s="1"/>
  <c r="Y65" i="84"/>
  <c r="Z65" i="84" s="1"/>
  <c r="X65" i="84"/>
  <c r="AK12" i="46"/>
  <c r="AT12" i="46" s="1"/>
  <c r="AJ12" i="46"/>
  <c r="AH54" i="90"/>
  <c r="AQ54" i="90" s="1"/>
  <c r="AS26" i="46"/>
  <c r="AL26" i="46"/>
  <c r="AU26" i="46" s="1"/>
  <c r="Z62" i="51"/>
  <c r="Y68" i="47"/>
  <c r="Z68" i="47" s="1"/>
  <c r="X68" i="47"/>
  <c r="AS68" i="89"/>
  <c r="AL68" i="89"/>
  <c r="AU68" i="89" s="1"/>
  <c r="AI61" i="49"/>
  <c r="AN61" i="49"/>
  <c r="AJ10" i="46"/>
  <c r="AS29" i="46"/>
  <c r="AL29" i="46"/>
  <c r="AU29" i="46" s="1"/>
  <c r="AS66" i="46"/>
  <c r="AL66" i="46"/>
  <c r="AU66" i="46" s="1"/>
  <c r="AE63" i="53"/>
  <c r="AF63" i="53"/>
  <c r="AO63" i="53" s="1"/>
  <c r="AG63" i="53"/>
  <c r="AP63" i="53" s="1"/>
  <c r="W64" i="53"/>
  <c r="AI58" i="10"/>
  <c r="AN58" i="10"/>
  <c r="AI68" i="97"/>
  <c r="AN68" i="97"/>
  <c r="AI67" i="47"/>
  <c r="AN67" i="47"/>
  <c r="AR57" i="50"/>
  <c r="AE60" i="43"/>
  <c r="W61" i="43"/>
  <c r="AF60" i="43"/>
  <c r="AO60" i="43" s="1"/>
  <c r="AG60" i="43"/>
  <c r="AP60" i="43" s="1"/>
  <c r="AS34" i="89"/>
  <c r="AL34" i="89"/>
  <c r="AU34" i="89" s="1"/>
  <c r="AS30" i="46"/>
  <c r="AL30" i="46"/>
  <c r="AU30" i="46" s="1"/>
  <c r="AS65" i="46"/>
  <c r="AL65" i="46"/>
  <c r="AU65" i="46" s="1"/>
  <c r="AH62" i="41"/>
  <c r="AQ62" i="41" s="1"/>
  <c r="AR55" i="82"/>
  <c r="AS41" i="89"/>
  <c r="AL41" i="89"/>
  <c r="AU41" i="89" s="1"/>
  <c r="Y65" i="88"/>
  <c r="X65" i="88"/>
  <c r="AB4" i="46"/>
  <c r="AJ3" i="46"/>
  <c r="AR60" i="16"/>
  <c r="AS12" i="89"/>
  <c r="AL12" i="89"/>
  <c r="AU12" i="89" s="1"/>
  <c r="AK20" i="46"/>
  <c r="AT20" i="46" s="1"/>
  <c r="AJ20" i="46"/>
  <c r="AS56" i="46"/>
  <c r="AL56" i="46"/>
  <c r="AU56" i="46" s="1"/>
  <c r="AG61" i="95"/>
  <c r="AP61" i="95" s="1"/>
  <c r="AF61" i="95"/>
  <c r="AO61" i="95" s="1"/>
  <c r="W62" i="95"/>
  <c r="AE61" i="95"/>
  <c r="AE57" i="35"/>
  <c r="AG57" i="35"/>
  <c r="AP57" i="35" s="1"/>
  <c r="AF57" i="35"/>
  <c r="AO57" i="35" s="1"/>
  <c r="W58" i="35"/>
  <c r="AI63" i="20"/>
  <c r="AN63" i="20"/>
  <c r="AH66" i="15"/>
  <c r="AQ66" i="15" s="1"/>
  <c r="AS13" i="89"/>
  <c r="AL13" i="89"/>
  <c r="AU13" i="89" s="1"/>
  <c r="AS49" i="89"/>
  <c r="AL49" i="89"/>
  <c r="AU49" i="89" s="1"/>
  <c r="AS66" i="89"/>
  <c r="AL66" i="89"/>
  <c r="AU66" i="89" s="1"/>
  <c r="AJ8" i="46"/>
  <c r="AK8" i="46"/>
  <c r="AT8" i="46" s="1"/>
  <c r="AS33" i="46"/>
  <c r="AL33" i="46"/>
  <c r="AU33" i="46" s="1"/>
  <c r="AL51" i="46"/>
  <c r="AU51" i="46" s="1"/>
  <c r="AS51" i="46"/>
  <c r="AS71" i="93"/>
  <c r="AF67" i="105"/>
  <c r="AO67" i="105" s="1"/>
  <c r="AE67" i="105"/>
  <c r="AG67" i="105"/>
  <c r="AP67" i="105" s="1"/>
  <c r="W68" i="105"/>
  <c r="AH66" i="54"/>
  <c r="AQ66" i="54" s="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AK16" i="46"/>
  <c r="AT16" i="46" s="1"/>
  <c r="AJ16" i="46"/>
  <c r="AS34" i="46"/>
  <c r="AL34" i="46"/>
  <c r="AU34" i="46" s="1"/>
  <c r="W69" i="47" l="1"/>
  <c r="AF68" i="47"/>
  <c r="AO68" i="47" s="1"/>
  <c r="AE68" i="47"/>
  <c r="AG68" i="47"/>
  <c r="AP68" i="47" s="1"/>
  <c r="W61" i="18"/>
  <c r="AG60" i="18"/>
  <c r="AP60" i="18" s="1"/>
  <c r="AF60" i="18"/>
  <c r="AO60" i="18" s="1"/>
  <c r="AE60" i="18"/>
  <c r="AG62" i="49"/>
  <c r="AP62" i="49" s="1"/>
  <c r="W63" i="49"/>
  <c r="AE62" i="49"/>
  <c r="AF62" i="49"/>
  <c r="AO62" i="49" s="1"/>
  <c r="AE64" i="20"/>
  <c r="AG64" i="20"/>
  <c r="AP64" i="20" s="1"/>
  <c r="AF64" i="20"/>
  <c r="AO64" i="20" s="1"/>
  <c r="W65" i="20"/>
  <c r="AG60" i="91"/>
  <c r="AP60" i="91" s="1"/>
  <c r="W61" i="91"/>
  <c r="AE60" i="91"/>
  <c r="AF60" i="91"/>
  <c r="AO60" i="91" s="1"/>
  <c r="W66" i="84"/>
  <c r="AF65" i="84"/>
  <c r="AO65" i="84" s="1"/>
  <c r="AG65" i="84"/>
  <c r="AP65" i="84" s="1"/>
  <c r="AE65" i="84"/>
  <c r="AX69" i="97"/>
  <c r="S69" i="97" s="1"/>
  <c r="AC69" i="97" s="1"/>
  <c r="AF69" i="97"/>
  <c r="AO69" i="97" s="1"/>
  <c r="AO71" i="97" s="1"/>
  <c r="AE69" i="97"/>
  <c r="AN69" i="97" s="1"/>
  <c r="AN71" i="97" s="1"/>
  <c r="AG69" i="97"/>
  <c r="Y64" i="53"/>
  <c r="Z64" i="53" s="1"/>
  <c r="X64" i="53"/>
  <c r="AR69" i="46"/>
  <c r="AR71" i="46" s="1"/>
  <c r="AL69" i="46"/>
  <c r="AU69" i="46" s="1"/>
  <c r="AR63" i="20"/>
  <c r="Y61" i="43"/>
  <c r="X61" i="43"/>
  <c r="AH68" i="47"/>
  <c r="AQ68" i="47" s="1"/>
  <c r="AS9" i="46"/>
  <c r="AL9" i="46"/>
  <c r="AU9" i="46" s="1"/>
  <c r="AH60" i="18"/>
  <c r="AQ60" i="18" s="1"/>
  <c r="AH62" i="11"/>
  <c r="AQ62" i="11" s="1"/>
  <c r="AH69" i="97"/>
  <c r="AQ69" i="97" s="1"/>
  <c r="AQ71" i="97" s="1"/>
  <c r="AX4" i="97"/>
  <c r="S4" i="97" s="1"/>
  <c r="AC4" i="97" s="1"/>
  <c r="AB5" i="97" s="1"/>
  <c r="AX5" i="97"/>
  <c r="S5" i="97" s="1"/>
  <c r="AC5" i="97" s="1"/>
  <c r="AB6" i="97" s="1"/>
  <c r="AZ3" i="97"/>
  <c r="AX7" i="97" s="1"/>
  <c r="S7" i="97" s="1"/>
  <c r="AC7" i="97" s="1"/>
  <c r="AB8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5" i="97"/>
  <c r="S65" i="97" s="1"/>
  <c r="AC65" i="97" s="1"/>
  <c r="AB66" i="97" s="1"/>
  <c r="AX64" i="97"/>
  <c r="S64" i="97" s="1"/>
  <c r="AC64" i="97" s="1"/>
  <c r="AB65" i="97" s="1"/>
  <c r="AX66" i="97"/>
  <c r="S66" i="97" s="1"/>
  <c r="AC66" i="97" s="1"/>
  <c r="AB67" i="97" s="1"/>
  <c r="AX67" i="97"/>
  <c r="S67" i="97" s="1"/>
  <c r="AC67" i="97" s="1"/>
  <c r="AB68" i="97" s="1"/>
  <c r="AX68" i="97"/>
  <c r="S68" i="97" s="1"/>
  <c r="AC68" i="97" s="1"/>
  <c r="AB69" i="97" s="1"/>
  <c r="AH62" i="49"/>
  <c r="AQ62" i="49" s="1"/>
  <c r="W58" i="55"/>
  <c r="AE57" i="55"/>
  <c r="AF57" i="55"/>
  <c r="AO57" i="55" s="1"/>
  <c r="AG57" i="55"/>
  <c r="AP57" i="55" s="1"/>
  <c r="Y58" i="87"/>
  <c r="X58" i="87"/>
  <c r="AJ66" i="32"/>
  <c r="AK66" i="32"/>
  <c r="AT66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K38" i="32"/>
  <c r="AT38" i="32" s="1"/>
  <c r="AJ38" i="32"/>
  <c r="AJ32" i="32"/>
  <c r="AK32" i="32"/>
  <c r="AT32" i="32" s="1"/>
  <c r="AK26" i="32"/>
  <c r="AT26" i="32" s="1"/>
  <c r="AJ26" i="32"/>
  <c r="AK20" i="32"/>
  <c r="AT20" i="32" s="1"/>
  <c r="AJ20" i="32"/>
  <c r="AK14" i="32"/>
  <c r="AT14" i="32" s="1"/>
  <c r="AJ14" i="32"/>
  <c r="AK7" i="32"/>
  <c r="AT7" i="32" s="1"/>
  <c r="AJ7" i="32"/>
  <c r="Y66" i="104"/>
  <c r="X66" i="104"/>
  <c r="AI53" i="98"/>
  <c r="AN53" i="98"/>
  <c r="AR59" i="91"/>
  <c r="AS11" i="46"/>
  <c r="AL11" i="46"/>
  <c r="AU11" i="46" s="1"/>
  <c r="AH65" i="13"/>
  <c r="AQ65" i="13" s="1"/>
  <c r="Y67" i="15"/>
  <c r="Z67" i="15"/>
  <c r="X67" i="15"/>
  <c r="Y57" i="48"/>
  <c r="X57" i="48"/>
  <c r="AI67" i="100"/>
  <c r="AN67" i="100"/>
  <c r="Y68" i="105"/>
  <c r="Z68" i="105"/>
  <c r="X68" i="105"/>
  <c r="AI61" i="95"/>
  <c r="AN61" i="95"/>
  <c r="AS20" i="46"/>
  <c r="AL20" i="46"/>
  <c r="AU20" i="46" s="1"/>
  <c r="AL3" i="46"/>
  <c r="AU3" i="46" s="1"/>
  <c r="AS3" i="46"/>
  <c r="AI60" i="43"/>
  <c r="AN60" i="43"/>
  <c r="AR68" i="97"/>
  <c r="AS10" i="46"/>
  <c r="AL10" i="46"/>
  <c r="AU10" i="46" s="1"/>
  <c r="AH65" i="84"/>
  <c r="AQ65" i="84" s="1"/>
  <c r="AI68" i="86"/>
  <c r="AN68" i="86"/>
  <c r="AE62" i="11"/>
  <c r="W63" i="11"/>
  <c r="AG62" i="11"/>
  <c r="AP62" i="11" s="1"/>
  <c r="AF62" i="11"/>
  <c r="AO62" i="11" s="1"/>
  <c r="AE58" i="50"/>
  <c r="W59" i="50"/>
  <c r="AF58" i="50"/>
  <c r="AO58" i="50" s="1"/>
  <c r="AG58" i="50"/>
  <c r="AP58" i="50" s="1"/>
  <c r="AJ65" i="32"/>
  <c r="AK65" i="32"/>
  <c r="AT65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J6" i="32"/>
  <c r="AK6" i="32"/>
  <c r="AT6" i="32" s="1"/>
  <c r="AR62" i="45"/>
  <c r="AI65" i="104"/>
  <c r="AN65" i="104"/>
  <c r="AI55" i="94"/>
  <c r="AN55" i="94"/>
  <c r="AL4" i="89"/>
  <c r="AU4" i="89" s="1"/>
  <c r="AS4" i="89"/>
  <c r="AS71" i="89" s="1"/>
  <c r="AI66" i="101"/>
  <c r="AN66" i="101"/>
  <c r="Y69" i="52"/>
  <c r="Z69" i="52"/>
  <c r="X69" i="52"/>
  <c r="Z65" i="13"/>
  <c r="AH55" i="102"/>
  <c r="AQ55" i="102" s="1"/>
  <c r="AI66" i="15"/>
  <c r="AN66" i="15"/>
  <c r="Y65" i="92"/>
  <c r="X65" i="92"/>
  <c r="Y58" i="35"/>
  <c r="Z58" i="35"/>
  <c r="X58" i="35"/>
  <c r="X62" i="95"/>
  <c r="Y62" i="95"/>
  <c r="Z62" i="95"/>
  <c r="AK4" i="46"/>
  <c r="AT4" i="46" s="1"/>
  <c r="AT71" i="46" s="1"/>
  <c r="AJ4" i="46"/>
  <c r="AI63" i="53"/>
  <c r="AN63" i="53"/>
  <c r="AJ67" i="32"/>
  <c r="AK67" i="32"/>
  <c r="AT67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J3" i="32"/>
  <c r="AB4" i="32"/>
  <c r="AH59" i="103"/>
  <c r="AQ59" i="103" s="1"/>
  <c r="AI62" i="41"/>
  <c r="AN62" i="41"/>
  <c r="AH63" i="45"/>
  <c r="AQ63" i="45" s="1"/>
  <c r="AS18" i="46"/>
  <c r="AL18" i="46"/>
  <c r="AU18" i="46" s="1"/>
  <c r="Y67" i="54"/>
  <c r="Z67" i="54"/>
  <c r="X67" i="54"/>
  <c r="W67" i="96"/>
  <c r="AE66" i="96"/>
  <c r="AF66" i="96"/>
  <c r="AO66" i="96" s="1"/>
  <c r="AG66" i="96"/>
  <c r="AP66" i="96" s="1"/>
  <c r="Y60" i="85"/>
  <c r="Z60" i="85"/>
  <c r="X60" i="85"/>
  <c r="AI68" i="52"/>
  <c r="AN68" i="52"/>
  <c r="AE55" i="102"/>
  <c r="AG55" i="102"/>
  <c r="AP55" i="102" s="1"/>
  <c r="W56" i="102"/>
  <c r="AF55" i="102"/>
  <c r="AO55" i="102" s="1"/>
  <c r="AI54" i="90"/>
  <c r="AN54" i="90"/>
  <c r="AI57" i="42"/>
  <c r="AP57" i="42"/>
  <c r="AI67" i="105"/>
  <c r="AN67" i="105"/>
  <c r="AR58" i="10"/>
  <c r="AR61" i="49"/>
  <c r="AR54" i="102"/>
  <c r="AS7" i="46"/>
  <c r="AL7" i="46"/>
  <c r="AU7" i="46" s="1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K5" i="32"/>
  <c r="AT5" i="32" s="1"/>
  <c r="AJ5" i="32"/>
  <c r="W60" i="103"/>
  <c r="AE59" i="103"/>
  <c r="AG59" i="103"/>
  <c r="AP59" i="103" s="1"/>
  <c r="AF59" i="103"/>
  <c r="AO59" i="103" s="1"/>
  <c r="AR69" i="89"/>
  <c r="AR71" i="89" s="1"/>
  <c r="AL69" i="89"/>
  <c r="AU69" i="89" s="1"/>
  <c r="Y63" i="41"/>
  <c r="X63" i="41"/>
  <c r="Z63" i="41" s="1"/>
  <c r="AR64" i="84"/>
  <c r="Y56" i="94"/>
  <c r="Z56" i="94"/>
  <c r="X56" i="94"/>
  <c r="AF63" i="45"/>
  <c r="AO63" i="45" s="1"/>
  <c r="AE63" i="45"/>
  <c r="AG63" i="45"/>
  <c r="AP63" i="45" s="1"/>
  <c r="W64" i="45"/>
  <c r="Y67" i="101"/>
  <c r="Z67" i="101"/>
  <c r="X67" i="101"/>
  <c r="AR58" i="103"/>
  <c r="AI59" i="85"/>
  <c r="AN59" i="85"/>
  <c r="Y55" i="90"/>
  <c r="X55" i="90"/>
  <c r="Y58" i="42"/>
  <c r="Z58" i="42"/>
  <c r="X58" i="42"/>
  <c r="AS16" i="46"/>
  <c r="AL16" i="46"/>
  <c r="AU16" i="46" s="1"/>
  <c r="AH65" i="88"/>
  <c r="AQ65" i="88" s="1"/>
  <c r="W63" i="51"/>
  <c r="AG62" i="51"/>
  <c r="AP62" i="51" s="1"/>
  <c r="AF62" i="51"/>
  <c r="AO62" i="51" s="1"/>
  <c r="AE62" i="51"/>
  <c r="Z65" i="88"/>
  <c r="AS14" i="46"/>
  <c r="AL14" i="46"/>
  <c r="AU14" i="46" s="1"/>
  <c r="AI69" i="32"/>
  <c r="AN69" i="32"/>
  <c r="AN71" i="32" s="1"/>
  <c r="AS6" i="46"/>
  <c r="AL6" i="46"/>
  <c r="AU6" i="46" s="1"/>
  <c r="AS5" i="46"/>
  <c r="AL5" i="46"/>
  <c r="AU5" i="46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G60" i="99"/>
  <c r="AP60" i="99" s="1"/>
  <c r="W61" i="99"/>
  <c r="AF60" i="99"/>
  <c r="AO60" i="99" s="1"/>
  <c r="AE60" i="99"/>
  <c r="AH59" i="10"/>
  <c r="AQ59" i="10" s="1"/>
  <c r="AS19" i="46"/>
  <c r="AL19" i="46"/>
  <c r="AU19" i="46" s="1"/>
  <c r="AI58" i="83"/>
  <c r="AN58" i="83"/>
  <c r="AI64" i="92"/>
  <c r="AN64" i="92"/>
  <c r="AI61" i="16"/>
  <c r="AN61" i="16"/>
  <c r="AS8" i="46"/>
  <c r="AL8" i="46"/>
  <c r="AU8" i="46" s="1"/>
  <c r="AI57" i="35"/>
  <c r="AN57" i="35"/>
  <c r="AR67" i="47"/>
  <c r="AS12" i="46"/>
  <c r="AL12" i="46"/>
  <c r="AU12" i="46" s="1"/>
  <c r="Y69" i="86"/>
  <c r="Z69" i="86"/>
  <c r="X69" i="86"/>
  <c r="AR64" i="13"/>
  <c r="AH60" i="91"/>
  <c r="AQ60" i="91" s="1"/>
  <c r="AI57" i="87"/>
  <c r="AN57" i="87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K9" i="32"/>
  <c r="AT9" i="32" s="1"/>
  <c r="AJ9" i="32"/>
  <c r="W57" i="82"/>
  <c r="AE56" i="82"/>
  <c r="AG56" i="82"/>
  <c r="AP56" i="82" s="1"/>
  <c r="AF56" i="82"/>
  <c r="AO56" i="82" s="1"/>
  <c r="W67" i="44"/>
  <c r="AE66" i="44"/>
  <c r="AG66" i="44"/>
  <c r="AP66" i="44" s="1"/>
  <c r="AF66" i="44"/>
  <c r="AO66" i="44" s="1"/>
  <c r="Y54" i="98"/>
  <c r="Z54" i="98"/>
  <c r="X54" i="98"/>
  <c r="AG59" i="10"/>
  <c r="AP59" i="10" s="1"/>
  <c r="W60" i="10"/>
  <c r="AE59" i="10"/>
  <c r="AN59" i="10" s="1"/>
  <c r="AF59" i="10"/>
  <c r="AI66" i="54"/>
  <c r="AN66" i="54"/>
  <c r="AS15" i="46"/>
  <c r="AL15" i="46"/>
  <c r="AU15" i="46" s="1"/>
  <c r="AR59" i="18"/>
  <c r="AR61" i="11"/>
  <c r="Y59" i="83"/>
  <c r="Z59" i="83"/>
  <c r="X59" i="83"/>
  <c r="AH64" i="20"/>
  <c r="AQ64" i="20" s="1"/>
  <c r="AR64" i="88"/>
  <c r="AI56" i="48"/>
  <c r="AN56" i="48"/>
  <c r="Y68" i="100"/>
  <c r="Z68" i="100"/>
  <c r="X68" i="100"/>
  <c r="Y62" i="16"/>
  <c r="X62" i="16"/>
  <c r="W65" i="53" l="1"/>
  <c r="AF64" i="53"/>
  <c r="AO64" i="53" s="1"/>
  <c r="AE64" i="53"/>
  <c r="AG64" i="53"/>
  <c r="AP64" i="53" s="1"/>
  <c r="AG63" i="41"/>
  <c r="AP63" i="41" s="1"/>
  <c r="W64" i="41"/>
  <c r="AE63" i="41"/>
  <c r="AF63" i="41"/>
  <c r="AO63" i="41" s="1"/>
  <c r="AH68" i="100"/>
  <c r="AQ68" i="100" s="1"/>
  <c r="AH59" i="83"/>
  <c r="AQ59" i="83" s="1"/>
  <c r="AI59" i="10"/>
  <c r="AO59" i="10"/>
  <c r="AS45" i="32"/>
  <c r="AL45" i="32"/>
  <c r="AU45" i="32" s="1"/>
  <c r="AH69" i="86"/>
  <c r="AQ69" i="86" s="1"/>
  <c r="AQ71" i="86" s="1"/>
  <c r="AZ3" i="86"/>
  <c r="AX13" i="86" s="1"/>
  <c r="S13" i="86" s="1"/>
  <c r="AC13" i="86" s="1"/>
  <c r="AB14" i="86" s="1"/>
  <c r="AX4" i="86"/>
  <c r="S4" i="86" s="1"/>
  <c r="AC4" i="86" s="1"/>
  <c r="AB5" i="86" s="1"/>
  <c r="AX6" i="86"/>
  <c r="S6" i="86" s="1"/>
  <c r="AC6" i="86" s="1"/>
  <c r="AB7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R61" i="16"/>
  <c r="AS22" i="32"/>
  <c r="AL22" i="32"/>
  <c r="AU22" i="32" s="1"/>
  <c r="AS40" i="32"/>
  <c r="AL40" i="32"/>
  <c r="AU40" i="32" s="1"/>
  <c r="AH58" i="42"/>
  <c r="AQ58" i="42" s="1"/>
  <c r="AH56" i="94"/>
  <c r="AQ56" i="94" s="1"/>
  <c r="AS29" i="32"/>
  <c r="AL29" i="32"/>
  <c r="AU29" i="32" s="1"/>
  <c r="AS47" i="32"/>
  <c r="AL47" i="32"/>
  <c r="AU47" i="32" s="1"/>
  <c r="AR57" i="42"/>
  <c r="AH67" i="54"/>
  <c r="AQ67" i="54" s="1"/>
  <c r="AL3" i="32"/>
  <c r="AU3" i="32" s="1"/>
  <c r="AS3" i="32"/>
  <c r="AS42" i="32"/>
  <c r="AL42" i="32"/>
  <c r="AU42" i="32" s="1"/>
  <c r="AS60" i="32"/>
  <c r="AL60" i="32"/>
  <c r="AU60" i="32" s="1"/>
  <c r="AH69" i="52"/>
  <c r="AQ69" i="52" s="1"/>
  <c r="AQ71" i="52" s="1"/>
  <c r="AZ3" i="52"/>
  <c r="AX4" i="52" s="1"/>
  <c r="S4" i="52" s="1"/>
  <c r="AC4" i="52" s="1"/>
  <c r="AB5" i="52" s="1"/>
  <c r="AX9" i="52"/>
  <c r="S9" i="52" s="1"/>
  <c r="AC9" i="52" s="1"/>
  <c r="AB10" i="52" s="1"/>
  <c r="AX15" i="52"/>
  <c r="S15" i="52" s="1"/>
  <c r="AC15" i="52" s="1"/>
  <c r="AB16" i="52" s="1"/>
  <c r="AX21" i="52"/>
  <c r="S21" i="52" s="1"/>
  <c r="AC21" i="52" s="1"/>
  <c r="AB22" i="52" s="1"/>
  <c r="AX27" i="52"/>
  <c r="S27" i="52" s="1"/>
  <c r="AC27" i="52" s="1"/>
  <c r="AB28" i="52" s="1"/>
  <c r="AX33" i="52"/>
  <c r="S33" i="52" s="1"/>
  <c r="AC33" i="52" s="1"/>
  <c r="AB34" i="52" s="1"/>
  <c r="AX39" i="52"/>
  <c r="S39" i="52" s="1"/>
  <c r="AC39" i="52" s="1"/>
  <c r="AB40" i="52" s="1"/>
  <c r="AX45" i="52"/>
  <c r="S45" i="52" s="1"/>
  <c r="AC45" i="52" s="1"/>
  <c r="AB46" i="52" s="1"/>
  <c r="AX51" i="52"/>
  <c r="S51" i="52" s="1"/>
  <c r="AC51" i="52" s="1"/>
  <c r="AB52" i="52" s="1"/>
  <c r="AX57" i="52"/>
  <c r="S57" i="52" s="1"/>
  <c r="AC57" i="52" s="1"/>
  <c r="AB58" i="52" s="1"/>
  <c r="AX63" i="52"/>
  <c r="S63" i="52" s="1"/>
  <c r="AC63" i="52" s="1"/>
  <c r="AB64" i="52" s="1"/>
  <c r="AU71" i="89"/>
  <c r="C11" i="89" s="1"/>
  <c r="F33" i="57" s="1"/>
  <c r="AS37" i="32"/>
  <c r="AL37" i="32"/>
  <c r="AU37" i="32" s="1"/>
  <c r="AH67" i="15"/>
  <c r="AQ67" i="15" s="1"/>
  <c r="AS62" i="32"/>
  <c r="AL62" i="32"/>
  <c r="AU62" i="32" s="1"/>
  <c r="AK67" i="97"/>
  <c r="AT67" i="9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8" i="97"/>
  <c r="AT8" i="97" s="1"/>
  <c r="AJ8" i="97"/>
  <c r="Y63" i="49"/>
  <c r="X63" i="49"/>
  <c r="Y61" i="18"/>
  <c r="Z61" i="18"/>
  <c r="X61" i="18"/>
  <c r="AG68" i="100"/>
  <c r="AP68" i="100" s="1"/>
  <c r="AE68" i="100"/>
  <c r="AF68" i="100"/>
  <c r="AO68" i="100" s="1"/>
  <c r="W69" i="100"/>
  <c r="AS64" i="32"/>
  <c r="AL64" i="32"/>
  <c r="AU64" i="32" s="1"/>
  <c r="AI62" i="51"/>
  <c r="AN62" i="51"/>
  <c r="AE58" i="42"/>
  <c r="AF58" i="42"/>
  <c r="AO58" i="42" s="1"/>
  <c r="AG58" i="42"/>
  <c r="AP58" i="42" s="1"/>
  <c r="W59" i="42"/>
  <c r="AR59" i="85"/>
  <c r="AF56" i="94"/>
  <c r="AO56" i="94" s="1"/>
  <c r="AE56" i="94"/>
  <c r="AN56" i="94" s="1"/>
  <c r="W57" i="94"/>
  <c r="AG56" i="94"/>
  <c r="AI59" i="103"/>
  <c r="AN59" i="103"/>
  <c r="AS35" i="32"/>
  <c r="AL35" i="32"/>
  <c r="AU35" i="32" s="1"/>
  <c r="AI55" i="102"/>
  <c r="AN55" i="102"/>
  <c r="AF67" i="54"/>
  <c r="AO67" i="54" s="1"/>
  <c r="AE67" i="54"/>
  <c r="AG67" i="54"/>
  <c r="AP67" i="54" s="1"/>
  <c r="W68" i="54"/>
  <c r="AS48" i="32"/>
  <c r="AL48" i="32"/>
  <c r="AU48" i="32" s="1"/>
  <c r="AF62" i="95"/>
  <c r="AO62" i="95" s="1"/>
  <c r="W63" i="95"/>
  <c r="AE62" i="95"/>
  <c r="AN62" i="95" s="1"/>
  <c r="AG62" i="95"/>
  <c r="AH65" i="92"/>
  <c r="AQ65" i="92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43" i="32"/>
  <c r="AL43" i="32"/>
  <c r="AU43" i="32" s="1"/>
  <c r="AS61" i="32"/>
  <c r="AL61" i="32"/>
  <c r="AU61" i="32" s="1"/>
  <c r="Y63" i="11"/>
  <c r="Z63" i="11" s="1"/>
  <c r="X63" i="11"/>
  <c r="W68" i="15"/>
  <c r="AG67" i="15"/>
  <c r="AP67" i="15" s="1"/>
  <c r="AF67" i="15"/>
  <c r="AO67" i="15" s="1"/>
  <c r="AE67" i="15"/>
  <c r="AR53" i="98"/>
  <c r="AS14" i="32"/>
  <c r="AL14" i="32"/>
  <c r="AU14" i="32" s="1"/>
  <c r="AK65" i="97"/>
  <c r="AT65" i="97" s="1"/>
  <c r="AJ65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J6" i="97"/>
  <c r="AK6" i="97"/>
  <c r="AT6" i="97" s="1"/>
  <c r="AI65" i="84"/>
  <c r="AN65" i="84"/>
  <c r="AI60" i="91"/>
  <c r="AN60" i="91"/>
  <c r="AR64" i="92"/>
  <c r="Y64" i="45"/>
  <c r="X64" i="45"/>
  <c r="Z64" i="45" s="1"/>
  <c r="Y60" i="103"/>
  <c r="X60" i="103"/>
  <c r="AS17" i="32"/>
  <c r="AL17" i="32"/>
  <c r="AU17" i="32" s="1"/>
  <c r="AS53" i="32"/>
  <c r="AL53" i="32"/>
  <c r="AU53" i="32" s="1"/>
  <c r="AR54" i="90"/>
  <c r="AS12" i="32"/>
  <c r="AL12" i="32"/>
  <c r="AU12" i="32" s="1"/>
  <c r="AS30" i="32"/>
  <c r="AL30" i="32"/>
  <c r="AU30" i="32" s="1"/>
  <c r="AS67" i="32"/>
  <c r="AL67" i="32"/>
  <c r="AU67" i="32" s="1"/>
  <c r="Z65" i="92"/>
  <c r="AR55" i="94"/>
  <c r="AS6" i="32"/>
  <c r="AL6" i="32"/>
  <c r="AU6" i="32" s="1"/>
  <c r="AS25" i="32"/>
  <c r="AL25" i="32"/>
  <c r="AU25" i="32" s="1"/>
  <c r="Y59" i="50"/>
  <c r="Z59" i="50"/>
  <c r="X59" i="50"/>
  <c r="AI62" i="11"/>
  <c r="AN62" i="11"/>
  <c r="AR67" i="100"/>
  <c r="AH66" i="104"/>
  <c r="AQ66" i="104" s="1"/>
  <c r="AS32" i="32"/>
  <c r="AL32" i="32"/>
  <c r="AU32" i="32" s="1"/>
  <c r="AS50" i="32"/>
  <c r="AL50" i="32"/>
  <c r="AU50" i="32" s="1"/>
  <c r="AS66" i="32"/>
  <c r="AL66" i="32"/>
  <c r="AU66" i="32" s="1"/>
  <c r="AJ66" i="97"/>
  <c r="AK66" i="97"/>
  <c r="AT66" i="97" s="1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K23" i="97"/>
  <c r="AT23" i="97" s="1"/>
  <c r="AJ23" i="97"/>
  <c r="AK17" i="97"/>
  <c r="AT17" i="97" s="1"/>
  <c r="AJ17" i="97"/>
  <c r="AJ11" i="97"/>
  <c r="AK11" i="97"/>
  <c r="AT11" i="97" s="1"/>
  <c r="AK5" i="97"/>
  <c r="AT5" i="97" s="1"/>
  <c r="AJ5" i="97"/>
  <c r="AI69" i="97"/>
  <c r="AP69" i="97"/>
  <c r="AP71" i="97" s="1"/>
  <c r="Y61" i="91"/>
  <c r="Z61" i="91"/>
  <c r="X61" i="91"/>
  <c r="AI64" i="20"/>
  <c r="AN64" i="20"/>
  <c r="AE59" i="83"/>
  <c r="AF59" i="83"/>
  <c r="AO59" i="83" s="1"/>
  <c r="AG59" i="83"/>
  <c r="AP59" i="83" s="1"/>
  <c r="W60" i="83"/>
  <c r="AS28" i="32"/>
  <c r="AL28" i="32"/>
  <c r="AU28" i="32" s="1"/>
  <c r="X60" i="10"/>
  <c r="Y60" i="10"/>
  <c r="AS15" i="32"/>
  <c r="AL15" i="32"/>
  <c r="AU15" i="32" s="1"/>
  <c r="AS33" i="32"/>
  <c r="AL33" i="32"/>
  <c r="AU33" i="32" s="1"/>
  <c r="AS51" i="32"/>
  <c r="AL51" i="32"/>
  <c r="AU51" i="32" s="1"/>
  <c r="AS46" i="32"/>
  <c r="AL46" i="32"/>
  <c r="AU46" i="32" s="1"/>
  <c r="AH62" i="16"/>
  <c r="AQ62" i="16" s="1"/>
  <c r="AI56" i="82"/>
  <c r="AN56" i="82"/>
  <c r="AS57" i="32"/>
  <c r="AL57" i="32"/>
  <c r="AU57" i="32" s="1"/>
  <c r="AH55" i="90"/>
  <c r="AQ55" i="90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R68" i="52"/>
  <c r="AS54" i="32"/>
  <c r="AL54" i="32"/>
  <c r="AU54" i="32" s="1"/>
  <c r="AH62" i="95"/>
  <c r="AQ62" i="95" s="1"/>
  <c r="AS31" i="32"/>
  <c r="AL31" i="32"/>
  <c r="AU31" i="32" s="1"/>
  <c r="AS49" i="32"/>
  <c r="AL49" i="32"/>
  <c r="AU49" i="32" s="1"/>
  <c r="AI58" i="50"/>
  <c r="AN58" i="50"/>
  <c r="AR60" i="43"/>
  <c r="AR61" i="95"/>
  <c r="AH57" i="48"/>
  <c r="AQ57" i="48" s="1"/>
  <c r="Z66" i="104"/>
  <c r="AS20" i="32"/>
  <c r="AL20" i="32"/>
  <c r="AU20" i="32" s="1"/>
  <c r="AS38" i="32"/>
  <c r="AL38" i="32"/>
  <c r="AU38" i="32" s="1"/>
  <c r="AH58" i="87"/>
  <c r="AQ58" i="87" s="1"/>
  <c r="AI57" i="55"/>
  <c r="AN57" i="55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X3" i="97"/>
  <c r="S3" i="97" s="1"/>
  <c r="AC3" i="97" s="1"/>
  <c r="AI60" i="18"/>
  <c r="AN60" i="18"/>
  <c r="AI68" i="47"/>
  <c r="AN68" i="47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0" i="99"/>
  <c r="AN60" i="99"/>
  <c r="AR57" i="35"/>
  <c r="AS10" i="32"/>
  <c r="AL10" i="32"/>
  <c r="AU10" i="32" s="1"/>
  <c r="AR69" i="32"/>
  <c r="AR71" i="32" s="1"/>
  <c r="AL69" i="32"/>
  <c r="AU69" i="32" s="1"/>
  <c r="AS21" i="32"/>
  <c r="AL21" i="32"/>
  <c r="AU21" i="32" s="1"/>
  <c r="AS39" i="32"/>
  <c r="AL39" i="32"/>
  <c r="AU39" i="32" s="1"/>
  <c r="Y61" i="99"/>
  <c r="X61" i="99"/>
  <c r="Z62" i="16"/>
  <c r="AR56" i="48"/>
  <c r="AR66" i="54"/>
  <c r="AH54" i="98"/>
  <c r="AQ54" i="98" s="1"/>
  <c r="AI66" i="44"/>
  <c r="AN66" i="44"/>
  <c r="Y57" i="82"/>
  <c r="X57" i="82"/>
  <c r="Z57" i="82" s="1"/>
  <c r="AR57" i="87"/>
  <c r="AR58" i="83"/>
  <c r="AS16" i="32"/>
  <c r="AL16" i="32"/>
  <c r="AU16" i="32" s="1"/>
  <c r="AS34" i="32"/>
  <c r="AL34" i="32"/>
  <c r="AU34" i="32" s="1"/>
  <c r="AS52" i="32"/>
  <c r="AL52" i="32"/>
  <c r="AU52" i="32" s="1"/>
  <c r="Y63" i="51"/>
  <c r="Z63" i="51"/>
  <c r="X63" i="51"/>
  <c r="Z55" i="90"/>
  <c r="AH67" i="101"/>
  <c r="AQ67" i="101" s="1"/>
  <c r="AI63" i="45"/>
  <c r="AN63" i="45"/>
  <c r="AR67" i="105"/>
  <c r="AH60" i="85"/>
  <c r="AQ60" i="85" s="1"/>
  <c r="AI66" i="96"/>
  <c r="AN66" i="96"/>
  <c r="AS18" i="32"/>
  <c r="AL18" i="32"/>
  <c r="AU18" i="32" s="1"/>
  <c r="AS36" i="32"/>
  <c r="AL36" i="32"/>
  <c r="AU36" i="32" s="1"/>
  <c r="AR63" i="53"/>
  <c r="AH58" i="35"/>
  <c r="AQ58" i="35" s="1"/>
  <c r="AR66" i="101"/>
  <c r="AR65" i="104"/>
  <c r="AS13" i="32"/>
  <c r="AL13" i="32"/>
  <c r="AU13" i="32" s="1"/>
  <c r="AS65" i="32"/>
  <c r="AL65" i="32"/>
  <c r="AU65" i="32" s="1"/>
  <c r="AR68" i="86"/>
  <c r="AH68" i="105"/>
  <c r="AQ68" i="105" s="1"/>
  <c r="Z57" i="48"/>
  <c r="AS56" i="32"/>
  <c r="AL56" i="32"/>
  <c r="AU56" i="32" s="1"/>
  <c r="Z58" i="87"/>
  <c r="Y58" i="55"/>
  <c r="Z58" i="55" s="1"/>
  <c r="X58" i="55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H61" i="43"/>
  <c r="AQ61" i="43" s="1"/>
  <c r="Y66" i="84"/>
  <c r="X66" i="84"/>
  <c r="AE54" i="98"/>
  <c r="AF54" i="98"/>
  <c r="AO54" i="98" s="1"/>
  <c r="AG54" i="98"/>
  <c r="AP54" i="98" s="1"/>
  <c r="W55" i="98"/>
  <c r="Y67" i="44"/>
  <c r="X67" i="44"/>
  <c r="Z67" i="44" s="1"/>
  <c r="AS9" i="32"/>
  <c r="AL9" i="32"/>
  <c r="AU9" i="32" s="1"/>
  <c r="AL27" i="32"/>
  <c r="AU27" i="32" s="1"/>
  <c r="AS27" i="32"/>
  <c r="AS63" i="32"/>
  <c r="AL63" i="32"/>
  <c r="AU63" i="32" s="1"/>
  <c r="AS8" i="32"/>
  <c r="AL8" i="32"/>
  <c r="AU8" i="32" s="1"/>
  <c r="AL58" i="32"/>
  <c r="AU58" i="32" s="1"/>
  <c r="AS58" i="32"/>
  <c r="AG65" i="88"/>
  <c r="AP65" i="88" s="1"/>
  <c r="AF65" i="88"/>
  <c r="AO65" i="88" s="1"/>
  <c r="AE65" i="88"/>
  <c r="W66" i="88"/>
  <c r="W68" i="101"/>
  <c r="AE67" i="101"/>
  <c r="AN67" i="101" s="1"/>
  <c r="AF67" i="101"/>
  <c r="AO67" i="101" s="1"/>
  <c r="AG67" i="101"/>
  <c r="AH63" i="41"/>
  <c r="AQ63" i="41" s="1"/>
  <c r="AS11" i="32"/>
  <c r="AL11" i="32"/>
  <c r="AU11" i="32" s="1"/>
  <c r="AL68" i="32"/>
  <c r="AU68" i="32" s="1"/>
  <c r="AS68" i="32"/>
  <c r="Y56" i="102"/>
  <c r="Z56" i="102"/>
  <c r="X56" i="102"/>
  <c r="AG60" i="85"/>
  <c r="AP60" i="85" s="1"/>
  <c r="W61" i="85"/>
  <c r="AE60" i="85"/>
  <c r="AF60" i="85"/>
  <c r="AO60" i="85" s="1"/>
  <c r="Y67" i="96"/>
  <c r="Z67" i="96"/>
  <c r="X67" i="96"/>
  <c r="AR62" i="41"/>
  <c r="AK4" i="32"/>
  <c r="AT4" i="32" s="1"/>
  <c r="AT71" i="32" s="1"/>
  <c r="AJ4" i="32"/>
  <c r="AS24" i="32"/>
  <c r="AL24" i="32"/>
  <c r="AU24" i="32" s="1"/>
  <c r="AL4" i="46"/>
  <c r="AU4" i="46" s="1"/>
  <c r="AU71" i="46" s="1"/>
  <c r="C11" i="46" s="1"/>
  <c r="AS4" i="46"/>
  <c r="AS71" i="46" s="1"/>
  <c r="AG58" i="35"/>
  <c r="AP58" i="35" s="1"/>
  <c r="W59" i="35"/>
  <c r="AE58" i="35"/>
  <c r="AF58" i="35"/>
  <c r="AO58" i="35" s="1"/>
  <c r="AR66" i="15"/>
  <c r="W66" i="13"/>
  <c r="AF65" i="13"/>
  <c r="AO65" i="13" s="1"/>
  <c r="AE65" i="13"/>
  <c r="AG65" i="13"/>
  <c r="AP65" i="13" s="1"/>
  <c r="AS19" i="32"/>
  <c r="AL19" i="32"/>
  <c r="AU19" i="32" s="1"/>
  <c r="AS55" i="32"/>
  <c r="AL55" i="32"/>
  <c r="AU55" i="32" s="1"/>
  <c r="W69" i="105"/>
  <c r="AE68" i="105"/>
  <c r="AG68" i="105"/>
  <c r="AP68" i="105" s="1"/>
  <c r="AF68" i="105"/>
  <c r="AO68" i="105" s="1"/>
  <c r="AS7" i="32"/>
  <c r="AL7" i="32"/>
  <c r="AU7" i="32" s="1"/>
  <c r="AL26" i="32"/>
  <c r="AU26" i="32" s="1"/>
  <c r="AS26" i="32"/>
  <c r="AS44" i="32"/>
  <c r="AL44" i="32"/>
  <c r="AU44" i="32" s="1"/>
  <c r="AK68" i="97"/>
  <c r="AT68" i="97" s="1"/>
  <c r="AJ68" i="97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Z61" i="43"/>
  <c r="AH64" i="53"/>
  <c r="AQ64" i="53" s="1"/>
  <c r="Y65" i="20"/>
  <c r="X65" i="20"/>
  <c r="AI62" i="49"/>
  <c r="AN62" i="49"/>
  <c r="Y69" i="47"/>
  <c r="X69" i="47"/>
  <c r="AF63" i="11" l="1"/>
  <c r="AO63" i="11" s="1"/>
  <c r="W64" i="11"/>
  <c r="AG63" i="11"/>
  <c r="AP63" i="11" s="1"/>
  <c r="AE63" i="11"/>
  <c r="AE64" i="45"/>
  <c r="AF64" i="45"/>
  <c r="AO64" i="45" s="1"/>
  <c r="W65" i="45"/>
  <c r="AG64" i="45"/>
  <c r="AP64" i="45" s="1"/>
  <c r="AE67" i="44"/>
  <c r="AF67" i="44"/>
  <c r="AO67" i="44" s="1"/>
  <c r="AG67" i="44"/>
  <c r="AP67" i="44" s="1"/>
  <c r="W68" i="44"/>
  <c r="AG57" i="82"/>
  <c r="AP57" i="82" s="1"/>
  <c r="W58" i="82"/>
  <c r="AF57" i="82"/>
  <c r="AO57" i="82" s="1"/>
  <c r="AE57" i="82"/>
  <c r="W59" i="55"/>
  <c r="AF58" i="55"/>
  <c r="AO58" i="55" s="1"/>
  <c r="AE58" i="55"/>
  <c r="AG58" i="55"/>
  <c r="AP58" i="55" s="1"/>
  <c r="AE58" i="87"/>
  <c r="W59" i="87"/>
  <c r="AG58" i="87"/>
  <c r="AP58" i="87" s="1"/>
  <c r="AF58" i="87"/>
  <c r="AO58" i="87" s="1"/>
  <c r="AE63" i="51"/>
  <c r="AF63" i="51"/>
  <c r="AO63" i="51" s="1"/>
  <c r="AG63" i="51"/>
  <c r="AP63" i="51" s="1"/>
  <c r="W64" i="51"/>
  <c r="AG61" i="18"/>
  <c r="AP61" i="18" s="1"/>
  <c r="W62" i="18"/>
  <c r="AF61" i="18"/>
  <c r="AO61" i="18" s="1"/>
  <c r="AE61" i="18"/>
  <c r="AK40" i="52"/>
  <c r="AT40" i="52" s="1"/>
  <c r="AK22" i="52"/>
  <c r="AT22" i="52" s="1"/>
  <c r="AJ62" i="86"/>
  <c r="AK62" i="86"/>
  <c r="AT62" i="86" s="1"/>
  <c r="AK50" i="86"/>
  <c r="AT50" i="86" s="1"/>
  <c r="AJ50" i="86"/>
  <c r="AJ38" i="86"/>
  <c r="AK38" i="86"/>
  <c r="AT38" i="86" s="1"/>
  <c r="AK26" i="86"/>
  <c r="AT26" i="86" s="1"/>
  <c r="AJ26" i="86"/>
  <c r="AK13" i="86"/>
  <c r="AT13" i="86" s="1"/>
  <c r="AJ13" i="86"/>
  <c r="AR66" i="96"/>
  <c r="AR60" i="18"/>
  <c r="AS58" i="97"/>
  <c r="AL58" i="97"/>
  <c r="AU58" i="97" s="1"/>
  <c r="AH60" i="10"/>
  <c r="AQ60" i="10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S36" i="97"/>
  <c r="AL36" i="97"/>
  <c r="AU36" i="97" s="1"/>
  <c r="AR59" i="103"/>
  <c r="AI58" i="42"/>
  <c r="AN58" i="42"/>
  <c r="Y69" i="100"/>
  <c r="X69" i="100"/>
  <c r="AS31" i="97"/>
  <c r="AL31" i="97"/>
  <c r="AU31" i="97" s="1"/>
  <c r="AS49" i="97"/>
  <c r="AL49" i="97"/>
  <c r="AU49" i="97" s="1"/>
  <c r="AS67" i="97"/>
  <c r="AL67" i="97"/>
  <c r="AU67" i="97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K5" i="86"/>
  <c r="AT5" i="86" s="1"/>
  <c r="W57" i="102"/>
  <c r="AG56" i="102"/>
  <c r="AP56" i="102" s="1"/>
  <c r="AF56" i="102"/>
  <c r="AO56" i="102" s="1"/>
  <c r="AE56" i="102"/>
  <c r="AS9" i="97"/>
  <c r="AL9" i="97"/>
  <c r="AU9" i="97" s="1"/>
  <c r="AH57" i="82"/>
  <c r="AQ57" i="82" s="1"/>
  <c r="AR57" i="55"/>
  <c r="AR60" i="91"/>
  <c r="AI67" i="15"/>
  <c r="AN67" i="15"/>
  <c r="AI67" i="54"/>
  <c r="AN67" i="54"/>
  <c r="AK34" i="52"/>
  <c r="AT34" i="52" s="1"/>
  <c r="AK10" i="52"/>
  <c r="AT10" i="52" s="1"/>
  <c r="AK66" i="86"/>
  <c r="AT66" i="86" s="1"/>
  <c r="AJ66" i="86"/>
  <c r="AK56" i="86"/>
  <c r="AT56" i="86" s="1"/>
  <c r="AJ56" i="86"/>
  <c r="AK44" i="86"/>
  <c r="AT44" i="86" s="1"/>
  <c r="AJ44" i="86"/>
  <c r="AJ32" i="86"/>
  <c r="AK32" i="86"/>
  <c r="AT32" i="86" s="1"/>
  <c r="AK20" i="86"/>
  <c r="AT20" i="86" s="1"/>
  <c r="AJ20" i="86"/>
  <c r="AS26" i="97"/>
  <c r="AL26" i="97"/>
  <c r="AU26" i="97" s="1"/>
  <c r="AI68" i="105"/>
  <c r="AN68" i="105"/>
  <c r="W63" i="16"/>
  <c r="AE62" i="16"/>
  <c r="AF62" i="16"/>
  <c r="AO62" i="16" s="1"/>
  <c r="AG62" i="16"/>
  <c r="AP62" i="16" s="1"/>
  <c r="AI69" i="86"/>
  <c r="AN69" i="86"/>
  <c r="AN71" i="86" s="1"/>
  <c r="AJ3" i="97"/>
  <c r="AB4" i="97"/>
  <c r="AS22" i="97"/>
  <c r="AL22" i="97"/>
  <c r="AU22" i="97" s="1"/>
  <c r="AS40" i="97"/>
  <c r="AL40" i="97"/>
  <c r="AU40" i="97" s="1"/>
  <c r="AI59" i="83"/>
  <c r="AN59" i="83"/>
  <c r="AS17" i="97"/>
  <c r="AL17" i="97"/>
  <c r="AU17" i="97" s="1"/>
  <c r="AG65" i="92"/>
  <c r="AP65" i="92" s="1"/>
  <c r="AF65" i="92"/>
  <c r="AO65" i="92" s="1"/>
  <c r="AE65" i="92"/>
  <c r="W66" i="92"/>
  <c r="AR65" i="84"/>
  <c r="AS18" i="97"/>
  <c r="AL18" i="97"/>
  <c r="AU18" i="97" s="1"/>
  <c r="AS54" i="97"/>
  <c r="AL54" i="97"/>
  <c r="AU54" i="97" s="1"/>
  <c r="AH63" i="49"/>
  <c r="AQ63" i="49" s="1"/>
  <c r="AS13" i="97"/>
  <c r="AL13" i="97"/>
  <c r="AU13" i="97" s="1"/>
  <c r="AX64" i="52"/>
  <c r="S64" i="52" s="1"/>
  <c r="AC64" i="52" s="1"/>
  <c r="AB65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AJ67" i="86"/>
  <c r="AK67" i="86"/>
  <c r="AT67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44" i="97"/>
  <c r="AL44" i="97"/>
  <c r="AU44" i="97" s="1"/>
  <c r="AS34" i="97"/>
  <c r="AL34" i="97"/>
  <c r="AU34" i="97" s="1"/>
  <c r="AS25" i="97"/>
  <c r="AL25" i="97"/>
  <c r="AU25" i="97" s="1"/>
  <c r="AK58" i="52"/>
  <c r="AT58" i="52" s="1"/>
  <c r="AK5" i="52"/>
  <c r="AT5" i="52" s="1"/>
  <c r="AS33" i="97"/>
  <c r="AL33" i="97"/>
  <c r="AU33" i="97" s="1"/>
  <c r="AH65" i="20"/>
  <c r="AQ65" i="20" s="1"/>
  <c r="AS14" i="97"/>
  <c r="AL14" i="97"/>
  <c r="AU14" i="97" s="1"/>
  <c r="AS32" i="97"/>
  <c r="AL32" i="97"/>
  <c r="AU32" i="97" s="1"/>
  <c r="AS50" i="97"/>
  <c r="AL50" i="97"/>
  <c r="AU50" i="97" s="1"/>
  <c r="AI65" i="13"/>
  <c r="AN65" i="13"/>
  <c r="AH67" i="96"/>
  <c r="AQ67" i="96" s="1"/>
  <c r="Y61" i="85"/>
  <c r="Z61" i="85"/>
  <c r="X61" i="85"/>
  <c r="Y68" i="101"/>
  <c r="X68" i="101"/>
  <c r="AH66" i="84"/>
  <c r="AQ66" i="84" s="1"/>
  <c r="AS21" i="97"/>
  <c r="AL21" i="97"/>
  <c r="AU21" i="97" s="1"/>
  <c r="AS39" i="97"/>
  <c r="AL39" i="97"/>
  <c r="AU39" i="97" s="1"/>
  <c r="AH58" i="55"/>
  <c r="AQ58" i="55" s="1"/>
  <c r="W58" i="48"/>
  <c r="AG57" i="48"/>
  <c r="AP57" i="48" s="1"/>
  <c r="AE57" i="48"/>
  <c r="AF57" i="48"/>
  <c r="AO57" i="48" s="1"/>
  <c r="AH61" i="99"/>
  <c r="AQ61" i="99" s="1"/>
  <c r="AS10" i="97"/>
  <c r="AL10" i="97"/>
  <c r="AU10" i="97" s="1"/>
  <c r="AR58" i="50"/>
  <c r="AR56" i="82"/>
  <c r="AR69" i="97"/>
  <c r="AR71" i="97" s="1"/>
  <c r="AL69" i="97"/>
  <c r="AU69" i="97" s="1"/>
  <c r="AS35" i="97"/>
  <c r="AL35" i="97"/>
  <c r="AU35" i="97" s="1"/>
  <c r="AS53" i="97"/>
  <c r="AL53" i="97"/>
  <c r="AU53" i="97" s="1"/>
  <c r="AH60" i="103"/>
  <c r="AQ60" i="103" s="1"/>
  <c r="AS60" i="97"/>
  <c r="AL60" i="97"/>
  <c r="AU60" i="97" s="1"/>
  <c r="Y68" i="15"/>
  <c r="X68" i="15"/>
  <c r="AI62" i="95"/>
  <c r="AP62" i="95"/>
  <c r="AR55" i="102"/>
  <c r="AI56" i="94"/>
  <c r="AP56" i="94"/>
  <c r="AR62" i="51"/>
  <c r="AI68" i="100"/>
  <c r="AN68" i="100"/>
  <c r="Z63" i="49"/>
  <c r="AS19" i="97"/>
  <c r="AL19" i="97"/>
  <c r="AU19" i="97" s="1"/>
  <c r="AL37" i="97"/>
  <c r="AU37" i="97" s="1"/>
  <c r="AS37" i="97"/>
  <c r="AX65" i="52"/>
  <c r="S65" i="52" s="1"/>
  <c r="AC65" i="52" s="1"/>
  <c r="AB66" i="52" s="1"/>
  <c r="AX60" i="52"/>
  <c r="S60" i="52" s="1"/>
  <c r="AC60" i="52" s="1"/>
  <c r="AB61" i="52" s="1"/>
  <c r="AX54" i="52"/>
  <c r="S54" i="52" s="1"/>
  <c r="AC54" i="52" s="1"/>
  <c r="AB55" i="52" s="1"/>
  <c r="AX48" i="52"/>
  <c r="S48" i="52" s="1"/>
  <c r="AC48" i="52" s="1"/>
  <c r="AB49" i="52" s="1"/>
  <c r="AX42" i="52"/>
  <c r="S42" i="52" s="1"/>
  <c r="AC42" i="52" s="1"/>
  <c r="AB43" i="52" s="1"/>
  <c r="AX36" i="52"/>
  <c r="S36" i="52" s="1"/>
  <c r="AC36" i="52" s="1"/>
  <c r="AB37" i="52" s="1"/>
  <c r="AX30" i="52"/>
  <c r="S30" i="52" s="1"/>
  <c r="AC30" i="52" s="1"/>
  <c r="AB31" i="52" s="1"/>
  <c r="AX24" i="52"/>
  <c r="S24" i="52" s="1"/>
  <c r="AC24" i="52" s="1"/>
  <c r="AB25" i="52" s="1"/>
  <c r="AX18" i="52"/>
  <c r="S18" i="52" s="1"/>
  <c r="AC18" i="52" s="1"/>
  <c r="AB19" i="52" s="1"/>
  <c r="AX12" i="52"/>
  <c r="S12" i="52" s="1"/>
  <c r="AC12" i="52" s="1"/>
  <c r="AB13" i="52" s="1"/>
  <c r="AX6" i="52"/>
  <c r="S6" i="52" s="1"/>
  <c r="AC6" i="52" s="1"/>
  <c r="AB7" i="52" s="1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X5" i="86"/>
  <c r="S5" i="86" s="1"/>
  <c r="AC5" i="86" s="1"/>
  <c r="AB6" i="86" s="1"/>
  <c r="AR59" i="10"/>
  <c r="AI64" i="53"/>
  <c r="AR64" i="53" s="1"/>
  <c r="AN64" i="53"/>
  <c r="AI67" i="101"/>
  <c r="AP67" i="101"/>
  <c r="W60" i="50"/>
  <c r="AG59" i="50"/>
  <c r="AP59" i="50" s="1"/>
  <c r="AE59" i="50"/>
  <c r="AF59" i="50"/>
  <c r="AO59" i="50" s="1"/>
  <c r="AS12" i="97"/>
  <c r="AL12" i="97"/>
  <c r="AU12" i="97" s="1"/>
  <c r="AS48" i="97"/>
  <c r="AL48" i="97"/>
  <c r="AU48" i="97" s="1"/>
  <c r="AI69" i="52"/>
  <c r="AN69" i="52"/>
  <c r="AN71" i="52" s="1"/>
  <c r="AJ64" i="52"/>
  <c r="AK64" i="52"/>
  <c r="AT64" i="52" s="1"/>
  <c r="AK52" i="52"/>
  <c r="AT52" i="52" s="1"/>
  <c r="AK28" i="52"/>
  <c r="AT28" i="52" s="1"/>
  <c r="AK7" i="86"/>
  <c r="AT7" i="86" s="1"/>
  <c r="AS51" i="97"/>
  <c r="AL51" i="97"/>
  <c r="AU51" i="97" s="1"/>
  <c r="Y69" i="105"/>
  <c r="Z69" i="105"/>
  <c r="X69" i="105"/>
  <c r="AS15" i="97"/>
  <c r="AL15" i="97"/>
  <c r="AU15" i="97" s="1"/>
  <c r="AH69" i="47"/>
  <c r="AQ69" i="47" s="1"/>
  <c r="AQ71" i="47" s="1"/>
  <c r="AX4" i="47"/>
  <c r="S4" i="47" s="1"/>
  <c r="AC4" i="47" s="1"/>
  <c r="AB5" i="47" s="1"/>
  <c r="AX5" i="47"/>
  <c r="S5" i="47" s="1"/>
  <c r="AC5" i="47" s="1"/>
  <c r="AB6" i="47" s="1"/>
  <c r="AZ3" i="47"/>
  <c r="AX12" i="47" s="1"/>
  <c r="S12" i="47" s="1"/>
  <c r="AC12" i="47" s="1"/>
  <c r="AB13" i="47" s="1"/>
  <c r="AX3" i="47"/>
  <c r="S3" i="47" s="1"/>
  <c r="AC3" i="47" s="1"/>
  <c r="AX6" i="47"/>
  <c r="S6" i="47" s="1"/>
  <c r="AC6" i="47" s="1"/>
  <c r="AB7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7" i="47"/>
  <c r="S67" i="47" s="1"/>
  <c r="AC67" i="47" s="1"/>
  <c r="AB68" i="47" s="1"/>
  <c r="AX66" i="47"/>
  <c r="S66" i="47" s="1"/>
  <c r="AC66" i="47" s="1"/>
  <c r="AB67" i="47" s="1"/>
  <c r="AX68" i="47"/>
  <c r="S68" i="47" s="1"/>
  <c r="AC68" i="47" s="1"/>
  <c r="AB69" i="47" s="1"/>
  <c r="AX64" i="47"/>
  <c r="S64" i="47" s="1"/>
  <c r="AC64" i="47" s="1"/>
  <c r="AB65" i="47" s="1"/>
  <c r="AX65" i="47"/>
  <c r="S65" i="47" s="1"/>
  <c r="AC65" i="47" s="1"/>
  <c r="AB66" i="47" s="1"/>
  <c r="AS38" i="97"/>
  <c r="AL38" i="97"/>
  <c r="AU38" i="97" s="1"/>
  <c r="AS56" i="97"/>
  <c r="AL56" i="97"/>
  <c r="AU56" i="97" s="1"/>
  <c r="AI58" i="35"/>
  <c r="AN58" i="35"/>
  <c r="W68" i="96"/>
  <c r="AF67" i="96"/>
  <c r="AO67" i="96" s="1"/>
  <c r="AE67" i="96"/>
  <c r="AN67" i="96" s="1"/>
  <c r="AG67" i="96"/>
  <c r="Z66" i="84"/>
  <c r="AS57" i="97"/>
  <c r="AL57" i="97"/>
  <c r="AU57" i="97" s="1"/>
  <c r="AR63" i="45"/>
  <c r="AG55" i="90"/>
  <c r="AP55" i="90" s="1"/>
  <c r="AF55" i="90"/>
  <c r="AO55" i="90" s="1"/>
  <c r="AE55" i="90"/>
  <c r="W56" i="90"/>
  <c r="AR66" i="44"/>
  <c r="Z61" i="99"/>
  <c r="AS28" i="97"/>
  <c r="AL28" i="97"/>
  <c r="AU28" i="97" s="1"/>
  <c r="AS46" i="97"/>
  <c r="AL46" i="97"/>
  <c r="AU46" i="97" s="1"/>
  <c r="AS64" i="97"/>
  <c r="AL64" i="97"/>
  <c r="AU64" i="97" s="1"/>
  <c r="AF66" i="104"/>
  <c r="AO66" i="104" s="1"/>
  <c r="AE66" i="104"/>
  <c r="W67" i="104"/>
  <c r="AG66" i="104"/>
  <c r="AP66" i="104" s="1"/>
  <c r="AR64" i="20"/>
  <c r="AS5" i="97"/>
  <c r="AL5" i="97"/>
  <c r="AU5" i="97" s="1"/>
  <c r="AS23" i="97"/>
  <c r="AL23" i="97"/>
  <c r="AU23" i="97" s="1"/>
  <c r="AS41" i="97"/>
  <c r="AL41" i="97"/>
  <c r="AU41" i="97" s="1"/>
  <c r="AR62" i="11"/>
  <c r="Z60" i="103"/>
  <c r="AS6" i="97"/>
  <c r="AL6" i="97"/>
  <c r="AU6" i="97" s="1"/>
  <c r="AS24" i="97"/>
  <c r="AL24" i="97"/>
  <c r="AU24" i="97" s="1"/>
  <c r="AS42" i="97"/>
  <c r="AL42" i="97"/>
  <c r="AU42" i="97" s="1"/>
  <c r="AH63" i="11"/>
  <c r="AQ63" i="11" s="1"/>
  <c r="Y68" i="54"/>
  <c r="X68" i="54"/>
  <c r="Y57" i="94"/>
  <c r="X57" i="94"/>
  <c r="Y59" i="42"/>
  <c r="X59" i="42"/>
  <c r="AS55" i="97"/>
  <c r="AL55" i="97"/>
  <c r="AU55" i="97" s="1"/>
  <c r="AX67" i="52"/>
  <c r="S67" i="52" s="1"/>
  <c r="AC67" i="52" s="1"/>
  <c r="AB68" i="52" s="1"/>
  <c r="AX59" i="52"/>
  <c r="S59" i="52" s="1"/>
  <c r="AC59" i="52" s="1"/>
  <c r="AB60" i="52" s="1"/>
  <c r="AX53" i="52"/>
  <c r="S53" i="52" s="1"/>
  <c r="AC53" i="52" s="1"/>
  <c r="AB54" i="52" s="1"/>
  <c r="AX47" i="52"/>
  <c r="S47" i="52" s="1"/>
  <c r="AC47" i="52" s="1"/>
  <c r="AB48" i="52" s="1"/>
  <c r="AX41" i="52"/>
  <c r="S41" i="52" s="1"/>
  <c r="AC41" i="52" s="1"/>
  <c r="AB42" i="52" s="1"/>
  <c r="AX35" i="52"/>
  <c r="S35" i="52" s="1"/>
  <c r="AC35" i="52" s="1"/>
  <c r="AB36" i="52" s="1"/>
  <c r="AX29" i="52"/>
  <c r="S29" i="52" s="1"/>
  <c r="AC29" i="52" s="1"/>
  <c r="AB30" i="52" s="1"/>
  <c r="AX23" i="52"/>
  <c r="S23" i="52" s="1"/>
  <c r="AC23" i="52" s="1"/>
  <c r="AB24" i="52" s="1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K40" i="86"/>
  <c r="AT40" i="86" s="1"/>
  <c r="AJ40" i="86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X3" i="86"/>
  <c r="S3" i="86" s="1"/>
  <c r="AC3" i="86" s="1"/>
  <c r="AI63" i="41"/>
  <c r="AN63" i="41"/>
  <c r="AS62" i="97"/>
  <c r="AL62" i="97"/>
  <c r="AU62" i="97" s="1"/>
  <c r="AI65" i="88"/>
  <c r="AN65" i="88"/>
  <c r="AG61" i="91"/>
  <c r="AP61" i="91" s="1"/>
  <c r="AF61" i="91"/>
  <c r="AO61" i="91" s="1"/>
  <c r="AE61" i="91"/>
  <c r="W62" i="91"/>
  <c r="AH64" i="45"/>
  <c r="AQ64" i="45" s="1"/>
  <c r="AS30" i="97"/>
  <c r="AL30" i="97"/>
  <c r="AU30" i="97" s="1"/>
  <c r="AK46" i="52"/>
  <c r="AT46" i="52" s="1"/>
  <c r="AJ16" i="52"/>
  <c r="AK16" i="52"/>
  <c r="AT16" i="52" s="1"/>
  <c r="AS7" i="97"/>
  <c r="AL7" i="97"/>
  <c r="AU7" i="97" s="1"/>
  <c r="AH67" i="44"/>
  <c r="AQ67" i="44" s="1"/>
  <c r="AR62" i="49"/>
  <c r="AS68" i="97"/>
  <c r="AL68" i="97"/>
  <c r="AU68" i="97" s="1"/>
  <c r="AI60" i="85"/>
  <c r="AN60" i="85"/>
  <c r="AI54" i="98"/>
  <c r="AN54" i="98"/>
  <c r="Z65" i="20"/>
  <c r="Z69" i="47"/>
  <c r="AG61" i="43"/>
  <c r="AP61" i="43" s="1"/>
  <c r="W62" i="43"/>
  <c r="AF61" i="43"/>
  <c r="AO61" i="43" s="1"/>
  <c r="AE61" i="43"/>
  <c r="AS20" i="97"/>
  <c r="AL20" i="97"/>
  <c r="AU20" i="97" s="1"/>
  <c r="Y66" i="13"/>
  <c r="X66" i="13"/>
  <c r="Y59" i="35"/>
  <c r="Z59" i="35"/>
  <c r="X59" i="35"/>
  <c r="AL4" i="32"/>
  <c r="AU4" i="32" s="1"/>
  <c r="AU71" i="32" s="1"/>
  <c r="C11" i="32" s="1"/>
  <c r="AS4" i="32"/>
  <c r="AS71" i="32" s="1"/>
  <c r="AH56" i="102"/>
  <c r="AQ56" i="102" s="1"/>
  <c r="Y66" i="88"/>
  <c r="X66" i="88"/>
  <c r="Y55" i="98"/>
  <c r="X55" i="98"/>
  <c r="Z55" i="98" s="1"/>
  <c r="AS27" i="97"/>
  <c r="AL27" i="97"/>
  <c r="AU27" i="97" s="1"/>
  <c r="AS45" i="97"/>
  <c r="AL45" i="97"/>
  <c r="AU45" i="97" s="1"/>
  <c r="AS63" i="97"/>
  <c r="AL63" i="97"/>
  <c r="AU63" i="97" s="1"/>
  <c r="AH63" i="51"/>
  <c r="AQ63" i="51" s="1"/>
  <c r="AR60" i="99"/>
  <c r="AR68" i="47"/>
  <c r="AS16" i="97"/>
  <c r="AL16" i="97"/>
  <c r="AU16" i="97" s="1"/>
  <c r="AS52" i="97"/>
  <c r="AL52" i="97"/>
  <c r="AU52" i="97" s="1"/>
  <c r="Z60" i="10"/>
  <c r="Y60" i="83"/>
  <c r="Z60" i="83"/>
  <c r="X60" i="83"/>
  <c r="AH61" i="91"/>
  <c r="AQ61" i="91" s="1"/>
  <c r="AS59" i="97"/>
  <c r="AL59" i="97"/>
  <c r="AU59" i="97" s="1"/>
  <c r="AH59" i="50"/>
  <c r="AQ59" i="50" s="1"/>
  <c r="AS65" i="97"/>
  <c r="AL65" i="97"/>
  <c r="AU65" i="97" s="1"/>
  <c r="Y63" i="95"/>
  <c r="X63" i="95"/>
  <c r="AH61" i="18"/>
  <c r="AQ61" i="18" s="1"/>
  <c r="AS8" i="97"/>
  <c r="AL8" i="97"/>
  <c r="AU8" i="97" s="1"/>
  <c r="AS43" i="97"/>
  <c r="AL43" i="97"/>
  <c r="AU43" i="97" s="1"/>
  <c r="AS61" i="97"/>
  <c r="AL61" i="97"/>
  <c r="AU61" i="97" s="1"/>
  <c r="AX66" i="52"/>
  <c r="S66" i="52" s="1"/>
  <c r="AC66" i="52" s="1"/>
  <c r="AB67" i="52" s="1"/>
  <c r="AX58" i="52"/>
  <c r="S58" i="52" s="1"/>
  <c r="AC58" i="52" s="1"/>
  <c r="AB59" i="52" s="1"/>
  <c r="AX52" i="52"/>
  <c r="S52" i="52" s="1"/>
  <c r="AC52" i="52" s="1"/>
  <c r="AB53" i="52" s="1"/>
  <c r="AX46" i="52"/>
  <c r="S46" i="52" s="1"/>
  <c r="AC46" i="52" s="1"/>
  <c r="AB47" i="52" s="1"/>
  <c r="AX40" i="52"/>
  <c r="S40" i="52" s="1"/>
  <c r="AC40" i="52" s="1"/>
  <c r="AB41" i="52" s="1"/>
  <c r="AX34" i="52"/>
  <c r="S34" i="52" s="1"/>
  <c r="AC34" i="52" s="1"/>
  <c r="AB35" i="52" s="1"/>
  <c r="AX28" i="52"/>
  <c r="S28" i="52" s="1"/>
  <c r="AC28" i="52" s="1"/>
  <c r="AB29" i="52" s="1"/>
  <c r="AX22" i="52"/>
  <c r="S22" i="52" s="1"/>
  <c r="AC22" i="52" s="1"/>
  <c r="AB23" i="52" s="1"/>
  <c r="AX16" i="52"/>
  <c r="S16" i="52" s="1"/>
  <c r="AC16" i="52" s="1"/>
  <c r="AB17" i="52" s="1"/>
  <c r="AX10" i="52"/>
  <c r="S10" i="52" s="1"/>
  <c r="AC10" i="52" s="1"/>
  <c r="AB11" i="52" s="1"/>
  <c r="AX5" i="52"/>
  <c r="S5" i="52" s="1"/>
  <c r="AC5" i="52" s="1"/>
  <c r="AB6" i="52" s="1"/>
  <c r="AK69" i="86"/>
  <c r="AT69" i="86" s="1"/>
  <c r="AJ69" i="86"/>
  <c r="AS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K21" i="86"/>
  <c r="AT21" i="86" s="1"/>
  <c r="AJ21" i="86"/>
  <c r="AJ15" i="86"/>
  <c r="AK15" i="86"/>
  <c r="AT15" i="86" s="1"/>
  <c r="AX7" i="86"/>
  <c r="S7" i="86" s="1"/>
  <c r="AC7" i="86" s="1"/>
  <c r="AB8" i="86" s="1"/>
  <c r="Y64" i="41"/>
  <c r="X64" i="41"/>
  <c r="Y65" i="53"/>
  <c r="Z65" i="53"/>
  <c r="X65" i="53"/>
  <c r="AG55" i="98" l="1"/>
  <c r="AP55" i="98" s="1"/>
  <c r="AF55" i="98"/>
  <c r="AO55" i="98" s="1"/>
  <c r="W56" i="98"/>
  <c r="AE55" i="98"/>
  <c r="AK67" i="52"/>
  <c r="AT67" i="52" s="1"/>
  <c r="AJ67" i="52"/>
  <c r="AH63" i="95"/>
  <c r="AQ63" i="95" s="1"/>
  <c r="AG59" i="35"/>
  <c r="AP59" i="35" s="1"/>
  <c r="AE59" i="35"/>
  <c r="W60" i="35"/>
  <c r="AF59" i="35"/>
  <c r="AO59" i="3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S16" i="52"/>
  <c r="AL16" i="52"/>
  <c r="AU16" i="52" s="1"/>
  <c r="AS63" i="86"/>
  <c r="AL63" i="86"/>
  <c r="AU63" i="86" s="1"/>
  <c r="AJ53" i="52"/>
  <c r="AK53" i="52"/>
  <c r="AT53" i="52" s="1"/>
  <c r="AH65" i="53"/>
  <c r="AQ65" i="53" s="1"/>
  <c r="AJ8" i="86"/>
  <c r="AK8" i="86"/>
  <c r="AT8" i="86" s="1"/>
  <c r="AS27" i="86"/>
  <c r="AL27" i="86"/>
  <c r="AU27" i="86" s="1"/>
  <c r="AS45" i="86"/>
  <c r="AL45" i="86"/>
  <c r="AU45" i="86" s="1"/>
  <c r="AJ23" i="52"/>
  <c r="AK23" i="52"/>
  <c r="AT23" i="52" s="1"/>
  <c r="AK59" i="52"/>
  <c r="AT59" i="52" s="1"/>
  <c r="AJ59" i="52"/>
  <c r="AH60" i="83"/>
  <c r="AQ60" i="83" s="1"/>
  <c r="AH59" i="35"/>
  <c r="AQ59" i="35" s="1"/>
  <c r="AR60" i="85"/>
  <c r="Y62" i="91"/>
  <c r="X62" i="91"/>
  <c r="AS28" i="86"/>
  <c r="AL28" i="86"/>
  <c r="AU28" i="86" s="1"/>
  <c r="AJ36" i="52"/>
  <c r="AK36" i="52"/>
  <c r="AT36" i="52" s="1"/>
  <c r="AI55" i="90"/>
  <c r="AN55" i="90"/>
  <c r="Y68" i="96"/>
  <c r="Z68" i="96"/>
  <c r="X68" i="96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K9" i="47"/>
  <c r="AT9" i="47" s="1"/>
  <c r="AJ9" i="47"/>
  <c r="AK5" i="47"/>
  <c r="AT5" i="47" s="1"/>
  <c r="AJ5" i="47"/>
  <c r="AR69" i="52"/>
  <c r="AR71" i="52" s="1"/>
  <c r="AS10" i="86"/>
  <c r="AL10" i="86"/>
  <c r="AU10" i="86" s="1"/>
  <c r="AS68" i="86"/>
  <c r="AL68" i="86"/>
  <c r="AU68" i="86" s="1"/>
  <c r="AK37" i="52"/>
  <c r="AT37" i="52" s="1"/>
  <c r="AJ37" i="52"/>
  <c r="AR68" i="100"/>
  <c r="AJ14" i="52"/>
  <c r="AK14" i="52"/>
  <c r="AT14" i="52" s="1"/>
  <c r="AK50" i="52"/>
  <c r="AT50" i="52" s="1"/>
  <c r="AJ50" i="52"/>
  <c r="X66" i="92"/>
  <c r="Y66" i="92"/>
  <c r="Z66" i="92"/>
  <c r="AK4" i="97"/>
  <c r="AT4" i="97" s="1"/>
  <c r="AT71" i="97" s="1"/>
  <c r="AJ4" i="97"/>
  <c r="AR67" i="15"/>
  <c r="AS25" i="86"/>
  <c r="AL25" i="86"/>
  <c r="AU25" i="86" s="1"/>
  <c r="AS61" i="86"/>
  <c r="AL61" i="86"/>
  <c r="AU61" i="86" s="1"/>
  <c r="AK27" i="52"/>
  <c r="AT27" i="52" s="1"/>
  <c r="AJ27" i="52"/>
  <c r="AK63" i="52"/>
  <c r="AT63" i="52" s="1"/>
  <c r="AJ63" i="52"/>
  <c r="AR58" i="42"/>
  <c r="AS13" i="86"/>
  <c r="AL13" i="86"/>
  <c r="AU13" i="86" s="1"/>
  <c r="AS50" i="86"/>
  <c r="AL50" i="86"/>
  <c r="AU50" i="86" s="1"/>
  <c r="AI64" i="45"/>
  <c r="AN64" i="45"/>
  <c r="AK29" i="52"/>
  <c r="AT29" i="52" s="1"/>
  <c r="AJ29" i="52"/>
  <c r="AG60" i="83"/>
  <c r="AP60" i="83" s="1"/>
  <c r="W61" i="83"/>
  <c r="AF60" i="83"/>
  <c r="AO60" i="83" s="1"/>
  <c r="AE60" i="83"/>
  <c r="AJ42" i="52"/>
  <c r="AK42" i="52"/>
  <c r="AT42" i="52" s="1"/>
  <c r="AK63" i="47"/>
  <c r="AT63" i="47" s="1"/>
  <c r="AJ63" i="47"/>
  <c r="AK51" i="47"/>
  <c r="AT51" i="47" s="1"/>
  <c r="AJ51" i="47"/>
  <c r="AJ39" i="47"/>
  <c r="AK39" i="47"/>
  <c r="AT39" i="47" s="1"/>
  <c r="AK33" i="47"/>
  <c r="AT33" i="47" s="1"/>
  <c r="AJ33" i="47"/>
  <c r="AJ15" i="47"/>
  <c r="AK15" i="47"/>
  <c r="AT15" i="47" s="1"/>
  <c r="AJ52" i="52"/>
  <c r="AI59" i="50"/>
  <c r="AN59" i="50"/>
  <c r="AS35" i="86"/>
  <c r="AL35" i="86"/>
  <c r="AU35" i="86" s="1"/>
  <c r="AK7" i="52"/>
  <c r="AT7" i="52" s="1"/>
  <c r="AJ7" i="52"/>
  <c r="AJ43" i="52"/>
  <c r="AK43" i="52"/>
  <c r="AT43" i="52" s="1"/>
  <c r="AH68" i="101"/>
  <c r="AQ68" i="101" s="1"/>
  <c r="AR65" i="13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K20" i="52"/>
  <c r="AT20" i="52" s="1"/>
  <c r="AJ20" i="52"/>
  <c r="AK56" i="52"/>
  <c r="AT56" i="52" s="1"/>
  <c r="AJ56" i="52"/>
  <c r="AI65" i="92"/>
  <c r="AN65" i="92"/>
  <c r="AR59" i="83"/>
  <c r="AL3" i="97"/>
  <c r="AU3" i="97" s="1"/>
  <c r="AS3" i="97"/>
  <c r="AI62" i="16"/>
  <c r="AN62" i="16"/>
  <c r="AS20" i="86"/>
  <c r="AL20" i="86"/>
  <c r="AU20" i="86" s="1"/>
  <c r="AL56" i="86"/>
  <c r="AU56" i="86" s="1"/>
  <c r="AS56" i="86"/>
  <c r="AJ34" i="52"/>
  <c r="AI56" i="102"/>
  <c r="AN56" i="102"/>
  <c r="AS65" i="86"/>
  <c r="AL65" i="86"/>
  <c r="AU65" i="86" s="1"/>
  <c r="AK33" i="52"/>
  <c r="AT33" i="52" s="1"/>
  <c r="AJ33" i="52"/>
  <c r="AJ69" i="52"/>
  <c r="AS69" i="52" s="1"/>
  <c r="AK69" i="52"/>
  <c r="AT69" i="52" s="1"/>
  <c r="AJ40" i="52"/>
  <c r="AI58" i="55"/>
  <c r="AN58" i="55"/>
  <c r="Y58" i="82"/>
  <c r="X58" i="82"/>
  <c r="Z58" i="82" s="1"/>
  <c r="AI67" i="44"/>
  <c r="AN67" i="44"/>
  <c r="AB4" i="52"/>
  <c r="AJ3" i="52"/>
  <c r="AH68" i="54"/>
  <c r="AQ68" i="54" s="1"/>
  <c r="AK66" i="47"/>
  <c r="AT66" i="47" s="1"/>
  <c r="AJ66" i="47"/>
  <c r="AK27" i="47"/>
  <c r="AT27" i="47" s="1"/>
  <c r="AJ27" i="47"/>
  <c r="AH66" i="88"/>
  <c r="AQ66" i="88" s="1"/>
  <c r="AE65" i="20"/>
  <c r="W66" i="20"/>
  <c r="AF65" i="20"/>
  <c r="AO65" i="20" s="1"/>
  <c r="AG65" i="20"/>
  <c r="AP65" i="20" s="1"/>
  <c r="AS34" i="86"/>
  <c r="AL34" i="86"/>
  <c r="AU34" i="86" s="1"/>
  <c r="AJ12" i="52"/>
  <c r="AK12" i="52"/>
  <c r="AT12" i="52" s="1"/>
  <c r="AJ48" i="52"/>
  <c r="AK48" i="52"/>
  <c r="AT48" i="52" s="1"/>
  <c r="AH59" i="42"/>
  <c r="AQ59" i="42" s="1"/>
  <c r="Z68" i="54"/>
  <c r="AR58" i="35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K7" i="47"/>
  <c r="AT7" i="47" s="1"/>
  <c r="AJ7" i="47"/>
  <c r="AS17" i="86"/>
  <c r="AL17" i="86"/>
  <c r="AU17" i="86" s="1"/>
  <c r="AS53" i="86"/>
  <c r="AL53" i="86"/>
  <c r="AU53" i="86" s="1"/>
  <c r="AJ13" i="52"/>
  <c r="AK13" i="52"/>
  <c r="AT13" i="52" s="1"/>
  <c r="AJ49" i="52"/>
  <c r="AK49" i="52"/>
  <c r="AT49" i="52" s="1"/>
  <c r="AR62" i="95"/>
  <c r="AI57" i="48"/>
  <c r="AN57" i="48"/>
  <c r="Z68" i="101"/>
  <c r="AJ26" i="52"/>
  <c r="AK26" i="52"/>
  <c r="AT26" i="52" s="1"/>
  <c r="AJ62" i="52"/>
  <c r="AK62" i="52"/>
  <c r="AT62" i="52" s="1"/>
  <c r="Y63" i="16"/>
  <c r="Z63" i="16"/>
  <c r="X63" i="16"/>
  <c r="AS12" i="86"/>
  <c r="AL12" i="86"/>
  <c r="AU12" i="86" s="1"/>
  <c r="AS31" i="86"/>
  <c r="AL31" i="86"/>
  <c r="AU31" i="86" s="1"/>
  <c r="AS49" i="86"/>
  <c r="AL49" i="86"/>
  <c r="AU49" i="86" s="1"/>
  <c r="AK39" i="52"/>
  <c r="AT39" i="52" s="1"/>
  <c r="AJ39" i="52"/>
  <c r="AH69" i="100"/>
  <c r="AQ69" i="100" s="1"/>
  <c r="AS26" i="86"/>
  <c r="AL26" i="86"/>
  <c r="AU26" i="86" s="1"/>
  <c r="Y64" i="51"/>
  <c r="Z64" i="51"/>
  <c r="X64" i="51"/>
  <c r="AI63" i="11"/>
  <c r="AN63" i="11"/>
  <c r="AG65" i="53"/>
  <c r="AP65" i="53" s="1"/>
  <c r="AE65" i="53"/>
  <c r="W66" i="53"/>
  <c r="AF65" i="53"/>
  <c r="AO65" i="53" s="1"/>
  <c r="AK8" i="47"/>
  <c r="AT8" i="47" s="1"/>
  <c r="AJ8" i="47"/>
  <c r="AS15" i="86"/>
  <c r="AL15" i="86"/>
  <c r="AU15" i="86" s="1"/>
  <c r="AS51" i="86"/>
  <c r="AL51" i="86"/>
  <c r="AU51" i="86" s="1"/>
  <c r="AK6" i="52"/>
  <c r="AT6" i="52" s="1"/>
  <c r="AJ6" i="52"/>
  <c r="W61" i="10"/>
  <c r="AG60" i="10"/>
  <c r="AP60" i="10" s="1"/>
  <c r="AF60" i="10"/>
  <c r="AO60" i="10" s="1"/>
  <c r="AE60" i="10"/>
  <c r="Z66" i="88"/>
  <c r="AH66" i="13"/>
  <c r="AQ66" i="13" s="1"/>
  <c r="AI61" i="43"/>
  <c r="AN61" i="43"/>
  <c r="AJ46" i="52"/>
  <c r="AR63" i="41"/>
  <c r="AS22" i="86"/>
  <c r="AL22" i="86"/>
  <c r="AU22" i="86" s="1"/>
  <c r="AS40" i="86"/>
  <c r="AL40" i="86"/>
  <c r="AU40" i="86" s="1"/>
  <c r="AS58" i="86"/>
  <c r="AL58" i="86"/>
  <c r="AU58" i="86" s="1"/>
  <c r="AJ18" i="52"/>
  <c r="AK18" i="52"/>
  <c r="AT18" i="52" s="1"/>
  <c r="AJ54" i="52"/>
  <c r="AK54" i="52"/>
  <c r="AT54" i="52" s="1"/>
  <c r="Z59" i="42"/>
  <c r="AG60" i="103"/>
  <c r="AP60" i="103" s="1"/>
  <c r="AF60" i="103"/>
  <c r="AO60" i="103" s="1"/>
  <c r="W61" i="103"/>
  <c r="AE60" i="103"/>
  <c r="AI67" i="96"/>
  <c r="AP67" i="96"/>
  <c r="AK69" i="47"/>
  <c r="AT69" i="47" s="1"/>
  <c r="AJ69" i="47"/>
  <c r="AS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J3" i="47"/>
  <c r="AB4" i="47"/>
  <c r="AJ7" i="86"/>
  <c r="Y60" i="50"/>
  <c r="X60" i="50"/>
  <c r="AL59" i="86"/>
  <c r="AU59" i="86" s="1"/>
  <c r="AS59" i="86"/>
  <c r="AK19" i="52"/>
  <c r="AT19" i="52" s="1"/>
  <c r="AJ19" i="52"/>
  <c r="AK55" i="52"/>
  <c r="AT55" i="52" s="1"/>
  <c r="AJ55" i="52"/>
  <c r="AH68" i="15"/>
  <c r="AQ68" i="15" s="1"/>
  <c r="AJ5" i="52"/>
  <c r="AJ32" i="52"/>
  <c r="AK32" i="52"/>
  <c r="AT32" i="52" s="1"/>
  <c r="AJ65" i="52"/>
  <c r="AK65" i="52"/>
  <c r="AT65" i="52" s="1"/>
  <c r="AR69" i="86"/>
  <c r="AR71" i="86" s="1"/>
  <c r="AL69" i="86"/>
  <c r="AU69" i="86" s="1"/>
  <c r="AS66" i="86"/>
  <c r="AL66" i="86"/>
  <c r="AU66" i="86" s="1"/>
  <c r="AS19" i="86"/>
  <c r="AL19" i="86"/>
  <c r="AU19" i="86" s="1"/>
  <c r="AS37" i="86"/>
  <c r="AL37" i="86"/>
  <c r="AU37" i="86" s="1"/>
  <c r="AK9" i="52"/>
  <c r="AT9" i="52" s="1"/>
  <c r="AJ9" i="52"/>
  <c r="AK45" i="52"/>
  <c r="AT45" i="52" s="1"/>
  <c r="AJ45" i="52"/>
  <c r="Z69" i="100"/>
  <c r="AS62" i="86"/>
  <c r="AL62" i="86"/>
  <c r="AU62" i="86" s="1"/>
  <c r="AI61" i="18"/>
  <c r="AN61" i="18"/>
  <c r="Y59" i="87"/>
  <c r="X59" i="87"/>
  <c r="Y59" i="55"/>
  <c r="Z59" i="55"/>
  <c r="X59" i="55"/>
  <c r="AI61" i="91"/>
  <c r="AN61" i="91"/>
  <c r="AL16" i="86"/>
  <c r="AU16" i="86" s="1"/>
  <c r="AS16" i="86"/>
  <c r="AS52" i="86"/>
  <c r="AL52" i="86"/>
  <c r="AU52" i="86" s="1"/>
  <c r="AF61" i="99"/>
  <c r="AO61" i="99" s="1"/>
  <c r="AE61" i="99"/>
  <c r="AG61" i="99"/>
  <c r="AP61" i="99" s="1"/>
  <c r="W62" i="99"/>
  <c r="AE66" i="84"/>
  <c r="W67" i="84"/>
  <c r="AG66" i="84"/>
  <c r="AP66" i="84" s="1"/>
  <c r="AF66" i="84"/>
  <c r="AO66" i="84" s="1"/>
  <c r="AK57" i="47"/>
  <c r="AT57" i="47" s="1"/>
  <c r="AJ57" i="47"/>
  <c r="AK45" i="47"/>
  <c r="AT45" i="47" s="1"/>
  <c r="AJ45" i="47"/>
  <c r="AK21" i="47"/>
  <c r="AT21" i="47" s="1"/>
  <c r="AJ21" i="47"/>
  <c r="AS33" i="86"/>
  <c r="AL33" i="86"/>
  <c r="AU33" i="86" s="1"/>
  <c r="AK35" i="52"/>
  <c r="AT35" i="52" s="1"/>
  <c r="AJ35" i="52"/>
  <c r="Z63" i="95"/>
  <c r="AH64" i="41"/>
  <c r="AQ64" i="41" s="1"/>
  <c r="AS21" i="86"/>
  <c r="AL21" i="86"/>
  <c r="AU21" i="86" s="1"/>
  <c r="AK41" i="52"/>
  <c r="AT41" i="52" s="1"/>
  <c r="AJ41" i="52"/>
  <c r="Z64" i="41"/>
  <c r="AS39" i="86"/>
  <c r="AL39" i="86"/>
  <c r="AU39" i="86" s="1"/>
  <c r="AS57" i="86"/>
  <c r="AL57" i="86"/>
  <c r="AU57" i="86" s="1"/>
  <c r="AJ11" i="52"/>
  <c r="AK11" i="52"/>
  <c r="AT11" i="52" s="1"/>
  <c r="AJ47" i="52"/>
  <c r="AK47" i="52"/>
  <c r="AT47" i="52" s="1"/>
  <c r="Z66" i="13"/>
  <c r="AR54" i="98"/>
  <c r="AJ3" i="86"/>
  <c r="AB4" i="86"/>
  <c r="AK24" i="52"/>
  <c r="AT24" i="52" s="1"/>
  <c r="AJ24" i="52"/>
  <c r="AK60" i="52"/>
  <c r="AT60" i="52" s="1"/>
  <c r="AJ60" i="52"/>
  <c r="Y67" i="104"/>
  <c r="X67" i="104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13" i="47"/>
  <c r="AT13" i="47" s="1"/>
  <c r="AJ13" i="47"/>
  <c r="AH69" i="105"/>
  <c r="AQ69" i="105" s="1"/>
  <c r="AQ71" i="105" s="1"/>
  <c r="AX5" i="105"/>
  <c r="S5" i="105" s="1"/>
  <c r="AC5" i="105" s="1"/>
  <c r="AB6" i="105" s="1"/>
  <c r="AX3" i="105"/>
  <c r="S3" i="105" s="1"/>
  <c r="AC3" i="105" s="1"/>
  <c r="AX4" i="105"/>
  <c r="S4" i="105" s="1"/>
  <c r="AC4" i="105" s="1"/>
  <c r="AB5" i="105" s="1"/>
  <c r="AZ3" i="105"/>
  <c r="AX12" i="105" s="1"/>
  <c r="S12" i="105" s="1"/>
  <c r="AC12" i="105" s="1"/>
  <c r="AB13" i="105" s="1"/>
  <c r="AX6" i="105"/>
  <c r="S6" i="105" s="1"/>
  <c r="AC6" i="105" s="1"/>
  <c r="AB7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4" i="105"/>
  <c r="S64" i="105" s="1"/>
  <c r="AC64" i="105" s="1"/>
  <c r="AB65" i="105" s="1"/>
  <c r="AX67" i="105"/>
  <c r="S67" i="105" s="1"/>
  <c r="AC67" i="105" s="1"/>
  <c r="AB68" i="105" s="1"/>
  <c r="AX68" i="105"/>
  <c r="S68" i="105" s="1"/>
  <c r="AC68" i="105" s="1"/>
  <c r="AB69" i="105" s="1"/>
  <c r="AX66" i="105"/>
  <c r="S66" i="105" s="1"/>
  <c r="AC66" i="105" s="1"/>
  <c r="AB67" i="105" s="1"/>
  <c r="AS64" i="52"/>
  <c r="AL64" i="52"/>
  <c r="AU64" i="52" s="1"/>
  <c r="AJ6" i="86"/>
  <c r="AK6" i="86"/>
  <c r="AT6" i="86" s="1"/>
  <c r="AS23" i="86"/>
  <c r="AL23" i="86"/>
  <c r="AU23" i="86" s="1"/>
  <c r="AS41" i="86"/>
  <c r="AL41" i="86"/>
  <c r="AU41" i="86" s="1"/>
  <c r="AK25" i="52"/>
  <c r="AT25" i="52" s="1"/>
  <c r="AJ25" i="52"/>
  <c r="AJ61" i="52"/>
  <c r="AK61" i="52"/>
  <c r="AT61" i="52" s="1"/>
  <c r="W64" i="49"/>
  <c r="AE63" i="49"/>
  <c r="AG63" i="49"/>
  <c r="AP63" i="49" s="1"/>
  <c r="AF63" i="49"/>
  <c r="AO63" i="49" s="1"/>
  <c r="AR56" i="94"/>
  <c r="Z68" i="15"/>
  <c r="Y58" i="48"/>
  <c r="X58" i="48"/>
  <c r="AH61" i="85"/>
  <c r="AQ61" i="85" s="1"/>
  <c r="AS11" i="86"/>
  <c r="AL11" i="86"/>
  <c r="AU11" i="86" s="1"/>
  <c r="AS30" i="86"/>
  <c r="AL30" i="86"/>
  <c r="AU30" i="86" s="1"/>
  <c r="AS48" i="86"/>
  <c r="AL48" i="86"/>
  <c r="AU48" i="86" s="1"/>
  <c r="AS67" i="86"/>
  <c r="AL67" i="86"/>
  <c r="AU67" i="86" s="1"/>
  <c r="AJ38" i="52"/>
  <c r="AK38" i="52"/>
  <c r="AT38" i="52" s="1"/>
  <c r="AR68" i="105"/>
  <c r="AS32" i="86"/>
  <c r="AL32" i="86"/>
  <c r="AU32" i="86" s="1"/>
  <c r="AR67" i="54"/>
  <c r="Y57" i="102"/>
  <c r="X57" i="102"/>
  <c r="AS55" i="86"/>
  <c r="AL55" i="86"/>
  <c r="AU55" i="86" s="1"/>
  <c r="AJ15" i="52"/>
  <c r="AK15" i="52"/>
  <c r="AT15" i="52" s="1"/>
  <c r="AK51" i="52"/>
  <c r="AT51" i="52" s="1"/>
  <c r="AJ51" i="52"/>
  <c r="AJ22" i="52"/>
  <c r="AI58" i="87"/>
  <c r="AN58" i="87"/>
  <c r="Y68" i="44"/>
  <c r="X68" i="44"/>
  <c r="Y65" i="45"/>
  <c r="Z65" i="45"/>
  <c r="X65" i="45"/>
  <c r="Y64" i="11"/>
  <c r="X64" i="11"/>
  <c r="AK17" i="52"/>
  <c r="AT17" i="52" s="1"/>
  <c r="AJ17" i="52"/>
  <c r="AH55" i="98"/>
  <c r="AQ55" i="98" s="1"/>
  <c r="Y62" i="43"/>
  <c r="X62" i="43"/>
  <c r="Z62" i="43" s="1"/>
  <c r="AR65" i="88"/>
  <c r="AS9" i="86"/>
  <c r="AL9" i="86"/>
  <c r="AU9" i="86" s="1"/>
  <c r="AS46" i="86"/>
  <c r="AL46" i="86"/>
  <c r="AU46" i="86" s="1"/>
  <c r="AS64" i="86"/>
  <c r="AL64" i="86"/>
  <c r="AU64" i="86" s="1"/>
  <c r="AJ30" i="52"/>
  <c r="AK30" i="52"/>
  <c r="AT30" i="52" s="1"/>
  <c r="AJ68" i="52"/>
  <c r="AK68" i="52"/>
  <c r="AT68" i="52" s="1"/>
  <c r="Z57" i="94"/>
  <c r="AH57" i="94"/>
  <c r="AQ57" i="94" s="1"/>
  <c r="AI66" i="104"/>
  <c r="AN66" i="104"/>
  <c r="Y56" i="90"/>
  <c r="X56" i="90"/>
  <c r="AK68" i="47"/>
  <c r="AT68" i="47" s="1"/>
  <c r="AJ68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J17" i="47"/>
  <c r="AK17" i="47"/>
  <c r="AT17" i="47" s="1"/>
  <c r="AJ10" i="47"/>
  <c r="AK10" i="47"/>
  <c r="AT10" i="47" s="1"/>
  <c r="AK6" i="47"/>
  <c r="AT6" i="47" s="1"/>
  <c r="AJ6" i="47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J28" i="52"/>
  <c r="AR67" i="101"/>
  <c r="AS29" i="86"/>
  <c r="AL29" i="86"/>
  <c r="AU29" i="86" s="1"/>
  <c r="AS47" i="86"/>
  <c r="AL47" i="86"/>
  <c r="AU47" i="86" s="1"/>
  <c r="AJ31" i="52"/>
  <c r="AK31" i="52"/>
  <c r="AT31" i="52" s="1"/>
  <c r="AK66" i="52"/>
  <c r="AT66" i="52" s="1"/>
  <c r="AJ66" i="52"/>
  <c r="AF61" i="85"/>
  <c r="AO61" i="85" s="1"/>
  <c r="AE61" i="85"/>
  <c r="W62" i="85"/>
  <c r="AG61" i="85"/>
  <c r="AP61" i="85" s="1"/>
  <c r="AJ58" i="52"/>
  <c r="AS18" i="86"/>
  <c r="AL18" i="86"/>
  <c r="AU18" i="86" s="1"/>
  <c r="AS36" i="86"/>
  <c r="AL36" i="86"/>
  <c r="AU36" i="86" s="1"/>
  <c r="AS54" i="86"/>
  <c r="AL54" i="86"/>
  <c r="AU54" i="86" s="1"/>
  <c r="AJ8" i="52"/>
  <c r="AK8" i="52"/>
  <c r="AT8" i="52" s="1"/>
  <c r="AJ44" i="52"/>
  <c r="AK44" i="52"/>
  <c r="AT44" i="52" s="1"/>
  <c r="AS44" i="86"/>
  <c r="AL44" i="86"/>
  <c r="AU44" i="86" s="1"/>
  <c r="AJ10" i="52"/>
  <c r="AJ5" i="86"/>
  <c r="AS43" i="86"/>
  <c r="AL43" i="86"/>
  <c r="AU43" i="86" s="1"/>
  <c r="AK21" i="52"/>
  <c r="AT21" i="52" s="1"/>
  <c r="AJ21" i="52"/>
  <c r="AK57" i="52"/>
  <c r="AT57" i="52" s="1"/>
  <c r="AJ57" i="52"/>
  <c r="AS38" i="86"/>
  <c r="AL38" i="86"/>
  <c r="AU38" i="86" s="1"/>
  <c r="Y62" i="18"/>
  <c r="Z62" i="18"/>
  <c r="X62" i="18"/>
  <c r="AI63" i="51"/>
  <c r="AN63" i="51"/>
  <c r="AI57" i="82"/>
  <c r="AN57" i="82"/>
  <c r="AF62" i="43" l="1"/>
  <c r="AO62" i="43" s="1"/>
  <c r="AE62" i="43"/>
  <c r="W63" i="43"/>
  <c r="AG62" i="43"/>
  <c r="AP62" i="43" s="1"/>
  <c r="AF58" i="82"/>
  <c r="AO58" i="82" s="1"/>
  <c r="AG58" i="82"/>
  <c r="AP58" i="82" s="1"/>
  <c r="W59" i="82"/>
  <c r="AE58" i="82"/>
  <c r="AS21" i="52"/>
  <c r="AL21" i="52"/>
  <c r="AU21" i="52" s="1"/>
  <c r="AS66" i="52"/>
  <c r="AL66" i="52"/>
  <c r="AU66" i="52" s="1"/>
  <c r="AI69" i="105"/>
  <c r="AN69" i="105"/>
  <c r="AN71" i="105" s="1"/>
  <c r="AH56" i="90"/>
  <c r="AQ56" i="90" s="1"/>
  <c r="AS68" i="52"/>
  <c r="AL68" i="52"/>
  <c r="AU68" i="52" s="1"/>
  <c r="AH65" i="45"/>
  <c r="AQ65" i="45" s="1"/>
  <c r="AS15" i="52"/>
  <c r="AL15" i="52"/>
  <c r="AU15" i="52" s="1"/>
  <c r="AF68" i="15"/>
  <c r="AO68" i="15" s="1"/>
  <c r="W69" i="15"/>
  <c r="AE68" i="15"/>
  <c r="AG68" i="15"/>
  <c r="AP68" i="15" s="1"/>
  <c r="AI63" i="49"/>
  <c r="AN63" i="49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J10" i="105"/>
  <c r="AK10" i="105"/>
  <c r="AT10" i="105" s="1"/>
  <c r="AB4" i="105"/>
  <c r="AJ3" i="105"/>
  <c r="AS24" i="52"/>
  <c r="AL24" i="52"/>
  <c r="AU24" i="52" s="1"/>
  <c r="AE66" i="13"/>
  <c r="W67" i="13"/>
  <c r="AG66" i="13"/>
  <c r="AP66" i="13" s="1"/>
  <c r="AF66" i="13"/>
  <c r="AO66" i="13" s="1"/>
  <c r="AS21" i="47"/>
  <c r="AL21" i="47"/>
  <c r="AU21" i="47" s="1"/>
  <c r="Y62" i="99"/>
  <c r="X62" i="99"/>
  <c r="AS32" i="52"/>
  <c r="AL32" i="52"/>
  <c r="AU32" i="52" s="1"/>
  <c r="AS3" i="47"/>
  <c r="AL3" i="47"/>
  <c r="AU3" i="47" s="1"/>
  <c r="AS43" i="47"/>
  <c r="AL43" i="47"/>
  <c r="AU43" i="47" s="1"/>
  <c r="AI60" i="103"/>
  <c r="AN60" i="103"/>
  <c r="AS54" i="52"/>
  <c r="AL54" i="52"/>
  <c r="AU54" i="52" s="1"/>
  <c r="Y61" i="10"/>
  <c r="X61" i="10"/>
  <c r="Z61" i="10" s="1"/>
  <c r="AI65" i="53"/>
  <c r="AN65" i="53"/>
  <c r="AS7" i="47"/>
  <c r="AL7" i="47"/>
  <c r="AU7" i="47" s="1"/>
  <c r="AS26" i="47"/>
  <c r="AL26" i="47"/>
  <c r="AU26" i="47" s="1"/>
  <c r="AE68" i="54"/>
  <c r="AG68" i="54"/>
  <c r="AP68" i="54" s="1"/>
  <c r="W69" i="54"/>
  <c r="AF68" i="54"/>
  <c r="AO68" i="54" s="1"/>
  <c r="AS66" i="47"/>
  <c r="AL66" i="47"/>
  <c r="AU66" i="47" s="1"/>
  <c r="AR56" i="102"/>
  <c r="AS51" i="47"/>
  <c r="AL51" i="47"/>
  <c r="AU51" i="47" s="1"/>
  <c r="AS50" i="52"/>
  <c r="AL50" i="52"/>
  <c r="AU50" i="52" s="1"/>
  <c r="AS37" i="52"/>
  <c r="AL37" i="52"/>
  <c r="AU37" i="52" s="1"/>
  <c r="AL69" i="52"/>
  <c r="AU69" i="52" s="1"/>
  <c r="AS16" i="47"/>
  <c r="AL16" i="47"/>
  <c r="AU16" i="47" s="1"/>
  <c r="AH68" i="96"/>
  <c r="AQ68" i="96" s="1"/>
  <c r="AS36" i="52"/>
  <c r="AL36" i="52"/>
  <c r="AU36" i="52" s="1"/>
  <c r="AS59" i="52"/>
  <c r="AL59" i="52"/>
  <c r="AU59" i="52" s="1"/>
  <c r="AH62" i="43"/>
  <c r="AQ62" i="43" s="1"/>
  <c r="AS17" i="52"/>
  <c r="AL17" i="52"/>
  <c r="AU17" i="52" s="1"/>
  <c r="AS38" i="52"/>
  <c r="AL38" i="52"/>
  <c r="AU38" i="52" s="1"/>
  <c r="Y64" i="49"/>
  <c r="Z64" i="49" s="1"/>
  <c r="X64" i="49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6" i="105"/>
  <c r="AT6" i="105" s="1"/>
  <c r="AJ6" i="105"/>
  <c r="AS36" i="47"/>
  <c r="AL36" i="47"/>
  <c r="AU36" i="47" s="1"/>
  <c r="AS54" i="47"/>
  <c r="AL54" i="47"/>
  <c r="AU54" i="47" s="1"/>
  <c r="AH67" i="104"/>
  <c r="AQ67" i="104" s="1"/>
  <c r="AE63" i="95"/>
  <c r="AG63" i="95"/>
  <c r="AP63" i="95" s="1"/>
  <c r="AF63" i="95"/>
  <c r="AO63" i="95" s="1"/>
  <c r="W64" i="95"/>
  <c r="AH59" i="87"/>
  <c r="AQ59" i="87" s="1"/>
  <c r="AS5" i="52"/>
  <c r="AL5" i="52"/>
  <c r="AU5" i="52" s="1"/>
  <c r="AS55" i="52"/>
  <c r="AL55" i="52"/>
  <c r="AU55" i="52" s="1"/>
  <c r="AH60" i="50"/>
  <c r="AQ60" i="50" s="1"/>
  <c r="AS31" i="47"/>
  <c r="AL31" i="47"/>
  <c r="AU31" i="47" s="1"/>
  <c r="Y61" i="103"/>
  <c r="X61" i="103"/>
  <c r="AR61" i="43"/>
  <c r="W67" i="88"/>
  <c r="AG66" i="88"/>
  <c r="AP66" i="88" s="1"/>
  <c r="AF66" i="88"/>
  <c r="AO66" i="88" s="1"/>
  <c r="AE66" i="88"/>
  <c r="AS6" i="52"/>
  <c r="AL6" i="52"/>
  <c r="AU6" i="52" s="1"/>
  <c r="AS8" i="47"/>
  <c r="AL8" i="47"/>
  <c r="AU8" i="47" s="1"/>
  <c r="AR57" i="48"/>
  <c r="AS13" i="52"/>
  <c r="AL13" i="52"/>
  <c r="AU13" i="52" s="1"/>
  <c r="AS44" i="47"/>
  <c r="AL44" i="47"/>
  <c r="AU44" i="47" s="1"/>
  <c r="AS62" i="47"/>
  <c r="AL62" i="47"/>
  <c r="AU62" i="47" s="1"/>
  <c r="AS48" i="52"/>
  <c r="AL48" i="52"/>
  <c r="AU48" i="52" s="1"/>
  <c r="AL3" i="52"/>
  <c r="AU3" i="52" s="1"/>
  <c r="AS3" i="52"/>
  <c r="AS33" i="52"/>
  <c r="AL33" i="52"/>
  <c r="AU33" i="52" s="1"/>
  <c r="AS34" i="52"/>
  <c r="AL34" i="52"/>
  <c r="AU34" i="52" s="1"/>
  <c r="AR62" i="16"/>
  <c r="AR65" i="92"/>
  <c r="AS15" i="47"/>
  <c r="AL15" i="47"/>
  <c r="AU15" i="47" s="1"/>
  <c r="AI60" i="83"/>
  <c r="AN60" i="83"/>
  <c r="AL4" i="97"/>
  <c r="AU4" i="97" s="1"/>
  <c r="AU71" i="97" s="1"/>
  <c r="C11" i="97" s="1"/>
  <c r="F41" i="57" s="1"/>
  <c r="AS4" i="97"/>
  <c r="AS71" i="97" s="1"/>
  <c r="AS34" i="47"/>
  <c r="AL34" i="47"/>
  <c r="AU34" i="47" s="1"/>
  <c r="AS52" i="47"/>
  <c r="AL52" i="47"/>
  <c r="AU52" i="47" s="1"/>
  <c r="AF68" i="96"/>
  <c r="AO68" i="96" s="1"/>
  <c r="AE68" i="96"/>
  <c r="W69" i="96"/>
  <c r="AG68" i="96"/>
  <c r="AP68" i="96" s="1"/>
  <c r="AR57" i="82"/>
  <c r="AS17" i="47"/>
  <c r="AL17" i="47"/>
  <c r="AU17" i="47" s="1"/>
  <c r="AS35" i="47"/>
  <c r="AL35" i="47"/>
  <c r="AU35" i="47" s="1"/>
  <c r="AS53" i="47"/>
  <c r="AL53" i="47"/>
  <c r="AU53" i="47" s="1"/>
  <c r="Z56" i="90"/>
  <c r="AE65" i="45"/>
  <c r="AF65" i="45"/>
  <c r="AO65" i="45" s="1"/>
  <c r="W66" i="45"/>
  <c r="AG65" i="45"/>
  <c r="AP65" i="45" s="1"/>
  <c r="AR58" i="87"/>
  <c r="AS44" i="52"/>
  <c r="AL44" i="52"/>
  <c r="AU44" i="52" s="1"/>
  <c r="Y62" i="85"/>
  <c r="X62" i="85"/>
  <c r="AS31" i="52"/>
  <c r="AL31" i="52"/>
  <c r="AU31" i="52" s="1"/>
  <c r="AS6" i="47"/>
  <c r="AL6" i="47"/>
  <c r="AU6" i="47" s="1"/>
  <c r="AS30" i="52"/>
  <c r="AL30" i="52"/>
  <c r="AU30" i="52" s="1"/>
  <c r="AS22" i="52"/>
  <c r="AL22" i="52"/>
  <c r="AU22" i="52" s="1"/>
  <c r="AJ67" i="105"/>
  <c r="AK67" i="105"/>
  <c r="AT67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S18" i="47"/>
  <c r="AL18" i="47"/>
  <c r="AU18" i="47" s="1"/>
  <c r="Z67" i="104"/>
  <c r="AJ4" i="86"/>
  <c r="AK4" i="86"/>
  <c r="AT4" i="86" s="1"/>
  <c r="AT71" i="86" s="1"/>
  <c r="AS47" i="52"/>
  <c r="AL47" i="52"/>
  <c r="AU47" i="52" s="1"/>
  <c r="AS35" i="52"/>
  <c r="AL35" i="52"/>
  <c r="AU35" i="52" s="1"/>
  <c r="AL45" i="47"/>
  <c r="AU45" i="47" s="1"/>
  <c r="AS45" i="47"/>
  <c r="AI61" i="99"/>
  <c r="AN61" i="99"/>
  <c r="Z59" i="87"/>
  <c r="AF69" i="100"/>
  <c r="AO69" i="100" s="1"/>
  <c r="AE69" i="100"/>
  <c r="W70" i="100"/>
  <c r="AG69" i="100"/>
  <c r="AP69" i="100" s="1"/>
  <c r="Z60" i="50"/>
  <c r="AS12" i="47"/>
  <c r="AL12" i="47"/>
  <c r="AU12" i="47" s="1"/>
  <c r="AS49" i="47"/>
  <c r="AL49" i="47"/>
  <c r="AU49" i="47" s="1"/>
  <c r="AS18" i="52"/>
  <c r="AL18" i="52"/>
  <c r="AU18" i="52" s="1"/>
  <c r="AS39" i="52"/>
  <c r="AL39" i="52"/>
  <c r="AU39" i="52" s="1"/>
  <c r="AS62" i="52"/>
  <c r="AL62" i="52"/>
  <c r="AU62" i="52" s="1"/>
  <c r="AS14" i="47"/>
  <c r="AL14" i="47"/>
  <c r="AU14" i="47" s="1"/>
  <c r="AS65" i="47"/>
  <c r="AL65" i="47"/>
  <c r="AU65" i="47" s="1"/>
  <c r="AJ4" i="52"/>
  <c r="AK4" i="52"/>
  <c r="AT4" i="52" s="1"/>
  <c r="AT71" i="52" s="1"/>
  <c r="AS56" i="52"/>
  <c r="AL56" i="52"/>
  <c r="AU56" i="52" s="1"/>
  <c r="AS33" i="47"/>
  <c r="AL33" i="47"/>
  <c r="AU33" i="47" s="1"/>
  <c r="AS63" i="47"/>
  <c r="AL63" i="47"/>
  <c r="AU63" i="47" s="1"/>
  <c r="AR64" i="45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AI55" i="98"/>
  <c r="AN55" i="98"/>
  <c r="AS47" i="47"/>
  <c r="AL47" i="47"/>
  <c r="AU47" i="47" s="1"/>
  <c r="AR63" i="51"/>
  <c r="AS57" i="52"/>
  <c r="AL57" i="52"/>
  <c r="AU57" i="52" s="1"/>
  <c r="AS5" i="86"/>
  <c r="AL5" i="86"/>
  <c r="AU5" i="86" s="1"/>
  <c r="AI61" i="85"/>
  <c r="AN61" i="85"/>
  <c r="AS28" i="52"/>
  <c r="AL28" i="52"/>
  <c r="AU28" i="52" s="1"/>
  <c r="AS23" i="47"/>
  <c r="AL23" i="47"/>
  <c r="AU23" i="47" s="1"/>
  <c r="AS41" i="47"/>
  <c r="AL41" i="47"/>
  <c r="AU41" i="47" s="1"/>
  <c r="AS59" i="47"/>
  <c r="AL59" i="47"/>
  <c r="AU59" i="47" s="1"/>
  <c r="AH64" i="11"/>
  <c r="AQ64" i="11" s="1"/>
  <c r="AH68" i="44"/>
  <c r="AQ68" i="44" s="1"/>
  <c r="AS51" i="52"/>
  <c r="AL51" i="52"/>
  <c r="AU51" i="52" s="1"/>
  <c r="AH57" i="102"/>
  <c r="AQ57" i="102" s="1"/>
  <c r="AH58" i="48"/>
  <c r="AQ58" i="48" s="1"/>
  <c r="AS61" i="52"/>
  <c r="AL61" i="52"/>
  <c r="AU61" i="52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L13" i="47"/>
  <c r="AU13" i="47" s="1"/>
  <c r="AS13" i="47"/>
  <c r="AL3" i="86"/>
  <c r="AU3" i="86" s="1"/>
  <c r="AS3" i="86"/>
  <c r="W65" i="41"/>
  <c r="AF64" i="41"/>
  <c r="AO64" i="41" s="1"/>
  <c r="AG64" i="41"/>
  <c r="AP64" i="41" s="1"/>
  <c r="AE64" i="41"/>
  <c r="Y67" i="84"/>
  <c r="Z67" i="84"/>
  <c r="X67" i="84"/>
  <c r="AR61" i="91"/>
  <c r="AS45" i="52"/>
  <c r="AL45" i="52"/>
  <c r="AU45" i="52" s="1"/>
  <c r="AS19" i="52"/>
  <c r="AL19" i="52"/>
  <c r="AU19" i="52" s="1"/>
  <c r="AS19" i="47"/>
  <c r="AL19" i="47"/>
  <c r="AU19" i="47" s="1"/>
  <c r="AS55" i="47"/>
  <c r="AL55" i="47"/>
  <c r="AU55" i="47" s="1"/>
  <c r="AI60" i="10"/>
  <c r="AN60" i="10"/>
  <c r="AR63" i="11"/>
  <c r="AS32" i="47"/>
  <c r="AL32" i="47"/>
  <c r="AU32" i="47" s="1"/>
  <c r="AS50" i="47"/>
  <c r="AL50" i="47"/>
  <c r="AU50" i="47" s="1"/>
  <c r="AS12" i="52"/>
  <c r="AL12" i="52"/>
  <c r="AU12" i="52" s="1"/>
  <c r="Y66" i="20"/>
  <c r="X66" i="20"/>
  <c r="Z66" i="20" s="1"/>
  <c r="AR58" i="55"/>
  <c r="Y61" i="83"/>
  <c r="X61" i="83"/>
  <c r="AS63" i="52"/>
  <c r="AL63" i="52"/>
  <c r="AU63" i="52" s="1"/>
  <c r="AF66" i="92"/>
  <c r="AO66" i="92" s="1"/>
  <c r="AG66" i="92"/>
  <c r="AE66" i="92"/>
  <c r="AN66" i="92" s="1"/>
  <c r="W67" i="92"/>
  <c r="AS14" i="52"/>
  <c r="AL14" i="52"/>
  <c r="AU14" i="52" s="1"/>
  <c r="AH62" i="91"/>
  <c r="AQ62" i="91" s="1"/>
  <c r="AS23" i="52"/>
  <c r="AL23" i="52"/>
  <c r="AU23" i="52" s="1"/>
  <c r="AS8" i="86"/>
  <c r="AL8" i="86"/>
  <c r="AU8" i="86" s="1"/>
  <c r="AI69" i="47"/>
  <c r="AN69" i="47"/>
  <c r="AN71" i="47" s="1"/>
  <c r="Y60" i="35"/>
  <c r="X60" i="35"/>
  <c r="Y56" i="98"/>
  <c r="Z56" i="98"/>
  <c r="X56" i="98"/>
  <c r="AF62" i="18"/>
  <c r="AO62" i="18" s="1"/>
  <c r="AG62" i="18"/>
  <c r="AP62" i="18" s="1"/>
  <c r="AE62" i="18"/>
  <c r="W63" i="18"/>
  <c r="AS58" i="52"/>
  <c r="AL58" i="52"/>
  <c r="AU58" i="52" s="1"/>
  <c r="AS10" i="47"/>
  <c r="AL10" i="47"/>
  <c r="AU10" i="47" s="1"/>
  <c r="AH62" i="18"/>
  <c r="AQ62" i="18" s="1"/>
  <c r="AS10" i="52"/>
  <c r="AL10" i="52"/>
  <c r="AU10" i="52" s="1"/>
  <c r="AS8" i="52"/>
  <c r="AL8" i="52"/>
  <c r="AU8" i="52" s="1"/>
  <c r="AS29" i="47"/>
  <c r="AL29" i="47"/>
  <c r="AU29" i="47" s="1"/>
  <c r="AS68" i="47"/>
  <c r="AL68" i="47"/>
  <c r="AU68" i="47" s="1"/>
  <c r="AR66" i="104"/>
  <c r="AG57" i="94"/>
  <c r="AP57" i="94" s="1"/>
  <c r="AF57" i="94"/>
  <c r="AO57" i="94" s="1"/>
  <c r="AE57" i="94"/>
  <c r="W58" i="94"/>
  <c r="Z64" i="11"/>
  <c r="Z68" i="44"/>
  <c r="Z57" i="102"/>
  <c r="Z58" i="48"/>
  <c r="AS25" i="52"/>
  <c r="AL25" i="52"/>
  <c r="AU25" i="52" s="1"/>
  <c r="AK68" i="105"/>
  <c r="AT68" i="105" s="1"/>
  <c r="AJ68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S24" i="47"/>
  <c r="AL24" i="47"/>
  <c r="AU24" i="47" s="1"/>
  <c r="AS42" i="47"/>
  <c r="AL42" i="47"/>
  <c r="AU42" i="47" s="1"/>
  <c r="AS60" i="47"/>
  <c r="AL60" i="47"/>
  <c r="AU60" i="47" s="1"/>
  <c r="AL60" i="52"/>
  <c r="AU60" i="52" s="1"/>
  <c r="AS60" i="52"/>
  <c r="AS11" i="52"/>
  <c r="AL11" i="52"/>
  <c r="AU11" i="52" s="1"/>
  <c r="AS41" i="52"/>
  <c r="AL41" i="52"/>
  <c r="AU41" i="52" s="1"/>
  <c r="AS57" i="47"/>
  <c r="AL57" i="47"/>
  <c r="AU57" i="47" s="1"/>
  <c r="AI66" i="84"/>
  <c r="AN66" i="84"/>
  <c r="AH59" i="55"/>
  <c r="AQ59" i="55" s="1"/>
  <c r="AS65" i="52"/>
  <c r="AL65" i="52"/>
  <c r="AU65" i="52" s="1"/>
  <c r="AS7" i="86"/>
  <c r="AL7" i="86"/>
  <c r="AU7" i="86" s="1"/>
  <c r="AS37" i="47"/>
  <c r="AL37" i="47"/>
  <c r="AU37" i="47" s="1"/>
  <c r="AR67" i="96"/>
  <c r="AG59" i="42"/>
  <c r="AP59" i="42" s="1"/>
  <c r="AE59" i="42"/>
  <c r="W60" i="42"/>
  <c r="AF59" i="42"/>
  <c r="AO59" i="42" s="1"/>
  <c r="AH64" i="51"/>
  <c r="AQ64" i="51" s="1"/>
  <c r="AH63" i="16"/>
  <c r="AQ63" i="16" s="1"/>
  <c r="AS26" i="52"/>
  <c r="AL26" i="52"/>
  <c r="AU26" i="52" s="1"/>
  <c r="AS38" i="47"/>
  <c r="AL38" i="47"/>
  <c r="AU38" i="47" s="1"/>
  <c r="AI65" i="20"/>
  <c r="AN65" i="20"/>
  <c r="AS27" i="47"/>
  <c r="AL27" i="47"/>
  <c r="AU27" i="47" s="1"/>
  <c r="AR67" i="44"/>
  <c r="AS40" i="52"/>
  <c r="AL40" i="52"/>
  <c r="AU40" i="52" s="1"/>
  <c r="AS20" i="52"/>
  <c r="AL20" i="52"/>
  <c r="AU20" i="52" s="1"/>
  <c r="AS43" i="52"/>
  <c r="AL43" i="52"/>
  <c r="AU43" i="52" s="1"/>
  <c r="AR59" i="50"/>
  <c r="AS9" i="47"/>
  <c r="AL9" i="47"/>
  <c r="AU9" i="47" s="1"/>
  <c r="AR55" i="90"/>
  <c r="Z62" i="91"/>
  <c r="AS53" i="52"/>
  <c r="AL53" i="52"/>
  <c r="AU53" i="52" s="1"/>
  <c r="AI59" i="35"/>
  <c r="AN59" i="35"/>
  <c r="AS6" i="86"/>
  <c r="AL6" i="86"/>
  <c r="AU6" i="86" s="1"/>
  <c r="AJ65" i="105"/>
  <c r="AK65" i="105"/>
  <c r="AT65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K36" i="105"/>
  <c r="AT36" i="105" s="1"/>
  <c r="AJ36" i="105"/>
  <c r="AJ30" i="105"/>
  <c r="AK30" i="105"/>
  <c r="AT30" i="105" s="1"/>
  <c r="AK24" i="105"/>
  <c r="AT24" i="105" s="1"/>
  <c r="AJ24" i="105"/>
  <c r="AJ18" i="105"/>
  <c r="AK18" i="105"/>
  <c r="AT18" i="105" s="1"/>
  <c r="AK11" i="105"/>
  <c r="AT11" i="105" s="1"/>
  <c r="AJ11" i="105"/>
  <c r="AK5" i="105"/>
  <c r="AT5" i="105" s="1"/>
  <c r="AJ5" i="10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W60" i="55"/>
  <c r="AE59" i="55"/>
  <c r="AF59" i="55"/>
  <c r="AO59" i="55" s="1"/>
  <c r="AG59" i="55"/>
  <c r="AP59" i="55" s="1"/>
  <c r="AR61" i="18"/>
  <c r="AS9" i="52"/>
  <c r="AL9" i="52"/>
  <c r="AU9" i="52" s="1"/>
  <c r="AK4" i="47"/>
  <c r="AT4" i="47" s="1"/>
  <c r="AT71" i="47" s="1"/>
  <c r="AJ4" i="47"/>
  <c r="AS25" i="47"/>
  <c r="AL25" i="47"/>
  <c r="AU25" i="47" s="1"/>
  <c r="AS61" i="47"/>
  <c r="AL61" i="47"/>
  <c r="AU61" i="47" s="1"/>
  <c r="AS46" i="52"/>
  <c r="AL46" i="52"/>
  <c r="AU46" i="52" s="1"/>
  <c r="Y66" i="53"/>
  <c r="Z66" i="53"/>
  <c r="X66" i="53"/>
  <c r="AE64" i="51"/>
  <c r="AF64" i="51"/>
  <c r="AO64" i="51" s="1"/>
  <c r="AG64" i="51"/>
  <c r="AP64" i="51" s="1"/>
  <c r="W65" i="51"/>
  <c r="AG63" i="16"/>
  <c r="AP63" i="16" s="1"/>
  <c r="W64" i="16"/>
  <c r="AF63" i="16"/>
  <c r="AO63" i="16" s="1"/>
  <c r="AE63" i="16"/>
  <c r="AE68" i="101"/>
  <c r="W69" i="101"/>
  <c r="AG68" i="101"/>
  <c r="AP68" i="101" s="1"/>
  <c r="AF68" i="101"/>
  <c r="AO68" i="101" s="1"/>
  <c r="AS49" i="52"/>
  <c r="AL49" i="52"/>
  <c r="AU49" i="52" s="1"/>
  <c r="AS20" i="47"/>
  <c r="AL20" i="47"/>
  <c r="AU20" i="47" s="1"/>
  <c r="AS56" i="47"/>
  <c r="AL56" i="47"/>
  <c r="AU56" i="47" s="1"/>
  <c r="AH58" i="82"/>
  <c r="AQ58" i="82" s="1"/>
  <c r="AS7" i="52"/>
  <c r="AL7" i="52"/>
  <c r="AU7" i="52" s="1"/>
  <c r="AS52" i="52"/>
  <c r="AL52" i="52"/>
  <c r="AU52" i="52" s="1"/>
  <c r="AS39" i="47"/>
  <c r="AL39" i="47"/>
  <c r="AU39" i="47" s="1"/>
  <c r="AS42" i="52"/>
  <c r="AL42" i="52"/>
  <c r="AU42" i="52" s="1"/>
  <c r="AS29" i="52"/>
  <c r="AL29" i="52"/>
  <c r="AU29" i="52" s="1"/>
  <c r="AS27" i="52"/>
  <c r="AL27" i="52"/>
  <c r="AU27" i="52" s="1"/>
  <c r="AH66" i="92"/>
  <c r="AQ66" i="92" s="1"/>
  <c r="AS28" i="47"/>
  <c r="AL28" i="47"/>
  <c r="AU28" i="47" s="1"/>
  <c r="AS46" i="47"/>
  <c r="AL46" i="47"/>
  <c r="AU46" i="47" s="1"/>
  <c r="AS64" i="47"/>
  <c r="AL64" i="47"/>
  <c r="AU64" i="47" s="1"/>
  <c r="AS67" i="52"/>
  <c r="AL67" i="52"/>
  <c r="AU67" i="52" s="1"/>
  <c r="AE61" i="10" l="1"/>
  <c r="AG61" i="10"/>
  <c r="AP61" i="10" s="1"/>
  <c r="AF61" i="10"/>
  <c r="AO61" i="10" s="1"/>
  <c r="W62" i="10"/>
  <c r="AG66" i="20"/>
  <c r="AP66" i="20" s="1"/>
  <c r="AF66" i="20"/>
  <c r="AO66" i="20" s="1"/>
  <c r="AE66" i="20"/>
  <c r="W67" i="20"/>
  <c r="W65" i="49"/>
  <c r="AF64" i="49"/>
  <c r="AO64" i="49" s="1"/>
  <c r="AE64" i="49"/>
  <c r="AG64" i="49"/>
  <c r="AP64" i="49" s="1"/>
  <c r="AI68" i="101"/>
  <c r="AN68" i="101"/>
  <c r="AS65" i="105"/>
  <c r="AL65" i="105"/>
  <c r="AU65" i="105" s="1"/>
  <c r="AS19" i="105"/>
  <c r="AL19" i="105"/>
  <c r="AU19" i="105" s="1"/>
  <c r="AR61" i="85"/>
  <c r="AS21" i="105"/>
  <c r="AL21" i="105"/>
  <c r="AU21" i="105" s="1"/>
  <c r="AI65" i="45"/>
  <c r="AN65" i="45"/>
  <c r="Y69" i="96"/>
  <c r="X69" i="96"/>
  <c r="AS17" i="105"/>
  <c r="AL17" i="105"/>
  <c r="AU17" i="105" s="1"/>
  <c r="AS35" i="105"/>
  <c r="AL35" i="105"/>
  <c r="AU35" i="105" s="1"/>
  <c r="AS53" i="105"/>
  <c r="AL53" i="105"/>
  <c r="AU53" i="105" s="1"/>
  <c r="AR63" i="49"/>
  <c r="AI59" i="42"/>
  <c r="AN59" i="42"/>
  <c r="AS37" i="105"/>
  <c r="AL37" i="105"/>
  <c r="AU37" i="105" s="1"/>
  <c r="AS55" i="105"/>
  <c r="AL55" i="105"/>
  <c r="AU55" i="105" s="1"/>
  <c r="Y58" i="94"/>
  <c r="X58" i="94"/>
  <c r="Y63" i="18"/>
  <c r="X63" i="18"/>
  <c r="Y67" i="92"/>
  <c r="X67" i="92"/>
  <c r="AH61" i="83"/>
  <c r="AQ61" i="83" s="1"/>
  <c r="AL32" i="105"/>
  <c r="AU32" i="105" s="1"/>
  <c r="AS32" i="105"/>
  <c r="AE60" i="50"/>
  <c r="W61" i="50"/>
  <c r="AG60" i="50"/>
  <c r="AP60" i="50" s="1"/>
  <c r="AF60" i="50"/>
  <c r="AO60" i="50" s="1"/>
  <c r="AG59" i="87"/>
  <c r="AP59" i="87" s="1"/>
  <c r="AF59" i="87"/>
  <c r="AO59" i="87" s="1"/>
  <c r="AE59" i="87"/>
  <c r="W60" i="87"/>
  <c r="AS27" i="105"/>
  <c r="AL27" i="105"/>
  <c r="AU27" i="105" s="1"/>
  <c r="AS63" i="105"/>
  <c r="AL63" i="105"/>
  <c r="AU63" i="105" s="1"/>
  <c r="AH62" i="85"/>
  <c r="AQ62" i="85" s="1"/>
  <c r="W57" i="90"/>
  <c r="AG56" i="90"/>
  <c r="AP56" i="90" s="1"/>
  <c r="AF56" i="90"/>
  <c r="AO56" i="90" s="1"/>
  <c r="AE56" i="90"/>
  <c r="AI68" i="96"/>
  <c r="AN68" i="96"/>
  <c r="AI63" i="95"/>
  <c r="AN63" i="95"/>
  <c r="AS46" i="105"/>
  <c r="AL46" i="105"/>
  <c r="AU46" i="105" s="1"/>
  <c r="AS64" i="105"/>
  <c r="AL64" i="105"/>
  <c r="AU64" i="105" s="1"/>
  <c r="AH62" i="99"/>
  <c r="AQ62" i="99" s="1"/>
  <c r="AL3" i="105"/>
  <c r="AU3" i="105" s="1"/>
  <c r="AS3" i="105"/>
  <c r="AS23" i="105"/>
  <c r="AL23" i="105"/>
  <c r="AU23" i="105" s="1"/>
  <c r="AS41" i="105"/>
  <c r="AL41" i="105"/>
  <c r="AU41" i="105" s="1"/>
  <c r="AS48" i="105"/>
  <c r="AL48" i="105"/>
  <c r="AU48" i="105" s="1"/>
  <c r="Y60" i="42"/>
  <c r="Z60" i="42"/>
  <c r="X60" i="42"/>
  <c r="W68" i="84"/>
  <c r="AG67" i="84"/>
  <c r="AP67" i="84" s="1"/>
  <c r="AE67" i="84"/>
  <c r="AF67" i="84"/>
  <c r="AO67" i="84" s="1"/>
  <c r="Y65" i="41"/>
  <c r="Z65" i="41" s="1"/>
  <c r="X65" i="41"/>
  <c r="AF67" i="104"/>
  <c r="AO67" i="104" s="1"/>
  <c r="W68" i="104"/>
  <c r="AG67" i="104"/>
  <c r="AP67" i="104" s="1"/>
  <c r="AE67" i="104"/>
  <c r="AS40" i="105"/>
  <c r="AL40" i="105"/>
  <c r="AU40" i="105" s="1"/>
  <c r="AS58" i="105"/>
  <c r="AL58" i="105"/>
  <c r="AU58" i="105" s="1"/>
  <c r="AH61" i="10"/>
  <c r="AQ61" i="10" s="1"/>
  <c r="AR60" i="103"/>
  <c r="AS13" i="105"/>
  <c r="AL13" i="105"/>
  <c r="AU13" i="105" s="1"/>
  <c r="W59" i="48"/>
  <c r="AE58" i="48"/>
  <c r="AG58" i="48"/>
  <c r="AP58" i="48" s="1"/>
  <c r="AF58" i="48"/>
  <c r="AO58" i="48" s="1"/>
  <c r="AI57" i="94"/>
  <c r="AN57" i="94"/>
  <c r="AI62" i="18"/>
  <c r="AN62" i="18"/>
  <c r="AH60" i="35"/>
  <c r="AQ60" i="35" s="1"/>
  <c r="Z61" i="83"/>
  <c r="AS14" i="105"/>
  <c r="AL14" i="105"/>
  <c r="AU14" i="105" s="1"/>
  <c r="AS50" i="105"/>
  <c r="AL50" i="105"/>
  <c r="AU50" i="105" s="1"/>
  <c r="AS45" i="105"/>
  <c r="AL45" i="105"/>
  <c r="AU45" i="105" s="1"/>
  <c r="Z62" i="85"/>
  <c r="AI66" i="88"/>
  <c r="AN66" i="88"/>
  <c r="AH61" i="103"/>
  <c r="AQ61" i="103" s="1"/>
  <c r="AS9" i="105"/>
  <c r="AL9" i="105"/>
  <c r="AU9" i="105" s="1"/>
  <c r="AS28" i="105"/>
  <c r="AL28" i="105"/>
  <c r="AU28" i="105" s="1"/>
  <c r="Z62" i="99"/>
  <c r="AK4" i="105"/>
  <c r="AT4" i="105" s="1"/>
  <c r="AJ4" i="105"/>
  <c r="AS59" i="105"/>
  <c r="AL59" i="105"/>
  <c r="AU59" i="105" s="1"/>
  <c r="Y65" i="51"/>
  <c r="Z65" i="51"/>
  <c r="X65" i="51"/>
  <c r="AF62" i="91"/>
  <c r="AO62" i="91" s="1"/>
  <c r="AG62" i="91"/>
  <c r="AP62" i="91" s="1"/>
  <c r="W63" i="91"/>
  <c r="AE62" i="91"/>
  <c r="AS18" i="105"/>
  <c r="AL18" i="105"/>
  <c r="AU18" i="105" s="1"/>
  <c r="AS54" i="105"/>
  <c r="AL54" i="105"/>
  <c r="AU54" i="105" s="1"/>
  <c r="AS5" i="105"/>
  <c r="AL5" i="105"/>
  <c r="AU5" i="105" s="1"/>
  <c r="AS24" i="105"/>
  <c r="AL24" i="105"/>
  <c r="AU24" i="105" s="1"/>
  <c r="AS60" i="105"/>
  <c r="AL60" i="105"/>
  <c r="AU60" i="105" s="1"/>
  <c r="AS25" i="105"/>
  <c r="AL25" i="105"/>
  <c r="AU25" i="105" s="1"/>
  <c r="AS43" i="105"/>
  <c r="AL43" i="105"/>
  <c r="AU43" i="105" s="1"/>
  <c r="AS61" i="105"/>
  <c r="AL61" i="105"/>
  <c r="AU61" i="105" s="1"/>
  <c r="W58" i="102"/>
  <c r="AG57" i="102"/>
  <c r="AP57" i="102" s="1"/>
  <c r="AF57" i="102"/>
  <c r="AO57" i="102" s="1"/>
  <c r="AE57" i="102"/>
  <c r="Z60" i="35"/>
  <c r="AI66" i="92"/>
  <c r="AP66" i="92"/>
  <c r="AI64" i="41"/>
  <c r="AN64" i="41"/>
  <c r="AS20" i="105"/>
  <c r="AL20" i="105"/>
  <c r="AU20" i="105" s="1"/>
  <c r="AS38" i="105"/>
  <c r="AL38" i="105"/>
  <c r="AU38" i="105" s="1"/>
  <c r="AR61" i="99"/>
  <c r="AK8" i="105"/>
  <c r="AT8" i="105" s="1"/>
  <c r="AJ8" i="105"/>
  <c r="AS33" i="105"/>
  <c r="AL33" i="105"/>
  <c r="AU33" i="105" s="1"/>
  <c r="Z61" i="103"/>
  <c r="AS16" i="105"/>
  <c r="AL16" i="105"/>
  <c r="AU16" i="105" s="1"/>
  <c r="AS52" i="105"/>
  <c r="AL52" i="105"/>
  <c r="AU52" i="105" s="1"/>
  <c r="AH64" i="49"/>
  <c r="AQ64" i="49" s="1"/>
  <c r="Y69" i="54"/>
  <c r="X69" i="54"/>
  <c r="Y67" i="13"/>
  <c r="X67" i="13"/>
  <c r="AS29" i="105"/>
  <c r="AL29" i="105"/>
  <c r="AU29" i="105" s="1"/>
  <c r="AI68" i="15"/>
  <c r="AN68" i="15"/>
  <c r="AR69" i="105"/>
  <c r="AR71" i="105" s="1"/>
  <c r="AL69" i="105"/>
  <c r="AU69" i="105" s="1"/>
  <c r="AI58" i="82"/>
  <c r="AN58" i="82"/>
  <c r="Y63" i="43"/>
  <c r="X63" i="43"/>
  <c r="AE66" i="53"/>
  <c r="W67" i="53"/>
  <c r="AF66" i="53"/>
  <c r="AO66" i="53" s="1"/>
  <c r="AG66" i="53"/>
  <c r="AP66" i="53" s="1"/>
  <c r="AS30" i="105"/>
  <c r="AL30" i="105"/>
  <c r="AU30" i="105" s="1"/>
  <c r="AF56" i="98"/>
  <c r="AO56" i="98" s="1"/>
  <c r="W57" i="98"/>
  <c r="AG56" i="98"/>
  <c r="AP56" i="98" s="1"/>
  <c r="AE56" i="98"/>
  <c r="AH66" i="20"/>
  <c r="AQ66" i="20" s="1"/>
  <c r="AS26" i="105"/>
  <c r="AL26" i="105"/>
  <c r="AU26" i="105" s="1"/>
  <c r="AS4" i="47"/>
  <c r="AL4" i="47"/>
  <c r="AU4" i="47" s="1"/>
  <c r="AU71" i="47" s="1"/>
  <c r="C11" i="47" s="1"/>
  <c r="X64" i="16"/>
  <c r="Y64" i="16"/>
  <c r="Z64" i="16"/>
  <c r="AI64" i="51"/>
  <c r="AN64" i="51"/>
  <c r="AS42" i="105"/>
  <c r="AL42" i="105"/>
  <c r="AU42" i="105" s="1"/>
  <c r="AR59" i="35"/>
  <c r="AS12" i="105"/>
  <c r="AL12" i="105"/>
  <c r="AU12" i="105" s="1"/>
  <c r="AS49" i="105"/>
  <c r="AL49" i="105"/>
  <c r="AU49" i="105" s="1"/>
  <c r="AS68" i="105"/>
  <c r="AL68" i="105"/>
  <c r="AU68" i="105" s="1"/>
  <c r="AE68" i="44"/>
  <c r="AG68" i="44"/>
  <c r="AP68" i="44" s="1"/>
  <c r="AF68" i="44"/>
  <c r="AO68" i="44" s="1"/>
  <c r="W69" i="44"/>
  <c r="AS56" i="105"/>
  <c r="AL56" i="105"/>
  <c r="AU56" i="105" s="1"/>
  <c r="AR55" i="98"/>
  <c r="AL4" i="52"/>
  <c r="AU4" i="52" s="1"/>
  <c r="AU71" i="52" s="1"/>
  <c r="C11" i="52" s="1"/>
  <c r="AS4" i="52"/>
  <c r="AS71" i="52" s="1"/>
  <c r="Y70" i="100"/>
  <c r="Z70" i="100"/>
  <c r="X70" i="100"/>
  <c r="AJ15" i="105"/>
  <c r="AK15" i="105"/>
  <c r="AT15" i="105" s="1"/>
  <c r="AS51" i="105"/>
  <c r="AL51" i="105"/>
  <c r="AU51" i="105" s="1"/>
  <c r="AS67" i="105"/>
  <c r="AL67" i="105"/>
  <c r="AU67" i="105" s="1"/>
  <c r="Y66" i="45"/>
  <c r="X66" i="45"/>
  <c r="AR60" i="83"/>
  <c r="Y64" i="95"/>
  <c r="Z64" i="95"/>
  <c r="X64" i="95"/>
  <c r="AS34" i="105"/>
  <c r="AL34" i="105"/>
  <c r="AU34" i="105" s="1"/>
  <c r="AS71" i="47"/>
  <c r="AI66" i="13"/>
  <c r="AN66" i="13"/>
  <c r="AS10" i="105"/>
  <c r="AL10" i="105"/>
  <c r="AU10" i="105" s="1"/>
  <c r="AS47" i="105"/>
  <c r="AL47" i="105"/>
  <c r="AU47" i="105" s="1"/>
  <c r="AS66" i="105"/>
  <c r="AL66" i="105"/>
  <c r="AU66" i="105" s="1"/>
  <c r="Y69" i="15"/>
  <c r="X69" i="15"/>
  <c r="Y59" i="82"/>
  <c r="X59" i="82"/>
  <c r="AI62" i="43"/>
  <c r="AN62" i="43"/>
  <c r="Y60" i="55"/>
  <c r="Z60" i="55"/>
  <c r="X60" i="55"/>
  <c r="AR69" i="47"/>
  <c r="AR71" i="47" s="1"/>
  <c r="AL69" i="47"/>
  <c r="AU69" i="47" s="1"/>
  <c r="AR60" i="10"/>
  <c r="AS36" i="105"/>
  <c r="AL36" i="105"/>
  <c r="AU36" i="105" s="1"/>
  <c r="AR65" i="20"/>
  <c r="AI63" i="16"/>
  <c r="AR63" i="16" s="1"/>
  <c r="AN63" i="16"/>
  <c r="Y69" i="101"/>
  <c r="X69" i="101"/>
  <c r="AH66" i="53"/>
  <c r="AQ66" i="53" s="1"/>
  <c r="AI59" i="55"/>
  <c r="AN59" i="55"/>
  <c r="AS11" i="105"/>
  <c r="AL11" i="105"/>
  <c r="AU11" i="105" s="1"/>
  <c r="AR66" i="84"/>
  <c r="AS31" i="105"/>
  <c r="AL31" i="105"/>
  <c r="AU31" i="105" s="1"/>
  <c r="AG64" i="11"/>
  <c r="AP64" i="11" s="1"/>
  <c r="AF64" i="11"/>
  <c r="AO64" i="11" s="1"/>
  <c r="W65" i="11"/>
  <c r="AE64" i="11"/>
  <c r="AH56" i="98"/>
  <c r="AQ56" i="98" s="1"/>
  <c r="AH67" i="84"/>
  <c r="AQ67" i="84" s="1"/>
  <c r="AS7" i="105"/>
  <c r="AL7" i="105"/>
  <c r="AU7" i="105" s="1"/>
  <c r="AS44" i="105"/>
  <c r="AL44" i="105"/>
  <c r="AU44" i="105" s="1"/>
  <c r="AS62" i="105"/>
  <c r="AL62" i="105"/>
  <c r="AU62" i="105" s="1"/>
  <c r="AI69" i="100"/>
  <c r="AN69" i="100"/>
  <c r="AL4" i="86"/>
  <c r="AU4" i="86" s="1"/>
  <c r="AU71" i="86" s="1"/>
  <c r="C11" i="86" s="1"/>
  <c r="F29" i="57" s="1"/>
  <c r="AS4" i="86"/>
  <c r="AS71" i="86" s="1"/>
  <c r="AS39" i="105"/>
  <c r="AL39" i="105"/>
  <c r="AU39" i="105" s="1"/>
  <c r="AS57" i="105"/>
  <c r="AL57" i="105"/>
  <c r="AU57" i="105" s="1"/>
  <c r="Y67" i="88"/>
  <c r="X67" i="88"/>
  <c r="AS6" i="105"/>
  <c r="AL6" i="105"/>
  <c r="AU6" i="105" s="1"/>
  <c r="AS22" i="105"/>
  <c r="AL22" i="105"/>
  <c r="AU22" i="105" s="1"/>
  <c r="AI68" i="54"/>
  <c r="AN68" i="54"/>
  <c r="AR65" i="53"/>
  <c r="W66" i="41" l="1"/>
  <c r="AE65" i="41"/>
  <c r="AF65" i="41"/>
  <c r="AO65" i="41" s="1"/>
  <c r="AG65" i="41"/>
  <c r="AP65" i="41" s="1"/>
  <c r="Y65" i="11"/>
  <c r="X65" i="11"/>
  <c r="AF60" i="55"/>
  <c r="AO60" i="55" s="1"/>
  <c r="AG60" i="55"/>
  <c r="AP60" i="55" s="1"/>
  <c r="W61" i="55"/>
  <c r="AE60" i="55"/>
  <c r="AH67" i="13"/>
  <c r="AQ67" i="13" s="1"/>
  <c r="AI56" i="90"/>
  <c r="AN56" i="90"/>
  <c r="AH69" i="96"/>
  <c r="AQ69" i="96" s="1"/>
  <c r="AH69" i="15"/>
  <c r="AQ69" i="15" s="1"/>
  <c r="AQ71" i="15" s="1"/>
  <c r="AZ3" i="15"/>
  <c r="AX13" i="15" s="1"/>
  <c r="S13" i="15" s="1"/>
  <c r="AC13" i="15" s="1"/>
  <c r="AB14" i="15" s="1"/>
  <c r="AX4" i="15"/>
  <c r="S4" i="15" s="1"/>
  <c r="AC4" i="15" s="1"/>
  <c r="AB5" i="15" s="1"/>
  <c r="AX3" i="15"/>
  <c r="S3" i="15" s="1"/>
  <c r="AC3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5" i="15"/>
  <c r="S65" i="15" s="1"/>
  <c r="AC65" i="15" s="1"/>
  <c r="AB66" i="15" s="1"/>
  <c r="AX67" i="15"/>
  <c r="S67" i="15" s="1"/>
  <c r="AC67" i="15" s="1"/>
  <c r="AB68" i="15" s="1"/>
  <c r="AX64" i="15"/>
  <c r="S64" i="15" s="1"/>
  <c r="AC64" i="15" s="1"/>
  <c r="AB65" i="15" s="1"/>
  <c r="AX66" i="15"/>
  <c r="S66" i="15" s="1"/>
  <c r="AC66" i="15" s="1"/>
  <c r="AB67" i="15" s="1"/>
  <c r="AX68" i="15"/>
  <c r="S68" i="15" s="1"/>
  <c r="AC68" i="15" s="1"/>
  <c r="AB69" i="15" s="1"/>
  <c r="AF64" i="16"/>
  <c r="AO64" i="16" s="1"/>
  <c r="AG64" i="16"/>
  <c r="AP64" i="16" s="1"/>
  <c r="AE64" i="16"/>
  <c r="W65" i="16"/>
  <c r="AH63" i="43"/>
  <c r="AQ63" i="43" s="1"/>
  <c r="Z67" i="13"/>
  <c r="AR62" i="18"/>
  <c r="AI58" i="48"/>
  <c r="AN58" i="48"/>
  <c r="Y68" i="104"/>
  <c r="Z68" i="104"/>
  <c r="X68" i="104"/>
  <c r="AH67" i="92"/>
  <c r="AQ67" i="92" s="1"/>
  <c r="AH58" i="94"/>
  <c r="AQ58" i="94" s="1"/>
  <c r="Z69" i="96"/>
  <c r="Y65" i="49"/>
  <c r="X65" i="49"/>
  <c r="AG60" i="42"/>
  <c r="AP60" i="42" s="1"/>
  <c r="AF60" i="42"/>
  <c r="AO60" i="42" s="1"/>
  <c r="W61" i="42"/>
  <c r="AE60" i="42"/>
  <c r="Z69" i="15"/>
  <c r="AH66" i="45"/>
  <c r="AQ66" i="45" s="1"/>
  <c r="AI56" i="98"/>
  <c r="AN56" i="98"/>
  <c r="Z63" i="43"/>
  <c r="AI57" i="102"/>
  <c r="AN57" i="102"/>
  <c r="AS4" i="105"/>
  <c r="AS71" i="105" s="1"/>
  <c r="AL4" i="105"/>
  <c r="AU4" i="105" s="1"/>
  <c r="AU71" i="105" s="1"/>
  <c r="C11" i="105" s="1"/>
  <c r="F49" i="57" s="1"/>
  <c r="Y59" i="48"/>
  <c r="X59" i="48"/>
  <c r="Z59" i="48" s="1"/>
  <c r="AI67" i="84"/>
  <c r="AN67" i="84"/>
  <c r="AR63" i="95"/>
  <c r="Y60" i="87"/>
  <c r="X60" i="87"/>
  <c r="Z67" i="92"/>
  <c r="Z58" i="94"/>
  <c r="AR68" i="101"/>
  <c r="Y62" i="10"/>
  <c r="Z62" i="10"/>
  <c r="X62" i="10"/>
  <c r="AS8" i="105"/>
  <c r="AL8" i="105"/>
  <c r="AU8" i="105" s="1"/>
  <c r="AH67" i="88"/>
  <c r="AQ67" i="88" s="1"/>
  <c r="AR68" i="54"/>
  <c r="Z67" i="88"/>
  <c r="AR62" i="43"/>
  <c r="AH64" i="95"/>
  <c r="AQ64" i="95" s="1"/>
  <c r="Z66" i="45"/>
  <c r="Y69" i="44"/>
  <c r="X69" i="44"/>
  <c r="Z69" i="44" s="1"/>
  <c r="AH64" i="16"/>
  <c r="AQ64" i="16" s="1"/>
  <c r="AR68" i="15"/>
  <c r="W62" i="103"/>
  <c r="AG61" i="103"/>
  <c r="AP61" i="103" s="1"/>
  <c r="AF61" i="103"/>
  <c r="AO61" i="103" s="1"/>
  <c r="AE61" i="103"/>
  <c r="AR64" i="41"/>
  <c r="AH65" i="51"/>
  <c r="AQ65" i="51" s="1"/>
  <c r="AT71" i="105"/>
  <c r="AR66" i="88"/>
  <c r="AR57" i="94"/>
  <c r="AH65" i="41"/>
  <c r="AQ65" i="41" s="1"/>
  <c r="Y57" i="90"/>
  <c r="Z57" i="90"/>
  <c r="X57" i="90"/>
  <c r="AI59" i="87"/>
  <c r="AN59" i="87"/>
  <c r="Y61" i="50"/>
  <c r="X61" i="50"/>
  <c r="AR59" i="42"/>
  <c r="Y67" i="20"/>
  <c r="X67" i="20"/>
  <c r="Z67" i="20" s="1"/>
  <c r="AE70" i="100"/>
  <c r="W71" i="100"/>
  <c r="AG70" i="100"/>
  <c r="AP70" i="100" s="1"/>
  <c r="AF70" i="100"/>
  <c r="AO70" i="100" s="1"/>
  <c r="AI68" i="44"/>
  <c r="AN68" i="44"/>
  <c r="AR64" i="51"/>
  <c r="AI66" i="53"/>
  <c r="AN66" i="53"/>
  <c r="AR59" i="55"/>
  <c r="AH69" i="101"/>
  <c r="AQ69" i="101" s="1"/>
  <c r="AQ71" i="101" s="1"/>
  <c r="AX3" i="101"/>
  <c r="S3" i="101" s="1"/>
  <c r="AC3" i="101" s="1"/>
  <c r="AX4" i="101"/>
  <c r="S4" i="101" s="1"/>
  <c r="AC4" i="101" s="1"/>
  <c r="AB5" i="101" s="1"/>
  <c r="AZ3" i="101"/>
  <c r="AX61" i="101" s="1"/>
  <c r="S61" i="101" s="1"/>
  <c r="AC61" i="101" s="1"/>
  <c r="AB62" i="101" s="1"/>
  <c r="AX7" i="101"/>
  <c r="S7" i="101" s="1"/>
  <c r="AC7" i="101" s="1"/>
  <c r="AB8" i="101" s="1"/>
  <c r="AX8" i="101"/>
  <c r="S8" i="101" s="1"/>
  <c r="AC8" i="101" s="1"/>
  <c r="AB9" i="101" s="1"/>
  <c r="AX9" i="101"/>
  <c r="S9" i="101" s="1"/>
  <c r="AC9" i="101" s="1"/>
  <c r="AB10" i="101" s="1"/>
  <c r="AX11" i="101"/>
  <c r="S11" i="101" s="1"/>
  <c r="AC11" i="101" s="1"/>
  <c r="AB12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7" i="101"/>
  <c r="S17" i="101" s="1"/>
  <c r="AC17" i="101" s="1"/>
  <c r="AB18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3" i="101"/>
  <c r="S23" i="101" s="1"/>
  <c r="AC23" i="101" s="1"/>
  <c r="AB24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6" i="101"/>
  <c r="S66" i="101" s="1"/>
  <c r="AC66" i="101" s="1"/>
  <c r="AB67" i="101" s="1"/>
  <c r="AX67" i="101"/>
  <c r="S67" i="101" s="1"/>
  <c r="AC67" i="101" s="1"/>
  <c r="AB68" i="101" s="1"/>
  <c r="AX68" i="101"/>
  <c r="S68" i="101" s="1"/>
  <c r="AC68" i="101" s="1"/>
  <c r="AB69" i="101" s="1"/>
  <c r="AH59" i="82"/>
  <c r="AQ59" i="82" s="1"/>
  <c r="W65" i="95"/>
  <c r="AG64" i="95"/>
  <c r="AP64" i="95" s="1"/>
  <c r="AF64" i="95"/>
  <c r="AO64" i="95" s="1"/>
  <c r="AE64" i="95"/>
  <c r="AS15" i="105"/>
  <c r="AL15" i="105"/>
  <c r="AU15" i="105" s="1"/>
  <c r="X57" i="98"/>
  <c r="Z57" i="98" s="1"/>
  <c r="Y57" i="98"/>
  <c r="Z69" i="54"/>
  <c r="AH69" i="54"/>
  <c r="AQ69" i="54" s="1"/>
  <c r="AF65" i="51"/>
  <c r="AO65" i="51" s="1"/>
  <c r="AG65" i="51"/>
  <c r="AP65" i="51" s="1"/>
  <c r="W66" i="51"/>
  <c r="AE65" i="51"/>
  <c r="W63" i="99"/>
  <c r="AG62" i="99"/>
  <c r="AP62" i="99" s="1"/>
  <c r="AF62" i="99"/>
  <c r="AO62" i="99" s="1"/>
  <c r="AE62" i="99"/>
  <c r="AE62" i="85"/>
  <c r="W63" i="85"/>
  <c r="AG62" i="85"/>
  <c r="AP62" i="85" s="1"/>
  <c r="AF62" i="85"/>
  <c r="AO62" i="85" s="1"/>
  <c r="Y68" i="84"/>
  <c r="Z68" i="84"/>
  <c r="X68" i="84"/>
  <c r="AR68" i="96"/>
  <c r="AI60" i="50"/>
  <c r="AN60" i="50"/>
  <c r="AH63" i="18"/>
  <c r="AQ63" i="18" s="1"/>
  <c r="AR65" i="45"/>
  <c r="AI66" i="20"/>
  <c r="AN66" i="20"/>
  <c r="AF60" i="35"/>
  <c r="AO60" i="35" s="1"/>
  <c r="W61" i="35"/>
  <c r="AG60" i="35"/>
  <c r="AP60" i="35" s="1"/>
  <c r="AE60" i="35"/>
  <c r="Y63" i="91"/>
  <c r="X63" i="91"/>
  <c r="AE61" i="83"/>
  <c r="AN61" i="83" s="1"/>
  <c r="AG61" i="83"/>
  <c r="AF61" i="83"/>
  <c r="AO61" i="83" s="1"/>
  <c r="W62" i="83"/>
  <c r="AR69" i="100"/>
  <c r="AI64" i="11"/>
  <c r="AN64" i="11"/>
  <c r="Z69" i="101"/>
  <c r="AH60" i="55"/>
  <c r="AQ60" i="55" s="1"/>
  <c r="Z59" i="82"/>
  <c r="AR66" i="13"/>
  <c r="AH70" i="100"/>
  <c r="AQ70" i="100" s="1"/>
  <c r="Y67" i="53"/>
  <c r="X67" i="53"/>
  <c r="Z67" i="53" s="1"/>
  <c r="AR58" i="82"/>
  <c r="AR66" i="92"/>
  <c r="Y58" i="102"/>
  <c r="Z58" i="102"/>
  <c r="X58" i="102"/>
  <c r="AI62" i="91"/>
  <c r="AN62" i="91"/>
  <c r="AI67" i="104"/>
  <c r="AN67" i="104"/>
  <c r="AH60" i="42"/>
  <c r="AQ60" i="42" s="1"/>
  <c r="Z63" i="18"/>
  <c r="AI64" i="49"/>
  <c r="AN64" i="49"/>
  <c r="AI61" i="10"/>
  <c r="AN61" i="10"/>
  <c r="AE67" i="53" l="1"/>
  <c r="AF67" i="53"/>
  <c r="AO67" i="53" s="1"/>
  <c r="W68" i="53"/>
  <c r="AG67" i="53"/>
  <c r="AP67" i="53" s="1"/>
  <c r="AG59" i="48"/>
  <c r="AP59" i="48" s="1"/>
  <c r="AF59" i="48"/>
  <c r="AO59" i="48" s="1"/>
  <c r="AE59" i="48"/>
  <c r="W60" i="48"/>
  <c r="AE69" i="44"/>
  <c r="AG69" i="44"/>
  <c r="AP69" i="44" s="1"/>
  <c r="AF69" i="44"/>
  <c r="AO69" i="44" s="1"/>
  <c r="W70" i="44"/>
  <c r="AG67" i="20"/>
  <c r="AP67" i="20" s="1"/>
  <c r="AF67" i="20"/>
  <c r="AO67" i="20" s="1"/>
  <c r="AE67" i="20"/>
  <c r="W68" i="20"/>
  <c r="AE57" i="98"/>
  <c r="AF57" i="98"/>
  <c r="AO57" i="98" s="1"/>
  <c r="AG57" i="98"/>
  <c r="AP57" i="98" s="1"/>
  <c r="W58" i="98"/>
  <c r="AJ46" i="101"/>
  <c r="AK46" i="101"/>
  <c r="AT46" i="101" s="1"/>
  <c r="AK16" i="101"/>
  <c r="AT16" i="101" s="1"/>
  <c r="AK60" i="15"/>
  <c r="AT60" i="15" s="1"/>
  <c r="AJ60" i="15"/>
  <c r="Y61" i="55"/>
  <c r="X61" i="55"/>
  <c r="AR67" i="104"/>
  <c r="AR61" i="1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F69" i="54"/>
  <c r="AO69" i="54" s="1"/>
  <c r="AG69" i="54"/>
  <c r="AP69" i="54" s="1"/>
  <c r="W70" i="54"/>
  <c r="AE69" i="54"/>
  <c r="AH58" i="102"/>
  <c r="AQ58" i="102" s="1"/>
  <c r="AR66" i="20"/>
  <c r="AH68" i="84"/>
  <c r="AQ68" i="84" s="1"/>
  <c r="Y63" i="85"/>
  <c r="X63" i="85"/>
  <c r="Y63" i="99"/>
  <c r="Z63" i="99"/>
  <c r="X63" i="99"/>
  <c r="AI64" i="95"/>
  <c r="AN64" i="95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X22" i="101"/>
  <c r="S22" i="101" s="1"/>
  <c r="AC22" i="101" s="1"/>
  <c r="AB23" i="101" s="1"/>
  <c r="AX16" i="101"/>
  <c r="S16" i="101" s="1"/>
  <c r="AC16" i="101" s="1"/>
  <c r="AB17" i="101" s="1"/>
  <c r="AX10" i="101"/>
  <c r="S10" i="101" s="1"/>
  <c r="AC10" i="101" s="1"/>
  <c r="AB11" i="101" s="1"/>
  <c r="AX5" i="101"/>
  <c r="S5" i="101" s="1"/>
  <c r="AC5" i="101" s="1"/>
  <c r="AB6" i="101" s="1"/>
  <c r="AI61" i="103"/>
  <c r="AN61" i="103"/>
  <c r="W64" i="43"/>
  <c r="AE63" i="43"/>
  <c r="AF63" i="43"/>
  <c r="AO63" i="43" s="1"/>
  <c r="AG63" i="43"/>
  <c r="AP63" i="43" s="1"/>
  <c r="Y65" i="16"/>
  <c r="Z65" i="16"/>
  <c r="X65" i="16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X5" i="15"/>
  <c r="S5" i="15" s="1"/>
  <c r="AC5" i="15" s="1"/>
  <c r="AB6" i="15" s="1"/>
  <c r="AI60" i="55"/>
  <c r="AN60" i="55"/>
  <c r="AI61" i="83"/>
  <c r="AP61" i="83"/>
  <c r="AJ58" i="101"/>
  <c r="AK58" i="101"/>
  <c r="AT58" i="101" s="1"/>
  <c r="AK22" i="101"/>
  <c r="AT22" i="101" s="1"/>
  <c r="AJ22" i="101"/>
  <c r="AJ68" i="15"/>
  <c r="AK68" i="15"/>
  <c r="AT68" i="15" s="1"/>
  <c r="AK42" i="15"/>
  <c r="AT42" i="15" s="1"/>
  <c r="AJ42" i="15"/>
  <c r="AJ24" i="15"/>
  <c r="AK24" i="15"/>
  <c r="AT24" i="15" s="1"/>
  <c r="AJ3" i="15"/>
  <c r="AB4" i="15"/>
  <c r="AE63" i="18"/>
  <c r="W64" i="18"/>
  <c r="AF63" i="18"/>
  <c r="AO63" i="18" s="1"/>
  <c r="AG63" i="18"/>
  <c r="AP63" i="18" s="1"/>
  <c r="AI65" i="51"/>
  <c r="AN65" i="51"/>
  <c r="AH57" i="98"/>
  <c r="AQ57" i="9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B4" i="101"/>
  <c r="AJ3" i="101"/>
  <c r="AH57" i="90"/>
  <c r="AQ57" i="90" s="1"/>
  <c r="AE66" i="45"/>
  <c r="AF66" i="45"/>
  <c r="AO66" i="45" s="1"/>
  <c r="AG66" i="45"/>
  <c r="AP66" i="45" s="1"/>
  <c r="W67" i="45"/>
  <c r="AH62" i="10"/>
  <c r="AQ62" i="10" s="1"/>
  <c r="AG67" i="92"/>
  <c r="AP67" i="92" s="1"/>
  <c r="AF67" i="92"/>
  <c r="AO67" i="92" s="1"/>
  <c r="AE67" i="92"/>
  <c r="W68" i="92"/>
  <c r="AR56" i="98"/>
  <c r="AX69" i="15"/>
  <c r="S69" i="15" s="1"/>
  <c r="AC69" i="15" s="1"/>
  <c r="AG69" i="15"/>
  <c r="AP69" i="15" s="1"/>
  <c r="AP71" i="15" s="1"/>
  <c r="AF69" i="15"/>
  <c r="AO69" i="15" s="1"/>
  <c r="AO71" i="15" s="1"/>
  <c r="AE69" i="15"/>
  <c r="AH65" i="49"/>
  <c r="AQ65" i="49" s="1"/>
  <c r="AR58" i="48"/>
  <c r="AJ66" i="15"/>
  <c r="AK66" i="15"/>
  <c r="AT66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K5" i="15"/>
  <c r="AT5" i="15" s="1"/>
  <c r="AJ5" i="15"/>
  <c r="W59" i="102"/>
  <c r="AG58" i="102"/>
  <c r="AP58" i="102" s="1"/>
  <c r="AF58" i="102"/>
  <c r="AO58" i="102" s="1"/>
  <c r="AE58" i="102"/>
  <c r="AR64" i="11"/>
  <c r="AJ65" i="101"/>
  <c r="AK65" i="101"/>
  <c r="AT65" i="101" s="1"/>
  <c r="AJ34" i="101"/>
  <c r="AK34" i="101"/>
  <c r="AT34" i="101" s="1"/>
  <c r="AK28" i="101"/>
  <c r="AT28" i="101" s="1"/>
  <c r="AJ28" i="101"/>
  <c r="AR66" i="53"/>
  <c r="W59" i="94"/>
  <c r="AE58" i="94"/>
  <c r="AG58" i="94"/>
  <c r="AP58" i="94" s="1"/>
  <c r="AF58" i="94"/>
  <c r="AO58" i="94" s="1"/>
  <c r="AK48" i="15"/>
  <c r="AT48" i="15" s="1"/>
  <c r="AJ48" i="15"/>
  <c r="AK30" i="15"/>
  <c r="AT30" i="15" s="1"/>
  <c r="AJ30" i="15"/>
  <c r="AJ11" i="15"/>
  <c r="AK11" i="15"/>
  <c r="AT11" i="15" s="1"/>
  <c r="AH63" i="91"/>
  <c r="AQ63" i="91" s="1"/>
  <c r="Y61" i="35"/>
  <c r="X61" i="35"/>
  <c r="AI62" i="99"/>
  <c r="AN62" i="99"/>
  <c r="Y66" i="51"/>
  <c r="X66" i="51"/>
  <c r="Z66" i="51" s="1"/>
  <c r="Y65" i="95"/>
  <c r="X65" i="95"/>
  <c r="AK63" i="101"/>
  <c r="AT63" i="101" s="1"/>
  <c r="AJ63" i="101"/>
  <c r="AK56" i="101"/>
  <c r="AT56" i="101" s="1"/>
  <c r="AJ56" i="101"/>
  <c r="AJ44" i="101"/>
  <c r="AK44" i="101"/>
  <c r="AT44" i="101" s="1"/>
  <c r="AK38" i="101"/>
  <c r="AT38" i="101" s="1"/>
  <c r="AJ38" i="10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Y71" i="100"/>
  <c r="X71" i="100"/>
  <c r="Z71" i="100" s="1"/>
  <c r="W58" i="90"/>
  <c r="AG57" i="90"/>
  <c r="AF57" i="90"/>
  <c r="AO57" i="90" s="1"/>
  <c r="AE57" i="90"/>
  <c r="AN57" i="90" s="1"/>
  <c r="Y62" i="103"/>
  <c r="X62" i="103"/>
  <c r="AF62" i="10"/>
  <c r="AO62" i="10" s="1"/>
  <c r="AG62" i="10"/>
  <c r="AP62" i="10" s="1"/>
  <c r="W63" i="10"/>
  <c r="AE62" i="10"/>
  <c r="AH60" i="87"/>
  <c r="AQ60" i="87" s="1"/>
  <c r="Z65" i="49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64" i="49"/>
  <c r="AH67" i="53"/>
  <c r="AQ67" i="53" s="1"/>
  <c r="AI60" i="35"/>
  <c r="AN60" i="35"/>
  <c r="AK52" i="101"/>
  <c r="AT52" i="101" s="1"/>
  <c r="AJ52" i="101"/>
  <c r="AK10" i="101"/>
  <c r="AT10" i="101" s="1"/>
  <c r="AJ10" i="101"/>
  <c r="AI64" i="16"/>
  <c r="AN64" i="16"/>
  <c r="AR60" i="50"/>
  <c r="AJ69" i="101"/>
  <c r="AS69" i="101" s="1"/>
  <c r="AK69" i="101"/>
  <c r="AT69" i="101" s="1"/>
  <c r="AK50" i="101"/>
  <c r="AT50" i="101" s="1"/>
  <c r="AJ50" i="101"/>
  <c r="Z63" i="91"/>
  <c r="AJ68" i="101"/>
  <c r="AK68" i="101"/>
  <c r="AT68" i="101" s="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K37" i="101"/>
  <c r="AT37" i="101" s="1"/>
  <c r="AJ37" i="101"/>
  <c r="AX30" i="101"/>
  <c r="S30" i="101" s="1"/>
  <c r="AC30" i="101" s="1"/>
  <c r="AB31" i="101" s="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I70" i="100"/>
  <c r="AN70" i="100"/>
  <c r="Z61" i="50"/>
  <c r="AH61" i="50"/>
  <c r="AQ61" i="50" s="1"/>
  <c r="AG67" i="88"/>
  <c r="AP67" i="88" s="1"/>
  <c r="AF67" i="88"/>
  <c r="AO67" i="88" s="1"/>
  <c r="AE67" i="88"/>
  <c r="W68" i="88"/>
  <c r="Z60" i="87"/>
  <c r="AR67" i="84"/>
  <c r="AI60" i="42"/>
  <c r="AN60" i="42"/>
  <c r="AH68" i="104"/>
  <c r="AQ68" i="104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X7" i="15"/>
  <c r="S7" i="15" s="1"/>
  <c r="AC7" i="15" s="1"/>
  <c r="AB8" i="15" s="1"/>
  <c r="AH65" i="11"/>
  <c r="AQ65" i="11" s="1"/>
  <c r="AI65" i="41"/>
  <c r="AR65" i="41" s="1"/>
  <c r="AN65" i="41"/>
  <c r="W69" i="84"/>
  <c r="AE68" i="84"/>
  <c r="AG68" i="84"/>
  <c r="AP68" i="84" s="1"/>
  <c r="AF68" i="84"/>
  <c r="AO68" i="84" s="1"/>
  <c r="AI62" i="85"/>
  <c r="AN62" i="85"/>
  <c r="AK40" i="101"/>
  <c r="AT40" i="101" s="1"/>
  <c r="AJ40" i="101"/>
  <c r="AK5" i="101"/>
  <c r="AT5" i="101" s="1"/>
  <c r="AJ5" i="101"/>
  <c r="AR59" i="87"/>
  <c r="AK54" i="15"/>
  <c r="AT54" i="15" s="1"/>
  <c r="AJ54" i="15"/>
  <c r="AJ36" i="15"/>
  <c r="AK36" i="15"/>
  <c r="AT36" i="15" s="1"/>
  <c r="AJ18" i="15"/>
  <c r="AK18" i="15"/>
  <c r="AT18" i="15" s="1"/>
  <c r="AR62" i="91"/>
  <c r="AG59" i="82"/>
  <c r="AP59" i="82" s="1"/>
  <c r="AE59" i="82"/>
  <c r="AF59" i="82"/>
  <c r="AO59" i="82" s="1"/>
  <c r="W60" i="82"/>
  <c r="Y62" i="83"/>
  <c r="X62" i="83"/>
  <c r="AJ67" i="101"/>
  <c r="AK67" i="101"/>
  <c r="AT67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AR68" i="44"/>
  <c r="AH67" i="20"/>
  <c r="AQ67" i="20" s="1"/>
  <c r="AH69" i="44"/>
  <c r="AQ69" i="44" s="1"/>
  <c r="AH59" i="48"/>
  <c r="AQ59" i="48" s="1"/>
  <c r="AR57" i="102"/>
  <c r="X61" i="42"/>
  <c r="Y61" i="42"/>
  <c r="AE69" i="96"/>
  <c r="AG69" i="96"/>
  <c r="AP69" i="96" s="1"/>
  <c r="AF69" i="96"/>
  <c r="AO69" i="96" s="1"/>
  <c r="W70" i="96"/>
  <c r="W69" i="104"/>
  <c r="AF68" i="104"/>
  <c r="AO68" i="104" s="1"/>
  <c r="AG68" i="104"/>
  <c r="AP68" i="104" s="1"/>
  <c r="AE68" i="104"/>
  <c r="AF67" i="13"/>
  <c r="AO67" i="13" s="1"/>
  <c r="AG67" i="13"/>
  <c r="AP67" i="13" s="1"/>
  <c r="AE67" i="13"/>
  <c r="W68" i="13"/>
  <c r="AJ67" i="15"/>
  <c r="AK67" i="15"/>
  <c r="AT67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R56" i="90"/>
  <c r="Z65" i="11"/>
  <c r="Y66" i="41"/>
  <c r="Z66" i="41"/>
  <c r="X66" i="41"/>
  <c r="AG66" i="51" l="1"/>
  <c r="AP66" i="51" s="1"/>
  <c r="AE66" i="51"/>
  <c r="AF66" i="51"/>
  <c r="AO66" i="51" s="1"/>
  <c r="W67" i="51"/>
  <c r="AG71" i="100"/>
  <c r="AP71" i="100" s="1"/>
  <c r="W72" i="100"/>
  <c r="AE71" i="100"/>
  <c r="AF71" i="100"/>
  <c r="AO71" i="100" s="1"/>
  <c r="AS44" i="15"/>
  <c r="AL44" i="15"/>
  <c r="AU44" i="15" s="1"/>
  <c r="AI67" i="13"/>
  <c r="AN67" i="13"/>
  <c r="AI69" i="96"/>
  <c r="AN69" i="96"/>
  <c r="AH66" i="41"/>
  <c r="AQ66" i="41" s="1"/>
  <c r="AK7" i="15"/>
  <c r="AT7" i="15" s="1"/>
  <c r="AJ7" i="15"/>
  <c r="AS26" i="15"/>
  <c r="AL26" i="15"/>
  <c r="AU26" i="15" s="1"/>
  <c r="AS62" i="15"/>
  <c r="AL62" i="15"/>
  <c r="AU62" i="15" s="1"/>
  <c r="Y69" i="104"/>
  <c r="X69" i="104"/>
  <c r="Z61" i="42"/>
  <c r="AS12" i="101"/>
  <c r="AL12" i="101"/>
  <c r="AU12" i="101" s="1"/>
  <c r="AS30" i="101"/>
  <c r="AL30" i="101"/>
  <c r="AU30" i="101" s="1"/>
  <c r="AS48" i="101"/>
  <c r="AL48" i="101"/>
  <c r="AU48" i="101" s="1"/>
  <c r="AS67" i="101"/>
  <c r="AL67" i="101"/>
  <c r="AU67" i="101" s="1"/>
  <c r="AS18" i="15"/>
  <c r="AL18" i="15"/>
  <c r="AU18" i="15" s="1"/>
  <c r="AR62" i="85"/>
  <c r="AS63" i="15"/>
  <c r="AL63" i="15"/>
  <c r="AU63" i="15" s="1"/>
  <c r="AG61" i="50"/>
  <c r="AP61" i="50" s="1"/>
  <c r="W62" i="50"/>
  <c r="AE61" i="50"/>
  <c r="AF61" i="50"/>
  <c r="AO61" i="50" s="1"/>
  <c r="AJ25" i="101"/>
  <c r="AK25" i="101"/>
  <c r="AT25" i="101" s="1"/>
  <c r="AS14" i="15"/>
  <c r="AL14" i="15"/>
  <c r="AU14" i="15" s="1"/>
  <c r="AS22" i="15"/>
  <c r="AL22" i="15"/>
  <c r="AU22" i="15" s="1"/>
  <c r="AS40" i="15"/>
  <c r="AL40" i="15"/>
  <c r="AU40" i="15" s="1"/>
  <c r="X63" i="10"/>
  <c r="Y63" i="10"/>
  <c r="AS20" i="101"/>
  <c r="AL20" i="101"/>
  <c r="AU20" i="101" s="1"/>
  <c r="AS38" i="101"/>
  <c r="AL38" i="101"/>
  <c r="AU38" i="101" s="1"/>
  <c r="AS63" i="101"/>
  <c r="AL63" i="101"/>
  <c r="AU63" i="101" s="1"/>
  <c r="AS11" i="15"/>
  <c r="AL11" i="15"/>
  <c r="AU11" i="15" s="1"/>
  <c r="AS28" i="101"/>
  <c r="AL28" i="101"/>
  <c r="AU28" i="101" s="1"/>
  <c r="Y59" i="102"/>
  <c r="X59" i="102"/>
  <c r="AS17" i="15"/>
  <c r="AL17" i="15"/>
  <c r="AU17" i="15" s="1"/>
  <c r="AS53" i="15"/>
  <c r="AL53" i="15"/>
  <c r="AU53" i="15" s="1"/>
  <c r="AI69" i="15"/>
  <c r="AN69" i="15"/>
  <c r="AN71" i="15" s="1"/>
  <c r="AS15" i="101"/>
  <c r="AL15" i="101"/>
  <c r="AU15" i="101" s="1"/>
  <c r="AR65" i="51"/>
  <c r="AJ4" i="15"/>
  <c r="AK4" i="15"/>
  <c r="AT4" i="15" s="1"/>
  <c r="AS31" i="15"/>
  <c r="AL31" i="15"/>
  <c r="AU31" i="15" s="1"/>
  <c r="AS49" i="15"/>
  <c r="AL49" i="15"/>
  <c r="AU49" i="15" s="1"/>
  <c r="AS65" i="15"/>
  <c r="AL65" i="15"/>
  <c r="AU65" i="15" s="1"/>
  <c r="AK11" i="101"/>
  <c r="AT11" i="101" s="1"/>
  <c r="AJ11" i="101"/>
  <c r="AS35" i="101"/>
  <c r="AL35" i="101"/>
  <c r="AU35" i="101" s="1"/>
  <c r="AS53" i="101"/>
  <c r="AL53" i="101"/>
  <c r="AU53" i="101" s="1"/>
  <c r="AR64" i="95"/>
  <c r="AI69" i="101"/>
  <c r="AN69" i="101"/>
  <c r="AN71" i="101" s="1"/>
  <c r="Y58" i="98"/>
  <c r="Z58" i="98"/>
  <c r="X58" i="98"/>
  <c r="AI67" i="20"/>
  <c r="AN67" i="20"/>
  <c r="AL36" i="101"/>
  <c r="AU36" i="101" s="1"/>
  <c r="AS36" i="101"/>
  <c r="AH62" i="83"/>
  <c r="AQ62" i="83" s="1"/>
  <c r="AI59" i="82"/>
  <c r="AN59" i="82"/>
  <c r="AS5" i="101"/>
  <c r="AL5" i="101"/>
  <c r="AU5" i="101" s="1"/>
  <c r="AK8" i="15"/>
  <c r="AT8" i="15" s="1"/>
  <c r="AJ8" i="15"/>
  <c r="AS27" i="15"/>
  <c r="AL27" i="15"/>
  <c r="AU27" i="15" s="1"/>
  <c r="AS45" i="15"/>
  <c r="AL45" i="15"/>
  <c r="AU45" i="15" s="1"/>
  <c r="AE60" i="87"/>
  <c r="AG60" i="87"/>
  <c r="AP60" i="87" s="1"/>
  <c r="AF60" i="87"/>
  <c r="AO60" i="87" s="1"/>
  <c r="W61" i="87"/>
  <c r="AK31" i="101"/>
  <c r="AT31" i="101" s="1"/>
  <c r="AJ31" i="101"/>
  <c r="AS49" i="101"/>
  <c r="AL49" i="101"/>
  <c r="AU49" i="101" s="1"/>
  <c r="AS68" i="101"/>
  <c r="AL68" i="101"/>
  <c r="AU68" i="101" s="1"/>
  <c r="AS52" i="101"/>
  <c r="AL52" i="101"/>
  <c r="AU52" i="101" s="1"/>
  <c r="AS58" i="15"/>
  <c r="AL58" i="15"/>
  <c r="AU58" i="15" s="1"/>
  <c r="AS30" i="15"/>
  <c r="AL30" i="15"/>
  <c r="AU30" i="15" s="1"/>
  <c r="AS5" i="15"/>
  <c r="AL5" i="15"/>
  <c r="AU5" i="15" s="1"/>
  <c r="AS23" i="15"/>
  <c r="AL23" i="15"/>
  <c r="AU23" i="15" s="1"/>
  <c r="AL41" i="15"/>
  <c r="AU41" i="15" s="1"/>
  <c r="AS41" i="15"/>
  <c r="Y68" i="92"/>
  <c r="X68" i="92"/>
  <c r="AS33" i="101"/>
  <c r="AL33" i="101"/>
  <c r="AU33" i="101" s="1"/>
  <c r="AS51" i="101"/>
  <c r="AL51" i="101"/>
  <c r="AU51" i="101" s="1"/>
  <c r="AL3" i="15"/>
  <c r="AU3" i="15" s="1"/>
  <c r="AS3" i="15"/>
  <c r="AS68" i="15"/>
  <c r="AL68" i="15"/>
  <c r="AU68" i="15" s="1"/>
  <c r="AR61" i="83"/>
  <c r="AH65" i="16"/>
  <c r="AQ65" i="16" s="1"/>
  <c r="AI63" i="43"/>
  <c r="AN63" i="43"/>
  <c r="AK17" i="101"/>
  <c r="AT17" i="101" s="1"/>
  <c r="AJ17" i="101"/>
  <c r="AS41" i="101"/>
  <c r="AL41" i="101"/>
  <c r="AU41" i="101" s="1"/>
  <c r="AS59" i="101"/>
  <c r="AL59" i="101"/>
  <c r="AU59" i="101" s="1"/>
  <c r="AH63" i="99"/>
  <c r="AQ63" i="99" s="1"/>
  <c r="AI69" i="44"/>
  <c r="AN69" i="44"/>
  <c r="AF66" i="41"/>
  <c r="AO66" i="41" s="1"/>
  <c r="W67" i="41"/>
  <c r="AE66" i="41"/>
  <c r="AG66" i="41"/>
  <c r="AP66" i="41" s="1"/>
  <c r="AS32" i="15"/>
  <c r="AL32" i="15"/>
  <c r="AU32" i="15" s="1"/>
  <c r="AS50" i="15"/>
  <c r="AL50" i="15"/>
  <c r="AU50" i="15" s="1"/>
  <c r="AS18" i="101"/>
  <c r="AL18" i="101"/>
  <c r="AU18" i="101" s="1"/>
  <c r="AS54" i="101"/>
  <c r="AL54" i="101"/>
  <c r="AU54" i="101" s="1"/>
  <c r="Z62" i="83"/>
  <c r="AS36" i="15"/>
  <c r="AL36" i="15"/>
  <c r="AU36" i="15" s="1"/>
  <c r="AR70" i="100"/>
  <c r="AS37" i="101"/>
  <c r="AL37" i="101"/>
  <c r="AU37" i="101" s="1"/>
  <c r="AS55" i="101"/>
  <c r="AL55" i="101"/>
  <c r="AU55" i="101" s="1"/>
  <c r="W64" i="91"/>
  <c r="AE63" i="91"/>
  <c r="AG63" i="91"/>
  <c r="AP63" i="91" s="1"/>
  <c r="AF63" i="91"/>
  <c r="AO63" i="91" s="1"/>
  <c r="AS28" i="15"/>
  <c r="AL28" i="15"/>
  <c r="AU28" i="15" s="1"/>
  <c r="AS46" i="15"/>
  <c r="AL46" i="15"/>
  <c r="AU46" i="15" s="1"/>
  <c r="AS26" i="101"/>
  <c r="AL26" i="101"/>
  <c r="AU26" i="101" s="1"/>
  <c r="AH65" i="95"/>
  <c r="AQ65" i="95" s="1"/>
  <c r="AI58" i="94"/>
  <c r="AN58" i="94"/>
  <c r="AS59" i="15"/>
  <c r="AL59" i="15"/>
  <c r="AU59" i="15" s="1"/>
  <c r="AI67" i="92"/>
  <c r="AN67" i="92"/>
  <c r="AI66" i="45"/>
  <c r="AN66" i="45"/>
  <c r="AS3" i="101"/>
  <c r="AL3" i="101"/>
  <c r="AU3" i="101" s="1"/>
  <c r="AS22" i="101"/>
  <c r="AL22" i="101"/>
  <c r="AU22" i="101" s="1"/>
  <c r="AS19" i="15"/>
  <c r="AL19" i="15"/>
  <c r="AU19" i="15" s="1"/>
  <c r="AS37" i="15"/>
  <c r="AL37" i="15"/>
  <c r="AU37" i="15" s="1"/>
  <c r="AS55" i="15"/>
  <c r="AL55" i="15"/>
  <c r="AU55" i="15" s="1"/>
  <c r="AE65" i="16"/>
  <c r="AG65" i="16"/>
  <c r="AP65" i="16" s="1"/>
  <c r="AF65" i="16"/>
  <c r="AO65" i="16" s="1"/>
  <c r="W66" i="16"/>
  <c r="Y64" i="43"/>
  <c r="Z64" i="43"/>
  <c r="X64" i="43"/>
  <c r="AJ23" i="101"/>
  <c r="AK23" i="101"/>
  <c r="AT23" i="101" s="1"/>
  <c r="W64" i="99"/>
  <c r="AE63" i="99"/>
  <c r="AF63" i="99"/>
  <c r="AO63" i="99" s="1"/>
  <c r="AG63" i="99"/>
  <c r="AP63" i="99" s="1"/>
  <c r="AI69" i="54"/>
  <c r="AN69" i="54"/>
  <c r="AH61" i="55"/>
  <c r="AQ61" i="55" s="1"/>
  <c r="AJ16" i="101"/>
  <c r="AS67" i="15"/>
  <c r="AL67" i="15"/>
  <c r="AU67" i="15" s="1"/>
  <c r="AG65" i="11"/>
  <c r="AP65" i="11" s="1"/>
  <c r="AF65" i="11"/>
  <c r="AO65" i="11" s="1"/>
  <c r="AE65" i="11"/>
  <c r="W66" i="11"/>
  <c r="AS20" i="15"/>
  <c r="AL20" i="15"/>
  <c r="AU20" i="15" s="1"/>
  <c r="AS38" i="15"/>
  <c r="AL38" i="15"/>
  <c r="AU38" i="15" s="1"/>
  <c r="AS56" i="15"/>
  <c r="AL56" i="15"/>
  <c r="AU56" i="15" s="1"/>
  <c r="AI68" i="104"/>
  <c r="AN68" i="104"/>
  <c r="AS24" i="101"/>
  <c r="AL24" i="101"/>
  <c r="AU24" i="101" s="1"/>
  <c r="AS54" i="15"/>
  <c r="AL54" i="15"/>
  <c r="AU54" i="15" s="1"/>
  <c r="AS40" i="101"/>
  <c r="AL40" i="101"/>
  <c r="AU40" i="101" s="1"/>
  <c r="AS15" i="15"/>
  <c r="AL15" i="15"/>
  <c r="AU15" i="15" s="1"/>
  <c r="AS33" i="15"/>
  <c r="AL33" i="15"/>
  <c r="AU33" i="15" s="1"/>
  <c r="AS51" i="15"/>
  <c r="AL51" i="15"/>
  <c r="AU51" i="15" s="1"/>
  <c r="Y68" i="88"/>
  <c r="Z68" i="88"/>
  <c r="X68" i="88"/>
  <c r="AK7" i="101"/>
  <c r="AT7" i="101" s="1"/>
  <c r="AJ7" i="101"/>
  <c r="AS50" i="101"/>
  <c r="AL50" i="101"/>
  <c r="AU50" i="101" s="1"/>
  <c r="AS9" i="15"/>
  <c r="AL9" i="15"/>
  <c r="AU9" i="15" s="1"/>
  <c r="AS64" i="15"/>
  <c r="AL64" i="15"/>
  <c r="AU64" i="15" s="1"/>
  <c r="AH62" i="103"/>
  <c r="AQ62" i="103" s="1"/>
  <c r="AI57" i="90"/>
  <c r="AP57" i="90"/>
  <c r="AS8" i="101"/>
  <c r="AL8" i="101"/>
  <c r="AU8" i="101" s="1"/>
  <c r="AS44" i="101"/>
  <c r="AL44" i="101"/>
  <c r="AU44" i="101" s="1"/>
  <c r="Z65" i="95"/>
  <c r="AR62" i="99"/>
  <c r="AS48" i="15"/>
  <c r="AL48" i="15"/>
  <c r="AU48" i="15" s="1"/>
  <c r="Y59" i="94"/>
  <c r="Z59" i="94" s="1"/>
  <c r="X59" i="94"/>
  <c r="AS34" i="101"/>
  <c r="AL34" i="101"/>
  <c r="AU34" i="101" s="1"/>
  <c r="AI58" i="102"/>
  <c r="AN58" i="102"/>
  <c r="AS10" i="15"/>
  <c r="AL10" i="15"/>
  <c r="AU10" i="15" s="1"/>
  <c r="AS29" i="15"/>
  <c r="AL29" i="15"/>
  <c r="AU29" i="15" s="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S24" i="15"/>
  <c r="AL24" i="15"/>
  <c r="AU24" i="15" s="1"/>
  <c r="AR60" i="55"/>
  <c r="AS25" i="15"/>
  <c r="AL25" i="15"/>
  <c r="AU25" i="15" s="1"/>
  <c r="AS43" i="15"/>
  <c r="AL43" i="15"/>
  <c r="AU43" i="15" s="1"/>
  <c r="AS61" i="15"/>
  <c r="AL61" i="15"/>
  <c r="AU61" i="15" s="1"/>
  <c r="AS66" i="101"/>
  <c r="AL66" i="101"/>
  <c r="AU66" i="101" s="1"/>
  <c r="Y70" i="54"/>
  <c r="X70" i="54"/>
  <c r="Z61" i="55"/>
  <c r="AI57" i="98"/>
  <c r="AN57" i="98"/>
  <c r="Y60" i="48"/>
  <c r="X60" i="48"/>
  <c r="Y68" i="53"/>
  <c r="X68" i="53"/>
  <c r="AH61" i="42"/>
  <c r="AQ61" i="42" s="1"/>
  <c r="AS13" i="15"/>
  <c r="AL13" i="15"/>
  <c r="AU13" i="15" s="1"/>
  <c r="Y70" i="96"/>
  <c r="X70" i="96"/>
  <c r="Y68" i="13"/>
  <c r="Z68" i="13"/>
  <c r="X68" i="13"/>
  <c r="AS62" i="101"/>
  <c r="AL62" i="101"/>
  <c r="AU62" i="101" s="1"/>
  <c r="AS42" i="101"/>
  <c r="AL42" i="101"/>
  <c r="AU42" i="101" s="1"/>
  <c r="AS60" i="101"/>
  <c r="AL60" i="101"/>
  <c r="AU60" i="101" s="1"/>
  <c r="AI68" i="84"/>
  <c r="AN68" i="84"/>
  <c r="AR60" i="42"/>
  <c r="AI67" i="88"/>
  <c r="AN67" i="88"/>
  <c r="AJ13" i="101"/>
  <c r="AK13" i="101"/>
  <c r="AT13" i="101" s="1"/>
  <c r="AR64" i="16"/>
  <c r="AR60" i="35"/>
  <c r="AS16" i="15"/>
  <c r="AL16" i="15"/>
  <c r="AU16" i="15" s="1"/>
  <c r="AG65" i="49"/>
  <c r="AP65" i="49" s="1"/>
  <c r="AF65" i="49"/>
  <c r="AO65" i="49" s="1"/>
  <c r="W66" i="49"/>
  <c r="AE65" i="49"/>
  <c r="Z62" i="103"/>
  <c r="Y58" i="90"/>
  <c r="X58" i="90"/>
  <c r="AS14" i="101"/>
  <c r="AL14" i="101"/>
  <c r="AU14" i="101" s="1"/>
  <c r="AS56" i="101"/>
  <c r="AL56" i="101"/>
  <c r="AU56" i="101" s="1"/>
  <c r="Z61" i="35"/>
  <c r="AH61" i="35"/>
  <c r="AQ61" i="35" s="1"/>
  <c r="AS47" i="15"/>
  <c r="AL47" i="15"/>
  <c r="AU47" i="15" s="1"/>
  <c r="AS66" i="15"/>
  <c r="AL66" i="15"/>
  <c r="AU66" i="15" s="1"/>
  <c r="AS9" i="101"/>
  <c r="AL9" i="101"/>
  <c r="AU9" i="101" s="1"/>
  <c r="Y64" i="18"/>
  <c r="Z64" i="18"/>
  <c r="X64" i="18"/>
  <c r="AS42" i="15"/>
  <c r="AL42" i="15"/>
  <c r="AU42" i="15" s="1"/>
  <c r="AK6" i="15"/>
  <c r="AT6" i="15" s="1"/>
  <c r="AJ6" i="15"/>
  <c r="AR61" i="103"/>
  <c r="AS29" i="101"/>
  <c r="AL29" i="101"/>
  <c r="AU29" i="101" s="1"/>
  <c r="AS47" i="101"/>
  <c r="AL47" i="101"/>
  <c r="AU47" i="101" s="1"/>
  <c r="AH63" i="85"/>
  <c r="AQ63" i="85" s="1"/>
  <c r="AS46" i="101"/>
  <c r="AL46" i="101"/>
  <c r="AU46" i="101" s="1"/>
  <c r="Y70" i="44"/>
  <c r="X70" i="44"/>
  <c r="AI59" i="48"/>
  <c r="AN59" i="48"/>
  <c r="Y60" i="82"/>
  <c r="Z60" i="82"/>
  <c r="X60" i="82"/>
  <c r="Y69" i="84"/>
  <c r="Z69" i="84"/>
  <c r="X69" i="84"/>
  <c r="AS21" i="15"/>
  <c r="AL21" i="15"/>
  <c r="AU21" i="15" s="1"/>
  <c r="AS39" i="15"/>
  <c r="AL39" i="15"/>
  <c r="AU39" i="15" s="1"/>
  <c r="AS57" i="15"/>
  <c r="AL57" i="15"/>
  <c r="AU57" i="15" s="1"/>
  <c r="AJ19" i="101"/>
  <c r="AK19" i="101"/>
  <c r="AT19" i="101" s="1"/>
  <c r="AS43" i="101"/>
  <c r="AL43" i="101"/>
  <c r="AU43" i="101" s="1"/>
  <c r="AS61" i="101"/>
  <c r="AL61" i="101"/>
  <c r="AU61" i="101" s="1"/>
  <c r="AS10" i="101"/>
  <c r="AL10" i="101"/>
  <c r="AU10" i="101" s="1"/>
  <c r="AS34" i="15"/>
  <c r="AL34" i="15"/>
  <c r="AU34" i="15" s="1"/>
  <c r="AS52" i="15"/>
  <c r="AL52" i="15"/>
  <c r="AU52" i="15" s="1"/>
  <c r="AI62" i="10"/>
  <c r="AN62" i="10"/>
  <c r="AH71" i="100"/>
  <c r="AQ71" i="100" s="1"/>
  <c r="AS32" i="101"/>
  <c r="AL32" i="101"/>
  <c r="AU32" i="101" s="1"/>
  <c r="AH66" i="51"/>
  <c r="AQ66" i="51" s="1"/>
  <c r="AS65" i="101"/>
  <c r="AL65" i="101"/>
  <c r="AU65" i="101" s="1"/>
  <c r="AS35" i="15"/>
  <c r="AL35" i="15"/>
  <c r="AU35" i="15" s="1"/>
  <c r="Y67" i="45"/>
  <c r="Z67" i="45" s="1"/>
  <c r="X67" i="45"/>
  <c r="AS27" i="101"/>
  <c r="AL27" i="101"/>
  <c r="AU27" i="101" s="1"/>
  <c r="AS45" i="101"/>
  <c r="AL45" i="101"/>
  <c r="AU45" i="101" s="1"/>
  <c r="AS64" i="101"/>
  <c r="AL64" i="101"/>
  <c r="AU64" i="101" s="1"/>
  <c r="AI63" i="18"/>
  <c r="AN63" i="18"/>
  <c r="AS58" i="101"/>
  <c r="AL58" i="101"/>
  <c r="AU58" i="101" s="1"/>
  <c r="AS12" i="15"/>
  <c r="AL12" i="15"/>
  <c r="AU12" i="15" s="1"/>
  <c r="AK6" i="101"/>
  <c r="AT6" i="101" s="1"/>
  <c r="AJ6" i="101"/>
  <c r="Z63" i="85"/>
  <c r="AS60" i="15"/>
  <c r="AL60" i="15"/>
  <c r="AU60" i="15" s="1"/>
  <c r="Y68" i="20"/>
  <c r="X68" i="20"/>
  <c r="AI67" i="53"/>
  <c r="AN67" i="53"/>
  <c r="AE67" i="45" l="1"/>
  <c r="AG67" i="45"/>
  <c r="AP67" i="45" s="1"/>
  <c r="W68" i="45"/>
  <c r="AF67" i="45"/>
  <c r="AO67" i="45" s="1"/>
  <c r="W60" i="94"/>
  <c r="AG59" i="94"/>
  <c r="AP59" i="94" s="1"/>
  <c r="AF59" i="94"/>
  <c r="AO59" i="94" s="1"/>
  <c r="AE59" i="94"/>
  <c r="W70" i="84"/>
  <c r="AF69" i="84"/>
  <c r="AO69" i="84" s="1"/>
  <c r="AE69" i="84"/>
  <c r="AG69" i="84"/>
  <c r="AP69" i="84" s="1"/>
  <c r="AR59" i="48"/>
  <c r="AH70" i="96"/>
  <c r="AQ70" i="96" s="1"/>
  <c r="AE61" i="55"/>
  <c r="AG61" i="55"/>
  <c r="AP61" i="55" s="1"/>
  <c r="W62" i="55"/>
  <c r="AF61" i="55"/>
  <c r="AO61" i="55" s="1"/>
  <c r="AG68" i="88"/>
  <c r="AP68" i="88" s="1"/>
  <c r="AF68" i="88"/>
  <c r="AO68" i="88" s="1"/>
  <c r="AE68" i="88"/>
  <c r="W69" i="88"/>
  <c r="AI65" i="11"/>
  <c r="AN65" i="11"/>
  <c r="AR69" i="54"/>
  <c r="Y66" i="16"/>
  <c r="X66" i="16"/>
  <c r="AI63" i="91"/>
  <c r="AN63" i="91"/>
  <c r="AH68" i="92"/>
  <c r="AQ68" i="92" s="1"/>
  <c r="AS8" i="15"/>
  <c r="AL8" i="15"/>
  <c r="AU8" i="15" s="1"/>
  <c r="AI61" i="50"/>
  <c r="AR61" i="50" s="1"/>
  <c r="AN61" i="50"/>
  <c r="AH69" i="104"/>
  <c r="AQ69" i="104" s="1"/>
  <c r="AH68" i="20"/>
  <c r="AQ68" i="20" s="1"/>
  <c r="AR63" i="18"/>
  <c r="AH70" i="44"/>
  <c r="AQ70" i="44" s="1"/>
  <c r="AG62" i="103"/>
  <c r="AP62" i="103" s="1"/>
  <c r="AF62" i="103"/>
  <c r="AO62" i="103" s="1"/>
  <c r="AE62" i="103"/>
  <c r="W63" i="103"/>
  <c r="Z70" i="96"/>
  <c r="AH60" i="48"/>
  <c r="AQ60" i="48" s="1"/>
  <c r="AH70" i="54"/>
  <c r="AQ70" i="54" s="1"/>
  <c r="AS23" i="101"/>
  <c r="AL23" i="101"/>
  <c r="AU23" i="101" s="1"/>
  <c r="Y64" i="91"/>
  <c r="Z64" i="91"/>
  <c r="X64" i="91"/>
  <c r="AR69" i="44"/>
  <c r="Z68" i="92"/>
  <c r="AS31" i="101"/>
  <c r="AL31" i="101"/>
  <c r="AU31" i="101" s="1"/>
  <c r="AI60" i="87"/>
  <c r="AN60" i="87"/>
  <c r="AR69" i="101"/>
  <c r="AR71" i="101" s="1"/>
  <c r="AL69" i="101"/>
  <c r="AU69" i="101" s="1"/>
  <c r="AH63" i="10"/>
  <c r="AQ63" i="10" s="1"/>
  <c r="Y62" i="50"/>
  <c r="Z62" i="50"/>
  <c r="X62" i="50"/>
  <c r="Z69" i="104"/>
  <c r="AS7" i="15"/>
  <c r="AL7" i="15"/>
  <c r="AU7" i="15" s="1"/>
  <c r="AS6" i="101"/>
  <c r="AL6" i="101"/>
  <c r="AU6" i="101" s="1"/>
  <c r="Z68" i="20"/>
  <c r="AH67" i="45"/>
  <c r="AQ67" i="45" s="1"/>
  <c r="AH60" i="82"/>
  <c r="AQ60" i="82" s="1"/>
  <c r="Z70" i="44"/>
  <c r="AS13" i="101"/>
  <c r="AL13" i="101"/>
  <c r="AU13" i="101" s="1"/>
  <c r="AR68" i="84"/>
  <c r="Z60" i="48"/>
  <c r="Z70" i="54"/>
  <c r="AH59" i="94"/>
  <c r="AQ59" i="94" s="1"/>
  <c r="AH64" i="43"/>
  <c r="AQ64" i="43" s="1"/>
  <c r="AR63" i="43"/>
  <c r="AR67" i="20"/>
  <c r="AS11" i="101"/>
  <c r="AL11" i="101"/>
  <c r="AU11" i="101" s="1"/>
  <c r="X67" i="51"/>
  <c r="Y67" i="51"/>
  <c r="Z67" i="51" s="1"/>
  <c r="W61" i="82"/>
  <c r="AF60" i="82"/>
  <c r="AO60" i="82" s="1"/>
  <c r="AE60" i="82"/>
  <c r="AG60" i="82"/>
  <c r="AP60" i="82" s="1"/>
  <c r="AH64" i="18"/>
  <c r="AQ64" i="18" s="1"/>
  <c r="AI65" i="49"/>
  <c r="AN65" i="49"/>
  <c r="AH68" i="13"/>
  <c r="AQ68" i="13" s="1"/>
  <c r="AE65" i="95"/>
  <c r="AF65" i="95"/>
  <c r="AO65" i="95" s="1"/>
  <c r="AG65" i="95"/>
  <c r="AP65" i="95" s="1"/>
  <c r="W66" i="95"/>
  <c r="AR57" i="90"/>
  <c r="AS7" i="101"/>
  <c r="AL7" i="101"/>
  <c r="AU7" i="101" s="1"/>
  <c r="AR68" i="104"/>
  <c r="W65" i="43"/>
  <c r="AE64" i="43"/>
  <c r="AG64" i="43"/>
  <c r="AP64" i="43" s="1"/>
  <c r="AF64" i="43"/>
  <c r="AO64" i="43" s="1"/>
  <c r="AI65" i="16"/>
  <c r="AN65" i="16"/>
  <c r="AR66" i="45"/>
  <c r="AR58" i="94"/>
  <c r="AI66" i="41"/>
  <c r="AN66" i="41"/>
  <c r="AH58" i="98"/>
  <c r="AQ58" i="98" s="1"/>
  <c r="AS25" i="101"/>
  <c r="AL25" i="101"/>
  <c r="AU25" i="101" s="1"/>
  <c r="AR69" i="96"/>
  <c r="AR62" i="10"/>
  <c r="AS19" i="101"/>
  <c r="AL19" i="101"/>
  <c r="AU19" i="101" s="1"/>
  <c r="AG64" i="18"/>
  <c r="AP64" i="18" s="1"/>
  <c r="W65" i="18"/>
  <c r="AF64" i="18"/>
  <c r="AE64" i="18"/>
  <c r="AN64" i="18" s="1"/>
  <c r="AH58" i="90"/>
  <c r="AQ58" i="90" s="1"/>
  <c r="Y66" i="49"/>
  <c r="Z66" i="49"/>
  <c r="X66" i="49"/>
  <c r="AR67" i="88"/>
  <c r="W69" i="13"/>
  <c r="AG68" i="13"/>
  <c r="AP68" i="13" s="1"/>
  <c r="AE68" i="13"/>
  <c r="AF68" i="13"/>
  <c r="AO68" i="13" s="1"/>
  <c r="AH68" i="53"/>
  <c r="AQ68" i="53" s="1"/>
  <c r="AT71" i="101"/>
  <c r="AI63" i="99"/>
  <c r="AN63" i="99"/>
  <c r="AF62" i="83"/>
  <c r="AO62" i="83" s="1"/>
  <c r="AE62" i="83"/>
  <c r="AG62" i="83"/>
  <c r="AP62" i="83" s="1"/>
  <c r="W63" i="83"/>
  <c r="Y67" i="41"/>
  <c r="X67" i="41"/>
  <c r="Y61" i="87"/>
  <c r="X61" i="87"/>
  <c r="AE58" i="98"/>
  <c r="AF58" i="98"/>
  <c r="AO58" i="98" s="1"/>
  <c r="W59" i="98"/>
  <c r="AG58" i="98"/>
  <c r="AP58" i="98" s="1"/>
  <c r="AT71" i="15"/>
  <c r="AH59" i="102"/>
  <c r="AQ59" i="102" s="1"/>
  <c r="AI71" i="100"/>
  <c r="AN71" i="100"/>
  <c r="AI66" i="51"/>
  <c r="AN66" i="51"/>
  <c r="AR67" i="53"/>
  <c r="AG63" i="85"/>
  <c r="AP63" i="85" s="1"/>
  <c r="AE63" i="85"/>
  <c r="W64" i="85"/>
  <c r="AF63" i="85"/>
  <c r="AO63" i="85" s="1"/>
  <c r="AH69" i="84"/>
  <c r="AQ69" i="84" s="1"/>
  <c r="AS6" i="15"/>
  <c r="AL6" i="15"/>
  <c r="AU6" i="15" s="1"/>
  <c r="AF61" i="35"/>
  <c r="AO61" i="35" s="1"/>
  <c r="AE61" i="35"/>
  <c r="AN61" i="35" s="1"/>
  <c r="W62" i="35"/>
  <c r="AG61" i="35"/>
  <c r="Z58" i="90"/>
  <c r="Z68" i="53"/>
  <c r="AR57" i="98"/>
  <c r="AS4" i="101"/>
  <c r="AS71" i="101" s="1"/>
  <c r="AL4" i="101"/>
  <c r="AU4" i="101" s="1"/>
  <c r="AU71" i="101" s="1"/>
  <c r="C11" i="101" s="1"/>
  <c r="F45" i="57" s="1"/>
  <c r="AR58" i="102"/>
  <c r="AH68" i="88"/>
  <c r="AQ68" i="88" s="1"/>
  <c r="Y66" i="11"/>
  <c r="X66" i="11"/>
  <c r="Z66" i="11" s="1"/>
  <c r="AS16" i="101"/>
  <c r="AL16" i="101"/>
  <c r="AU16" i="101" s="1"/>
  <c r="Y64" i="99"/>
  <c r="X64" i="99"/>
  <c r="Z64" i="99" s="1"/>
  <c r="AR67" i="92"/>
  <c r="AS17" i="101"/>
  <c r="AL17" i="101"/>
  <c r="AU17" i="101" s="1"/>
  <c r="AR59" i="82"/>
  <c r="AS4" i="15"/>
  <c r="AS71" i="15" s="1"/>
  <c r="AL4" i="15"/>
  <c r="AU4" i="15" s="1"/>
  <c r="AU71" i="15" s="1"/>
  <c r="C11" i="15" s="1"/>
  <c r="AR69" i="15"/>
  <c r="AR71" i="15" s="1"/>
  <c r="AL69" i="15"/>
  <c r="AU69" i="15" s="1"/>
  <c r="Z59" i="102"/>
  <c r="Z63" i="10"/>
  <c r="W62" i="42"/>
  <c r="AF61" i="42"/>
  <c r="AO61" i="42" s="1"/>
  <c r="AG61" i="42"/>
  <c r="AP61" i="42" s="1"/>
  <c r="AE61" i="42"/>
  <c r="AR67" i="13"/>
  <c r="Y72" i="100"/>
  <c r="Z72" i="100" s="1"/>
  <c r="X72" i="100"/>
  <c r="AF66" i="11" l="1"/>
  <c r="AO66" i="11" s="1"/>
  <c r="AE66" i="11"/>
  <c r="W67" i="11"/>
  <c r="AG66" i="11"/>
  <c r="AP66" i="11" s="1"/>
  <c r="AF64" i="99"/>
  <c r="AO64" i="99" s="1"/>
  <c r="AE64" i="99"/>
  <c r="W65" i="99"/>
  <c r="AG64" i="99"/>
  <c r="AP64" i="99" s="1"/>
  <c r="AF72" i="100"/>
  <c r="AO72" i="100" s="1"/>
  <c r="AG72" i="100"/>
  <c r="AP72" i="100" s="1"/>
  <c r="W73" i="100"/>
  <c r="AE72" i="100"/>
  <c r="AI61" i="35"/>
  <c r="AP61" i="35"/>
  <c r="AH67" i="41"/>
  <c r="AQ67" i="41" s="1"/>
  <c r="W68" i="51"/>
  <c r="AF67" i="51"/>
  <c r="AO67" i="51" s="1"/>
  <c r="AG67" i="51"/>
  <c r="AP67" i="51" s="1"/>
  <c r="AE67" i="51"/>
  <c r="AG62" i="50"/>
  <c r="AP62" i="50" s="1"/>
  <c r="W63" i="50"/>
  <c r="AE62" i="50"/>
  <c r="AF62" i="50"/>
  <c r="AO62" i="50" s="1"/>
  <c r="Y62" i="35"/>
  <c r="Z62" i="35"/>
  <c r="X62" i="35"/>
  <c r="Y64" i="85"/>
  <c r="X64" i="85"/>
  <c r="AR66" i="51"/>
  <c r="Z67" i="41"/>
  <c r="Y65" i="43"/>
  <c r="X65" i="43"/>
  <c r="AR65" i="49"/>
  <c r="AH67" i="51"/>
  <c r="AQ67" i="51" s="1"/>
  <c r="AF60" i="48"/>
  <c r="AO60" i="48" s="1"/>
  <c r="AG60" i="48"/>
  <c r="AP60" i="48" s="1"/>
  <c r="W61" i="48"/>
  <c r="AE60" i="48"/>
  <c r="AF68" i="92"/>
  <c r="AO68" i="92" s="1"/>
  <c r="AG68" i="92"/>
  <c r="AP68" i="92" s="1"/>
  <c r="AE68" i="92"/>
  <c r="W69" i="92"/>
  <c r="AR63" i="91"/>
  <c r="AI61" i="55"/>
  <c r="AN61" i="55"/>
  <c r="Y70" i="84"/>
  <c r="X70" i="84"/>
  <c r="AG66" i="49"/>
  <c r="AP66" i="49" s="1"/>
  <c r="AF66" i="49"/>
  <c r="AO66" i="49" s="1"/>
  <c r="W67" i="49"/>
  <c r="AE66" i="49"/>
  <c r="W65" i="91"/>
  <c r="AF64" i="91"/>
  <c r="AO64" i="91" s="1"/>
  <c r="AG64" i="91"/>
  <c r="AP64" i="91" s="1"/>
  <c r="AE64" i="91"/>
  <c r="AI62" i="103"/>
  <c r="AN62" i="103"/>
  <c r="AI63" i="85"/>
  <c r="AN63" i="85"/>
  <c r="AI58" i="98"/>
  <c r="AN58" i="98"/>
  <c r="Y69" i="13"/>
  <c r="X69" i="13"/>
  <c r="AR66" i="41"/>
  <c r="AR65" i="16"/>
  <c r="AI62" i="83"/>
  <c r="AN62" i="83"/>
  <c r="AF70" i="44"/>
  <c r="AO70" i="44" s="1"/>
  <c r="AG70" i="44"/>
  <c r="AP70" i="44" s="1"/>
  <c r="AE70" i="44"/>
  <c r="W71" i="44"/>
  <c r="AH66" i="11"/>
  <c r="AQ66" i="11" s="1"/>
  <c r="AG59" i="102"/>
  <c r="AP59" i="102" s="1"/>
  <c r="AE59" i="102"/>
  <c r="W60" i="102"/>
  <c r="AF59" i="102"/>
  <c r="AO59" i="102" s="1"/>
  <c r="AG68" i="53"/>
  <c r="AP68" i="53" s="1"/>
  <c r="AE68" i="53"/>
  <c r="W69" i="53"/>
  <c r="AF68" i="53"/>
  <c r="AO68" i="53" s="1"/>
  <c r="AR71" i="100"/>
  <c r="AH61" i="87"/>
  <c r="AQ61" i="87" s="1"/>
  <c r="AR63" i="99"/>
  <c r="AI64" i="18"/>
  <c r="AO64" i="18"/>
  <c r="Y66" i="95"/>
  <c r="X66" i="95"/>
  <c r="AI60" i="82"/>
  <c r="AN60" i="82"/>
  <c r="W71" i="96"/>
  <c r="AG70" i="96"/>
  <c r="AP70" i="96" s="1"/>
  <c r="AF70" i="96"/>
  <c r="AO70" i="96" s="1"/>
  <c r="AE70" i="96"/>
  <c r="AH66" i="16"/>
  <c r="AQ66" i="16" s="1"/>
  <c r="AR65" i="11"/>
  <c r="AI59" i="94"/>
  <c r="AN59" i="94"/>
  <c r="Y68" i="45"/>
  <c r="Z68" i="45"/>
  <c r="X68" i="45"/>
  <c r="Y59" i="98"/>
  <c r="X59" i="98"/>
  <c r="AI68" i="13"/>
  <c r="AN68" i="13"/>
  <c r="W71" i="54"/>
  <c r="AF70" i="54"/>
  <c r="AO70" i="54" s="1"/>
  <c r="AG70" i="54"/>
  <c r="AP70" i="54" s="1"/>
  <c r="AE70" i="54"/>
  <c r="Y60" i="94"/>
  <c r="X60" i="94"/>
  <c r="Y62" i="42"/>
  <c r="X62" i="42"/>
  <c r="AG63" i="10"/>
  <c r="AP63" i="10" s="1"/>
  <c r="W64" i="10"/>
  <c r="AF63" i="10"/>
  <c r="AO63" i="10" s="1"/>
  <c r="AE63" i="10"/>
  <c r="AH64" i="99"/>
  <c r="AQ64" i="99" s="1"/>
  <c r="AH72" i="100"/>
  <c r="AQ72" i="100" s="1"/>
  <c r="AI61" i="42"/>
  <c r="AN61" i="42"/>
  <c r="W59" i="90"/>
  <c r="AG58" i="90"/>
  <c r="AP58" i="90" s="1"/>
  <c r="AF58" i="90"/>
  <c r="AO58" i="90" s="1"/>
  <c r="AE58" i="90"/>
  <c r="Z61" i="87"/>
  <c r="Y63" i="83"/>
  <c r="Z63" i="83"/>
  <c r="X63" i="83"/>
  <c r="X65" i="18"/>
  <c r="Y65" i="18"/>
  <c r="Z65" i="18" s="1"/>
  <c r="AE69" i="104"/>
  <c r="AG69" i="104"/>
  <c r="AP69" i="104" s="1"/>
  <c r="W70" i="104"/>
  <c r="AF69" i="104"/>
  <c r="AO69" i="104" s="1"/>
  <c r="AR60" i="87"/>
  <c r="Z66" i="16"/>
  <c r="AI64" i="43"/>
  <c r="AN64" i="43"/>
  <c r="AI65" i="95"/>
  <c r="AN65" i="95"/>
  <c r="AI68" i="88"/>
  <c r="AN68" i="88"/>
  <c r="AH66" i="49"/>
  <c r="AQ66" i="49" s="1"/>
  <c r="Y61" i="82"/>
  <c r="Z61" i="82"/>
  <c r="X61" i="82"/>
  <c r="AG68" i="20"/>
  <c r="AP68" i="20" s="1"/>
  <c r="W69" i="20"/>
  <c r="AE68" i="20"/>
  <c r="AF68" i="20"/>
  <c r="AO68" i="20" s="1"/>
  <c r="AH62" i="50"/>
  <c r="AQ62" i="50" s="1"/>
  <c r="AH64" i="91"/>
  <c r="AQ64" i="91" s="1"/>
  <c r="Y63" i="103"/>
  <c r="Z63" i="103"/>
  <c r="X63" i="103"/>
  <c r="Y69" i="88"/>
  <c r="X69" i="88"/>
  <c r="Y62" i="55"/>
  <c r="Z62" i="55"/>
  <c r="X62" i="55"/>
  <c r="AI69" i="84"/>
  <c r="AN69" i="84"/>
  <c r="AI67" i="45"/>
  <c r="AN67" i="45"/>
  <c r="AF63" i="103" l="1"/>
  <c r="AO63" i="103" s="1"/>
  <c r="AG63" i="103"/>
  <c r="AP63" i="103" s="1"/>
  <c r="AE63" i="103"/>
  <c r="W64" i="103"/>
  <c r="AF61" i="82"/>
  <c r="AO61" i="82" s="1"/>
  <c r="AE61" i="82"/>
  <c r="W62" i="82"/>
  <c r="AG61" i="82"/>
  <c r="AP61" i="82" s="1"/>
  <c r="AR64" i="43"/>
  <c r="AH66" i="95"/>
  <c r="AQ66" i="95" s="1"/>
  <c r="AI66" i="49"/>
  <c r="AN66" i="49"/>
  <c r="Y69" i="92"/>
  <c r="X69" i="92"/>
  <c r="Y61" i="48"/>
  <c r="Z61" i="48"/>
  <c r="X61" i="48"/>
  <c r="AI62" i="50"/>
  <c r="AN62" i="50"/>
  <c r="W67" i="16"/>
  <c r="AG66" i="16"/>
  <c r="AP66" i="16" s="1"/>
  <c r="AE66" i="16"/>
  <c r="AF66" i="16"/>
  <c r="AO66" i="16" s="1"/>
  <c r="Y59" i="90"/>
  <c r="X59" i="90"/>
  <c r="AH62" i="42"/>
  <c r="AQ62" i="42" s="1"/>
  <c r="AR68" i="13"/>
  <c r="Z66" i="95"/>
  <c r="AR58" i="98"/>
  <c r="AI64" i="91"/>
  <c r="AN64" i="91"/>
  <c r="Y67" i="49"/>
  <c r="X67" i="49"/>
  <c r="AI68" i="92"/>
  <c r="AN68" i="92"/>
  <c r="AE67" i="41"/>
  <c r="W68" i="41"/>
  <c r="AG67" i="41"/>
  <c r="AP67" i="41" s="1"/>
  <c r="AF67" i="41"/>
  <c r="AO67" i="41" s="1"/>
  <c r="AH62" i="35"/>
  <c r="AQ62" i="35" s="1"/>
  <c r="Y63" i="50"/>
  <c r="X63" i="50"/>
  <c r="Y68" i="51"/>
  <c r="Z68" i="51" s="1"/>
  <c r="X68" i="51"/>
  <c r="Y70" i="104"/>
  <c r="X70" i="104"/>
  <c r="AI70" i="44"/>
  <c r="AN70" i="44"/>
  <c r="AI68" i="20"/>
  <c r="AN68" i="20"/>
  <c r="AR68" i="88"/>
  <c r="AI69" i="104"/>
  <c r="AN69" i="104"/>
  <c r="W62" i="87"/>
  <c r="AE61" i="87"/>
  <c r="AF61" i="87"/>
  <c r="AO61" i="87" s="1"/>
  <c r="AG61" i="87"/>
  <c r="AP61" i="87" s="1"/>
  <c r="Z62" i="42"/>
  <c r="AI70" i="54"/>
  <c r="AN70" i="54"/>
  <c r="AH59" i="98"/>
  <c r="AQ59" i="98" s="1"/>
  <c r="Y60" i="102"/>
  <c r="X60" i="102"/>
  <c r="AR61" i="55"/>
  <c r="W63" i="35"/>
  <c r="AE62" i="35"/>
  <c r="AG62" i="35"/>
  <c r="AP62" i="35" s="1"/>
  <c r="AF62" i="35"/>
  <c r="AO62" i="35" s="1"/>
  <c r="AR61" i="35"/>
  <c r="AE63" i="83"/>
  <c r="AG63" i="83"/>
  <c r="AP63" i="83" s="1"/>
  <c r="AF63" i="83"/>
  <c r="AO63" i="83" s="1"/>
  <c r="W64" i="83"/>
  <c r="AI70" i="96"/>
  <c r="AN70" i="96"/>
  <c r="AR67" i="45"/>
  <c r="X69" i="20"/>
  <c r="Y69" i="20"/>
  <c r="AG65" i="18"/>
  <c r="AP65" i="18" s="1"/>
  <c r="AE65" i="18"/>
  <c r="W66" i="18"/>
  <c r="AF65" i="18"/>
  <c r="AO65" i="18" s="1"/>
  <c r="AR61" i="42"/>
  <c r="AI63" i="10"/>
  <c r="AN63" i="10"/>
  <c r="Z59" i="98"/>
  <c r="AR59" i="94"/>
  <c r="Y71" i="96"/>
  <c r="X71" i="96"/>
  <c r="Y69" i="53"/>
  <c r="Z69" i="53" s="1"/>
  <c r="X69" i="53"/>
  <c r="AI59" i="102"/>
  <c r="AN59" i="102"/>
  <c r="AH69" i="13"/>
  <c r="AQ69" i="13" s="1"/>
  <c r="AR63" i="85"/>
  <c r="Y67" i="11"/>
  <c r="Z67" i="11" s="1"/>
  <c r="X67" i="11"/>
  <c r="AH69" i="88"/>
  <c r="AQ69" i="88" s="1"/>
  <c r="AR65" i="95"/>
  <c r="AH65" i="18"/>
  <c r="AQ65" i="18" s="1"/>
  <c r="AI58" i="90"/>
  <c r="AN58" i="90"/>
  <c r="AH60" i="94"/>
  <c r="AQ60" i="94" s="1"/>
  <c r="AR64" i="18"/>
  <c r="AI68" i="53"/>
  <c r="AN68" i="53"/>
  <c r="AR62" i="83"/>
  <c r="Z69" i="13"/>
  <c r="Y65" i="91"/>
  <c r="Z65" i="91"/>
  <c r="X65" i="91"/>
  <c r="AH70" i="84"/>
  <c r="AQ70" i="84" s="1"/>
  <c r="AH65" i="43"/>
  <c r="AQ65" i="43" s="1"/>
  <c r="AH64" i="85"/>
  <c r="AQ64" i="85" s="1"/>
  <c r="AI67" i="51"/>
  <c r="AN67" i="51"/>
  <c r="AI72" i="100"/>
  <c r="AN72" i="100"/>
  <c r="Y65" i="99"/>
  <c r="X65" i="99"/>
  <c r="AI66" i="11"/>
  <c r="AN66" i="11"/>
  <c r="AE62" i="55"/>
  <c r="AF62" i="55"/>
  <c r="AO62" i="55" s="1"/>
  <c r="AG62" i="55"/>
  <c r="AP62" i="55" s="1"/>
  <c r="W63" i="55"/>
  <c r="AF68" i="45"/>
  <c r="AO68" i="45" s="1"/>
  <c r="AG68" i="45"/>
  <c r="AP68" i="45" s="1"/>
  <c r="AE68" i="45"/>
  <c r="W69" i="45"/>
  <c r="Z69" i="88"/>
  <c r="AR69" i="84"/>
  <c r="AH62" i="55"/>
  <c r="AQ62" i="55" s="1"/>
  <c r="AH63" i="103"/>
  <c r="AQ63" i="103" s="1"/>
  <c r="AH61" i="82"/>
  <c r="AQ61" i="82" s="1"/>
  <c r="AH63" i="83"/>
  <c r="AQ63" i="83" s="1"/>
  <c r="Y64" i="10"/>
  <c r="Z64" i="10"/>
  <c r="X64" i="10"/>
  <c r="Z60" i="94"/>
  <c r="Y71" i="54"/>
  <c r="X71" i="54"/>
  <c r="AH68" i="45"/>
  <c r="AQ68" i="45" s="1"/>
  <c r="AR60" i="82"/>
  <c r="Y71" i="44"/>
  <c r="X71" i="44"/>
  <c r="AR62" i="103"/>
  <c r="Z70" i="84"/>
  <c r="AI60" i="48"/>
  <c r="AN60" i="48"/>
  <c r="Z65" i="43"/>
  <c r="Z64" i="85"/>
  <c r="Y73" i="100"/>
  <c r="Z73" i="100"/>
  <c r="X73" i="100"/>
  <c r="AI64" i="99"/>
  <c r="AN64" i="99"/>
  <c r="AG67" i="11" l="1"/>
  <c r="AP67" i="11" s="1"/>
  <c r="AE67" i="11"/>
  <c r="AF67" i="11"/>
  <c r="AO67" i="11" s="1"/>
  <c r="W68" i="11"/>
  <c r="AX69" i="53"/>
  <c r="S69" i="53" s="1"/>
  <c r="AC69" i="53" s="1"/>
  <c r="AG69" i="53"/>
  <c r="AP69" i="53" s="1"/>
  <c r="AP71" i="53" s="1"/>
  <c r="AF69" i="53"/>
  <c r="AO69" i="53" s="1"/>
  <c r="AO71" i="53" s="1"/>
  <c r="AE69" i="53"/>
  <c r="AF68" i="51"/>
  <c r="AO68" i="51" s="1"/>
  <c r="W69" i="51"/>
  <c r="AG68" i="51"/>
  <c r="AP68" i="51" s="1"/>
  <c r="AE68" i="51"/>
  <c r="AG69" i="88"/>
  <c r="AP69" i="88" s="1"/>
  <c r="AE69" i="88"/>
  <c r="AF69" i="88"/>
  <c r="AO69" i="88" s="1"/>
  <c r="W70" i="88"/>
  <c r="AR68" i="53"/>
  <c r="AF59" i="98"/>
  <c r="AO59" i="98" s="1"/>
  <c r="W60" i="98"/>
  <c r="AE59" i="98"/>
  <c r="AG59" i="98"/>
  <c r="AP59" i="98" s="1"/>
  <c r="AH69" i="20"/>
  <c r="AQ69" i="20" s="1"/>
  <c r="Y64" i="83"/>
  <c r="X64" i="83"/>
  <c r="AR69" i="104"/>
  <c r="AR70" i="44"/>
  <c r="Y68" i="41"/>
  <c r="X68" i="41"/>
  <c r="AI66" i="16"/>
  <c r="AN66" i="16"/>
  <c r="AF61" i="48"/>
  <c r="AO61" i="48" s="1"/>
  <c r="AE61" i="48"/>
  <c r="W62" i="48"/>
  <c r="AG61" i="48"/>
  <c r="AP61" i="48" s="1"/>
  <c r="AR66" i="49"/>
  <c r="AF65" i="43"/>
  <c r="AO65" i="43" s="1"/>
  <c r="AE65" i="43"/>
  <c r="AG65" i="43"/>
  <c r="AP65" i="43" s="1"/>
  <c r="W66" i="43"/>
  <c r="AF73" i="100"/>
  <c r="AO73" i="100" s="1"/>
  <c r="AE73" i="100"/>
  <c r="W74" i="100"/>
  <c r="AG73" i="100"/>
  <c r="AP73" i="100" s="1"/>
  <c r="W66" i="91"/>
  <c r="AE65" i="91"/>
  <c r="AF65" i="91"/>
  <c r="AO65" i="91" s="1"/>
  <c r="AG65" i="91"/>
  <c r="AP65" i="91" s="1"/>
  <c r="AH71" i="54"/>
  <c r="AQ71" i="54" s="1"/>
  <c r="Y63" i="55"/>
  <c r="Z63" i="55"/>
  <c r="X63" i="55"/>
  <c r="AH65" i="99"/>
  <c r="AQ65" i="99" s="1"/>
  <c r="AR67" i="51"/>
  <c r="AH71" i="96"/>
  <c r="AQ71" i="96" s="1"/>
  <c r="Y66" i="18"/>
  <c r="X66" i="18"/>
  <c r="AH60" i="102"/>
  <c r="AQ60" i="102" s="1"/>
  <c r="AH70" i="104"/>
  <c r="AQ70" i="104" s="1"/>
  <c r="AH63" i="50"/>
  <c r="AQ63" i="50" s="1"/>
  <c r="AI67" i="41"/>
  <c r="AN67" i="41"/>
  <c r="AH59" i="90"/>
  <c r="AQ59" i="90" s="1"/>
  <c r="AF70" i="84"/>
  <c r="AO70" i="84" s="1"/>
  <c r="AG70" i="84"/>
  <c r="AP70" i="84" s="1"/>
  <c r="AE70" i="84"/>
  <c r="W71" i="84"/>
  <c r="AE64" i="10"/>
  <c r="AN64" i="10" s="1"/>
  <c r="W65" i="10"/>
  <c r="AF64" i="10"/>
  <c r="AO64" i="10" s="1"/>
  <c r="AG64" i="10"/>
  <c r="AR66" i="11"/>
  <c r="W65" i="85"/>
  <c r="AG64" i="85"/>
  <c r="AP64" i="85" s="1"/>
  <c r="AF64" i="85"/>
  <c r="AO64" i="85" s="1"/>
  <c r="AE64" i="85"/>
  <c r="Z71" i="54"/>
  <c r="Y69" i="45"/>
  <c r="X69" i="45"/>
  <c r="Z65" i="99"/>
  <c r="AF69" i="13"/>
  <c r="AO69" i="13" s="1"/>
  <c r="AG69" i="13"/>
  <c r="AE69" i="13"/>
  <c r="AN69" i="13" s="1"/>
  <c r="W70" i="13"/>
  <c r="Z71" i="96"/>
  <c r="AR63" i="10"/>
  <c r="AI65" i="18"/>
  <c r="AN65" i="18"/>
  <c r="Z60" i="102"/>
  <c r="Z70" i="104"/>
  <c r="Z63" i="50"/>
  <c r="AR64" i="91"/>
  <c r="Z59" i="90"/>
  <c r="Y67" i="16"/>
  <c r="Z67" i="16"/>
  <c r="X67" i="16"/>
  <c r="AH69" i="92"/>
  <c r="AQ69" i="92" s="1"/>
  <c r="Y64" i="103"/>
  <c r="Z64" i="103" s="1"/>
  <c r="X64" i="103"/>
  <c r="Z69" i="92"/>
  <c r="AI63" i="103"/>
  <c r="AR63" i="103" s="1"/>
  <c r="AN63" i="103"/>
  <c r="AH71" i="44"/>
  <c r="AQ71" i="44" s="1"/>
  <c r="AI68" i="45"/>
  <c r="AN68" i="45"/>
  <c r="AR58" i="90"/>
  <c r="AR59" i="102"/>
  <c r="AI62" i="35"/>
  <c r="AN62" i="35"/>
  <c r="AR64" i="99"/>
  <c r="Z71" i="44"/>
  <c r="AF60" i="94"/>
  <c r="AO60" i="94" s="1"/>
  <c r="AE60" i="94"/>
  <c r="W61" i="94"/>
  <c r="AG60" i="94"/>
  <c r="AP60" i="94" s="1"/>
  <c r="AI62" i="55"/>
  <c r="AN62" i="55"/>
  <c r="AH67" i="11"/>
  <c r="AQ67" i="11" s="1"/>
  <c r="AH69" i="53"/>
  <c r="AQ69" i="53" s="1"/>
  <c r="AQ71" i="53" s="1"/>
  <c r="AZ3" i="53"/>
  <c r="AX68" i="53" s="1"/>
  <c r="S68" i="53" s="1"/>
  <c r="AC68" i="53" s="1"/>
  <c r="AB69" i="53" s="1"/>
  <c r="AX8" i="53"/>
  <c r="S8" i="53" s="1"/>
  <c r="AC8" i="53" s="1"/>
  <c r="AB9" i="53" s="1"/>
  <c r="AX14" i="53"/>
  <c r="S14" i="53" s="1"/>
  <c r="AC14" i="53" s="1"/>
  <c r="AB15" i="53" s="1"/>
  <c r="AX20" i="53"/>
  <c r="S20" i="53" s="1"/>
  <c r="AC20" i="53" s="1"/>
  <c r="AB21" i="53" s="1"/>
  <c r="AX26" i="53"/>
  <c r="S26" i="53" s="1"/>
  <c r="AC26" i="53" s="1"/>
  <c r="AB27" i="53" s="1"/>
  <c r="AX32" i="53"/>
  <c r="S32" i="53" s="1"/>
  <c r="AC32" i="53" s="1"/>
  <c r="AB33" i="53" s="1"/>
  <c r="AX38" i="53"/>
  <c r="S38" i="53" s="1"/>
  <c r="AC38" i="53" s="1"/>
  <c r="AB39" i="53" s="1"/>
  <c r="AX44" i="53"/>
  <c r="S44" i="53" s="1"/>
  <c r="AC44" i="53" s="1"/>
  <c r="AB45" i="53" s="1"/>
  <c r="AX50" i="53"/>
  <c r="S50" i="53" s="1"/>
  <c r="AC50" i="53" s="1"/>
  <c r="AB51" i="53" s="1"/>
  <c r="AX56" i="53"/>
  <c r="S56" i="53" s="1"/>
  <c r="AC56" i="53" s="1"/>
  <c r="AB57" i="53" s="1"/>
  <c r="AX62" i="53"/>
  <c r="S62" i="53" s="1"/>
  <c r="AC62" i="53" s="1"/>
  <c r="AB63" i="53" s="1"/>
  <c r="Z69" i="20"/>
  <c r="AR70" i="96"/>
  <c r="Y63" i="35"/>
  <c r="X63" i="35"/>
  <c r="AR70" i="54"/>
  <c r="Y62" i="87"/>
  <c r="X62" i="87"/>
  <c r="AR68" i="20"/>
  <c r="AH68" i="51"/>
  <c r="AQ68" i="51" s="1"/>
  <c r="AH67" i="49"/>
  <c r="AQ67" i="49" s="1"/>
  <c r="AR62" i="50"/>
  <c r="Y62" i="82"/>
  <c r="Z62" i="82" s="1"/>
  <c r="X62" i="82"/>
  <c r="AI63" i="83"/>
  <c r="AN63" i="83"/>
  <c r="AI61" i="87"/>
  <c r="AN61" i="87"/>
  <c r="AR68" i="92"/>
  <c r="AH73" i="100"/>
  <c r="AQ73" i="100" s="1"/>
  <c r="AR60" i="48"/>
  <c r="AH64" i="10"/>
  <c r="AQ64" i="10" s="1"/>
  <c r="AR72" i="100"/>
  <c r="AH65" i="91"/>
  <c r="AQ65" i="91" s="1"/>
  <c r="AG62" i="42"/>
  <c r="AP62" i="42" s="1"/>
  <c r="W63" i="42"/>
  <c r="AE62" i="42"/>
  <c r="AF62" i="42"/>
  <c r="AO62" i="42" s="1"/>
  <c r="Z67" i="49"/>
  <c r="AF66" i="95"/>
  <c r="AO66" i="95" s="1"/>
  <c r="AG66" i="95"/>
  <c r="AP66" i="95" s="1"/>
  <c r="W67" i="95"/>
  <c r="AE66" i="95"/>
  <c r="AH61" i="48"/>
  <c r="AQ61" i="48" s="1"/>
  <c r="AI61" i="82"/>
  <c r="AR61" i="82" s="1"/>
  <c r="AN61" i="82"/>
  <c r="AE62" i="82" l="1"/>
  <c r="W63" i="82"/>
  <c r="AG62" i="82"/>
  <c r="AP62" i="82" s="1"/>
  <c r="AF62" i="82"/>
  <c r="AO62" i="82" s="1"/>
  <c r="W65" i="103"/>
  <c r="AE64" i="103"/>
  <c r="AG64" i="103"/>
  <c r="AP64" i="103" s="1"/>
  <c r="AF64" i="103"/>
  <c r="AO64" i="103" s="1"/>
  <c r="AK51" i="53"/>
  <c r="AT51" i="53" s="1"/>
  <c r="AJ69" i="53"/>
  <c r="AS69" i="53" s="1"/>
  <c r="AK69" i="53"/>
  <c r="AT69" i="53" s="1"/>
  <c r="AR68" i="45"/>
  <c r="AE67" i="16"/>
  <c r="W68" i="16"/>
  <c r="AF67" i="16"/>
  <c r="AO67" i="16" s="1"/>
  <c r="AG67" i="16"/>
  <c r="AP67" i="16" s="1"/>
  <c r="W66" i="99"/>
  <c r="AE65" i="99"/>
  <c r="AG65" i="99"/>
  <c r="AP65" i="99" s="1"/>
  <c r="AF65" i="99"/>
  <c r="AO65" i="99" s="1"/>
  <c r="AI64" i="85"/>
  <c r="AN64" i="85"/>
  <c r="Y71" i="84"/>
  <c r="Z71" i="84"/>
  <c r="X71" i="84"/>
  <c r="Y70" i="88"/>
  <c r="X70" i="88"/>
  <c r="AH63" i="35"/>
  <c r="AQ63" i="35" s="1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G60" i="102"/>
  <c r="AP60" i="102" s="1"/>
  <c r="AF60" i="102"/>
  <c r="AO60" i="102" s="1"/>
  <c r="AE60" i="102"/>
  <c r="W61" i="102"/>
  <c r="AH69" i="45"/>
  <c r="AQ69" i="45" s="1"/>
  <c r="AI64" i="10"/>
  <c r="AP64" i="10"/>
  <c r="AI70" i="84"/>
  <c r="AN70" i="84"/>
  <c r="AH68" i="41"/>
  <c r="AQ68" i="41" s="1"/>
  <c r="Y60" i="98"/>
  <c r="X60" i="98"/>
  <c r="Y69" i="51"/>
  <c r="Z69" i="51" s="1"/>
  <c r="X69" i="51"/>
  <c r="Y63" i="42"/>
  <c r="X63" i="42"/>
  <c r="AR61" i="87"/>
  <c r="AK33" i="53"/>
  <c r="AT33" i="53" s="1"/>
  <c r="AK9" i="53"/>
  <c r="AT9" i="53" s="1"/>
  <c r="AR62" i="35"/>
  <c r="W72" i="96"/>
  <c r="AG71" i="96"/>
  <c r="AP71" i="96" s="1"/>
  <c r="AF71" i="96"/>
  <c r="AO71" i="96" s="1"/>
  <c r="AE71" i="96"/>
  <c r="AE63" i="55"/>
  <c r="AF63" i="55"/>
  <c r="AO63" i="55" s="1"/>
  <c r="AG63" i="55"/>
  <c r="AP63" i="55" s="1"/>
  <c r="W64" i="55"/>
  <c r="X66" i="43"/>
  <c r="Y66" i="43"/>
  <c r="AR66" i="16"/>
  <c r="AR63" i="83"/>
  <c r="AH62" i="87"/>
  <c r="AQ62" i="87" s="1"/>
  <c r="Z63" i="35"/>
  <c r="AX65" i="53"/>
  <c r="S65" i="53" s="1"/>
  <c r="AC65" i="53" s="1"/>
  <c r="AB66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R62" i="55"/>
  <c r="W72" i="44"/>
  <c r="AF71" i="44"/>
  <c r="AO71" i="44" s="1"/>
  <c r="AE71" i="44"/>
  <c r="AG71" i="44"/>
  <c r="AP71" i="44" s="1"/>
  <c r="AE69" i="92"/>
  <c r="W70" i="92"/>
  <c r="AF69" i="92"/>
  <c r="AO69" i="92" s="1"/>
  <c r="AG69" i="92"/>
  <c r="AP69" i="92" s="1"/>
  <c r="W60" i="90"/>
  <c r="AG59" i="90"/>
  <c r="AP59" i="90" s="1"/>
  <c r="AF59" i="90"/>
  <c r="AO59" i="90" s="1"/>
  <c r="AE59" i="90"/>
  <c r="Y70" i="13"/>
  <c r="X70" i="13"/>
  <c r="Z70" i="13" s="1"/>
  <c r="Z69" i="45"/>
  <c r="AH66" i="18"/>
  <c r="AQ66" i="18" s="1"/>
  <c r="Y74" i="100"/>
  <c r="X74" i="100"/>
  <c r="AI65" i="43"/>
  <c r="AN65" i="43"/>
  <c r="X62" i="48"/>
  <c r="Y62" i="48"/>
  <c r="Z68" i="41"/>
  <c r="AH64" i="83"/>
  <c r="AQ64" i="83" s="1"/>
  <c r="AI69" i="88"/>
  <c r="AN69" i="88"/>
  <c r="Y68" i="11"/>
  <c r="Z68" i="11"/>
  <c r="X68" i="11"/>
  <c r="AK57" i="53"/>
  <c r="AT57" i="53" s="1"/>
  <c r="AK15" i="53"/>
  <c r="AT15" i="53" s="1"/>
  <c r="AI60" i="94"/>
  <c r="AN60" i="94"/>
  <c r="AF70" i="104"/>
  <c r="AO70" i="104" s="1"/>
  <c r="AE70" i="104"/>
  <c r="W71" i="104"/>
  <c r="AG70" i="104"/>
  <c r="AP70" i="104" s="1"/>
  <c r="AI59" i="98"/>
  <c r="AN59" i="98"/>
  <c r="W68" i="49"/>
  <c r="AE67" i="49"/>
  <c r="AF67" i="49"/>
  <c r="AO67" i="49" s="1"/>
  <c r="AG67" i="49"/>
  <c r="AP67" i="49" s="1"/>
  <c r="AH62" i="82"/>
  <c r="AQ62" i="82" s="1"/>
  <c r="Z62" i="87"/>
  <c r="AX64" i="53"/>
  <c r="S64" i="53" s="1"/>
  <c r="AC64" i="53" s="1"/>
  <c r="AB65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H64" i="103"/>
  <c r="AQ64" i="103" s="1"/>
  <c r="AR65" i="18"/>
  <c r="Y65" i="85"/>
  <c r="X65" i="85"/>
  <c r="Y65" i="10"/>
  <c r="Z65" i="10"/>
  <c r="X65" i="10"/>
  <c r="Z66" i="18"/>
  <c r="AI73" i="100"/>
  <c r="AN73" i="100"/>
  <c r="AI61" i="48"/>
  <c r="AN61" i="48"/>
  <c r="Z64" i="83"/>
  <c r="AI69" i="53"/>
  <c r="AN69" i="53"/>
  <c r="AN71" i="53" s="1"/>
  <c r="W70" i="20"/>
  <c r="AG69" i="20"/>
  <c r="AP69" i="20" s="1"/>
  <c r="AF69" i="20"/>
  <c r="AO69" i="20" s="1"/>
  <c r="AE69" i="20"/>
  <c r="AK39" i="53"/>
  <c r="AT39" i="53" s="1"/>
  <c r="AK27" i="53"/>
  <c r="AT27" i="53" s="1"/>
  <c r="AJ27" i="53"/>
  <c r="AI66" i="95"/>
  <c r="AN66" i="95"/>
  <c r="AX66" i="53"/>
  <c r="S66" i="53" s="1"/>
  <c r="AC66" i="53" s="1"/>
  <c r="AB67" i="53" s="1"/>
  <c r="AX58" i="53"/>
  <c r="S58" i="53" s="1"/>
  <c r="AC58" i="53" s="1"/>
  <c r="AB59" i="53" s="1"/>
  <c r="AX52" i="53"/>
  <c r="S52" i="53" s="1"/>
  <c r="AC52" i="53" s="1"/>
  <c r="AB53" i="53" s="1"/>
  <c r="AX46" i="53"/>
  <c r="S46" i="53" s="1"/>
  <c r="AC46" i="53" s="1"/>
  <c r="AB47" i="53" s="1"/>
  <c r="AX40" i="53"/>
  <c r="S40" i="53" s="1"/>
  <c r="AC40" i="53" s="1"/>
  <c r="AB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I69" i="13"/>
  <c r="AP69" i="13"/>
  <c r="AE71" i="54"/>
  <c r="AF71" i="54"/>
  <c r="AO71" i="54" s="1"/>
  <c r="AG71" i="54"/>
  <c r="AP71" i="54" s="1"/>
  <c r="W72" i="54"/>
  <c r="AR67" i="41"/>
  <c r="AI65" i="91"/>
  <c r="AN65" i="91"/>
  <c r="AI67" i="11"/>
  <c r="AN67" i="11"/>
  <c r="AJ63" i="53"/>
  <c r="AK63" i="53"/>
  <c r="AT63" i="53" s="1"/>
  <c r="AK45" i="53"/>
  <c r="AT45" i="53" s="1"/>
  <c r="AJ45" i="53"/>
  <c r="AK21" i="53"/>
  <c r="AT21" i="53" s="1"/>
  <c r="X67" i="95"/>
  <c r="Y67" i="95"/>
  <c r="Z67" i="95"/>
  <c r="AI62" i="42"/>
  <c r="AN62" i="42"/>
  <c r="AX63" i="53"/>
  <c r="S63" i="53" s="1"/>
  <c r="AC63" i="53" s="1"/>
  <c r="AB64" i="53" s="1"/>
  <c r="AX57" i="53"/>
  <c r="S57" i="53" s="1"/>
  <c r="AC57" i="53" s="1"/>
  <c r="AB58" i="53" s="1"/>
  <c r="AX51" i="53"/>
  <c r="S51" i="53" s="1"/>
  <c r="AC51" i="53" s="1"/>
  <c r="AB52" i="53" s="1"/>
  <c r="AX45" i="53"/>
  <c r="S45" i="53" s="1"/>
  <c r="AC45" i="53" s="1"/>
  <c r="AB46" i="53" s="1"/>
  <c r="AX39" i="53"/>
  <c r="S39" i="53" s="1"/>
  <c r="AC39" i="53" s="1"/>
  <c r="AB40" i="53" s="1"/>
  <c r="AX33" i="53"/>
  <c r="S33" i="53" s="1"/>
  <c r="AC33" i="53" s="1"/>
  <c r="AB34" i="53" s="1"/>
  <c r="AX27" i="53"/>
  <c r="S27" i="53" s="1"/>
  <c r="AC27" i="53" s="1"/>
  <c r="AB28" i="53" s="1"/>
  <c r="AX21" i="53"/>
  <c r="S21" i="53" s="1"/>
  <c r="AC21" i="53" s="1"/>
  <c r="AB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Y61" i="94"/>
  <c r="X61" i="94"/>
  <c r="AH67" i="16"/>
  <c r="AQ67" i="16" s="1"/>
  <c r="W64" i="50"/>
  <c r="AE63" i="50"/>
  <c r="AF63" i="50"/>
  <c r="AO63" i="50" s="1"/>
  <c r="AG63" i="50"/>
  <c r="AP63" i="50" s="1"/>
  <c r="AH63" i="55"/>
  <c r="AQ63" i="55" s="1"/>
  <c r="Y66" i="91"/>
  <c r="X66" i="91"/>
  <c r="Z66" i="91" s="1"/>
  <c r="AI68" i="51"/>
  <c r="AN68" i="51"/>
  <c r="AF69" i="51" l="1"/>
  <c r="AO69" i="51" s="1"/>
  <c r="AG69" i="51"/>
  <c r="AP69" i="51" s="1"/>
  <c r="W70" i="51"/>
  <c r="AE69" i="51"/>
  <c r="AG70" i="13"/>
  <c r="AP70" i="13" s="1"/>
  <c r="AE70" i="13"/>
  <c r="AF70" i="13"/>
  <c r="AO70" i="13" s="1"/>
  <c r="W71" i="13"/>
  <c r="W67" i="91"/>
  <c r="AE66" i="91"/>
  <c r="AG66" i="91"/>
  <c r="AP66" i="91" s="1"/>
  <c r="AF66" i="91"/>
  <c r="AO66" i="91" s="1"/>
  <c r="AB4" i="53"/>
  <c r="AJ3" i="53"/>
  <c r="AJ31" i="53"/>
  <c r="AK31" i="53"/>
  <c r="AT31" i="53" s="1"/>
  <c r="Y61" i="102"/>
  <c r="X61" i="102"/>
  <c r="AK17" i="53"/>
  <c r="AT17" i="53" s="1"/>
  <c r="AJ17" i="53"/>
  <c r="AK53" i="53"/>
  <c r="AT53" i="53" s="1"/>
  <c r="AJ53" i="53"/>
  <c r="AR61" i="48"/>
  <c r="AK12" i="53"/>
  <c r="AT12" i="53" s="1"/>
  <c r="AJ12" i="53"/>
  <c r="AJ48" i="53"/>
  <c r="AK48" i="53"/>
  <c r="AT48" i="53" s="1"/>
  <c r="Y60" i="90"/>
  <c r="X60" i="90"/>
  <c r="AJ37" i="53"/>
  <c r="AK37" i="53"/>
  <c r="AT37" i="53" s="1"/>
  <c r="AG63" i="35"/>
  <c r="AP63" i="35" s="1"/>
  <c r="AF63" i="35"/>
  <c r="AO63" i="35" s="1"/>
  <c r="W64" i="35"/>
  <c r="AE63" i="35"/>
  <c r="AH66" i="43"/>
  <c r="AQ66" i="43" s="1"/>
  <c r="Z60" i="98"/>
  <c r="AH60" i="98"/>
  <c r="AQ60" i="98" s="1"/>
  <c r="AI60" i="102"/>
  <c r="AN60" i="102"/>
  <c r="AJ26" i="53"/>
  <c r="AK26" i="53"/>
  <c r="AT26" i="53" s="1"/>
  <c r="AJ62" i="53"/>
  <c r="AK62" i="53"/>
  <c r="AT62" i="53" s="1"/>
  <c r="AI65" i="99"/>
  <c r="AN65" i="99"/>
  <c r="AI67" i="16"/>
  <c r="AN67" i="16"/>
  <c r="AJ51" i="53"/>
  <c r="AK47" i="53"/>
  <c r="AT47" i="53" s="1"/>
  <c r="AJ47" i="53"/>
  <c r="AE65" i="10"/>
  <c r="AF65" i="10"/>
  <c r="AO65" i="10" s="1"/>
  <c r="AG65" i="10"/>
  <c r="AP65" i="10" s="1"/>
  <c r="W66" i="10"/>
  <c r="AH70" i="13"/>
  <c r="AQ70" i="13" s="1"/>
  <c r="AK20" i="53"/>
  <c r="AT20" i="53" s="1"/>
  <c r="AJ20" i="53"/>
  <c r="AK56" i="53"/>
  <c r="AT56" i="53" s="1"/>
  <c r="AJ56" i="53"/>
  <c r="W72" i="84"/>
  <c r="AG71" i="84"/>
  <c r="AP71" i="84" s="1"/>
  <c r="AF71" i="84"/>
  <c r="AO71" i="84" s="1"/>
  <c r="AE71" i="84"/>
  <c r="Y65" i="103"/>
  <c r="X65" i="103"/>
  <c r="AK16" i="53"/>
  <c r="AT16" i="53" s="1"/>
  <c r="AJ16" i="53"/>
  <c r="AI71" i="54"/>
  <c r="AN71" i="54"/>
  <c r="AK23" i="53"/>
  <c r="AT23" i="53" s="1"/>
  <c r="AJ23" i="53"/>
  <c r="AK59" i="53"/>
  <c r="AT59" i="53" s="1"/>
  <c r="AJ59" i="53"/>
  <c r="AJ39" i="53"/>
  <c r="Y70" i="20"/>
  <c r="X70" i="20"/>
  <c r="AH65" i="85"/>
  <c r="AQ65" i="85" s="1"/>
  <c r="AJ18" i="53"/>
  <c r="AK18" i="53"/>
  <c r="AT18" i="53" s="1"/>
  <c r="AK54" i="53"/>
  <c r="AT54" i="53" s="1"/>
  <c r="AJ54" i="53"/>
  <c r="AI67" i="49"/>
  <c r="AN67" i="49"/>
  <c r="Y71" i="104"/>
  <c r="X71" i="104"/>
  <c r="AJ15" i="53"/>
  <c r="AR65" i="43"/>
  <c r="AK7" i="53"/>
  <c r="AT7" i="53" s="1"/>
  <c r="AJ7" i="53"/>
  <c r="AJ43" i="53"/>
  <c r="AK43" i="53"/>
  <c r="AT43" i="53" s="1"/>
  <c r="AI71" i="96"/>
  <c r="AN71" i="96"/>
  <c r="AJ9" i="53"/>
  <c r="Z63" i="42"/>
  <c r="AH63" i="42"/>
  <c r="AQ63" i="42" s="1"/>
  <c r="AJ32" i="53"/>
  <c r="AK32" i="53"/>
  <c r="AT32" i="53" s="1"/>
  <c r="AJ68" i="53"/>
  <c r="AK68" i="53"/>
  <c r="AT68" i="53" s="1"/>
  <c r="AH70" i="88"/>
  <c r="AQ70" i="88" s="1"/>
  <c r="Y66" i="99"/>
  <c r="X66" i="99"/>
  <c r="AK11" i="53"/>
  <c r="AT11" i="53" s="1"/>
  <c r="AJ11" i="53"/>
  <c r="AL27" i="53"/>
  <c r="AU27" i="53" s="1"/>
  <c r="AS27" i="53"/>
  <c r="W69" i="11"/>
  <c r="AG68" i="11"/>
  <c r="AP68" i="11" s="1"/>
  <c r="AF68" i="11"/>
  <c r="AO68" i="11" s="1"/>
  <c r="AE68" i="11"/>
  <c r="AH62" i="48"/>
  <c r="AQ62" i="48" s="1"/>
  <c r="AI63" i="55"/>
  <c r="AN63" i="55"/>
  <c r="AK10" i="53"/>
  <c r="AT10" i="53" s="1"/>
  <c r="AJ10" i="53"/>
  <c r="AF67" i="95"/>
  <c r="AO67" i="95" s="1"/>
  <c r="AG67" i="95"/>
  <c r="AP67" i="95" s="1"/>
  <c r="AE67" i="95"/>
  <c r="W68" i="95"/>
  <c r="AR65" i="91"/>
  <c r="AR68" i="51"/>
  <c r="AI63" i="50"/>
  <c r="AN63" i="50"/>
  <c r="AK22" i="53"/>
  <c r="AT22" i="53" s="1"/>
  <c r="AJ22" i="53"/>
  <c r="AK58" i="53"/>
  <c r="AT58" i="53" s="1"/>
  <c r="AJ58" i="53"/>
  <c r="AH67" i="95"/>
  <c r="AQ67" i="95" s="1"/>
  <c r="AS63" i="53"/>
  <c r="AL63" i="53"/>
  <c r="AU63" i="53" s="1"/>
  <c r="AK29" i="53"/>
  <c r="AT29" i="53" s="1"/>
  <c r="AJ29" i="53"/>
  <c r="AK67" i="53"/>
  <c r="AT67" i="53" s="1"/>
  <c r="AJ67" i="53"/>
  <c r="AR73" i="100"/>
  <c r="Z65" i="85"/>
  <c r="AJ24" i="53"/>
  <c r="AK24" i="53"/>
  <c r="AT24" i="53" s="1"/>
  <c r="AK60" i="53"/>
  <c r="AT60" i="53" s="1"/>
  <c r="AJ60" i="53"/>
  <c r="Y68" i="49"/>
  <c r="X68" i="49"/>
  <c r="AI70" i="104"/>
  <c r="AN70" i="104"/>
  <c r="AR69" i="88"/>
  <c r="AF68" i="41"/>
  <c r="AO68" i="41" s="1"/>
  <c r="AE68" i="41"/>
  <c r="AG68" i="41"/>
  <c r="AP68" i="41" s="1"/>
  <c r="W69" i="41"/>
  <c r="AH74" i="100"/>
  <c r="AQ74" i="100" s="1"/>
  <c r="AI71" i="44"/>
  <c r="AN71" i="44"/>
  <c r="AK13" i="53"/>
  <c r="AT13" i="53" s="1"/>
  <c r="AJ13" i="53"/>
  <c r="AK49" i="53"/>
  <c r="AT49" i="53" s="1"/>
  <c r="AJ49" i="53"/>
  <c r="Y64" i="55"/>
  <c r="X64" i="55"/>
  <c r="AR70" i="84"/>
  <c r="AJ38" i="53"/>
  <c r="AK38" i="53"/>
  <c r="AT38" i="53" s="1"/>
  <c r="Z70" i="88"/>
  <c r="AR64" i="85"/>
  <c r="AJ6" i="53"/>
  <c r="AK6" i="53"/>
  <c r="AT6" i="53" s="1"/>
  <c r="AR62" i="42"/>
  <c r="AI69" i="92"/>
  <c r="AN69" i="92"/>
  <c r="Y64" i="50"/>
  <c r="Z64" i="50"/>
  <c r="X64" i="50"/>
  <c r="AH61" i="94"/>
  <c r="AQ61" i="94" s="1"/>
  <c r="Z61" i="94"/>
  <c r="AJ28" i="53"/>
  <c r="AK28" i="53"/>
  <c r="AT28" i="53" s="1"/>
  <c r="AK64" i="53"/>
  <c r="AT64" i="53" s="1"/>
  <c r="AJ64" i="53"/>
  <c r="AJ21" i="53"/>
  <c r="AR69" i="13"/>
  <c r="AJ35" i="53"/>
  <c r="AK35" i="53"/>
  <c r="AT35" i="53" s="1"/>
  <c r="AR69" i="53"/>
  <c r="AR71" i="53" s="1"/>
  <c r="AL69" i="53"/>
  <c r="AU69" i="53" s="1"/>
  <c r="W67" i="18"/>
  <c r="AE66" i="18"/>
  <c r="AN66" i="18" s="1"/>
  <c r="AF66" i="18"/>
  <c r="AO66" i="18" s="1"/>
  <c r="AG66" i="18"/>
  <c r="AK30" i="53"/>
  <c r="AT30" i="53" s="1"/>
  <c r="AJ30" i="53"/>
  <c r="AK65" i="53"/>
  <c r="AT65" i="53" s="1"/>
  <c r="AJ65" i="53"/>
  <c r="AJ57" i="53"/>
  <c r="Z62" i="48"/>
  <c r="Z74" i="100"/>
  <c r="AI59" i="90"/>
  <c r="AN59" i="90"/>
  <c r="AJ19" i="53"/>
  <c r="AK19" i="53"/>
  <c r="AT19" i="53" s="1"/>
  <c r="AJ55" i="53"/>
  <c r="AK55" i="53"/>
  <c r="AT55" i="53" s="1"/>
  <c r="AJ33" i="53"/>
  <c r="AH69" i="51"/>
  <c r="AQ69" i="51" s="1"/>
  <c r="AK8" i="53"/>
  <c r="AT8" i="53" s="1"/>
  <c r="AJ8" i="53"/>
  <c r="AJ44" i="53"/>
  <c r="AK44" i="53"/>
  <c r="AT44" i="53" s="1"/>
  <c r="Y63" i="82"/>
  <c r="Z63" i="82"/>
  <c r="X63" i="82"/>
  <c r="AK40" i="53"/>
  <c r="AT40" i="53" s="1"/>
  <c r="AJ40" i="53"/>
  <c r="AS45" i="53"/>
  <c r="AL45" i="53"/>
  <c r="AU45" i="53" s="1"/>
  <c r="AK42" i="53"/>
  <c r="AT42" i="53" s="1"/>
  <c r="AJ42" i="53"/>
  <c r="AR60" i="94"/>
  <c r="AJ66" i="53"/>
  <c r="AK66" i="53"/>
  <c r="AT66" i="53" s="1"/>
  <c r="Y68" i="16"/>
  <c r="X68" i="16"/>
  <c r="AJ46" i="53"/>
  <c r="AK46" i="53"/>
  <c r="AT46" i="53" s="1"/>
  <c r="AK52" i="53"/>
  <c r="AT52" i="53" s="1"/>
  <c r="AJ52" i="53"/>
  <c r="AH66" i="91"/>
  <c r="AQ66" i="91" s="1"/>
  <c r="AJ34" i="53"/>
  <c r="AK34" i="53"/>
  <c r="AT34" i="53" s="1"/>
  <c r="AR67" i="11"/>
  <c r="Y72" i="54"/>
  <c r="X72" i="54"/>
  <c r="Z72" i="54" s="1"/>
  <c r="AK5" i="53"/>
  <c r="AT5" i="53" s="1"/>
  <c r="AJ5" i="53"/>
  <c r="AJ41" i="53"/>
  <c r="AK41" i="53"/>
  <c r="AT41" i="53" s="1"/>
  <c r="AR66" i="95"/>
  <c r="AI69" i="20"/>
  <c r="AN69" i="20"/>
  <c r="AF64" i="83"/>
  <c r="AO64" i="83" s="1"/>
  <c r="AE64" i="83"/>
  <c r="AG64" i="83"/>
  <c r="AP64" i="83" s="1"/>
  <c r="W65" i="83"/>
  <c r="AH65" i="10"/>
  <c r="AQ65" i="10" s="1"/>
  <c r="AJ36" i="53"/>
  <c r="AK36" i="53"/>
  <c r="AT36" i="53" s="1"/>
  <c r="W63" i="87"/>
  <c r="AG62" i="87"/>
  <c r="AP62" i="87" s="1"/>
  <c r="AE62" i="87"/>
  <c r="AF62" i="87"/>
  <c r="AO62" i="87" s="1"/>
  <c r="AR59" i="98"/>
  <c r="AH68" i="11"/>
  <c r="AQ68" i="11" s="1"/>
  <c r="AE69" i="45"/>
  <c r="AG69" i="45"/>
  <c r="AP69" i="45" s="1"/>
  <c r="AF69" i="45"/>
  <c r="AO69" i="45" s="1"/>
  <c r="W70" i="45"/>
  <c r="Y70" i="92"/>
  <c r="X70" i="92"/>
  <c r="Y72" i="44"/>
  <c r="Z72" i="44"/>
  <c r="X72" i="44"/>
  <c r="AK25" i="53"/>
  <c r="AT25" i="53" s="1"/>
  <c r="AJ25" i="53"/>
  <c r="AJ61" i="53"/>
  <c r="AK61" i="53"/>
  <c r="AT61" i="53" s="1"/>
  <c r="Z66" i="43"/>
  <c r="Y72" i="96"/>
  <c r="X72" i="96"/>
  <c r="AR64" i="10"/>
  <c r="AK14" i="53"/>
  <c r="AT14" i="53" s="1"/>
  <c r="AJ14" i="53"/>
  <c r="AJ50" i="53"/>
  <c r="AK50" i="53"/>
  <c r="AT50" i="53" s="1"/>
  <c r="AH71" i="84"/>
  <c r="AQ71" i="84" s="1"/>
  <c r="AI64" i="103"/>
  <c r="AR64" i="103" s="1"/>
  <c r="AN64" i="103"/>
  <c r="AI62" i="82"/>
  <c r="AN62" i="82"/>
  <c r="AE72" i="54" l="1"/>
  <c r="AG72" i="54"/>
  <c r="AP72" i="54" s="1"/>
  <c r="W73" i="54"/>
  <c r="AF72" i="54"/>
  <c r="AO72" i="54" s="1"/>
  <c r="AS52" i="53"/>
  <c r="AL52" i="53"/>
  <c r="AU52" i="53" s="1"/>
  <c r="W64" i="82"/>
  <c r="AE63" i="82"/>
  <c r="AG63" i="82"/>
  <c r="AP63" i="82" s="1"/>
  <c r="AF63" i="82"/>
  <c r="AO63" i="82" s="1"/>
  <c r="AG64" i="50"/>
  <c r="AP64" i="50" s="1"/>
  <c r="AF64" i="50"/>
  <c r="AO64" i="50" s="1"/>
  <c r="W65" i="50"/>
  <c r="AE64" i="50"/>
  <c r="Y69" i="41"/>
  <c r="X69" i="41"/>
  <c r="AS11" i="53"/>
  <c r="AL11" i="53"/>
  <c r="AU11" i="53" s="1"/>
  <c r="AS43" i="53"/>
  <c r="AL43" i="53"/>
  <c r="AU43" i="53" s="1"/>
  <c r="AH71" i="104"/>
  <c r="AQ71" i="104" s="1"/>
  <c r="AS59" i="53"/>
  <c r="AL59" i="53"/>
  <c r="AU59" i="53" s="1"/>
  <c r="AS20" i="53"/>
  <c r="AL20" i="53"/>
  <c r="AU20" i="53" s="1"/>
  <c r="AS37" i="53"/>
  <c r="AL37" i="53"/>
  <c r="AU37" i="53" s="1"/>
  <c r="AS12" i="53"/>
  <c r="AL12" i="53"/>
  <c r="AU12" i="53" s="1"/>
  <c r="AS55" i="53"/>
  <c r="AL55" i="53"/>
  <c r="AU55" i="53" s="1"/>
  <c r="AG62" i="48"/>
  <c r="AP62" i="48" s="1"/>
  <c r="AE62" i="48"/>
  <c r="AF62" i="48"/>
  <c r="AO62" i="48" s="1"/>
  <c r="W63" i="48"/>
  <c r="AL64" i="53"/>
  <c r="AU64" i="53" s="1"/>
  <c r="AS64" i="53"/>
  <c r="AS6" i="53"/>
  <c r="AL6" i="53"/>
  <c r="AU6" i="53" s="1"/>
  <c r="AR70" i="104"/>
  <c r="AS22" i="53"/>
  <c r="AL22" i="53"/>
  <c r="AU22" i="53" s="1"/>
  <c r="AS32" i="53"/>
  <c r="AL32" i="53"/>
  <c r="AU32" i="53" s="1"/>
  <c r="AE63" i="42"/>
  <c r="AF63" i="42"/>
  <c r="AO63" i="42" s="1"/>
  <c r="W64" i="42"/>
  <c r="AG63" i="42"/>
  <c r="AP63" i="42" s="1"/>
  <c r="AS7" i="53"/>
  <c r="AL7" i="53"/>
  <c r="AU7" i="53" s="1"/>
  <c r="Z71" i="104"/>
  <c r="AI63" i="35"/>
  <c r="AN63" i="35"/>
  <c r="AH60" i="90"/>
  <c r="AQ60" i="90" s="1"/>
  <c r="AL3" i="53"/>
  <c r="AU3" i="53" s="1"/>
  <c r="AS3" i="53"/>
  <c r="Y67" i="91"/>
  <c r="X67" i="91"/>
  <c r="AS34" i="53"/>
  <c r="AL34" i="53"/>
  <c r="AU34" i="53" s="1"/>
  <c r="AS21" i="53"/>
  <c r="AL21" i="53"/>
  <c r="AU21" i="53" s="1"/>
  <c r="AS67" i="53"/>
  <c r="AL67" i="53"/>
  <c r="AU67" i="53" s="1"/>
  <c r="AS16" i="53"/>
  <c r="AL16" i="53"/>
  <c r="AU16" i="53" s="1"/>
  <c r="AI71" i="84"/>
  <c r="AN71" i="84"/>
  <c r="AS47" i="53"/>
  <c r="AL47" i="53"/>
  <c r="AU47" i="53" s="1"/>
  <c r="AR65" i="99"/>
  <c r="AR60" i="102"/>
  <c r="AE60" i="98"/>
  <c r="W61" i="98"/>
  <c r="AF60" i="98"/>
  <c r="AO60" i="98" s="1"/>
  <c r="AG60" i="98"/>
  <c r="AP60" i="98" s="1"/>
  <c r="AS17" i="53"/>
  <c r="AL17" i="53"/>
  <c r="AU17" i="53" s="1"/>
  <c r="AS66" i="53"/>
  <c r="AL66" i="53"/>
  <c r="AU66" i="53" s="1"/>
  <c r="AS57" i="53"/>
  <c r="AL57" i="53"/>
  <c r="AU57" i="53" s="1"/>
  <c r="AI66" i="18"/>
  <c r="AP66" i="18"/>
  <c r="AL13" i="53"/>
  <c r="AU13" i="53" s="1"/>
  <c r="AS13" i="53"/>
  <c r="AI68" i="41"/>
  <c r="AN68" i="41"/>
  <c r="AH68" i="49"/>
  <c r="AQ68" i="49" s="1"/>
  <c r="AS24" i="53"/>
  <c r="AL24" i="53"/>
  <c r="AU24" i="53" s="1"/>
  <c r="AS29" i="53"/>
  <c r="AL29" i="53"/>
  <c r="AU29" i="53" s="1"/>
  <c r="AS10" i="53"/>
  <c r="AL10" i="53"/>
  <c r="AU10" i="53" s="1"/>
  <c r="AH66" i="99"/>
  <c r="AQ66" i="99" s="1"/>
  <c r="AS9" i="53"/>
  <c r="AL9" i="53"/>
  <c r="AU9" i="53" s="1"/>
  <c r="AS18" i="53"/>
  <c r="AL18" i="53"/>
  <c r="AU18" i="53" s="1"/>
  <c r="AH70" i="20"/>
  <c r="AQ70" i="20" s="1"/>
  <c r="AS23" i="53"/>
  <c r="AL23" i="53"/>
  <c r="AU23" i="53" s="1"/>
  <c r="AH65" i="103"/>
  <c r="AQ65" i="103" s="1"/>
  <c r="Y66" i="10"/>
  <c r="X66" i="10"/>
  <c r="AS51" i="53"/>
  <c r="AL51" i="53"/>
  <c r="AU51" i="53" s="1"/>
  <c r="AS62" i="53"/>
  <c r="AL62" i="53"/>
  <c r="AU62" i="53" s="1"/>
  <c r="Y64" i="35"/>
  <c r="X64" i="35"/>
  <c r="Z60" i="90"/>
  <c r="AH61" i="102"/>
  <c r="AQ61" i="102" s="1"/>
  <c r="AJ4" i="53"/>
  <c r="AK4" i="53"/>
  <c r="AT4" i="53" s="1"/>
  <c r="AT71" i="53" s="1"/>
  <c r="AI69" i="51"/>
  <c r="AN69" i="51"/>
  <c r="Y70" i="45"/>
  <c r="X70" i="45"/>
  <c r="AS49" i="53"/>
  <c r="AL49" i="53"/>
  <c r="AU49" i="53" s="1"/>
  <c r="AS31" i="53"/>
  <c r="AL31" i="53"/>
  <c r="AU31" i="53" s="1"/>
  <c r="AH70" i="92"/>
  <c r="AQ70" i="92" s="1"/>
  <c r="AS41" i="53"/>
  <c r="AL41" i="53"/>
  <c r="AU41" i="53" s="1"/>
  <c r="AS46" i="53"/>
  <c r="AL46" i="53"/>
  <c r="AU46" i="53" s="1"/>
  <c r="AL40" i="53"/>
  <c r="AU40" i="53" s="1"/>
  <c r="AS40" i="53"/>
  <c r="AS44" i="53"/>
  <c r="AL44" i="53"/>
  <c r="AU44" i="53" s="1"/>
  <c r="AS19" i="53"/>
  <c r="AL19" i="53"/>
  <c r="AU19" i="53" s="1"/>
  <c r="AS65" i="53"/>
  <c r="AL65" i="53"/>
  <c r="AU65" i="53" s="1"/>
  <c r="AS35" i="53"/>
  <c r="AL35" i="53"/>
  <c r="AU35" i="53" s="1"/>
  <c r="AR69" i="92"/>
  <c r="AH64" i="55"/>
  <c r="AQ64" i="55" s="1"/>
  <c r="Z68" i="49"/>
  <c r="AG65" i="85"/>
  <c r="AP65" i="85" s="1"/>
  <c r="W66" i="85"/>
  <c r="AE65" i="85"/>
  <c r="AF65" i="85"/>
  <c r="AO65" i="85" s="1"/>
  <c r="Y69" i="11"/>
  <c r="X69" i="11"/>
  <c r="Z66" i="99"/>
  <c r="Z70" i="20"/>
  <c r="Z65" i="103"/>
  <c r="Y72" i="84"/>
  <c r="X72" i="84"/>
  <c r="Z61" i="102"/>
  <c r="Y71" i="13"/>
  <c r="Z71" i="13"/>
  <c r="X71" i="13"/>
  <c r="Y70" i="51"/>
  <c r="X70" i="51"/>
  <c r="AE72" i="44"/>
  <c r="AN72" i="44" s="1"/>
  <c r="AG72" i="44"/>
  <c r="AP72" i="44" s="1"/>
  <c r="AF72" i="44"/>
  <c r="W73" i="44"/>
  <c r="Y65" i="83"/>
  <c r="X65" i="83"/>
  <c r="Z65" i="83" s="1"/>
  <c r="AI68" i="11"/>
  <c r="AN68" i="11"/>
  <c r="AR62" i="82"/>
  <c r="AI62" i="87"/>
  <c r="AN62" i="87"/>
  <c r="AH72" i="96"/>
  <c r="AQ72" i="96" s="1"/>
  <c r="AS25" i="53"/>
  <c r="AL25" i="53"/>
  <c r="AU25" i="53" s="1"/>
  <c r="Z70" i="92"/>
  <c r="AI69" i="45"/>
  <c r="AN69" i="45"/>
  <c r="Y63" i="87"/>
  <c r="Z63" i="87"/>
  <c r="X63" i="87"/>
  <c r="AS50" i="53"/>
  <c r="AL50" i="53"/>
  <c r="AU50" i="53" s="1"/>
  <c r="Z72" i="96"/>
  <c r="AS5" i="53"/>
  <c r="AL5" i="53"/>
  <c r="AU5" i="53" s="1"/>
  <c r="AH68" i="16"/>
  <c r="AQ68" i="16" s="1"/>
  <c r="AS8" i="53"/>
  <c r="AL8" i="53"/>
  <c r="AU8" i="53" s="1"/>
  <c r="AS28" i="53"/>
  <c r="AL28" i="53"/>
  <c r="AU28" i="53" s="1"/>
  <c r="AF70" i="88"/>
  <c r="AO70" i="88" s="1"/>
  <c r="W71" i="88"/>
  <c r="AE70" i="88"/>
  <c r="AG70" i="88"/>
  <c r="AP70" i="88" s="1"/>
  <c r="Z64" i="55"/>
  <c r="AR63" i="50"/>
  <c r="Y68" i="95"/>
  <c r="X68" i="95"/>
  <c r="AR71" i="96"/>
  <c r="AR67" i="49"/>
  <c r="AS56" i="53"/>
  <c r="AL56" i="53"/>
  <c r="AU56" i="53" s="1"/>
  <c r="AR67" i="16"/>
  <c r="AS26" i="53"/>
  <c r="AL26" i="53"/>
  <c r="AU26" i="53" s="1"/>
  <c r="AS53" i="53"/>
  <c r="AL53" i="53"/>
  <c r="AU53" i="53" s="1"/>
  <c r="AE66" i="43"/>
  <c r="AG66" i="43"/>
  <c r="AP66" i="43" s="1"/>
  <c r="AF66" i="43"/>
  <c r="AO66" i="43" s="1"/>
  <c r="W67" i="43"/>
  <c r="AH72" i="54"/>
  <c r="AQ72" i="54" s="1"/>
  <c r="AG74" i="100"/>
  <c r="AP74" i="100" s="1"/>
  <c r="AF74" i="100"/>
  <c r="AO74" i="100" s="1"/>
  <c r="AE74" i="100"/>
  <c r="W75" i="100"/>
  <c r="AS38" i="53"/>
  <c r="AL38" i="53"/>
  <c r="AU38" i="53" s="1"/>
  <c r="AI66" i="91"/>
  <c r="AN66" i="91"/>
  <c r="AS61" i="53"/>
  <c r="AL61" i="53"/>
  <c r="AU61" i="53" s="1"/>
  <c r="AI64" i="83"/>
  <c r="AN64" i="83"/>
  <c r="AS14" i="53"/>
  <c r="AL14" i="53"/>
  <c r="AU14" i="53" s="1"/>
  <c r="AH72" i="44"/>
  <c r="AQ72" i="44" s="1"/>
  <c r="AS36" i="53"/>
  <c r="AL36" i="53"/>
  <c r="AU36" i="53" s="1"/>
  <c r="AR69" i="20"/>
  <c r="Z68" i="16"/>
  <c r="AS42" i="53"/>
  <c r="AL42" i="53"/>
  <c r="AU42" i="53" s="1"/>
  <c r="AH63" i="82"/>
  <c r="AQ63" i="82" s="1"/>
  <c r="AS33" i="53"/>
  <c r="AL33" i="53"/>
  <c r="AU33" i="53" s="1"/>
  <c r="AR59" i="90"/>
  <c r="AS30" i="53"/>
  <c r="AL30" i="53"/>
  <c r="AU30" i="53" s="1"/>
  <c r="Y67" i="18"/>
  <c r="X67" i="18"/>
  <c r="Z67" i="18" s="1"/>
  <c r="AE61" i="94"/>
  <c r="W62" i="94"/>
  <c r="AG61" i="94"/>
  <c r="AP61" i="94" s="1"/>
  <c r="AF61" i="94"/>
  <c r="AO61" i="94" s="1"/>
  <c r="AH64" i="50"/>
  <c r="AQ64" i="50" s="1"/>
  <c r="AR71" i="44"/>
  <c r="AL60" i="53"/>
  <c r="AU60" i="53" s="1"/>
  <c r="AS60" i="53"/>
  <c r="AS58" i="53"/>
  <c r="AL58" i="53"/>
  <c r="AU58" i="53" s="1"/>
  <c r="AI67" i="95"/>
  <c r="AN67" i="95"/>
  <c r="AR63" i="55"/>
  <c r="AS68" i="53"/>
  <c r="AL68" i="53"/>
  <c r="AU68" i="53" s="1"/>
  <c r="AS15" i="53"/>
  <c r="AL15" i="53"/>
  <c r="AU15" i="53" s="1"/>
  <c r="AS54" i="53"/>
  <c r="AL54" i="53"/>
  <c r="AU54" i="53" s="1"/>
  <c r="AS39" i="53"/>
  <c r="AL39" i="53"/>
  <c r="AU39" i="53" s="1"/>
  <c r="AR71" i="54"/>
  <c r="AI65" i="10"/>
  <c r="AN65" i="10"/>
  <c r="AS48" i="53"/>
  <c r="AL48" i="53"/>
  <c r="AU48" i="53" s="1"/>
  <c r="AI70" i="13"/>
  <c r="AN70" i="13"/>
  <c r="AG67" i="18" l="1"/>
  <c r="AP67" i="18" s="1"/>
  <c r="AE67" i="18"/>
  <c r="W68" i="18"/>
  <c r="AF67" i="18"/>
  <c r="AO67" i="18" s="1"/>
  <c r="AE65" i="83"/>
  <c r="W66" i="83"/>
  <c r="AG65" i="83"/>
  <c r="AP65" i="83" s="1"/>
  <c r="AF65" i="83"/>
  <c r="AO65" i="83" s="1"/>
  <c r="AI70" i="88"/>
  <c r="AN70" i="88"/>
  <c r="AH70" i="45"/>
  <c r="AQ70" i="45" s="1"/>
  <c r="AL4" i="53"/>
  <c r="AU4" i="53" s="1"/>
  <c r="AU71" i="53" s="1"/>
  <c r="C11" i="53" s="1"/>
  <c r="AS4" i="53"/>
  <c r="AF60" i="90"/>
  <c r="AO60" i="90" s="1"/>
  <c r="AE60" i="90"/>
  <c r="W61" i="90"/>
  <c r="AG60" i="90"/>
  <c r="AP60" i="90" s="1"/>
  <c r="Y71" i="88"/>
  <c r="Z71" i="88"/>
  <c r="X71" i="88"/>
  <c r="AR62" i="87"/>
  <c r="W71" i="20"/>
  <c r="AE70" i="20"/>
  <c r="AG70" i="20"/>
  <c r="AP70" i="20" s="1"/>
  <c r="AF70" i="20"/>
  <c r="AO70" i="20" s="1"/>
  <c r="Z70" i="45"/>
  <c r="AH64" i="35"/>
  <c r="AQ64" i="35" s="1"/>
  <c r="AR71" i="84"/>
  <c r="AS71" i="53"/>
  <c r="AI62" i="48"/>
  <c r="AN62" i="48"/>
  <c r="AR65" i="10"/>
  <c r="AI61" i="94"/>
  <c r="AN61" i="94"/>
  <c r="Y67" i="43"/>
  <c r="X67" i="43"/>
  <c r="W64" i="87"/>
  <c r="AF63" i="87"/>
  <c r="AO63" i="87" s="1"/>
  <c r="AE63" i="87"/>
  <c r="AG63" i="87"/>
  <c r="AP63" i="87" s="1"/>
  <c r="W66" i="103"/>
  <c r="AE65" i="103"/>
  <c r="AG65" i="103"/>
  <c r="AP65" i="103" s="1"/>
  <c r="AF65" i="103"/>
  <c r="AO65" i="103" s="1"/>
  <c r="AR66" i="18"/>
  <c r="W73" i="96"/>
  <c r="AF72" i="96"/>
  <c r="AO72" i="96" s="1"/>
  <c r="AE72" i="96"/>
  <c r="AG72" i="96"/>
  <c r="AP72" i="96" s="1"/>
  <c r="AH70" i="51"/>
  <c r="AQ70" i="51" s="1"/>
  <c r="W62" i="102"/>
  <c r="AG61" i="102"/>
  <c r="AP61" i="102" s="1"/>
  <c r="AF61" i="102"/>
  <c r="AO61" i="102" s="1"/>
  <c r="AE61" i="102"/>
  <c r="AG66" i="99"/>
  <c r="AP66" i="99" s="1"/>
  <c r="W67" i="99"/>
  <c r="AF66" i="99"/>
  <c r="AO66" i="99" s="1"/>
  <c r="AE66" i="99"/>
  <c r="AI65" i="85"/>
  <c r="AN65" i="85"/>
  <c r="Z64" i="35"/>
  <c r="AH66" i="10"/>
  <c r="AQ66" i="10" s="1"/>
  <c r="AR68" i="41"/>
  <c r="AI64" i="50"/>
  <c r="AN64" i="50"/>
  <c r="AR70" i="13"/>
  <c r="AR67" i="95"/>
  <c r="Y75" i="100"/>
  <c r="Z75" i="100" s="1"/>
  <c r="X75" i="100"/>
  <c r="AI74" i="100"/>
  <c r="AN74" i="100"/>
  <c r="AI66" i="43"/>
  <c r="AN66" i="43"/>
  <c r="W65" i="55"/>
  <c r="AG64" i="55"/>
  <c r="AP64" i="55" s="1"/>
  <c r="AE64" i="55"/>
  <c r="AF64" i="55"/>
  <c r="AO64" i="55" s="1"/>
  <c r="AR69" i="45"/>
  <c r="Z70" i="51"/>
  <c r="AH72" i="84"/>
  <c r="AQ72" i="84" s="1"/>
  <c r="AH69" i="11"/>
  <c r="AQ69" i="11" s="1"/>
  <c r="Y66" i="85"/>
  <c r="X66" i="85"/>
  <c r="Z66" i="10"/>
  <c r="AR63" i="35"/>
  <c r="Y64" i="42"/>
  <c r="X64" i="42"/>
  <c r="Y65" i="50"/>
  <c r="X65" i="50"/>
  <c r="Z65" i="50" s="1"/>
  <c r="AI63" i="82"/>
  <c r="AN63" i="82"/>
  <c r="Y73" i="54"/>
  <c r="X73" i="54"/>
  <c r="AH65" i="83"/>
  <c r="AQ65" i="83" s="1"/>
  <c r="AH67" i="18"/>
  <c r="AQ67" i="18" s="1"/>
  <c r="AR66" i="91"/>
  <c r="AH68" i="95"/>
  <c r="AQ68" i="95" s="1"/>
  <c r="W71" i="92"/>
  <c r="AF70" i="92"/>
  <c r="AO70" i="92" s="1"/>
  <c r="AE70" i="92"/>
  <c r="AG70" i="92"/>
  <c r="AP70" i="92" s="1"/>
  <c r="Y73" i="44"/>
  <c r="X73" i="44"/>
  <c r="Z73" i="44" s="1"/>
  <c r="Z72" i="84"/>
  <c r="Z69" i="11"/>
  <c r="AR69" i="51"/>
  <c r="Y61" i="98"/>
  <c r="Z61" i="98"/>
  <c r="X61" i="98"/>
  <c r="AH67" i="91"/>
  <c r="AQ67" i="91" s="1"/>
  <c r="AG71" i="104"/>
  <c r="AP71" i="104" s="1"/>
  <c r="W72" i="104"/>
  <c r="AF71" i="104"/>
  <c r="AO71" i="104" s="1"/>
  <c r="AE71" i="104"/>
  <c r="AH69" i="41"/>
  <c r="AQ69" i="41" s="1"/>
  <c r="Y64" i="82"/>
  <c r="Z64" i="82"/>
  <c r="X64" i="82"/>
  <c r="AR64" i="83"/>
  <c r="W72" i="13"/>
  <c r="AG71" i="13"/>
  <c r="AP71" i="13" s="1"/>
  <c r="AE71" i="13"/>
  <c r="AF71" i="13"/>
  <c r="AO71" i="13" s="1"/>
  <c r="Y62" i="94"/>
  <c r="X62" i="94"/>
  <c r="Z62" i="94" s="1"/>
  <c r="AE68" i="16"/>
  <c r="AG68" i="16"/>
  <c r="AP68" i="16" s="1"/>
  <c r="W69" i="16"/>
  <c r="AF68" i="16"/>
  <c r="AO68" i="16" s="1"/>
  <c r="Z68" i="95"/>
  <c r="AH63" i="87"/>
  <c r="AQ63" i="87" s="1"/>
  <c r="AR68" i="11"/>
  <c r="AI72" i="44"/>
  <c r="AO72" i="44"/>
  <c r="AH71" i="13"/>
  <c r="AQ71" i="13" s="1"/>
  <c r="AE68" i="49"/>
  <c r="AF68" i="49"/>
  <c r="AO68" i="49" s="1"/>
  <c r="AG68" i="49"/>
  <c r="AP68" i="49" s="1"/>
  <c r="W69" i="49"/>
  <c r="AI60" i="98"/>
  <c r="AN60" i="98"/>
  <c r="Z67" i="91"/>
  <c r="AI63" i="42"/>
  <c r="AN63" i="42"/>
  <c r="Y63" i="48"/>
  <c r="Z63" i="48"/>
  <c r="X63" i="48"/>
  <c r="Z69" i="41"/>
  <c r="AI72" i="54"/>
  <c r="AN72" i="54"/>
  <c r="W66" i="50" l="1"/>
  <c r="AE65" i="50"/>
  <c r="AG65" i="50"/>
  <c r="AP65" i="50" s="1"/>
  <c r="AF65" i="50"/>
  <c r="AO65" i="50" s="1"/>
  <c r="AF62" i="94"/>
  <c r="AO62" i="94" s="1"/>
  <c r="W63" i="94"/>
  <c r="AE62" i="94"/>
  <c r="AG62" i="94"/>
  <c r="AP62" i="94" s="1"/>
  <c r="AG75" i="100"/>
  <c r="AP75" i="100" s="1"/>
  <c r="AF75" i="100"/>
  <c r="AO75" i="100" s="1"/>
  <c r="AE75" i="100"/>
  <c r="W76" i="100"/>
  <c r="AE73" i="44"/>
  <c r="AG73" i="44"/>
  <c r="AP73" i="44" s="1"/>
  <c r="AF73" i="44"/>
  <c r="AO73" i="44" s="1"/>
  <c r="W74" i="44"/>
  <c r="AR60" i="98"/>
  <c r="AR61" i="94"/>
  <c r="Y71" i="20"/>
  <c r="X71" i="20"/>
  <c r="Y71" i="92"/>
  <c r="Z71" i="92"/>
  <c r="X71" i="92"/>
  <c r="AH73" i="54"/>
  <c r="AQ73" i="54" s="1"/>
  <c r="AR66" i="43"/>
  <c r="AI66" i="99"/>
  <c r="AN66" i="99"/>
  <c r="Y73" i="96"/>
  <c r="Z73" i="96"/>
  <c r="X73" i="96"/>
  <c r="AI65" i="103"/>
  <c r="AN65" i="103"/>
  <c r="Y64" i="87"/>
  <c r="X64" i="87"/>
  <c r="Z64" i="87" s="1"/>
  <c r="AF70" i="45"/>
  <c r="AO70" i="45" s="1"/>
  <c r="W71" i="45"/>
  <c r="AE70" i="45"/>
  <c r="AG70" i="45"/>
  <c r="AP70" i="45" s="1"/>
  <c r="AR70" i="88"/>
  <c r="AR64" i="50"/>
  <c r="AI71" i="104"/>
  <c r="AN71" i="104"/>
  <c r="Z73" i="54"/>
  <c r="W67" i="10"/>
  <c r="AG66" i="10"/>
  <c r="AP66" i="10" s="1"/>
  <c r="AF66" i="10"/>
  <c r="AO66" i="10" s="1"/>
  <c r="AE66" i="10"/>
  <c r="Y66" i="103"/>
  <c r="Z66" i="103" s="1"/>
  <c r="X66" i="103"/>
  <c r="AH67" i="43"/>
  <c r="AQ67" i="43" s="1"/>
  <c r="Y61" i="90"/>
  <c r="X61" i="90"/>
  <c r="AE64" i="82"/>
  <c r="AF64" i="82"/>
  <c r="AO64" i="82" s="1"/>
  <c r="W65" i="82"/>
  <c r="AG64" i="82"/>
  <c r="AP64" i="82" s="1"/>
  <c r="AG61" i="98"/>
  <c r="AP61" i="98" s="1"/>
  <c r="AF61" i="98"/>
  <c r="AO61" i="98" s="1"/>
  <c r="W62" i="98"/>
  <c r="AE61" i="98"/>
  <c r="AH65" i="50"/>
  <c r="AQ65" i="50" s="1"/>
  <c r="AI61" i="102"/>
  <c r="AN61" i="102"/>
  <c r="AH64" i="42"/>
  <c r="AQ64" i="42" s="1"/>
  <c r="AH66" i="85"/>
  <c r="AQ66" i="85" s="1"/>
  <c r="AI64" i="55"/>
  <c r="AN64" i="55"/>
  <c r="AR74" i="100"/>
  <c r="AF64" i="35"/>
  <c r="AO64" i="35" s="1"/>
  <c r="AG64" i="35"/>
  <c r="AP64" i="35" s="1"/>
  <c r="W65" i="35"/>
  <c r="AE64" i="35"/>
  <c r="Y67" i="99"/>
  <c r="Z67" i="99"/>
  <c r="X67" i="99"/>
  <c r="Y62" i="102"/>
  <c r="X62" i="102"/>
  <c r="Z67" i="43"/>
  <c r="AH71" i="88"/>
  <c r="AQ71" i="88" s="1"/>
  <c r="AI60" i="90"/>
  <c r="AN60" i="90"/>
  <c r="Y68" i="18"/>
  <c r="X68" i="18"/>
  <c r="AE63" i="48"/>
  <c r="AN63" i="48" s="1"/>
  <c r="AG63" i="48"/>
  <c r="AF63" i="48"/>
  <c r="AO63" i="48" s="1"/>
  <c r="W64" i="48"/>
  <c r="AR72" i="44"/>
  <c r="AI68" i="16"/>
  <c r="AN68" i="16"/>
  <c r="Y69" i="49"/>
  <c r="Z69" i="49"/>
  <c r="X69" i="49"/>
  <c r="W69" i="95"/>
  <c r="AF68" i="95"/>
  <c r="AO68" i="95" s="1"/>
  <c r="AG68" i="95"/>
  <c r="AP68" i="95" s="1"/>
  <c r="AE68" i="95"/>
  <c r="AH62" i="94"/>
  <c r="AQ62" i="94" s="1"/>
  <c r="Y72" i="13"/>
  <c r="X72" i="13"/>
  <c r="AR72" i="54"/>
  <c r="AR63" i="42"/>
  <c r="AE69" i="41"/>
  <c r="AG69" i="41"/>
  <c r="AP69" i="41" s="1"/>
  <c r="AF69" i="41"/>
  <c r="AO69" i="41" s="1"/>
  <c r="W70" i="41"/>
  <c r="AE67" i="91"/>
  <c r="AG67" i="91"/>
  <c r="AP67" i="91" s="1"/>
  <c r="AF67" i="91"/>
  <c r="AO67" i="91" s="1"/>
  <c r="W68" i="91"/>
  <c r="Y72" i="104"/>
  <c r="Z72" i="104"/>
  <c r="X72" i="104"/>
  <c r="AE69" i="11"/>
  <c r="W70" i="11"/>
  <c r="AF69" i="11"/>
  <c r="AO69" i="11" s="1"/>
  <c r="AG69" i="11"/>
  <c r="AP69" i="11" s="1"/>
  <c r="Z64" i="42"/>
  <c r="Z66" i="85"/>
  <c r="W71" i="51"/>
  <c r="AE70" i="51"/>
  <c r="AF70" i="51"/>
  <c r="AO70" i="51" s="1"/>
  <c r="AG70" i="51"/>
  <c r="AP70" i="51" s="1"/>
  <c r="AH75" i="100"/>
  <c r="AQ75" i="100" s="1"/>
  <c r="AR62" i="48"/>
  <c r="W72" i="88"/>
  <c r="AF71" i="88"/>
  <c r="AO71" i="88" s="1"/>
  <c r="AE71" i="88"/>
  <c r="AG71" i="88"/>
  <c r="AP71" i="88" s="1"/>
  <c r="AI67" i="18"/>
  <c r="AN67" i="18"/>
  <c r="AI71" i="13"/>
  <c r="AN71" i="13"/>
  <c r="AH73" i="44"/>
  <c r="AQ73" i="44" s="1"/>
  <c r="AI65" i="83"/>
  <c r="AN65" i="83"/>
  <c r="AH63" i="48"/>
  <c r="AQ63" i="48" s="1"/>
  <c r="AI68" i="49"/>
  <c r="AN68" i="49"/>
  <c r="Y69" i="16"/>
  <c r="X69" i="16"/>
  <c r="AH64" i="82"/>
  <c r="AQ64" i="82" s="1"/>
  <c r="AH61" i="98"/>
  <c r="AQ61" i="98" s="1"/>
  <c r="AF72" i="84"/>
  <c r="AO72" i="84" s="1"/>
  <c r="AE72" i="84"/>
  <c r="W73" i="84"/>
  <c r="AG72" i="84"/>
  <c r="AP72" i="84" s="1"/>
  <c r="AI70" i="92"/>
  <c r="AN70" i="92"/>
  <c r="AR63" i="82"/>
  <c r="Y65" i="55"/>
  <c r="Z65" i="55"/>
  <c r="X65" i="55"/>
  <c r="AR65" i="85"/>
  <c r="AI72" i="96"/>
  <c r="AN72" i="96"/>
  <c r="AI63" i="87"/>
  <c r="AN63" i="87"/>
  <c r="AI70" i="20"/>
  <c r="AN70" i="20"/>
  <c r="Y66" i="83"/>
  <c r="X66" i="83"/>
  <c r="AE66" i="103" l="1"/>
  <c r="W67" i="103"/>
  <c r="AG66" i="103"/>
  <c r="AP66" i="103" s="1"/>
  <c r="AF66" i="103"/>
  <c r="AO66" i="103" s="1"/>
  <c r="W65" i="87"/>
  <c r="AG64" i="87"/>
  <c r="AP64" i="87" s="1"/>
  <c r="AF64" i="87"/>
  <c r="AO64" i="87" s="1"/>
  <c r="AE64" i="87"/>
  <c r="AH66" i="83"/>
  <c r="AQ66" i="83" s="1"/>
  <c r="W66" i="55"/>
  <c r="AE65" i="55"/>
  <c r="AG65" i="55"/>
  <c r="AP65" i="55" s="1"/>
  <c r="AF65" i="55"/>
  <c r="AO65" i="55" s="1"/>
  <c r="Z66" i="83"/>
  <c r="AR65" i="83"/>
  <c r="AI71" i="88"/>
  <c r="AN71" i="88"/>
  <c r="AI68" i="95"/>
  <c r="AN68" i="95"/>
  <c r="X64" i="48"/>
  <c r="Z64" i="48" s="1"/>
  <c r="Y64" i="48"/>
  <c r="AH67" i="99"/>
  <c r="AQ67" i="99" s="1"/>
  <c r="AI61" i="98"/>
  <c r="AN61" i="98"/>
  <c r="Y65" i="82"/>
  <c r="X65" i="82"/>
  <c r="Y67" i="10"/>
  <c r="Z67" i="10" s="1"/>
  <c r="X67" i="10"/>
  <c r="AH73" i="96"/>
  <c r="AQ73" i="96" s="1"/>
  <c r="AH71" i="92"/>
  <c r="AQ71" i="92" s="1"/>
  <c r="Y70" i="41"/>
  <c r="X70" i="41"/>
  <c r="AE67" i="99"/>
  <c r="W68" i="99"/>
  <c r="AG67" i="99"/>
  <c r="AP67" i="99" s="1"/>
  <c r="AF67" i="99"/>
  <c r="AO67" i="99" s="1"/>
  <c r="Y73" i="84"/>
  <c r="X73" i="84"/>
  <c r="AE71" i="92"/>
  <c r="W72" i="92"/>
  <c r="AG71" i="92"/>
  <c r="AP71" i="92" s="1"/>
  <c r="AF71" i="92"/>
  <c r="AO71" i="92" s="1"/>
  <c r="Z69" i="16"/>
  <c r="AH69" i="16"/>
  <c r="AQ69" i="16" s="1"/>
  <c r="AI63" i="48"/>
  <c r="AP63" i="48"/>
  <c r="AR60" i="90"/>
  <c r="AF67" i="43"/>
  <c r="AO67" i="43" s="1"/>
  <c r="AG67" i="43"/>
  <c r="AP67" i="43" s="1"/>
  <c r="AE67" i="43"/>
  <c r="W68" i="43"/>
  <c r="AI64" i="82"/>
  <c r="AN64" i="82"/>
  <c r="AI73" i="44"/>
  <c r="AN73" i="44"/>
  <c r="AI70" i="51"/>
  <c r="AN70" i="51"/>
  <c r="AE73" i="54"/>
  <c r="AF73" i="54"/>
  <c r="AO73" i="54" s="1"/>
  <c r="W74" i="54"/>
  <c r="AG73" i="54"/>
  <c r="AP73" i="54" s="1"/>
  <c r="AH64" i="87"/>
  <c r="AQ64" i="87" s="1"/>
  <c r="AF73" i="96"/>
  <c r="AO73" i="96" s="1"/>
  <c r="W74" i="96"/>
  <c r="AG73" i="96"/>
  <c r="AP73" i="96" s="1"/>
  <c r="AE73" i="96"/>
  <c r="AI72" i="84"/>
  <c r="AN72" i="84"/>
  <c r="Y69" i="95"/>
  <c r="X69" i="95"/>
  <c r="AH62" i="102"/>
  <c r="AQ62" i="102" s="1"/>
  <c r="AH61" i="90"/>
  <c r="AQ61" i="90" s="1"/>
  <c r="AI66" i="10"/>
  <c r="AN66" i="10"/>
  <c r="AR71" i="104"/>
  <c r="AH71" i="20"/>
  <c r="AQ71" i="20" s="1"/>
  <c r="Y71" i="51"/>
  <c r="Z71" i="51"/>
  <c r="X71" i="51"/>
  <c r="Y68" i="91"/>
  <c r="X68" i="91"/>
  <c r="AR68" i="16"/>
  <c r="AR67" i="18"/>
  <c r="AE66" i="85"/>
  <c r="W67" i="85"/>
  <c r="AG66" i="85"/>
  <c r="AP66" i="85" s="1"/>
  <c r="AF66" i="85"/>
  <c r="AO66" i="85" s="1"/>
  <c r="AI69" i="11"/>
  <c r="AN69" i="11"/>
  <c r="AH72" i="13"/>
  <c r="AQ72" i="13" s="1"/>
  <c r="AH65" i="55"/>
  <c r="AQ65" i="55" s="1"/>
  <c r="AR70" i="92"/>
  <c r="AG64" i="42"/>
  <c r="AP64" i="42" s="1"/>
  <c r="W65" i="42"/>
  <c r="AF64" i="42"/>
  <c r="AO64" i="42" s="1"/>
  <c r="AE64" i="42"/>
  <c r="AH72" i="104"/>
  <c r="AQ72" i="104" s="1"/>
  <c r="AI69" i="41"/>
  <c r="AN69" i="41"/>
  <c r="Z72" i="13"/>
  <c r="AH69" i="49"/>
  <c r="AQ69" i="49" s="1"/>
  <c r="AH68" i="18"/>
  <c r="AQ68" i="18" s="1"/>
  <c r="Z62" i="102"/>
  <c r="AI64" i="35"/>
  <c r="AN64" i="35"/>
  <c r="Z61" i="90"/>
  <c r="AI70" i="45"/>
  <c r="AN70" i="45"/>
  <c r="AR66" i="99"/>
  <c r="Z71" i="20"/>
  <c r="Y76" i="100"/>
  <c r="Z76" i="100"/>
  <c r="X76" i="100"/>
  <c r="AI62" i="94"/>
  <c r="AN62" i="94"/>
  <c r="AI65" i="50"/>
  <c r="AN65" i="50"/>
  <c r="AR72" i="96"/>
  <c r="AR71" i="13"/>
  <c r="Y62" i="98"/>
  <c r="X62" i="98"/>
  <c r="Y72" i="88"/>
  <c r="Z72" i="88" s="1"/>
  <c r="X72" i="88"/>
  <c r="Y70" i="11"/>
  <c r="X70" i="11"/>
  <c r="Z70" i="11" s="1"/>
  <c r="AR70" i="20"/>
  <c r="AR63" i="87"/>
  <c r="AR68" i="49"/>
  <c r="W73" i="104"/>
  <c r="AG72" i="104"/>
  <c r="AP72" i="104" s="1"/>
  <c r="AF72" i="104"/>
  <c r="AO72" i="104" s="1"/>
  <c r="AE72" i="104"/>
  <c r="AI67" i="91"/>
  <c r="AN67" i="91"/>
  <c r="AF69" i="49"/>
  <c r="AO69" i="49" s="1"/>
  <c r="AE69" i="49"/>
  <c r="W70" i="49"/>
  <c r="AG69" i="49"/>
  <c r="AP69" i="49" s="1"/>
  <c r="Z68" i="18"/>
  <c r="Y65" i="35"/>
  <c r="X65" i="35"/>
  <c r="AR64" i="55"/>
  <c r="AR61" i="102"/>
  <c r="AH66" i="103"/>
  <c r="AQ66" i="103" s="1"/>
  <c r="Y71" i="45"/>
  <c r="X71" i="45"/>
  <c r="Z71" i="45" s="1"/>
  <c r="AR65" i="103"/>
  <c r="Y74" i="44"/>
  <c r="Z74" i="44" s="1"/>
  <c r="X74" i="44"/>
  <c r="AI75" i="100"/>
  <c r="AN75" i="100"/>
  <c r="Y63" i="94"/>
  <c r="Z63" i="94" s="1"/>
  <c r="X63" i="94"/>
  <c r="Y66" i="50"/>
  <c r="X66" i="50"/>
  <c r="AE74" i="44" l="1"/>
  <c r="AF74" i="44"/>
  <c r="AO74" i="44" s="1"/>
  <c r="AG74" i="44"/>
  <c r="AP74" i="44" s="1"/>
  <c r="W75" i="44"/>
  <c r="W68" i="10"/>
  <c r="AG67" i="10"/>
  <c r="AP67" i="10" s="1"/>
  <c r="AF67" i="10"/>
  <c r="AO67" i="10" s="1"/>
  <c r="AE67" i="10"/>
  <c r="AE64" i="48"/>
  <c r="W65" i="48"/>
  <c r="AF64" i="48"/>
  <c r="AO64" i="48" s="1"/>
  <c r="AG64" i="48"/>
  <c r="AP64" i="48" s="1"/>
  <c r="AG70" i="11"/>
  <c r="AP70" i="11" s="1"/>
  <c r="AF70" i="11"/>
  <c r="AO70" i="11" s="1"/>
  <c r="W71" i="11"/>
  <c r="AE70" i="11"/>
  <c r="AG63" i="94"/>
  <c r="AP63" i="94" s="1"/>
  <c r="AE63" i="94"/>
  <c r="W64" i="94"/>
  <c r="AF63" i="94"/>
  <c r="AO63" i="94" s="1"/>
  <c r="AE71" i="45"/>
  <c r="AN71" i="45" s="1"/>
  <c r="AF71" i="45"/>
  <c r="AO71" i="45" s="1"/>
  <c r="W72" i="45"/>
  <c r="AG71" i="45"/>
  <c r="W73" i="88"/>
  <c r="AG72" i="88"/>
  <c r="AP72" i="88" s="1"/>
  <c r="AF72" i="88"/>
  <c r="AO72" i="88" s="1"/>
  <c r="AE72" i="88"/>
  <c r="AH62" i="98"/>
  <c r="AQ62" i="98" s="1"/>
  <c r="AH66" i="50"/>
  <c r="AQ66" i="50" s="1"/>
  <c r="AG68" i="18"/>
  <c r="AP68" i="18" s="1"/>
  <c r="AF68" i="18"/>
  <c r="AO68" i="18" s="1"/>
  <c r="W69" i="18"/>
  <c r="AE68" i="18"/>
  <c r="Y73" i="104"/>
  <c r="Z73" i="104" s="1"/>
  <c r="X73" i="104"/>
  <c r="AH76" i="100"/>
  <c r="AQ76" i="100" s="1"/>
  <c r="AR69" i="41"/>
  <c r="AH71" i="51"/>
  <c r="AQ71" i="51" s="1"/>
  <c r="Y74" i="96"/>
  <c r="Z74" i="96"/>
  <c r="X74" i="96"/>
  <c r="Y72" i="92"/>
  <c r="Z72" i="92" s="1"/>
  <c r="X72" i="92"/>
  <c r="AR61" i="98"/>
  <c r="AR71" i="88"/>
  <c r="Y65" i="87"/>
  <c r="X65" i="87"/>
  <c r="W77" i="100"/>
  <c r="AG76" i="100"/>
  <c r="AP76" i="100" s="1"/>
  <c r="AF76" i="100"/>
  <c r="AO76" i="100" s="1"/>
  <c r="AE76" i="100"/>
  <c r="AR70" i="45"/>
  <c r="AI64" i="42"/>
  <c r="AR64" i="42" s="1"/>
  <c r="AN64" i="42"/>
  <c r="AE71" i="51"/>
  <c r="AG71" i="51"/>
  <c r="AP71" i="51" s="1"/>
  <c r="AF71" i="51"/>
  <c r="AO71" i="51" s="1"/>
  <c r="W72" i="51"/>
  <c r="AR70" i="51"/>
  <c r="Y68" i="43"/>
  <c r="X68" i="43"/>
  <c r="Z68" i="43" s="1"/>
  <c r="AI71" i="92"/>
  <c r="AN71" i="92"/>
  <c r="AI65" i="55"/>
  <c r="AN65" i="55"/>
  <c r="Z62" i="98"/>
  <c r="W62" i="90"/>
  <c r="AF61" i="90"/>
  <c r="AO61" i="90" s="1"/>
  <c r="AG61" i="90"/>
  <c r="AE61" i="90"/>
  <c r="AN61" i="90" s="1"/>
  <c r="AR72" i="84"/>
  <c r="AI67" i="43"/>
  <c r="AN67" i="43"/>
  <c r="AR63" i="48"/>
  <c r="W70" i="16"/>
  <c r="AF69" i="16"/>
  <c r="AO69" i="16" s="1"/>
  <c r="AG69" i="16"/>
  <c r="AP69" i="16" s="1"/>
  <c r="AE69" i="16"/>
  <c r="AH73" i="84"/>
  <c r="AQ73" i="84" s="1"/>
  <c r="Y68" i="99"/>
  <c r="X68" i="99"/>
  <c r="AH65" i="82"/>
  <c r="AQ65" i="82" s="1"/>
  <c r="AH64" i="48"/>
  <c r="AQ64" i="48" s="1"/>
  <c r="Y66" i="55"/>
  <c r="X66" i="55"/>
  <c r="Z66" i="55" s="1"/>
  <c r="AH70" i="11"/>
  <c r="AQ70" i="11" s="1"/>
  <c r="AR75" i="100"/>
  <c r="AH65" i="35"/>
  <c r="AQ65" i="35" s="1"/>
  <c r="AI72" i="104"/>
  <c r="AN72" i="104"/>
  <c r="AR65" i="50"/>
  <c r="AE71" i="20"/>
  <c r="AN71" i="20" s="1"/>
  <c r="AG71" i="20"/>
  <c r="AP71" i="20" s="1"/>
  <c r="W72" i="20"/>
  <c r="AF71" i="20"/>
  <c r="Y67" i="85"/>
  <c r="X67" i="85"/>
  <c r="Z67" i="85" s="1"/>
  <c r="AH68" i="91"/>
  <c r="AQ68" i="91" s="1"/>
  <c r="Y74" i="54"/>
  <c r="X74" i="54"/>
  <c r="AR73" i="44"/>
  <c r="Z73" i="84"/>
  <c r="AI67" i="99"/>
  <c r="AR67" i="99" s="1"/>
  <c r="AN67" i="99"/>
  <c r="Z65" i="82"/>
  <c r="AF66" i="83"/>
  <c r="AO66" i="83" s="1"/>
  <c r="AE66" i="83"/>
  <c r="W67" i="83"/>
  <c r="AG66" i="83"/>
  <c r="AP66" i="83" s="1"/>
  <c r="AI64" i="87"/>
  <c r="AN64" i="87"/>
  <c r="Y70" i="49"/>
  <c r="X70" i="49"/>
  <c r="Z70" i="49" s="1"/>
  <c r="Y65" i="42"/>
  <c r="X65" i="42"/>
  <c r="AH74" i="44"/>
  <c r="AQ74" i="44" s="1"/>
  <c r="Z65" i="35"/>
  <c r="AI69" i="49"/>
  <c r="AN69" i="49"/>
  <c r="AH72" i="88"/>
  <c r="AQ72" i="88" s="1"/>
  <c r="AR64" i="35"/>
  <c r="AF72" i="13"/>
  <c r="AO72" i="13" s="1"/>
  <c r="AE72" i="13"/>
  <c r="W73" i="13"/>
  <c r="AG72" i="13"/>
  <c r="AP72" i="13" s="1"/>
  <c r="AI66" i="85"/>
  <c r="AN66" i="85"/>
  <c r="Z68" i="91"/>
  <c r="AH69" i="95"/>
  <c r="AQ69" i="95" s="1"/>
  <c r="AI73" i="96"/>
  <c r="AN73" i="96"/>
  <c r="AH70" i="41"/>
  <c r="AQ70" i="41" s="1"/>
  <c r="AR68" i="95"/>
  <c r="Y67" i="103"/>
  <c r="Z67" i="103"/>
  <c r="X67" i="103"/>
  <c r="AR67" i="91"/>
  <c r="Z66" i="50"/>
  <c r="AH71" i="45"/>
  <c r="AQ71" i="45" s="1"/>
  <c r="AH63" i="94"/>
  <c r="AQ63" i="94" s="1"/>
  <c r="AR62" i="94"/>
  <c r="W63" i="102"/>
  <c r="AF62" i="102"/>
  <c r="AO62" i="102" s="1"/>
  <c r="AG62" i="102"/>
  <c r="AP62" i="102" s="1"/>
  <c r="AE62" i="102"/>
  <c r="AR69" i="11"/>
  <c r="AR66" i="10"/>
  <c r="Z69" i="95"/>
  <c r="AI73" i="54"/>
  <c r="AN73" i="54"/>
  <c r="AR64" i="82"/>
  <c r="Z70" i="41"/>
  <c r="AH67" i="10"/>
  <c r="AQ67" i="10" s="1"/>
  <c r="AI66" i="103"/>
  <c r="AR66" i="103" s="1"/>
  <c r="AN66" i="103"/>
  <c r="W74" i="104" l="1"/>
  <c r="AG73" i="104"/>
  <c r="AP73" i="104" s="1"/>
  <c r="AF73" i="104"/>
  <c r="AO73" i="104" s="1"/>
  <c r="AE73" i="104"/>
  <c r="AF70" i="49"/>
  <c r="AO70" i="49" s="1"/>
  <c r="AE70" i="49"/>
  <c r="AG70" i="49"/>
  <c r="AP70" i="49" s="1"/>
  <c r="W71" i="49"/>
  <c r="AE67" i="85"/>
  <c r="W68" i="85"/>
  <c r="AG67" i="85"/>
  <c r="AP67" i="85" s="1"/>
  <c r="AF67" i="85"/>
  <c r="AO67" i="85" s="1"/>
  <c r="AF66" i="55"/>
  <c r="AO66" i="55" s="1"/>
  <c r="AG66" i="55"/>
  <c r="AP66" i="55" s="1"/>
  <c r="W67" i="55"/>
  <c r="AE66" i="55"/>
  <c r="AG68" i="43"/>
  <c r="AP68" i="43" s="1"/>
  <c r="AE68" i="43"/>
  <c r="AF68" i="43"/>
  <c r="AO68" i="43" s="1"/>
  <c r="W69" i="43"/>
  <c r="AF72" i="92"/>
  <c r="AO72" i="92" s="1"/>
  <c r="W73" i="92"/>
  <c r="AE72" i="92"/>
  <c r="AG72" i="92"/>
  <c r="AP72" i="92" s="1"/>
  <c r="Y62" i="90"/>
  <c r="X62" i="90"/>
  <c r="Y65" i="48"/>
  <c r="X65" i="48"/>
  <c r="Y67" i="83"/>
  <c r="X67" i="83"/>
  <c r="W74" i="84"/>
  <c r="AF73" i="84"/>
  <c r="AO73" i="84" s="1"/>
  <c r="AG73" i="84"/>
  <c r="AP73" i="84" s="1"/>
  <c r="AE73" i="84"/>
  <c r="AH68" i="99"/>
  <c r="AQ68" i="99" s="1"/>
  <c r="X70" i="16"/>
  <c r="Y70" i="16"/>
  <c r="Z70" i="16"/>
  <c r="AE62" i="98"/>
  <c r="W63" i="98"/>
  <c r="AG62" i="98"/>
  <c r="AP62" i="98" s="1"/>
  <c r="AF62" i="98"/>
  <c r="AO62" i="98" s="1"/>
  <c r="AH65" i="87"/>
  <c r="AQ65" i="87" s="1"/>
  <c r="X69" i="18"/>
  <c r="Y69" i="18"/>
  <c r="Z69" i="18"/>
  <c r="AI71" i="45"/>
  <c r="AP71" i="45"/>
  <c r="Y64" i="94"/>
  <c r="X64" i="94"/>
  <c r="AI64" i="48"/>
  <c r="AN64" i="48"/>
  <c r="AR66" i="85"/>
  <c r="X72" i="51"/>
  <c r="Y72" i="51"/>
  <c r="Z72" i="51"/>
  <c r="W75" i="96"/>
  <c r="AG74" i="96"/>
  <c r="AP74" i="96" s="1"/>
  <c r="AF74" i="96"/>
  <c r="AO74" i="96" s="1"/>
  <c r="AE74" i="96"/>
  <c r="Y68" i="10"/>
  <c r="Z68" i="10"/>
  <c r="X68" i="10"/>
  <c r="Y63" i="102"/>
  <c r="X63" i="102"/>
  <c r="AE66" i="50"/>
  <c r="AF66" i="50"/>
  <c r="AO66" i="50" s="1"/>
  <c r="W67" i="50"/>
  <c r="AG66" i="50"/>
  <c r="AP66" i="50" s="1"/>
  <c r="AR69" i="49"/>
  <c r="AI66" i="83"/>
  <c r="AN66" i="83"/>
  <c r="Z68" i="99"/>
  <c r="Z65" i="87"/>
  <c r="AH72" i="92"/>
  <c r="AQ72" i="92" s="1"/>
  <c r="AH73" i="104"/>
  <c r="AQ73" i="104" s="1"/>
  <c r="AI72" i="88"/>
  <c r="AN72" i="88"/>
  <c r="Y72" i="45"/>
  <c r="X72" i="45"/>
  <c r="Z72" i="45" s="1"/>
  <c r="AI63" i="94"/>
  <c r="AN63" i="94"/>
  <c r="Y75" i="44"/>
  <c r="X75" i="44"/>
  <c r="AR73" i="54"/>
  <c r="Y73" i="13"/>
  <c r="X73" i="13"/>
  <c r="AF65" i="35"/>
  <c r="AO65" i="35" s="1"/>
  <c r="AG65" i="35"/>
  <c r="AP65" i="35" s="1"/>
  <c r="AE65" i="35"/>
  <c r="W66" i="35"/>
  <c r="AH65" i="42"/>
  <c r="AQ65" i="42" s="1"/>
  <c r="AR65" i="55"/>
  <c r="AI71" i="51"/>
  <c r="AN71" i="51"/>
  <c r="AI76" i="100"/>
  <c r="AN76" i="100"/>
  <c r="AI67" i="10"/>
  <c r="AN67" i="10"/>
  <c r="AE67" i="103"/>
  <c r="AF67" i="103"/>
  <c r="AO67" i="103" s="1"/>
  <c r="W68" i="103"/>
  <c r="AG67" i="103"/>
  <c r="AP67" i="103" s="1"/>
  <c r="AH66" i="55"/>
  <c r="AQ66" i="55" s="1"/>
  <c r="Y77" i="100"/>
  <c r="X77" i="100"/>
  <c r="Y71" i="11"/>
  <c r="Z71" i="11" s="1"/>
  <c r="X71" i="11"/>
  <c r="AF69" i="95"/>
  <c r="AO69" i="95" s="1"/>
  <c r="AE69" i="95"/>
  <c r="AG69" i="95"/>
  <c r="AP69" i="95" s="1"/>
  <c r="W70" i="95"/>
  <c r="AI62" i="102"/>
  <c r="AN62" i="102"/>
  <c r="AR73" i="96"/>
  <c r="W69" i="91"/>
  <c r="AG68" i="91"/>
  <c r="AP68" i="91" s="1"/>
  <c r="AE68" i="91"/>
  <c r="AF68" i="91"/>
  <c r="AO68" i="91" s="1"/>
  <c r="AI72" i="13"/>
  <c r="AN72" i="13"/>
  <c r="Z65" i="42"/>
  <c r="AR64" i="87"/>
  <c r="AG65" i="82"/>
  <c r="AP65" i="82" s="1"/>
  <c r="AF65" i="82"/>
  <c r="AO65" i="82" s="1"/>
  <c r="W66" i="82"/>
  <c r="AE65" i="82"/>
  <c r="AH74" i="54"/>
  <c r="AQ74" i="54" s="1"/>
  <c r="AI71" i="20"/>
  <c r="AO71" i="20"/>
  <c r="AI69" i="16"/>
  <c r="AN69" i="16"/>
  <c r="AI61" i="90"/>
  <c r="AP61" i="90"/>
  <c r="AH70" i="49"/>
  <c r="AQ70" i="49" s="1"/>
  <c r="AH67" i="85"/>
  <c r="AQ67" i="85" s="1"/>
  <c r="AH68" i="43"/>
  <c r="AQ68" i="43" s="1"/>
  <c r="AI68" i="18"/>
  <c r="AN68" i="18"/>
  <c r="W71" i="41"/>
  <c r="AE70" i="41"/>
  <c r="AF70" i="41"/>
  <c r="AO70" i="41" s="1"/>
  <c r="AG70" i="41"/>
  <c r="AP70" i="41" s="1"/>
  <c r="AH67" i="103"/>
  <c r="AQ67" i="103" s="1"/>
  <c r="Z74" i="54"/>
  <c r="Y72" i="20"/>
  <c r="Z72" i="20" s="1"/>
  <c r="X72" i="20"/>
  <c r="AR72" i="104"/>
  <c r="AR67" i="43"/>
  <c r="AR71" i="92"/>
  <c r="AH74" i="96"/>
  <c r="AQ74" i="96" s="1"/>
  <c r="Y73" i="88"/>
  <c r="X73" i="88"/>
  <c r="AI70" i="11"/>
  <c r="AN70" i="11"/>
  <c r="AI74" i="44"/>
  <c r="AN74" i="44"/>
  <c r="AE71" i="11" l="1"/>
  <c r="AF71" i="11"/>
  <c r="AO71" i="11" s="1"/>
  <c r="W72" i="11"/>
  <c r="AG71" i="11"/>
  <c r="AP71" i="11" s="1"/>
  <c r="AG72" i="20"/>
  <c r="AP72" i="20" s="1"/>
  <c r="W73" i="20"/>
  <c r="AE72" i="20"/>
  <c r="AF72" i="20"/>
  <c r="AO72" i="20" s="1"/>
  <c r="AF72" i="45"/>
  <c r="AO72" i="45" s="1"/>
  <c r="AG72" i="45"/>
  <c r="AP72" i="45" s="1"/>
  <c r="W73" i="45"/>
  <c r="AE72" i="45"/>
  <c r="Y70" i="95"/>
  <c r="X70" i="95"/>
  <c r="Z70" i="95" s="1"/>
  <c r="Y63" i="98"/>
  <c r="X63" i="98"/>
  <c r="AH65" i="48"/>
  <c r="AQ65" i="48" s="1"/>
  <c r="Y69" i="43"/>
  <c r="X69" i="43"/>
  <c r="AF74" i="54"/>
  <c r="AO74" i="54" s="1"/>
  <c r="AE74" i="54"/>
  <c r="AG74" i="54"/>
  <c r="AP74" i="54" s="1"/>
  <c r="W75" i="54"/>
  <c r="AR72" i="13"/>
  <c r="AH77" i="100"/>
  <c r="AQ77" i="100" s="1"/>
  <c r="AI67" i="103"/>
  <c r="AN67" i="103"/>
  <c r="AR71" i="51"/>
  <c r="AH75" i="44"/>
  <c r="AQ75" i="44" s="1"/>
  <c r="AI66" i="50"/>
  <c r="AN66" i="50"/>
  <c r="AE72" i="51"/>
  <c r="AF72" i="51"/>
  <c r="AO72" i="51" s="1"/>
  <c r="AG72" i="51"/>
  <c r="AP72" i="51" s="1"/>
  <c r="W73" i="51"/>
  <c r="AR64" i="48"/>
  <c r="AF69" i="18"/>
  <c r="AO69" i="18" s="1"/>
  <c r="AG69" i="18"/>
  <c r="AP69" i="18" s="1"/>
  <c r="AE69" i="18"/>
  <c r="W70" i="18"/>
  <c r="AI62" i="98"/>
  <c r="AN62" i="98"/>
  <c r="Z65" i="48"/>
  <c r="AI67" i="85"/>
  <c r="AN67" i="85"/>
  <c r="AH72" i="45"/>
  <c r="AQ72" i="45" s="1"/>
  <c r="AR66" i="83"/>
  <c r="Y68" i="85"/>
  <c r="Z68" i="85"/>
  <c r="X68" i="85"/>
  <c r="AR69" i="16"/>
  <c r="AI69" i="95"/>
  <c r="AR69" i="95" s="1"/>
  <c r="AN69" i="95"/>
  <c r="Z77" i="100"/>
  <c r="AH73" i="13"/>
  <c r="AQ73" i="13" s="1"/>
  <c r="Z75" i="44"/>
  <c r="AH63" i="102"/>
  <c r="AQ63" i="102" s="1"/>
  <c r="AH64" i="94"/>
  <c r="AQ64" i="94" s="1"/>
  <c r="AE70" i="16"/>
  <c r="AF70" i="16"/>
  <c r="AO70" i="16" s="1"/>
  <c r="AG70" i="16"/>
  <c r="AP70" i="16" s="1"/>
  <c r="W71" i="16"/>
  <c r="Y74" i="84"/>
  <c r="X74" i="84"/>
  <c r="AI72" i="92"/>
  <c r="AN72" i="92"/>
  <c r="AI68" i="43"/>
  <c r="AN68" i="43"/>
  <c r="AI73" i="104"/>
  <c r="AN73" i="104"/>
  <c r="AR61" i="90"/>
  <c r="X66" i="82"/>
  <c r="Y66" i="82"/>
  <c r="Z66" i="82"/>
  <c r="AR71" i="45"/>
  <c r="Y67" i="55"/>
  <c r="Z67" i="55"/>
  <c r="X67" i="55"/>
  <c r="AR70" i="11"/>
  <c r="AH73" i="88"/>
  <c r="AQ73" i="88" s="1"/>
  <c r="Z73" i="88"/>
  <c r="AR67" i="10"/>
  <c r="Z73" i="13"/>
  <c r="W66" i="87"/>
  <c r="AF65" i="87"/>
  <c r="AO65" i="87" s="1"/>
  <c r="AG65" i="87"/>
  <c r="AP65" i="87" s="1"/>
  <c r="AE65" i="87"/>
  <c r="Z63" i="102"/>
  <c r="AI74" i="96"/>
  <c r="AN74" i="96"/>
  <c r="AH72" i="51"/>
  <c r="AQ72" i="51" s="1"/>
  <c r="Z64" i="94"/>
  <c r="AH69" i="18"/>
  <c r="AQ69" i="18" s="1"/>
  <c r="AH67" i="83"/>
  <c r="AQ67" i="83" s="1"/>
  <c r="AH62" i="90"/>
  <c r="AQ62" i="90" s="1"/>
  <c r="Y73" i="92"/>
  <c r="X73" i="92"/>
  <c r="Y71" i="49"/>
  <c r="X71" i="49"/>
  <c r="Z71" i="49" s="1"/>
  <c r="AG68" i="10"/>
  <c r="AP68" i="10" s="1"/>
  <c r="AE68" i="10"/>
  <c r="AF68" i="10"/>
  <c r="AO68" i="10" s="1"/>
  <c r="W69" i="10"/>
  <c r="AR68" i="18"/>
  <c r="AH72" i="20"/>
  <c r="AQ72" i="20" s="1"/>
  <c r="AI70" i="41"/>
  <c r="AN70" i="41"/>
  <c r="AR71" i="20"/>
  <c r="AI68" i="91"/>
  <c r="AR68" i="91" s="1"/>
  <c r="AN68" i="91"/>
  <c r="AR62" i="102"/>
  <c r="AH71" i="11"/>
  <c r="AQ71" i="11" s="1"/>
  <c r="Y66" i="35"/>
  <c r="X66" i="35"/>
  <c r="Z66" i="35" s="1"/>
  <c r="AR72" i="88"/>
  <c r="AE68" i="99"/>
  <c r="W69" i="99"/>
  <c r="AG68" i="99"/>
  <c r="AP68" i="99" s="1"/>
  <c r="AF68" i="99"/>
  <c r="AO68" i="99" s="1"/>
  <c r="AH70" i="16"/>
  <c r="AQ70" i="16" s="1"/>
  <c r="Z67" i="83"/>
  <c r="Z62" i="90"/>
  <c r="Y69" i="91"/>
  <c r="X69" i="91"/>
  <c r="Y75" i="96"/>
  <c r="X75" i="96"/>
  <c r="Z75" i="96" s="1"/>
  <c r="AR74" i="44"/>
  <c r="Y71" i="41"/>
  <c r="X71" i="41"/>
  <c r="Z71" i="41" s="1"/>
  <c r="AI65" i="82"/>
  <c r="AR65" i="82" s="1"/>
  <c r="AN65" i="82"/>
  <c r="W66" i="42"/>
  <c r="AE65" i="42"/>
  <c r="AG65" i="42"/>
  <c r="AP65" i="42" s="1"/>
  <c r="AF65" i="42"/>
  <c r="AO65" i="42" s="1"/>
  <c r="Y68" i="103"/>
  <c r="X68" i="103"/>
  <c r="AR76" i="100"/>
  <c r="AI65" i="35"/>
  <c r="AR65" i="35" s="1"/>
  <c r="AN65" i="35"/>
  <c r="AR63" i="94"/>
  <c r="Y67" i="50"/>
  <c r="X67" i="50"/>
  <c r="AH68" i="10"/>
  <c r="AQ68" i="10" s="1"/>
  <c r="AI73" i="84"/>
  <c r="AN73" i="84"/>
  <c r="AI66" i="55"/>
  <c r="AN66" i="55"/>
  <c r="AI70" i="49"/>
  <c r="AN70" i="49"/>
  <c r="Y74" i="104"/>
  <c r="Z74" i="104" s="1"/>
  <c r="X74" i="104"/>
  <c r="AG66" i="35" l="1"/>
  <c r="AP66" i="35" s="1"/>
  <c r="W67" i="35"/>
  <c r="AE66" i="35"/>
  <c r="AF66" i="35"/>
  <c r="AO66" i="35" s="1"/>
  <c r="AF75" i="96"/>
  <c r="AO75" i="96" s="1"/>
  <c r="AG75" i="96"/>
  <c r="AP75" i="96" s="1"/>
  <c r="AE75" i="96"/>
  <c r="W76" i="96"/>
  <c r="AF70" i="95"/>
  <c r="AO70" i="95" s="1"/>
  <c r="AE70" i="95"/>
  <c r="W71" i="95"/>
  <c r="AG70" i="95"/>
  <c r="AP70" i="95" s="1"/>
  <c r="W72" i="41"/>
  <c r="AE71" i="41"/>
  <c r="AF71" i="41"/>
  <c r="AO71" i="41" s="1"/>
  <c r="AG71" i="41"/>
  <c r="AP71" i="41" s="1"/>
  <c r="W72" i="49"/>
  <c r="AE71" i="49"/>
  <c r="AF71" i="49"/>
  <c r="AO71" i="49" s="1"/>
  <c r="AG71" i="49"/>
  <c r="AP71" i="49" s="1"/>
  <c r="W75" i="104"/>
  <c r="AG74" i="104"/>
  <c r="AP74" i="104" s="1"/>
  <c r="AF74" i="104"/>
  <c r="AO74" i="104" s="1"/>
  <c r="AE74" i="104"/>
  <c r="AR73" i="84"/>
  <c r="AG77" i="100"/>
  <c r="AP77" i="100" s="1"/>
  <c r="W78" i="100"/>
  <c r="AF77" i="100"/>
  <c r="AO77" i="100" s="1"/>
  <c r="AE77" i="100"/>
  <c r="W69" i="85"/>
  <c r="AF68" i="85"/>
  <c r="AO68" i="85" s="1"/>
  <c r="AE68" i="85"/>
  <c r="AG68" i="85"/>
  <c r="AP68" i="85" s="1"/>
  <c r="AI65" i="87"/>
  <c r="AN65" i="87"/>
  <c r="AH74" i="84"/>
  <c r="AQ74" i="84" s="1"/>
  <c r="AE75" i="44"/>
  <c r="AF75" i="44"/>
  <c r="AO75" i="44" s="1"/>
  <c r="AG75" i="44"/>
  <c r="AP75" i="44" s="1"/>
  <c r="W76" i="44"/>
  <c r="AR62" i="98"/>
  <c r="AI72" i="51"/>
  <c r="AN72" i="51"/>
  <c r="AH69" i="43"/>
  <c r="AQ69" i="43" s="1"/>
  <c r="AR72" i="92"/>
  <c r="AR67" i="103"/>
  <c r="Y69" i="10"/>
  <c r="X69" i="10"/>
  <c r="AG73" i="88"/>
  <c r="AP73" i="88" s="1"/>
  <c r="AF73" i="88"/>
  <c r="AO73" i="88" s="1"/>
  <c r="AE73" i="88"/>
  <c r="W74" i="88"/>
  <c r="AG66" i="82"/>
  <c r="AP66" i="82" s="1"/>
  <c r="AF66" i="82"/>
  <c r="AO66" i="82" s="1"/>
  <c r="AE66" i="82"/>
  <c r="W67" i="82"/>
  <c r="AR73" i="104"/>
  <c r="Z74" i="84"/>
  <c r="AI70" i="16"/>
  <c r="AR70" i="16" s="1"/>
  <c r="AN70" i="16"/>
  <c r="Z69" i="43"/>
  <c r="AH67" i="50"/>
  <c r="AQ67" i="50" s="1"/>
  <c r="AF62" i="90"/>
  <c r="AO62" i="90" s="1"/>
  <c r="AE62" i="90"/>
  <c r="W63" i="90"/>
  <c r="AG62" i="90"/>
  <c r="AP62" i="90" s="1"/>
  <c r="AH71" i="49"/>
  <c r="AQ71" i="49" s="1"/>
  <c r="AH70" i="95"/>
  <c r="AQ70" i="95" s="1"/>
  <c r="AG67" i="83"/>
  <c r="AP67" i="83" s="1"/>
  <c r="AF67" i="83"/>
  <c r="AO67" i="83" s="1"/>
  <c r="W68" i="83"/>
  <c r="AE67" i="83"/>
  <c r="AR70" i="49"/>
  <c r="AH68" i="103"/>
  <c r="AQ68" i="103" s="1"/>
  <c r="AI65" i="42"/>
  <c r="AN65" i="42"/>
  <c r="AH69" i="91"/>
  <c r="AQ69" i="91" s="1"/>
  <c r="AH73" i="92"/>
  <c r="AQ73" i="92" s="1"/>
  <c r="AG64" i="94"/>
  <c r="AP64" i="94" s="1"/>
  <c r="W65" i="94"/>
  <c r="AE64" i="94"/>
  <c r="AF64" i="94"/>
  <c r="AO64" i="94" s="1"/>
  <c r="AH67" i="55"/>
  <c r="AQ67" i="55" s="1"/>
  <c r="Y70" i="18"/>
  <c r="Z70" i="18"/>
  <c r="X70" i="18"/>
  <c r="AR66" i="50"/>
  <c r="X75" i="54"/>
  <c r="Y75" i="54"/>
  <c r="Z75" i="54"/>
  <c r="AH63" i="98"/>
  <c r="AQ63" i="98" s="1"/>
  <c r="Y72" i="11"/>
  <c r="Z72" i="11" s="1"/>
  <c r="X72" i="11"/>
  <c r="AH75" i="96"/>
  <c r="AQ75" i="96" s="1"/>
  <c r="Z67" i="50"/>
  <c r="AH71" i="41"/>
  <c r="AQ71" i="41" s="1"/>
  <c r="AH66" i="35"/>
  <c r="AQ66" i="35" s="1"/>
  <c r="AH74" i="104"/>
  <c r="AQ74" i="104" s="1"/>
  <c r="AR66" i="55"/>
  <c r="Z68" i="103"/>
  <c r="Y66" i="42"/>
  <c r="X66" i="42"/>
  <c r="Z69" i="91"/>
  <c r="Y69" i="99"/>
  <c r="X69" i="99"/>
  <c r="Z69" i="99" s="1"/>
  <c r="AI68" i="10"/>
  <c r="AN68" i="10"/>
  <c r="Z73" i="92"/>
  <c r="AR74" i="96"/>
  <c r="Y66" i="87"/>
  <c r="X66" i="87"/>
  <c r="AF67" i="55"/>
  <c r="AO67" i="55" s="1"/>
  <c r="AE67" i="55"/>
  <c r="AG67" i="55"/>
  <c r="AP67" i="55" s="1"/>
  <c r="W68" i="55"/>
  <c r="AH66" i="82"/>
  <c r="AQ66" i="82" s="1"/>
  <c r="AR68" i="43"/>
  <c r="AR67" i="85"/>
  <c r="AI69" i="18"/>
  <c r="AN69" i="18"/>
  <c r="Y73" i="51"/>
  <c r="X73" i="51"/>
  <c r="Z63" i="98"/>
  <c r="AI72" i="45"/>
  <c r="AN72" i="45"/>
  <c r="AI72" i="20"/>
  <c r="AN72" i="20"/>
  <c r="AI68" i="99"/>
  <c r="AN68" i="99"/>
  <c r="AR70" i="41"/>
  <c r="W64" i="102"/>
  <c r="AE63" i="102"/>
  <c r="AF63" i="102"/>
  <c r="AO63" i="102" s="1"/>
  <c r="AG63" i="102"/>
  <c r="AP63" i="102" s="1"/>
  <c r="W74" i="13"/>
  <c r="AG73" i="13"/>
  <c r="AP73" i="13" s="1"/>
  <c r="AF73" i="13"/>
  <c r="AO73" i="13" s="1"/>
  <c r="AE73" i="13"/>
  <c r="Y71" i="16"/>
  <c r="Z71" i="16"/>
  <c r="X71" i="16"/>
  <c r="AH68" i="85"/>
  <c r="AQ68" i="85" s="1"/>
  <c r="AE65" i="48"/>
  <c r="AG65" i="48"/>
  <c r="AP65" i="48" s="1"/>
  <c r="AF65" i="48"/>
  <c r="AO65" i="48" s="1"/>
  <c r="W66" i="48"/>
  <c r="AI74" i="54"/>
  <c r="AN74" i="54"/>
  <c r="Y73" i="45"/>
  <c r="X73" i="45"/>
  <c r="Y73" i="20"/>
  <c r="Z73" i="20"/>
  <c r="X73" i="20"/>
  <c r="AI71" i="11"/>
  <c r="AN71" i="11"/>
  <c r="W70" i="99" l="1"/>
  <c r="AG69" i="99"/>
  <c r="AP69" i="99" s="1"/>
  <c r="AF69" i="99"/>
  <c r="AO69" i="99" s="1"/>
  <c r="AE69" i="99"/>
  <c r="AE72" i="11"/>
  <c r="AG72" i="11"/>
  <c r="AP72" i="11" s="1"/>
  <c r="W73" i="11"/>
  <c r="AF72" i="11"/>
  <c r="AO72" i="11" s="1"/>
  <c r="AF71" i="16"/>
  <c r="AO71" i="16" s="1"/>
  <c r="AG71" i="16"/>
  <c r="AP71" i="16" s="1"/>
  <c r="AE71" i="16"/>
  <c r="W72" i="16"/>
  <c r="AR72" i="45"/>
  <c r="AR69" i="18"/>
  <c r="W69" i="103"/>
  <c r="AE68" i="103"/>
  <c r="AG68" i="103"/>
  <c r="AP68" i="103" s="1"/>
  <c r="AF68" i="103"/>
  <c r="AO68" i="103" s="1"/>
  <c r="AF67" i="50"/>
  <c r="AO67" i="50" s="1"/>
  <c r="AG67" i="50"/>
  <c r="AP67" i="50" s="1"/>
  <c r="W68" i="50"/>
  <c r="AE67" i="50"/>
  <c r="AH72" i="11"/>
  <c r="AQ72" i="11" s="1"/>
  <c r="Y65" i="94"/>
  <c r="Z65" i="94" s="1"/>
  <c r="X65" i="94"/>
  <c r="AI66" i="82"/>
  <c r="AN66" i="82"/>
  <c r="AI77" i="100"/>
  <c r="AN77" i="100"/>
  <c r="AI70" i="95"/>
  <c r="AN70" i="95"/>
  <c r="AF73" i="20"/>
  <c r="AO73" i="20" s="1"/>
  <c r="W74" i="20"/>
  <c r="AE73" i="20"/>
  <c r="AG73" i="20"/>
  <c r="AP73" i="20" s="1"/>
  <c r="Y66" i="48"/>
  <c r="X66" i="48"/>
  <c r="W64" i="98"/>
  <c r="AF63" i="98"/>
  <c r="AO63" i="98" s="1"/>
  <c r="AG63" i="98"/>
  <c r="AP63" i="98" s="1"/>
  <c r="AE63" i="98"/>
  <c r="AI67" i="55"/>
  <c r="AN67" i="55"/>
  <c r="AH70" i="18"/>
  <c r="AQ70" i="18" s="1"/>
  <c r="AR65" i="42"/>
  <c r="AG74" i="84"/>
  <c r="AP74" i="84" s="1"/>
  <c r="AE74" i="84"/>
  <c r="W75" i="84"/>
  <c r="AF74" i="84"/>
  <c r="AO74" i="84" s="1"/>
  <c r="Y76" i="44"/>
  <c r="Z76" i="44"/>
  <c r="X76" i="44"/>
  <c r="AI74" i="104"/>
  <c r="AN74" i="104"/>
  <c r="AI71" i="41"/>
  <c r="AN71" i="41"/>
  <c r="AR74" i="54"/>
  <c r="Y74" i="13"/>
  <c r="Z74" i="13"/>
  <c r="X74" i="13"/>
  <c r="Y68" i="55"/>
  <c r="Z68" i="55"/>
  <c r="X68" i="55"/>
  <c r="AH73" i="45"/>
  <c r="AQ73" i="45" s="1"/>
  <c r="Z73" i="45"/>
  <c r="AI73" i="13"/>
  <c r="AN73" i="13"/>
  <c r="AR68" i="99"/>
  <c r="AH73" i="51"/>
  <c r="AQ73" i="51" s="1"/>
  <c r="AE73" i="92"/>
  <c r="W74" i="92"/>
  <c r="AG73" i="92"/>
  <c r="AP73" i="92" s="1"/>
  <c r="AF73" i="92"/>
  <c r="AO73" i="92" s="1"/>
  <c r="AF69" i="91"/>
  <c r="AO69" i="91" s="1"/>
  <c r="AE69" i="91"/>
  <c r="AG69" i="91"/>
  <c r="AP69" i="91" s="1"/>
  <c r="W70" i="91"/>
  <c r="AE75" i="54"/>
  <c r="W76" i="54"/>
  <c r="AG75" i="54"/>
  <c r="AP75" i="54" s="1"/>
  <c r="AF75" i="54"/>
  <c r="AO75" i="54" s="1"/>
  <c r="AG70" i="18"/>
  <c r="AP70" i="18" s="1"/>
  <c r="AF70" i="18"/>
  <c r="AO70" i="18" s="1"/>
  <c r="AE70" i="18"/>
  <c r="W71" i="18"/>
  <c r="Y63" i="90"/>
  <c r="X63" i="90"/>
  <c r="AH69" i="10"/>
  <c r="AQ69" i="10" s="1"/>
  <c r="AI68" i="85"/>
  <c r="AN68" i="85"/>
  <c r="Y78" i="100"/>
  <c r="Z78" i="100"/>
  <c r="X78" i="100"/>
  <c r="AI71" i="49"/>
  <c r="AN71" i="49"/>
  <c r="Y72" i="41"/>
  <c r="X72" i="41"/>
  <c r="AI63" i="102"/>
  <c r="AN63" i="102"/>
  <c r="Z73" i="51"/>
  <c r="AH66" i="87"/>
  <c r="AQ66" i="87" s="1"/>
  <c r="AH66" i="42"/>
  <c r="AQ66" i="42" s="1"/>
  <c r="AI62" i="90"/>
  <c r="AN62" i="90"/>
  <c r="Z69" i="10"/>
  <c r="AR72" i="51"/>
  <c r="Y72" i="49"/>
  <c r="X72" i="49"/>
  <c r="X76" i="96"/>
  <c r="Y76" i="96"/>
  <c r="Z76" i="96"/>
  <c r="AI66" i="35"/>
  <c r="AN66" i="35"/>
  <c r="AR71" i="11"/>
  <c r="AH73" i="20"/>
  <c r="AQ73" i="20" s="1"/>
  <c r="AI65" i="48"/>
  <c r="AN65" i="48"/>
  <c r="AH71" i="16"/>
  <c r="AQ71" i="16" s="1"/>
  <c r="Y64" i="102"/>
  <c r="Z64" i="102"/>
  <c r="X64" i="102"/>
  <c r="AR72" i="20"/>
  <c r="Z66" i="87"/>
  <c r="AR68" i="10"/>
  <c r="Z66" i="42"/>
  <c r="AH75" i="54"/>
  <c r="AQ75" i="54" s="1"/>
  <c r="AI67" i="83"/>
  <c r="AN67" i="83"/>
  <c r="AE69" i="43"/>
  <c r="AG69" i="43"/>
  <c r="AP69" i="43" s="1"/>
  <c r="AF69" i="43"/>
  <c r="AO69" i="43" s="1"/>
  <c r="W70" i="43"/>
  <c r="Y74" i="88"/>
  <c r="Z74" i="88"/>
  <c r="X74" i="88"/>
  <c r="AI75" i="44"/>
  <c r="AN75" i="44"/>
  <c r="Y69" i="85"/>
  <c r="X69" i="85"/>
  <c r="Y75" i="104"/>
  <c r="X75" i="104"/>
  <c r="AI75" i="96"/>
  <c r="AN75" i="96"/>
  <c r="Y67" i="35"/>
  <c r="X67" i="35"/>
  <c r="AH69" i="99"/>
  <c r="AQ69" i="99" s="1"/>
  <c r="AI64" i="94"/>
  <c r="AN64" i="94"/>
  <c r="Y68" i="83"/>
  <c r="X68" i="83"/>
  <c r="Y67" i="82"/>
  <c r="X67" i="82"/>
  <c r="AI73" i="88"/>
  <c r="AN73" i="88"/>
  <c r="AR65" i="87"/>
  <c r="Y71" i="95"/>
  <c r="X71" i="95"/>
  <c r="Z71" i="95" s="1"/>
  <c r="AE65" i="94" l="1"/>
  <c r="W66" i="94"/>
  <c r="AG65" i="94"/>
  <c r="AP65" i="94" s="1"/>
  <c r="AF65" i="94"/>
  <c r="AO65" i="94" s="1"/>
  <c r="AF71" i="95"/>
  <c r="AO71" i="95" s="1"/>
  <c r="W72" i="95"/>
  <c r="AE71" i="95"/>
  <c r="AG71" i="95"/>
  <c r="AP71" i="95" s="1"/>
  <c r="Y70" i="43"/>
  <c r="Z70" i="43"/>
  <c r="X70" i="43"/>
  <c r="W65" i="102"/>
  <c r="AE64" i="102"/>
  <c r="AG64" i="102"/>
  <c r="AP64" i="102" s="1"/>
  <c r="AF64" i="102"/>
  <c r="AO64" i="102" s="1"/>
  <c r="AG76" i="96"/>
  <c r="AP76" i="96" s="1"/>
  <c r="W77" i="96"/>
  <c r="AF76" i="96"/>
  <c r="AO76" i="96" s="1"/>
  <c r="AE76" i="96"/>
  <c r="AH72" i="41"/>
  <c r="AQ72" i="41" s="1"/>
  <c r="AF78" i="100"/>
  <c r="AO78" i="100" s="1"/>
  <c r="AE78" i="100"/>
  <c r="W79" i="100"/>
  <c r="AG78" i="100"/>
  <c r="AP78" i="100" s="1"/>
  <c r="Y74" i="92"/>
  <c r="X74" i="92"/>
  <c r="W69" i="55"/>
  <c r="AE68" i="55"/>
  <c r="AF68" i="55"/>
  <c r="AO68" i="55" s="1"/>
  <c r="AG68" i="55"/>
  <c r="AP68" i="55" s="1"/>
  <c r="AG76" i="44"/>
  <c r="AP76" i="44" s="1"/>
  <c r="AE76" i="44"/>
  <c r="W77" i="44"/>
  <c r="AF76" i="44"/>
  <c r="AO76" i="44" s="1"/>
  <c r="AR70" i="95"/>
  <c r="AI72" i="11"/>
  <c r="AN72" i="11"/>
  <c r="AH67" i="82"/>
  <c r="AQ67" i="82" s="1"/>
  <c r="AH75" i="104"/>
  <c r="AQ75" i="104" s="1"/>
  <c r="AR64" i="94"/>
  <c r="AH67" i="35"/>
  <c r="AQ67" i="35" s="1"/>
  <c r="Z75" i="104"/>
  <c r="AR75" i="44"/>
  <c r="Z72" i="41"/>
  <c r="Y71" i="18"/>
  <c r="Z71" i="18"/>
  <c r="X71" i="18"/>
  <c r="AI69" i="91"/>
  <c r="AN69" i="91"/>
  <c r="AI73" i="92"/>
  <c r="AN73" i="92"/>
  <c r="AH68" i="83"/>
  <c r="AQ68" i="83" s="1"/>
  <c r="AF74" i="88"/>
  <c r="AO74" i="88" s="1"/>
  <c r="AG74" i="88"/>
  <c r="AP74" i="88" s="1"/>
  <c r="AE74" i="88"/>
  <c r="W75" i="88"/>
  <c r="AR73" i="88"/>
  <c r="Z67" i="82"/>
  <c r="Z67" i="35"/>
  <c r="AH74" i="88"/>
  <c r="AQ74" i="88" s="1"/>
  <c r="W67" i="87"/>
  <c r="AF66" i="87"/>
  <c r="AO66" i="87" s="1"/>
  <c r="AG66" i="87"/>
  <c r="AP66" i="87" s="1"/>
  <c r="AE66" i="87"/>
  <c r="AR65" i="48"/>
  <c r="AH76" i="96"/>
  <c r="AQ76" i="96" s="1"/>
  <c r="AE69" i="10"/>
  <c r="AG69" i="10"/>
  <c r="AP69" i="10" s="1"/>
  <c r="AF69" i="10"/>
  <c r="AO69" i="10" s="1"/>
  <c r="W70" i="10"/>
  <c r="AI70" i="18"/>
  <c r="AN70" i="18"/>
  <c r="Y76" i="54"/>
  <c r="X76" i="54"/>
  <c r="AH74" i="13"/>
  <c r="AQ74" i="13" s="1"/>
  <c r="AR71" i="41"/>
  <c r="Y64" i="98"/>
  <c r="X64" i="98"/>
  <c r="Z64" i="98" s="1"/>
  <c r="AI73" i="20"/>
  <c r="AN73" i="20"/>
  <c r="AR77" i="100"/>
  <c r="AI67" i="50"/>
  <c r="AN67" i="50"/>
  <c r="AI69" i="99"/>
  <c r="AN69" i="99"/>
  <c r="AH72" i="49"/>
  <c r="AQ72" i="49" s="1"/>
  <c r="AF73" i="51"/>
  <c r="AO73" i="51" s="1"/>
  <c r="AE73" i="51"/>
  <c r="AN73" i="51" s="1"/>
  <c r="W74" i="51"/>
  <c r="AG73" i="51"/>
  <c r="AR68" i="85"/>
  <c r="AH63" i="90"/>
  <c r="AQ63" i="90" s="1"/>
  <c r="AI75" i="54"/>
  <c r="AN75" i="54"/>
  <c r="W75" i="13"/>
  <c r="AF74" i="13"/>
  <c r="AO74" i="13" s="1"/>
  <c r="AE74" i="13"/>
  <c r="AG74" i="13"/>
  <c r="AP74" i="13" s="1"/>
  <c r="AR67" i="55"/>
  <c r="AH66" i="48"/>
  <c r="AQ66" i="48" s="1"/>
  <c r="X74" i="20"/>
  <c r="Y74" i="20"/>
  <c r="Z74" i="20"/>
  <c r="Y68" i="50"/>
  <c r="X68" i="50"/>
  <c r="AI68" i="103"/>
  <c r="AN68" i="103"/>
  <c r="AH69" i="85"/>
  <c r="AQ69" i="85" s="1"/>
  <c r="Z68" i="83"/>
  <c r="Z69" i="85"/>
  <c r="Z72" i="49"/>
  <c r="AR62" i="90"/>
  <c r="AR71" i="49"/>
  <c r="Z63" i="90"/>
  <c r="AR73" i="13"/>
  <c r="AR74" i="104"/>
  <c r="X75" i="84"/>
  <c r="Z75" i="84"/>
  <c r="Y75" i="84"/>
  <c r="Z66" i="48"/>
  <c r="AR66" i="82"/>
  <c r="Y69" i="103"/>
  <c r="Z69" i="103"/>
  <c r="X69" i="103"/>
  <c r="Y72" i="16"/>
  <c r="X72" i="16"/>
  <c r="Z72" i="16" s="1"/>
  <c r="Y73" i="11"/>
  <c r="Z73" i="11"/>
  <c r="X73" i="11"/>
  <c r="AI69" i="43"/>
  <c r="AN69" i="43"/>
  <c r="AH71" i="95"/>
  <c r="AQ71" i="95" s="1"/>
  <c r="AR75" i="96"/>
  <c r="AR67" i="83"/>
  <c r="AF66" i="42"/>
  <c r="AO66" i="42" s="1"/>
  <c r="AG66" i="42"/>
  <c r="AP66" i="42" s="1"/>
  <c r="W67" i="42"/>
  <c r="AE66" i="42"/>
  <c r="AH64" i="102"/>
  <c r="AQ64" i="102" s="1"/>
  <c r="AR66" i="35"/>
  <c r="AR63" i="102"/>
  <c r="AH78" i="100"/>
  <c r="AQ78" i="100" s="1"/>
  <c r="Y70" i="91"/>
  <c r="X70" i="91"/>
  <c r="Z70" i="91" s="1"/>
  <c r="AE73" i="45"/>
  <c r="AF73" i="45"/>
  <c r="AO73" i="45" s="1"/>
  <c r="AG73" i="45"/>
  <c r="AP73" i="45" s="1"/>
  <c r="W74" i="45"/>
  <c r="AH68" i="55"/>
  <c r="AQ68" i="55" s="1"/>
  <c r="AH76" i="44"/>
  <c r="AQ76" i="44" s="1"/>
  <c r="AI74" i="84"/>
  <c r="AN74" i="84"/>
  <c r="AI63" i="98"/>
  <c r="AN63" i="98"/>
  <c r="AH65" i="94"/>
  <c r="AQ65" i="94" s="1"/>
  <c r="AI71" i="16"/>
  <c r="AN71" i="16"/>
  <c r="Y70" i="99"/>
  <c r="X70" i="99"/>
  <c r="AE72" i="16" l="1"/>
  <c r="AN72" i="16" s="1"/>
  <c r="AG72" i="16"/>
  <c r="AF72" i="16"/>
  <c r="AO72" i="16" s="1"/>
  <c r="W73" i="16"/>
  <c r="AF70" i="91"/>
  <c r="AO70" i="91" s="1"/>
  <c r="AE70" i="91"/>
  <c r="W71" i="91"/>
  <c r="AG70" i="91"/>
  <c r="AP70" i="91" s="1"/>
  <c r="W65" i="98"/>
  <c r="AG64" i="98"/>
  <c r="AP64" i="98" s="1"/>
  <c r="AE64" i="98"/>
  <c r="AF64" i="98"/>
  <c r="AO64" i="98" s="1"/>
  <c r="AE73" i="11"/>
  <c r="W74" i="11"/>
  <c r="AG73" i="11"/>
  <c r="AP73" i="11" s="1"/>
  <c r="AF73" i="11"/>
  <c r="AO73" i="11" s="1"/>
  <c r="AG75" i="84"/>
  <c r="AP75" i="84" s="1"/>
  <c r="AF75" i="84"/>
  <c r="AO75" i="84" s="1"/>
  <c r="AE75" i="84"/>
  <c r="W76" i="84"/>
  <c r="W75" i="20"/>
  <c r="AE74" i="20"/>
  <c r="AF74" i="20"/>
  <c r="AO74" i="20" s="1"/>
  <c r="AG74" i="20"/>
  <c r="AP74" i="20" s="1"/>
  <c r="AI69" i="10"/>
  <c r="AN69" i="10"/>
  <c r="Y67" i="87"/>
  <c r="X67" i="87"/>
  <c r="AE67" i="82"/>
  <c r="AG67" i="82"/>
  <c r="AP67" i="82" s="1"/>
  <c r="AF67" i="82"/>
  <c r="AO67" i="82" s="1"/>
  <c r="W68" i="82"/>
  <c r="AG71" i="18"/>
  <c r="AP71" i="18" s="1"/>
  <c r="AE71" i="18"/>
  <c r="W72" i="18"/>
  <c r="AF71" i="18"/>
  <c r="AO71" i="18" s="1"/>
  <c r="AI76" i="44"/>
  <c r="AN76" i="44"/>
  <c r="AH75" i="84"/>
  <c r="AQ75" i="84" s="1"/>
  <c r="AF68" i="83"/>
  <c r="AO68" i="83" s="1"/>
  <c r="AG68" i="83"/>
  <c r="AP68" i="83" s="1"/>
  <c r="AE68" i="83"/>
  <c r="W69" i="83"/>
  <c r="AI73" i="51"/>
  <c r="AP73" i="51"/>
  <c r="AR67" i="50"/>
  <c r="AR70" i="18"/>
  <c r="AH74" i="92"/>
  <c r="AQ74" i="92" s="1"/>
  <c r="AI78" i="100"/>
  <c r="AN78" i="100"/>
  <c r="AR72" i="11"/>
  <c r="Y69" i="55"/>
  <c r="X69" i="55"/>
  <c r="Y79" i="100"/>
  <c r="Z79" i="100"/>
  <c r="X79" i="100"/>
  <c r="AR68" i="103"/>
  <c r="AH74" i="20"/>
  <c r="AQ74" i="20" s="1"/>
  <c r="Y75" i="13"/>
  <c r="X75" i="13"/>
  <c r="Y74" i="51"/>
  <c r="X74" i="51"/>
  <c r="Z74" i="51" s="1"/>
  <c r="AR73" i="92"/>
  <c r="AG72" i="41"/>
  <c r="AP72" i="41" s="1"/>
  <c r="W73" i="41"/>
  <c r="AE72" i="41"/>
  <c r="AF72" i="41"/>
  <c r="AO72" i="41" s="1"/>
  <c r="Z74" i="92"/>
  <c r="AI76" i="96"/>
  <c r="AN76" i="96"/>
  <c r="AG69" i="85"/>
  <c r="AP69" i="85" s="1"/>
  <c r="AE69" i="85"/>
  <c r="AF69" i="85"/>
  <c r="AO69" i="85" s="1"/>
  <c r="W70" i="85"/>
  <c r="AR63" i="98"/>
  <c r="AH70" i="99"/>
  <c r="AQ70" i="99" s="1"/>
  <c r="Y67" i="42"/>
  <c r="Z67" i="42"/>
  <c r="X67" i="42"/>
  <c r="AH68" i="50"/>
  <c r="AQ68" i="50" s="1"/>
  <c r="AH76" i="54"/>
  <c r="AQ76" i="54" s="1"/>
  <c r="Y70" i="10"/>
  <c r="X70" i="10"/>
  <c r="AI66" i="87"/>
  <c r="AN66" i="87"/>
  <c r="AI64" i="102"/>
  <c r="AN64" i="102"/>
  <c r="AF69" i="103"/>
  <c r="AO69" i="103" s="1"/>
  <c r="AE69" i="103"/>
  <c r="W70" i="103"/>
  <c r="AG69" i="103"/>
  <c r="AP69" i="103" s="1"/>
  <c r="AI74" i="13"/>
  <c r="AN74" i="13"/>
  <c r="AG70" i="43"/>
  <c r="AP70" i="43" s="1"/>
  <c r="AE70" i="43"/>
  <c r="W71" i="43"/>
  <c r="AF70" i="43"/>
  <c r="AO70" i="43" s="1"/>
  <c r="AR71" i="16"/>
  <c r="AH70" i="91"/>
  <c r="AQ70" i="91" s="1"/>
  <c r="AI66" i="42"/>
  <c r="AN66" i="42"/>
  <c r="AH72" i="16"/>
  <c r="AQ72" i="16" s="1"/>
  <c r="Z70" i="99"/>
  <c r="AR74" i="84"/>
  <c r="Y74" i="45"/>
  <c r="X74" i="45"/>
  <c r="AR69" i="43"/>
  <c r="AF66" i="48"/>
  <c r="AO66" i="48" s="1"/>
  <c r="W67" i="48"/>
  <c r="AE66" i="48"/>
  <c r="AN66" i="48" s="1"/>
  <c r="AG66" i="48"/>
  <c r="Z68" i="50"/>
  <c r="AR75" i="54"/>
  <c r="Z76" i="54"/>
  <c r="Y75" i="88"/>
  <c r="X75" i="88"/>
  <c r="Z75" i="88" s="1"/>
  <c r="AR69" i="91"/>
  <c r="Y77" i="96"/>
  <c r="X77" i="96"/>
  <c r="Y65" i="102"/>
  <c r="X65" i="102"/>
  <c r="Z65" i="102" s="1"/>
  <c r="AI71" i="95"/>
  <c r="AN71" i="95"/>
  <c r="Y66" i="94"/>
  <c r="Z66" i="94"/>
  <c r="X66" i="94"/>
  <c r="AE63" i="90"/>
  <c r="AF63" i="90"/>
  <c r="AO63" i="90" s="1"/>
  <c r="W64" i="90"/>
  <c r="AG63" i="90"/>
  <c r="AP63" i="90" s="1"/>
  <c r="AH64" i="98"/>
  <c r="AQ64" i="98" s="1"/>
  <c r="AI73" i="45"/>
  <c r="AN73" i="45"/>
  <c r="AH73" i="11"/>
  <c r="AQ73" i="11" s="1"/>
  <c r="AH69" i="103"/>
  <c r="AQ69" i="103" s="1"/>
  <c r="AE72" i="49"/>
  <c r="AG72" i="49"/>
  <c r="AP72" i="49" s="1"/>
  <c r="AF72" i="49"/>
  <c r="AO72" i="49" s="1"/>
  <c r="W73" i="49"/>
  <c r="AR69" i="99"/>
  <c r="AR73" i="20"/>
  <c r="AF67" i="35"/>
  <c r="AO67" i="35" s="1"/>
  <c r="AG67" i="35"/>
  <c r="AP67" i="35" s="1"/>
  <c r="W68" i="35"/>
  <c r="AE67" i="35"/>
  <c r="AI74" i="88"/>
  <c r="AN74" i="88"/>
  <c r="AH71" i="18"/>
  <c r="AQ71" i="18" s="1"/>
  <c r="AG75" i="104"/>
  <c r="AP75" i="104" s="1"/>
  <c r="AE75" i="104"/>
  <c r="AF75" i="104"/>
  <c r="AO75" i="104" s="1"/>
  <c r="W76" i="104"/>
  <c r="Y77" i="44"/>
  <c r="X77" i="44"/>
  <c r="AI68" i="55"/>
  <c r="AN68" i="55"/>
  <c r="AH70" i="43"/>
  <c r="AQ70" i="43" s="1"/>
  <c r="Y72" i="95"/>
  <c r="X72" i="95"/>
  <c r="AI65" i="94"/>
  <c r="AN65" i="94"/>
  <c r="AE75" i="88" l="1"/>
  <c r="AN75" i="88" s="1"/>
  <c r="W76" i="88"/>
  <c r="AF75" i="88"/>
  <c r="AO75" i="88" s="1"/>
  <c r="AG75" i="88"/>
  <c r="AF74" i="51"/>
  <c r="AO74" i="51" s="1"/>
  <c r="AE74" i="51"/>
  <c r="AG74" i="51"/>
  <c r="AP74" i="51" s="1"/>
  <c r="W75" i="51"/>
  <c r="AE65" i="102"/>
  <c r="W66" i="102"/>
  <c r="AG65" i="102"/>
  <c r="AP65" i="102" s="1"/>
  <c r="AF65" i="102"/>
  <c r="AO65" i="102" s="1"/>
  <c r="AI67" i="35"/>
  <c r="AN67" i="35"/>
  <c r="AR68" i="55"/>
  <c r="AH77" i="96"/>
  <c r="AQ77" i="96" s="1"/>
  <c r="AH72" i="95"/>
  <c r="AQ72" i="95" s="1"/>
  <c r="AR74" i="88"/>
  <c r="Z72" i="95"/>
  <c r="AH66" i="94"/>
  <c r="AQ66" i="94" s="1"/>
  <c r="AR64" i="102"/>
  <c r="AI72" i="41"/>
  <c r="AN72" i="41"/>
  <c r="AH79" i="100"/>
  <c r="AQ79" i="100" s="1"/>
  <c r="AQ81" i="100" s="1"/>
  <c r="AX5" i="100"/>
  <c r="S5" i="100" s="1"/>
  <c r="AC5" i="100" s="1"/>
  <c r="AB6" i="100" s="1"/>
  <c r="AZ3" i="100"/>
  <c r="AX3" i="100" s="1"/>
  <c r="S3" i="100" s="1"/>
  <c r="AC3" i="100" s="1"/>
  <c r="AX6" i="100"/>
  <c r="S6" i="100" s="1"/>
  <c r="AC6" i="100" s="1"/>
  <c r="AB7" i="100" s="1"/>
  <c r="AX7" i="100"/>
  <c r="S7" i="100" s="1"/>
  <c r="AC7" i="100" s="1"/>
  <c r="AB8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7" i="100"/>
  <c r="S77" i="100" s="1"/>
  <c r="AC77" i="100" s="1"/>
  <c r="AB78" i="100" s="1"/>
  <c r="AX78" i="100"/>
  <c r="S78" i="100" s="1"/>
  <c r="AC78" i="100" s="1"/>
  <c r="AB79" i="100" s="1"/>
  <c r="AX76" i="100"/>
  <c r="S76" i="100" s="1"/>
  <c r="AC76" i="100" s="1"/>
  <c r="AB77" i="100" s="1"/>
  <c r="AX74" i="100"/>
  <c r="S74" i="100" s="1"/>
  <c r="AC74" i="100" s="1"/>
  <c r="AB75" i="100" s="1"/>
  <c r="AX75" i="100"/>
  <c r="S75" i="100" s="1"/>
  <c r="AC75" i="100" s="1"/>
  <c r="AB76" i="100" s="1"/>
  <c r="AI71" i="18"/>
  <c r="AN71" i="18"/>
  <c r="AI67" i="82"/>
  <c r="AN67" i="82"/>
  <c r="Y76" i="84"/>
  <c r="Z76" i="84"/>
  <c r="X76" i="84"/>
  <c r="Y73" i="41"/>
  <c r="Z73" i="41"/>
  <c r="X73" i="4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H67" i="87"/>
  <c r="AQ67" i="87" s="1"/>
  <c r="AI75" i="84"/>
  <c r="AN75" i="84"/>
  <c r="X74" i="11"/>
  <c r="Y74" i="11"/>
  <c r="Z74" i="11"/>
  <c r="Y65" i="98"/>
  <c r="X65" i="98"/>
  <c r="Z65" i="98" s="1"/>
  <c r="AF68" i="50"/>
  <c r="AO68" i="50" s="1"/>
  <c r="AG68" i="50"/>
  <c r="AP68" i="50" s="1"/>
  <c r="W69" i="50"/>
  <c r="AE68" i="50"/>
  <c r="Y68" i="35"/>
  <c r="Z68" i="35" s="1"/>
  <c r="X68" i="35"/>
  <c r="Y70" i="103"/>
  <c r="Z70" i="103" s="1"/>
  <c r="X70" i="103"/>
  <c r="AR76" i="96"/>
  <c r="AH75" i="13"/>
  <c r="AQ75" i="13" s="1"/>
  <c r="AR73" i="51"/>
  <c r="AR76" i="44"/>
  <c r="Z67" i="87"/>
  <c r="AI73" i="11"/>
  <c r="AN73" i="11"/>
  <c r="Y73" i="16"/>
  <c r="X73" i="16"/>
  <c r="AI72" i="49"/>
  <c r="AN72" i="49"/>
  <c r="AE66" i="94"/>
  <c r="AG66" i="94"/>
  <c r="AP66" i="94" s="1"/>
  <c r="W67" i="94"/>
  <c r="AF66" i="94"/>
  <c r="AO66" i="94" s="1"/>
  <c r="AF70" i="99"/>
  <c r="AO70" i="99" s="1"/>
  <c r="AE70" i="99"/>
  <c r="AG70" i="99"/>
  <c r="AP70" i="99" s="1"/>
  <c r="W71" i="99"/>
  <c r="AI70" i="43"/>
  <c r="AN70" i="43"/>
  <c r="AR66" i="87"/>
  <c r="Y64" i="90"/>
  <c r="Z64" i="90"/>
  <c r="X64" i="90"/>
  <c r="Z77" i="96"/>
  <c r="AI66" i="48"/>
  <c r="AP66" i="48"/>
  <c r="AH74" i="45"/>
  <c r="AQ74" i="45" s="1"/>
  <c r="AR66" i="42"/>
  <c r="AI69" i="103"/>
  <c r="AR69" i="103" s="1"/>
  <c r="AN69" i="103"/>
  <c r="AH70" i="10"/>
  <c r="AQ70" i="10" s="1"/>
  <c r="Y70" i="85"/>
  <c r="X70" i="85"/>
  <c r="AG74" i="92"/>
  <c r="AP74" i="92" s="1"/>
  <c r="AE74" i="92"/>
  <c r="W75" i="92"/>
  <c r="AF74" i="92"/>
  <c r="AO74" i="92" s="1"/>
  <c r="Z75" i="13"/>
  <c r="AH69" i="55"/>
  <c r="AQ69" i="55" s="1"/>
  <c r="AR78" i="100"/>
  <c r="Y68" i="82"/>
  <c r="Z68" i="82"/>
  <c r="X68" i="82"/>
  <c r="AI74" i="20"/>
  <c r="AN74" i="20"/>
  <c r="X76" i="104"/>
  <c r="Y76" i="104"/>
  <c r="Z76" i="104" s="1"/>
  <c r="AR73" i="45"/>
  <c r="AH77" i="44"/>
  <c r="AQ77" i="44" s="1"/>
  <c r="AI75" i="104"/>
  <c r="AN75" i="104"/>
  <c r="AR65" i="94"/>
  <c r="Z77" i="44"/>
  <c r="Y73" i="49"/>
  <c r="X73" i="49"/>
  <c r="Z73" i="49" s="1"/>
  <c r="AR71" i="95"/>
  <c r="AE76" i="54"/>
  <c r="AG76" i="54"/>
  <c r="AP76" i="54" s="1"/>
  <c r="AF76" i="54"/>
  <c r="AO76" i="54" s="1"/>
  <c r="W77" i="54"/>
  <c r="Z74" i="45"/>
  <c r="Z70" i="10"/>
  <c r="AH67" i="42"/>
  <c r="AQ67" i="42" s="1"/>
  <c r="Z69" i="55"/>
  <c r="Y69" i="83"/>
  <c r="X69" i="83"/>
  <c r="Y75" i="20"/>
  <c r="X75" i="20"/>
  <c r="Y71" i="91"/>
  <c r="X71" i="91"/>
  <c r="Z71" i="91" s="1"/>
  <c r="AI72" i="16"/>
  <c r="AP72" i="16"/>
  <c r="AH75" i="88"/>
  <c r="AQ75" i="88" s="1"/>
  <c r="X71" i="43"/>
  <c r="Z71" i="43" s="1"/>
  <c r="Y71" i="43"/>
  <c r="AI63" i="90"/>
  <c r="AN63" i="90"/>
  <c r="AH65" i="102"/>
  <c r="AQ65" i="102" s="1"/>
  <c r="Y67" i="48"/>
  <c r="Z67" i="48"/>
  <c r="X67" i="48"/>
  <c r="AR74" i="13"/>
  <c r="AE67" i="42"/>
  <c r="AN67" i="42" s="1"/>
  <c r="AG67" i="42"/>
  <c r="AF67" i="42"/>
  <c r="AO67" i="42" s="1"/>
  <c r="W68" i="42"/>
  <c r="AI69" i="85"/>
  <c r="AN69" i="85"/>
  <c r="AH74" i="51"/>
  <c r="AQ74" i="51" s="1"/>
  <c r="AI68" i="83"/>
  <c r="AN68" i="83"/>
  <c r="Y72" i="18"/>
  <c r="X72" i="18"/>
  <c r="AR69" i="10"/>
  <c r="AI64" i="98"/>
  <c r="AN64" i="98"/>
  <c r="AI70" i="91"/>
  <c r="AN70" i="91"/>
  <c r="W77" i="104" l="1"/>
  <c r="AG76" i="104"/>
  <c r="AP76" i="104" s="1"/>
  <c r="AF76" i="104"/>
  <c r="AO76" i="104" s="1"/>
  <c r="AE76" i="104"/>
  <c r="AE73" i="49"/>
  <c r="AF73" i="49"/>
  <c r="AO73" i="49" s="1"/>
  <c r="AG73" i="49"/>
  <c r="AP73" i="49" s="1"/>
  <c r="W74" i="49"/>
  <c r="AG71" i="91"/>
  <c r="AP71" i="91" s="1"/>
  <c r="AF71" i="91"/>
  <c r="AO71" i="91" s="1"/>
  <c r="AE71" i="91"/>
  <c r="W72" i="91"/>
  <c r="W69" i="35"/>
  <c r="AE68" i="35"/>
  <c r="AF68" i="35"/>
  <c r="AO68" i="35" s="1"/>
  <c r="AG68" i="35"/>
  <c r="AP68" i="35" s="1"/>
  <c r="W71" i="103"/>
  <c r="AG70" i="103"/>
  <c r="AP70" i="103" s="1"/>
  <c r="AF70" i="103"/>
  <c r="AO70" i="103" s="1"/>
  <c r="AE70" i="103"/>
  <c r="AE71" i="43"/>
  <c r="AG71" i="43"/>
  <c r="AP71" i="43" s="1"/>
  <c r="AF71" i="43"/>
  <c r="AO71" i="43" s="1"/>
  <c r="W72" i="43"/>
  <c r="AF65" i="98"/>
  <c r="AO65" i="98" s="1"/>
  <c r="AG65" i="98"/>
  <c r="AP65" i="98" s="1"/>
  <c r="AE65" i="98"/>
  <c r="W66" i="98"/>
  <c r="AH69" i="83"/>
  <c r="AQ69" i="83" s="1"/>
  <c r="AH70" i="85"/>
  <c r="AQ70" i="85" s="1"/>
  <c r="AE73" i="41"/>
  <c r="AG73" i="41"/>
  <c r="AP73" i="41" s="1"/>
  <c r="AF73" i="41"/>
  <c r="AO73" i="41" s="1"/>
  <c r="W74" i="41"/>
  <c r="AJ58" i="100"/>
  <c r="AK58" i="100"/>
  <c r="AT58" i="100" s="1"/>
  <c r="AJ28" i="100"/>
  <c r="AK28" i="100"/>
  <c r="AT28" i="100" s="1"/>
  <c r="Z69" i="83"/>
  <c r="AR75" i="104"/>
  <c r="AR74" i="20"/>
  <c r="Z70" i="85"/>
  <c r="AG77" i="96"/>
  <c r="AP77" i="96" s="1"/>
  <c r="AF77" i="96"/>
  <c r="AO77" i="96" s="1"/>
  <c r="W78" i="96"/>
  <c r="AE77" i="96"/>
  <c r="AR73" i="11"/>
  <c r="AH70" i="103"/>
  <c r="AQ70" i="103" s="1"/>
  <c r="AR75" i="84"/>
  <c r="AI79" i="100"/>
  <c r="AN79" i="100"/>
  <c r="AN81" i="100" s="1"/>
  <c r="AJ78" i="100"/>
  <c r="AK78" i="100"/>
  <c r="AT78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K33" i="100"/>
  <c r="AT33" i="100" s="1"/>
  <c r="AJ33" i="100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I65" i="102"/>
  <c r="AR65" i="102" s="1"/>
  <c r="AN65" i="102"/>
  <c r="AR66" i="48"/>
  <c r="AR67" i="82"/>
  <c r="AK52" i="100"/>
  <c r="AT52" i="100" s="1"/>
  <c r="AJ52" i="100"/>
  <c r="AJ22" i="100"/>
  <c r="AK22" i="100"/>
  <c r="AT22" i="100" s="1"/>
  <c r="AR63" i="90"/>
  <c r="AH68" i="82"/>
  <c r="AQ68" i="82" s="1"/>
  <c r="AH64" i="90"/>
  <c r="AQ64" i="90" s="1"/>
  <c r="AR70" i="43"/>
  <c r="AR72" i="49"/>
  <c r="AG67" i="87"/>
  <c r="AP67" i="87" s="1"/>
  <c r="AF67" i="87"/>
  <c r="AO67" i="87" s="1"/>
  <c r="AE67" i="87"/>
  <c r="W68" i="87"/>
  <c r="AI68" i="50"/>
  <c r="AN68" i="50"/>
  <c r="AH76" i="84"/>
  <c r="AQ76" i="84" s="1"/>
  <c r="AR71" i="18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J14" i="100"/>
  <c r="AK14" i="100"/>
  <c r="AT14" i="100" s="1"/>
  <c r="AK8" i="100"/>
  <c r="AT8" i="100" s="1"/>
  <c r="AJ8" i="100"/>
  <c r="AR67" i="35"/>
  <c r="AI75" i="88"/>
  <c r="AP75" i="88"/>
  <c r="AH73" i="49"/>
  <c r="AQ73" i="49" s="1"/>
  <c r="W76" i="13"/>
  <c r="AG75" i="13"/>
  <c r="AP75" i="13" s="1"/>
  <c r="AF75" i="13"/>
  <c r="AO75" i="13" s="1"/>
  <c r="AE75" i="13"/>
  <c r="AI70" i="99"/>
  <c r="AN70" i="99"/>
  <c r="AJ70" i="100"/>
  <c r="AK70" i="100"/>
  <c r="AT70" i="100" s="1"/>
  <c r="AK46" i="100"/>
  <c r="AT46" i="100" s="1"/>
  <c r="AJ46" i="100"/>
  <c r="AJ6" i="100"/>
  <c r="AK6" i="100"/>
  <c r="AT6" i="100" s="1"/>
  <c r="Y66" i="102"/>
  <c r="X66" i="102"/>
  <c r="AE69" i="55"/>
  <c r="AF69" i="55"/>
  <c r="AO69" i="55" s="1"/>
  <c r="AG69" i="55"/>
  <c r="AP69" i="55" s="1"/>
  <c r="W70" i="55"/>
  <c r="AI76" i="54"/>
  <c r="AN76" i="54"/>
  <c r="Y75" i="92"/>
  <c r="Z75" i="92"/>
  <c r="X75" i="92"/>
  <c r="AG64" i="90"/>
  <c r="AP64" i="90" s="1"/>
  <c r="AF64" i="90"/>
  <c r="AO64" i="90" s="1"/>
  <c r="AE64" i="90"/>
  <c r="W65" i="90"/>
  <c r="AH73" i="16"/>
  <c r="AQ73" i="16" s="1"/>
  <c r="Y69" i="50"/>
  <c r="X69" i="50"/>
  <c r="AG74" i="11"/>
  <c r="AP74" i="11" s="1"/>
  <c r="W75" i="11"/>
  <c r="AE74" i="11"/>
  <c r="AF74" i="11"/>
  <c r="AO74" i="11" s="1"/>
  <c r="AF76" i="84"/>
  <c r="AO76" i="84" s="1"/>
  <c r="AG76" i="84"/>
  <c r="AP76" i="84" s="1"/>
  <c r="W77" i="84"/>
  <c r="AE76" i="84"/>
  <c r="AJ76" i="100"/>
  <c r="AK76" i="100"/>
  <c r="AT76" i="10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R72" i="41"/>
  <c r="Y75" i="51"/>
  <c r="X75" i="51"/>
  <c r="AH71" i="91"/>
  <c r="AQ71" i="91" s="1"/>
  <c r="Y77" i="54"/>
  <c r="X77" i="54"/>
  <c r="AI66" i="94"/>
  <c r="AN66" i="94"/>
  <c r="AH65" i="98"/>
  <c r="AQ65" i="98" s="1"/>
  <c r="AJ64" i="100"/>
  <c r="AK64" i="100"/>
  <c r="AT64" i="100" s="1"/>
  <c r="AJ34" i="100"/>
  <c r="AK34" i="100"/>
  <c r="AT34" i="100" s="1"/>
  <c r="AJ16" i="100"/>
  <c r="AK16" i="100"/>
  <c r="AT16" i="100" s="1"/>
  <c r="AR64" i="98"/>
  <c r="AI67" i="42"/>
  <c r="AP67" i="42"/>
  <c r="AR69" i="85"/>
  <c r="AH75" i="20"/>
  <c r="AQ75" i="20" s="1"/>
  <c r="W69" i="82"/>
  <c r="AG68" i="82"/>
  <c r="AP68" i="82" s="1"/>
  <c r="AF68" i="82"/>
  <c r="AO68" i="82" s="1"/>
  <c r="AE68" i="82"/>
  <c r="AH72" i="18"/>
  <c r="AQ72" i="18" s="1"/>
  <c r="Z75" i="20"/>
  <c r="AF74" i="45"/>
  <c r="AO74" i="45" s="1"/>
  <c r="AE74" i="45"/>
  <c r="W75" i="45"/>
  <c r="AG74" i="45"/>
  <c r="AP74" i="45" s="1"/>
  <c r="AI74" i="92"/>
  <c r="AN74" i="92"/>
  <c r="Y71" i="99"/>
  <c r="X71" i="99"/>
  <c r="Y67" i="94"/>
  <c r="Z67" i="94" s="1"/>
  <c r="X67" i="94"/>
  <c r="Z73" i="16"/>
  <c r="AH68" i="35"/>
  <c r="AQ68" i="35" s="1"/>
  <c r="AJ75" i="100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X4" i="100"/>
  <c r="S4" i="100" s="1"/>
  <c r="AC4" i="100" s="1"/>
  <c r="AB5" i="100" s="1"/>
  <c r="Y76" i="88"/>
  <c r="X76" i="88"/>
  <c r="Z76" i="88" s="1"/>
  <c r="AG67" i="48"/>
  <c r="AP67" i="48" s="1"/>
  <c r="W68" i="48"/>
  <c r="AE67" i="48"/>
  <c r="AF67" i="48"/>
  <c r="AO67" i="48" s="1"/>
  <c r="AJ79" i="100"/>
  <c r="AS79" i="100" s="1"/>
  <c r="AK79" i="100"/>
  <c r="AT79" i="100" s="1"/>
  <c r="AJ40" i="100"/>
  <c r="AK40" i="100"/>
  <c r="AT40" i="100" s="1"/>
  <c r="AJ10" i="100"/>
  <c r="AK10" i="100"/>
  <c r="AT10" i="100" s="1"/>
  <c r="AR68" i="83"/>
  <c r="AE70" i="10"/>
  <c r="W71" i="10"/>
  <c r="AG70" i="10"/>
  <c r="AP70" i="10" s="1"/>
  <c r="AF70" i="10"/>
  <c r="AO70" i="10" s="1"/>
  <c r="AE77" i="44"/>
  <c r="AF77" i="44"/>
  <c r="AO77" i="44" s="1"/>
  <c r="AG77" i="44"/>
  <c r="AP77" i="44" s="1"/>
  <c r="W78" i="44"/>
  <c r="AR70" i="91"/>
  <c r="Z72" i="18"/>
  <c r="Y68" i="42"/>
  <c r="X68" i="42"/>
  <c r="AH67" i="48"/>
  <c r="AQ67" i="48" s="1"/>
  <c r="AH71" i="43"/>
  <c r="AQ71" i="43" s="1"/>
  <c r="AR72" i="16"/>
  <c r="AH76" i="104"/>
  <c r="AQ76" i="104" s="1"/>
  <c r="AH74" i="11"/>
  <c r="AQ74" i="11" s="1"/>
  <c r="AH73" i="41"/>
  <c r="AQ73" i="41" s="1"/>
  <c r="AK77" i="100"/>
  <c r="AT77" i="100" s="1"/>
  <c r="AJ77" i="100"/>
  <c r="AJ71" i="100"/>
  <c r="AK71" i="100"/>
  <c r="AT71" i="100" s="1"/>
  <c r="AJ65" i="100"/>
  <c r="AK65" i="100"/>
  <c r="AT65" i="100" s="1"/>
  <c r="AJ59" i="100"/>
  <c r="AK59" i="100"/>
  <c r="AT59" i="100" s="1"/>
  <c r="AK53" i="100"/>
  <c r="AT53" i="100" s="1"/>
  <c r="AJ53" i="100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J11" i="100"/>
  <c r="AK11" i="100"/>
  <c r="AT11" i="100" s="1"/>
  <c r="AJ3" i="100"/>
  <c r="AB4" i="100"/>
  <c r="AF72" i="95"/>
  <c r="AO72" i="95" s="1"/>
  <c r="AE72" i="95"/>
  <c r="W73" i="95"/>
  <c r="AG72" i="95"/>
  <c r="AP72" i="95" s="1"/>
  <c r="AI74" i="51"/>
  <c r="AN74" i="51"/>
  <c r="W77" i="88" l="1"/>
  <c r="AE76" i="88"/>
  <c r="AG76" i="88"/>
  <c r="AP76" i="88" s="1"/>
  <c r="AF76" i="88"/>
  <c r="AO76" i="88" s="1"/>
  <c r="W68" i="94"/>
  <c r="AG67" i="94"/>
  <c r="AP67" i="94" s="1"/>
  <c r="AF67" i="94"/>
  <c r="AO67" i="94" s="1"/>
  <c r="AE67" i="94"/>
  <c r="AI68" i="82"/>
  <c r="AN68" i="82"/>
  <c r="AS52" i="100"/>
  <c r="AL52" i="100"/>
  <c r="AU52" i="100" s="1"/>
  <c r="AF70" i="85"/>
  <c r="AO70" i="85" s="1"/>
  <c r="AE70" i="85"/>
  <c r="W71" i="85"/>
  <c r="AG70" i="85"/>
  <c r="AP70" i="85" s="1"/>
  <c r="AH68" i="42"/>
  <c r="AQ68" i="42" s="1"/>
  <c r="AH71" i="99"/>
  <c r="AQ71" i="99" s="1"/>
  <c r="AS13" i="100"/>
  <c r="AL13" i="100"/>
  <c r="AU13" i="100" s="1"/>
  <c r="AS49" i="100"/>
  <c r="AL49" i="100"/>
  <c r="AU49" i="100" s="1"/>
  <c r="AI76" i="84"/>
  <c r="AN76" i="84"/>
  <c r="AI74" i="11"/>
  <c r="AN74" i="11"/>
  <c r="Y65" i="90"/>
  <c r="X65" i="90"/>
  <c r="AS6" i="100"/>
  <c r="AL6" i="100"/>
  <c r="AU6" i="100" s="1"/>
  <c r="AR70" i="99"/>
  <c r="AR75" i="88"/>
  <c r="AS14" i="100"/>
  <c r="AL14" i="100"/>
  <c r="AU14" i="100" s="1"/>
  <c r="AS32" i="100"/>
  <c r="AL32" i="100"/>
  <c r="AU32" i="100" s="1"/>
  <c r="AS39" i="100"/>
  <c r="AL39" i="100"/>
  <c r="AU39" i="100" s="1"/>
  <c r="AS57" i="100"/>
  <c r="AL57" i="100"/>
  <c r="AU57" i="100" s="1"/>
  <c r="AS78" i="100"/>
  <c r="AL78" i="100"/>
  <c r="AU78" i="100" s="1"/>
  <c r="AS28" i="100"/>
  <c r="AL28" i="100"/>
  <c r="AU28" i="100" s="1"/>
  <c r="Y72" i="43"/>
  <c r="Z72" i="43"/>
  <c r="X72" i="43"/>
  <c r="AI68" i="35"/>
  <c r="AN68" i="35"/>
  <c r="AS53" i="100"/>
  <c r="AL53" i="100"/>
  <c r="AU53" i="100" s="1"/>
  <c r="AS18" i="100"/>
  <c r="AL18" i="100"/>
  <c r="AU18" i="100" s="1"/>
  <c r="AS54" i="100"/>
  <c r="AL54" i="100"/>
  <c r="AU54" i="100" s="1"/>
  <c r="AS34" i="100"/>
  <c r="AL34" i="100"/>
  <c r="AU34" i="100" s="1"/>
  <c r="AS67" i="100"/>
  <c r="AL67" i="100"/>
  <c r="AU67" i="100" s="1"/>
  <c r="AG75" i="92"/>
  <c r="AP75" i="92" s="1"/>
  <c r="AF75" i="92"/>
  <c r="AO75" i="92" s="1"/>
  <c r="AE75" i="92"/>
  <c r="W76" i="92"/>
  <c r="AS50" i="100"/>
  <c r="AL50" i="100"/>
  <c r="AU50" i="100" s="1"/>
  <c r="AS68" i="100"/>
  <c r="AL68" i="100"/>
  <c r="AU68" i="100" s="1"/>
  <c r="AR68" i="50"/>
  <c r="AS21" i="100"/>
  <c r="AL21" i="100"/>
  <c r="AU21" i="100" s="1"/>
  <c r="AI70" i="103"/>
  <c r="AR70" i="103" s="1"/>
  <c r="AN70" i="103"/>
  <c r="AK4" i="100"/>
  <c r="AT4" i="100" s="1"/>
  <c r="AT81" i="100" s="1"/>
  <c r="AJ4" i="100"/>
  <c r="AS77" i="100"/>
  <c r="AL77" i="100"/>
  <c r="AU77" i="100" s="1"/>
  <c r="Z68" i="42"/>
  <c r="Y78" i="44"/>
  <c r="X78" i="44"/>
  <c r="Z78" i="44" s="1"/>
  <c r="AS10" i="100"/>
  <c r="AL10" i="100"/>
  <c r="AU10" i="100" s="1"/>
  <c r="AS42" i="100"/>
  <c r="AL42" i="100"/>
  <c r="AU42" i="100" s="1"/>
  <c r="AS60" i="100"/>
  <c r="AL60" i="100"/>
  <c r="AU60" i="100" s="1"/>
  <c r="Z71" i="99"/>
  <c r="Y75" i="45"/>
  <c r="X75" i="45"/>
  <c r="AS64" i="100"/>
  <c r="AL64" i="100"/>
  <c r="AU64" i="100" s="1"/>
  <c r="AS37" i="100"/>
  <c r="AL37" i="100"/>
  <c r="AU37" i="100" s="1"/>
  <c r="X77" i="84"/>
  <c r="Y77" i="84"/>
  <c r="Z77" i="84"/>
  <c r="X75" i="11"/>
  <c r="Y75" i="11"/>
  <c r="AI64" i="90"/>
  <c r="AN64" i="90"/>
  <c r="AI69" i="55"/>
  <c r="AN69" i="55"/>
  <c r="AS46" i="100"/>
  <c r="AL46" i="100"/>
  <c r="AU46" i="100" s="1"/>
  <c r="AS38" i="100"/>
  <c r="AL38" i="100"/>
  <c r="AU38" i="100" s="1"/>
  <c r="AS74" i="100"/>
  <c r="AL74" i="100"/>
  <c r="AU74" i="100" s="1"/>
  <c r="Y68" i="87"/>
  <c r="X68" i="87"/>
  <c r="AS9" i="100"/>
  <c r="AL9" i="100"/>
  <c r="AU9" i="100" s="1"/>
  <c r="AS27" i="100"/>
  <c r="AL27" i="100"/>
  <c r="AU27" i="100" s="1"/>
  <c r="AS45" i="100"/>
  <c r="AL45" i="100"/>
  <c r="AU45" i="100" s="1"/>
  <c r="AI77" i="96"/>
  <c r="AN77" i="96"/>
  <c r="AI73" i="41"/>
  <c r="AN73" i="41"/>
  <c r="Y66" i="98"/>
  <c r="X66" i="98"/>
  <c r="Y69" i="35"/>
  <c r="Z69" i="35"/>
  <c r="X69" i="35"/>
  <c r="AI76" i="104"/>
  <c r="AN76" i="104"/>
  <c r="AI72" i="95"/>
  <c r="AN72" i="95"/>
  <c r="AL35" i="100"/>
  <c r="AU35" i="100" s="1"/>
  <c r="AS35" i="100"/>
  <c r="AS72" i="100"/>
  <c r="AL72" i="100"/>
  <c r="AU72" i="100" s="1"/>
  <c r="Z75" i="51"/>
  <c r="AH75" i="51"/>
  <c r="AQ75" i="51" s="1"/>
  <c r="AS31" i="100"/>
  <c r="AL31" i="100"/>
  <c r="AU31" i="100" s="1"/>
  <c r="AS71" i="100"/>
  <c r="AL71" i="100"/>
  <c r="AU71" i="100" s="1"/>
  <c r="Y71" i="10"/>
  <c r="X71" i="10"/>
  <c r="AI67" i="48"/>
  <c r="AN67" i="48"/>
  <c r="AK5" i="100"/>
  <c r="AT5" i="100" s="1"/>
  <c r="AJ5" i="100"/>
  <c r="AS24" i="100"/>
  <c r="AL24" i="100"/>
  <c r="AU24" i="100" s="1"/>
  <c r="AS75" i="100"/>
  <c r="AL75" i="100"/>
  <c r="AU75" i="100" s="1"/>
  <c r="AE73" i="16"/>
  <c r="AF73" i="16"/>
  <c r="AO73" i="16" s="1"/>
  <c r="AG73" i="16"/>
  <c r="AP73" i="16" s="1"/>
  <c r="W74" i="16"/>
  <c r="AI74" i="45"/>
  <c r="AN74" i="45"/>
  <c r="Y69" i="82"/>
  <c r="X69" i="82"/>
  <c r="AR66" i="94"/>
  <c r="AS19" i="100"/>
  <c r="AL19" i="100"/>
  <c r="AU19" i="100" s="1"/>
  <c r="AS55" i="100"/>
  <c r="AL55" i="100"/>
  <c r="AU55" i="100" s="1"/>
  <c r="AS73" i="100"/>
  <c r="AL73" i="100"/>
  <c r="AU73" i="100" s="1"/>
  <c r="AR76" i="54"/>
  <c r="AH66" i="102"/>
  <c r="AQ66" i="102" s="1"/>
  <c r="AI75" i="13"/>
  <c r="AN75" i="13"/>
  <c r="AS20" i="100"/>
  <c r="AL20" i="100"/>
  <c r="AU20" i="100" s="1"/>
  <c r="AS56" i="100"/>
  <c r="AL56" i="100"/>
  <c r="AU56" i="100" s="1"/>
  <c r="AI67" i="87"/>
  <c r="AN67" i="87"/>
  <c r="AS63" i="100"/>
  <c r="AL63" i="100"/>
  <c r="AU63" i="100" s="1"/>
  <c r="AR79" i="100"/>
  <c r="AR81" i="100" s="1"/>
  <c r="AL79" i="100"/>
  <c r="AU79" i="100" s="1"/>
  <c r="Y78" i="96"/>
  <c r="X78" i="96"/>
  <c r="AS58" i="100"/>
  <c r="AL58" i="100"/>
  <c r="AU58" i="100" s="1"/>
  <c r="AI65" i="98"/>
  <c r="AN65" i="98"/>
  <c r="Y71" i="103"/>
  <c r="X71" i="103"/>
  <c r="Y74" i="49"/>
  <c r="Z74" i="49" s="1"/>
  <c r="X74" i="49"/>
  <c r="AS17" i="100"/>
  <c r="AL17" i="100"/>
  <c r="AU17" i="100" s="1"/>
  <c r="AS36" i="100"/>
  <c r="AL36" i="100"/>
  <c r="AU36" i="100" s="1"/>
  <c r="AI73" i="49"/>
  <c r="AN73" i="49"/>
  <c r="AR74" i="51"/>
  <c r="AS3" i="100"/>
  <c r="AL3" i="100"/>
  <c r="AU3" i="100" s="1"/>
  <c r="AS41" i="100"/>
  <c r="AL41" i="100"/>
  <c r="AU41" i="100" s="1"/>
  <c r="AS59" i="100"/>
  <c r="AL59" i="100"/>
  <c r="AU59" i="100" s="1"/>
  <c r="AF72" i="18"/>
  <c r="AO72" i="18" s="1"/>
  <c r="AE72" i="18"/>
  <c r="AG72" i="18"/>
  <c r="AP72" i="18" s="1"/>
  <c r="W73" i="18"/>
  <c r="AI70" i="10"/>
  <c r="AN70" i="10"/>
  <c r="AS40" i="100"/>
  <c r="AL40" i="100"/>
  <c r="AU40" i="100" s="1"/>
  <c r="Y68" i="48"/>
  <c r="X68" i="48"/>
  <c r="Z68" i="48" s="1"/>
  <c r="AS30" i="100"/>
  <c r="AL30" i="100"/>
  <c r="AU30" i="100" s="1"/>
  <c r="AS48" i="100"/>
  <c r="AL48" i="100"/>
  <c r="AU48" i="100" s="1"/>
  <c r="AH67" i="94"/>
  <c r="AQ67" i="94" s="1"/>
  <c r="AS16" i="100"/>
  <c r="AL16" i="100"/>
  <c r="AU16" i="100" s="1"/>
  <c r="AH77" i="54"/>
  <c r="AQ77" i="54" s="1"/>
  <c r="AS25" i="100"/>
  <c r="AL25" i="100"/>
  <c r="AU25" i="100" s="1"/>
  <c r="AS61" i="100"/>
  <c r="AL61" i="100"/>
  <c r="AU61" i="100" s="1"/>
  <c r="AH69" i="50"/>
  <c r="AQ69" i="50" s="1"/>
  <c r="Z66" i="102"/>
  <c r="AS8" i="100"/>
  <c r="AL8" i="100"/>
  <c r="AU8" i="100" s="1"/>
  <c r="AS26" i="100"/>
  <c r="AL26" i="100"/>
  <c r="AU26" i="100" s="1"/>
  <c r="AS33" i="100"/>
  <c r="AL33" i="100"/>
  <c r="AU33" i="100" s="1"/>
  <c r="AS51" i="100"/>
  <c r="AL51" i="100"/>
  <c r="AU51" i="100" s="1"/>
  <c r="AI71" i="43"/>
  <c r="AN71" i="43"/>
  <c r="Y72" i="91"/>
  <c r="Z72" i="91"/>
  <c r="X72" i="91"/>
  <c r="AH76" i="88"/>
  <c r="AQ76" i="88" s="1"/>
  <c r="AR67" i="42"/>
  <c r="Y76" i="13"/>
  <c r="X76" i="13"/>
  <c r="AS23" i="100"/>
  <c r="AL23" i="100"/>
  <c r="AU23" i="100" s="1"/>
  <c r="Y73" i="95"/>
  <c r="X73" i="95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7" i="44"/>
  <c r="AN77" i="44"/>
  <c r="AS12" i="100"/>
  <c r="AL12" i="100"/>
  <c r="AU12" i="100" s="1"/>
  <c r="AS66" i="100"/>
  <c r="AL66" i="100"/>
  <c r="AU66" i="100" s="1"/>
  <c r="AR74" i="92"/>
  <c r="W76" i="20"/>
  <c r="AG75" i="20"/>
  <c r="AP75" i="20" s="1"/>
  <c r="AF75" i="20"/>
  <c r="AO75" i="20" s="1"/>
  <c r="AE75" i="20"/>
  <c r="Z77" i="54"/>
  <c r="AS7" i="100"/>
  <c r="AL7" i="100"/>
  <c r="AU7" i="100" s="1"/>
  <c r="AS43" i="100"/>
  <c r="AL43" i="100"/>
  <c r="AU43" i="100" s="1"/>
  <c r="AS76" i="100"/>
  <c r="AL76" i="100"/>
  <c r="AU76" i="100" s="1"/>
  <c r="Z69" i="50"/>
  <c r="AH75" i="92"/>
  <c r="AQ75" i="92" s="1"/>
  <c r="Y70" i="55"/>
  <c r="X70" i="55"/>
  <c r="AS70" i="100"/>
  <c r="AL70" i="100"/>
  <c r="AU70" i="100" s="1"/>
  <c r="AS44" i="100"/>
  <c r="AL44" i="100"/>
  <c r="AU44" i="100" s="1"/>
  <c r="AS62" i="100"/>
  <c r="AL62" i="100"/>
  <c r="AU62" i="100" s="1"/>
  <c r="AS22" i="100"/>
  <c r="AL22" i="100"/>
  <c r="AU22" i="100" s="1"/>
  <c r="AS15" i="100"/>
  <c r="AL15" i="100"/>
  <c r="AU15" i="100" s="1"/>
  <c r="AS69" i="100"/>
  <c r="AL69" i="100"/>
  <c r="AU69" i="100" s="1"/>
  <c r="AG69" i="83"/>
  <c r="AP69" i="83" s="1"/>
  <c r="AF69" i="83"/>
  <c r="AO69" i="83" s="1"/>
  <c r="AE69" i="83"/>
  <c r="W70" i="83"/>
  <c r="Y74" i="41"/>
  <c r="X74" i="41"/>
  <c r="AI71" i="91"/>
  <c r="AN71" i="91"/>
  <c r="Y77" i="104"/>
  <c r="X77" i="104"/>
  <c r="AE68" i="48" l="1"/>
  <c r="AF68" i="48"/>
  <c r="AO68" i="48" s="1"/>
  <c r="AG68" i="48"/>
  <c r="AP68" i="48" s="1"/>
  <c r="W69" i="48"/>
  <c r="W75" i="49"/>
  <c r="AF74" i="49"/>
  <c r="AO74" i="49" s="1"/>
  <c r="AG74" i="49"/>
  <c r="AP74" i="49" s="1"/>
  <c r="AE74" i="49"/>
  <c r="AE78" i="44"/>
  <c r="AF78" i="44"/>
  <c r="AO78" i="44" s="1"/>
  <c r="AG78" i="44"/>
  <c r="AP78" i="44" s="1"/>
  <c r="W79" i="44"/>
  <c r="AI72" i="18"/>
  <c r="AN72" i="18"/>
  <c r="AR74" i="11"/>
  <c r="AH71" i="103"/>
  <c r="AQ71" i="103" s="1"/>
  <c r="AR67" i="48"/>
  <c r="AR69" i="55"/>
  <c r="W78" i="84"/>
  <c r="AG77" i="84"/>
  <c r="AP77" i="84" s="1"/>
  <c r="AF77" i="84"/>
  <c r="AO77" i="84" s="1"/>
  <c r="AE77" i="84"/>
  <c r="Y76" i="92"/>
  <c r="Z76" i="92"/>
  <c r="X76" i="92"/>
  <c r="Y71" i="85"/>
  <c r="X71" i="85"/>
  <c r="AR68" i="82"/>
  <c r="AR77" i="44"/>
  <c r="AH75" i="11"/>
  <c r="AQ75" i="11" s="1"/>
  <c r="AH78" i="44"/>
  <c r="AQ78" i="44" s="1"/>
  <c r="W73" i="43"/>
  <c r="AE72" i="43"/>
  <c r="AF72" i="43"/>
  <c r="AO72" i="43" s="1"/>
  <c r="AG72" i="43"/>
  <c r="AP72" i="43" s="1"/>
  <c r="AR70" i="10"/>
  <c r="Z71" i="103"/>
  <c r="AH78" i="96"/>
  <c r="AQ78" i="96" s="1"/>
  <c r="AH69" i="82"/>
  <c r="AQ69" i="82" s="1"/>
  <c r="Y74" i="16"/>
  <c r="Z74" i="16" s="1"/>
  <c r="X74" i="16"/>
  <c r="AH71" i="10"/>
  <c r="AQ71" i="10" s="1"/>
  <c r="AF75" i="51"/>
  <c r="AO75" i="51" s="1"/>
  <c r="AG75" i="51"/>
  <c r="AP75" i="51" s="1"/>
  <c r="W76" i="51"/>
  <c r="AE75" i="51"/>
  <c r="AR72" i="95"/>
  <c r="AH66" i="98"/>
  <c r="AQ66" i="98" s="1"/>
  <c r="AR77" i="96"/>
  <c r="AH75" i="45"/>
  <c r="AQ75" i="45" s="1"/>
  <c r="AI75" i="92"/>
  <c r="AN75" i="92"/>
  <c r="AH65" i="90"/>
  <c r="AQ65" i="90" s="1"/>
  <c r="AR76" i="84"/>
  <c r="AI70" i="85"/>
  <c r="AN70" i="85"/>
  <c r="AF72" i="91"/>
  <c r="AO72" i="91" s="1"/>
  <c r="W73" i="91"/>
  <c r="AE72" i="91"/>
  <c r="AG72" i="91"/>
  <c r="AP72" i="91" s="1"/>
  <c r="AL4" i="100"/>
  <c r="AU4" i="100" s="1"/>
  <c r="AS4" i="100"/>
  <c r="AS81" i="100" s="1"/>
  <c r="AH77" i="104"/>
  <c r="AQ77" i="104" s="1"/>
  <c r="Z77" i="104"/>
  <c r="AH70" i="55"/>
  <c r="AQ70" i="55" s="1"/>
  <c r="AH76" i="13"/>
  <c r="AQ76" i="13" s="1"/>
  <c r="Z70" i="55"/>
  <c r="AH73" i="95"/>
  <c r="AQ73" i="95" s="1"/>
  <c r="AR71" i="43"/>
  <c r="Z78" i="96"/>
  <c r="Z69" i="82"/>
  <c r="Z71" i="10"/>
  <c r="Z66" i="98"/>
  <c r="AH68" i="87"/>
  <c r="AQ68" i="87" s="1"/>
  <c r="AR64" i="90"/>
  <c r="AH77" i="84"/>
  <c r="AQ77" i="84" s="1"/>
  <c r="Z75" i="45"/>
  <c r="W69" i="42"/>
  <c r="AF68" i="42"/>
  <c r="AO68" i="42" s="1"/>
  <c r="AG68" i="42"/>
  <c r="AP68" i="42" s="1"/>
  <c r="AE68" i="42"/>
  <c r="Z65" i="90"/>
  <c r="AI67" i="94"/>
  <c r="AN67" i="94"/>
  <c r="AH74" i="41"/>
  <c r="AQ74" i="41" s="1"/>
  <c r="W67" i="102"/>
  <c r="AG66" i="102"/>
  <c r="AP66" i="102" s="1"/>
  <c r="AE66" i="102"/>
  <c r="AF66" i="102"/>
  <c r="AO66" i="102" s="1"/>
  <c r="AR73" i="41"/>
  <c r="AI75" i="20"/>
  <c r="AN75" i="20"/>
  <c r="AH68" i="48"/>
  <c r="AQ68" i="48" s="1"/>
  <c r="Y70" i="83"/>
  <c r="Z70" i="83" s="1"/>
  <c r="X70" i="83"/>
  <c r="AG69" i="50"/>
  <c r="AP69" i="50" s="1"/>
  <c r="W70" i="50"/>
  <c r="AE69" i="50"/>
  <c r="AF69" i="50"/>
  <c r="AO69" i="50" s="1"/>
  <c r="Y76" i="20"/>
  <c r="X76" i="20"/>
  <c r="Z73" i="95"/>
  <c r="Z76" i="13"/>
  <c r="Y73" i="18"/>
  <c r="Z73" i="18" s="1"/>
  <c r="X73" i="18"/>
  <c r="AH74" i="49"/>
  <c r="AQ74" i="49" s="1"/>
  <c r="AR67" i="87"/>
  <c r="AR75" i="13"/>
  <c r="AS5" i="100"/>
  <c r="AL5" i="100"/>
  <c r="AU5" i="100" s="1"/>
  <c r="AU81" i="100" s="1"/>
  <c r="C11" i="100" s="1"/>
  <c r="F44" i="57" s="1"/>
  <c r="AR76" i="104"/>
  <c r="Z68" i="87"/>
  <c r="Z75" i="11"/>
  <c r="AR68" i="35"/>
  <c r="AI76" i="88"/>
  <c r="AN76" i="88"/>
  <c r="AR74" i="45"/>
  <c r="W70" i="35"/>
  <c r="AE69" i="35"/>
  <c r="AG69" i="35"/>
  <c r="AP69" i="35" s="1"/>
  <c r="AF69" i="35"/>
  <c r="AO69" i="35" s="1"/>
  <c r="Y68" i="94"/>
  <c r="Z68" i="94" s="1"/>
  <c r="X68" i="94"/>
  <c r="Z74" i="41"/>
  <c r="AR71" i="91"/>
  <c r="AI69" i="83"/>
  <c r="AN69" i="83"/>
  <c r="W78" i="54"/>
  <c r="AE77" i="54"/>
  <c r="AF77" i="54"/>
  <c r="AO77" i="54" s="1"/>
  <c r="AG77" i="54"/>
  <c r="AP77" i="54" s="1"/>
  <c r="AH72" i="91"/>
  <c r="AQ72" i="91" s="1"/>
  <c r="AR73" i="49"/>
  <c r="AR65" i="98"/>
  <c r="AI73" i="16"/>
  <c r="AN73" i="16"/>
  <c r="AH69" i="35"/>
  <c r="AQ69" i="35" s="1"/>
  <c r="W72" i="99"/>
  <c r="AF71" i="99"/>
  <c r="AO71" i="99" s="1"/>
  <c r="AG71" i="99"/>
  <c r="AP71" i="99" s="1"/>
  <c r="AE71" i="99"/>
  <c r="AH72" i="43"/>
  <c r="AQ72" i="43" s="1"/>
  <c r="Y77" i="88"/>
  <c r="X77" i="88"/>
  <c r="AE70" i="83" l="1"/>
  <c r="AF70" i="83"/>
  <c r="AO70" i="83" s="1"/>
  <c r="AG70" i="83"/>
  <c r="AP70" i="83" s="1"/>
  <c r="W71" i="83"/>
  <c r="AE74" i="16"/>
  <c r="AG74" i="16"/>
  <c r="AP74" i="16" s="1"/>
  <c r="W75" i="16"/>
  <c r="AF74" i="16"/>
  <c r="AO74" i="16" s="1"/>
  <c r="W74" i="18"/>
  <c r="AE73" i="18"/>
  <c r="AG73" i="18"/>
  <c r="AP73" i="18" s="1"/>
  <c r="AF73" i="18"/>
  <c r="AO73" i="18" s="1"/>
  <c r="AG68" i="94"/>
  <c r="AP68" i="94" s="1"/>
  <c r="W69" i="94"/>
  <c r="AE68" i="94"/>
  <c r="AF68" i="94"/>
  <c r="AO68" i="94" s="1"/>
  <c r="W77" i="92"/>
  <c r="AG76" i="92"/>
  <c r="AP76" i="92" s="1"/>
  <c r="AF76" i="92"/>
  <c r="AO76" i="92" s="1"/>
  <c r="AE76" i="92"/>
  <c r="AI69" i="50"/>
  <c r="AN69" i="50"/>
  <c r="AR75" i="20"/>
  <c r="W70" i="82"/>
  <c r="AG69" i="82"/>
  <c r="AP69" i="82" s="1"/>
  <c r="AE69" i="82"/>
  <c r="AF69" i="82"/>
  <c r="AO69" i="82" s="1"/>
  <c r="AI75" i="51"/>
  <c r="AN75" i="51"/>
  <c r="AI78" i="44"/>
  <c r="AN78" i="44"/>
  <c r="W76" i="11"/>
  <c r="AE75" i="11"/>
  <c r="AG75" i="11"/>
  <c r="AP75" i="11" s="1"/>
  <c r="AF75" i="11"/>
  <c r="AO75" i="11" s="1"/>
  <c r="AR70" i="85"/>
  <c r="Y78" i="84"/>
  <c r="X78" i="84"/>
  <c r="Z78" i="84" s="1"/>
  <c r="Y75" i="49"/>
  <c r="X75" i="49"/>
  <c r="Y72" i="99"/>
  <c r="X72" i="99"/>
  <c r="Z72" i="99" s="1"/>
  <c r="AG68" i="87"/>
  <c r="AP68" i="87" s="1"/>
  <c r="W69" i="87"/>
  <c r="AF68" i="87"/>
  <c r="AO68" i="87" s="1"/>
  <c r="AE68" i="87"/>
  <c r="AR73" i="16"/>
  <c r="Y67" i="102"/>
  <c r="X67" i="102"/>
  <c r="W79" i="96"/>
  <c r="AG78" i="96"/>
  <c r="AP78" i="96" s="1"/>
  <c r="AF78" i="96"/>
  <c r="AO78" i="96" s="1"/>
  <c r="AE78" i="96"/>
  <c r="AI72" i="91"/>
  <c r="AN72" i="91"/>
  <c r="Y76" i="51"/>
  <c r="Z76" i="51" s="1"/>
  <c r="X76" i="51"/>
  <c r="AH71" i="85"/>
  <c r="AQ71" i="85" s="1"/>
  <c r="AR72" i="18"/>
  <c r="Y69" i="48"/>
  <c r="X69" i="48"/>
  <c r="Z69" i="48" s="1"/>
  <c r="W77" i="13"/>
  <c r="AG76" i="13"/>
  <c r="AP76" i="13" s="1"/>
  <c r="AE76" i="13"/>
  <c r="AF76" i="13"/>
  <c r="AO76" i="13" s="1"/>
  <c r="AI66" i="102"/>
  <c r="AN66" i="102"/>
  <c r="AH77" i="88"/>
  <c r="AQ77" i="88" s="1"/>
  <c r="AH76" i="20"/>
  <c r="AQ76" i="20" s="1"/>
  <c r="AI77" i="54"/>
  <c r="AN77" i="54"/>
  <c r="AG74" i="41"/>
  <c r="AP74" i="41" s="1"/>
  <c r="AE74" i="41"/>
  <c r="W75" i="41"/>
  <c r="AF74" i="41"/>
  <c r="AO74" i="41" s="1"/>
  <c r="AR76" i="88"/>
  <c r="AH73" i="18"/>
  <c r="AQ73" i="18" s="1"/>
  <c r="Z76" i="20"/>
  <c r="AR67" i="94"/>
  <c r="Y69" i="42"/>
  <c r="Z69" i="42"/>
  <c r="X69" i="42"/>
  <c r="AG77" i="104"/>
  <c r="AP77" i="104" s="1"/>
  <c r="AE77" i="104"/>
  <c r="W78" i="104"/>
  <c r="AF77" i="104"/>
  <c r="AO77" i="104" s="1"/>
  <c r="Y73" i="91"/>
  <c r="X73" i="91"/>
  <c r="AR75" i="92"/>
  <c r="Z71" i="85"/>
  <c r="AI77" i="84"/>
  <c r="AN77" i="84"/>
  <c r="AI74" i="49"/>
  <c r="AN74" i="49"/>
  <c r="AI68" i="42"/>
  <c r="AN68" i="42"/>
  <c r="Z77" i="88"/>
  <c r="Y70" i="50"/>
  <c r="X70" i="50"/>
  <c r="AI71" i="99"/>
  <c r="AN71" i="99"/>
  <c r="Y78" i="54"/>
  <c r="X78" i="54"/>
  <c r="AH68" i="94"/>
  <c r="AQ68" i="94" s="1"/>
  <c r="AI69" i="35"/>
  <c r="AN69" i="35"/>
  <c r="AH70" i="83"/>
  <c r="AQ70" i="83" s="1"/>
  <c r="W66" i="90"/>
  <c r="AG65" i="90"/>
  <c r="AP65" i="90" s="1"/>
  <c r="AF65" i="90"/>
  <c r="AO65" i="90" s="1"/>
  <c r="AE65" i="90"/>
  <c r="AE75" i="45"/>
  <c r="AF75" i="45"/>
  <c r="AO75" i="45" s="1"/>
  <c r="W76" i="45"/>
  <c r="AG75" i="45"/>
  <c r="AP75" i="45" s="1"/>
  <c r="AF70" i="55"/>
  <c r="AO70" i="55" s="1"/>
  <c r="AE70" i="55"/>
  <c r="AN70" i="55" s="1"/>
  <c r="W71" i="55"/>
  <c r="AG70" i="55"/>
  <c r="AH74" i="16"/>
  <c r="AQ74" i="16" s="1"/>
  <c r="AE71" i="103"/>
  <c r="AG71" i="103"/>
  <c r="AP71" i="103" s="1"/>
  <c r="W72" i="103"/>
  <c r="AF71" i="103"/>
  <c r="AO71" i="103" s="1"/>
  <c r="AI72" i="43"/>
  <c r="AN72" i="43"/>
  <c r="Y79" i="44"/>
  <c r="Z79" i="44" s="1"/>
  <c r="X79" i="44"/>
  <c r="AR69" i="83"/>
  <c r="W72" i="10"/>
  <c r="AF71" i="10"/>
  <c r="AO71" i="10" s="1"/>
  <c r="AE71" i="10"/>
  <c r="AG71" i="10"/>
  <c r="AP71" i="10" s="1"/>
  <c r="AF73" i="95"/>
  <c r="AO73" i="95" s="1"/>
  <c r="AE73" i="95"/>
  <c r="AG73" i="95"/>
  <c r="AP73" i="95" s="1"/>
  <c r="W74" i="95"/>
  <c r="Y70" i="35"/>
  <c r="X70" i="35"/>
  <c r="W67" i="98"/>
  <c r="AF66" i="98"/>
  <c r="AO66" i="98" s="1"/>
  <c r="AE66" i="98"/>
  <c r="AG66" i="98"/>
  <c r="AP66" i="98" s="1"/>
  <c r="Y73" i="43"/>
  <c r="X73" i="43"/>
  <c r="AH76" i="92"/>
  <c r="AQ76" i="92" s="1"/>
  <c r="AI68" i="48"/>
  <c r="AN68" i="48"/>
  <c r="AF72" i="99" l="1"/>
  <c r="AO72" i="99" s="1"/>
  <c r="AE72" i="99"/>
  <c r="AG72" i="99"/>
  <c r="AP72" i="99" s="1"/>
  <c r="W73" i="99"/>
  <c r="AF76" i="51"/>
  <c r="AO76" i="51" s="1"/>
  <c r="W77" i="51"/>
  <c r="AG76" i="51"/>
  <c r="AP76" i="51" s="1"/>
  <c r="AE76" i="51"/>
  <c r="W79" i="84"/>
  <c r="AF78" i="84"/>
  <c r="AO78" i="84" s="1"/>
  <c r="AG78" i="84"/>
  <c r="AP78" i="84" s="1"/>
  <c r="AE78" i="84"/>
  <c r="AX79" i="44"/>
  <c r="S79" i="44" s="1"/>
  <c r="AC79" i="44" s="1"/>
  <c r="AE79" i="44"/>
  <c r="AG79" i="44"/>
  <c r="AP79" i="44" s="1"/>
  <c r="AP81" i="44" s="1"/>
  <c r="AF79" i="44"/>
  <c r="AO79" i="44" s="1"/>
  <c r="AO81" i="44" s="1"/>
  <c r="AF69" i="48"/>
  <c r="AO69" i="48" s="1"/>
  <c r="AG69" i="48"/>
  <c r="AP69" i="48" s="1"/>
  <c r="W70" i="48"/>
  <c r="AE69" i="48"/>
  <c r="AI68" i="94"/>
  <c r="AN68" i="94"/>
  <c r="AR71" i="99"/>
  <c r="AR68" i="42"/>
  <c r="Y79" i="96"/>
  <c r="X79" i="96"/>
  <c r="AR75" i="51"/>
  <c r="Y69" i="94"/>
  <c r="Z69" i="94" s="1"/>
  <c r="X69" i="94"/>
  <c r="Y74" i="18"/>
  <c r="Z74" i="18"/>
  <c r="X74" i="18"/>
  <c r="AI73" i="95"/>
  <c r="AN73" i="95"/>
  <c r="AR77" i="54"/>
  <c r="AR66" i="102"/>
  <c r="AH69" i="48"/>
  <c r="AQ69" i="48" s="1"/>
  <c r="AH72" i="99"/>
  <c r="AQ72" i="99" s="1"/>
  <c r="AH78" i="84"/>
  <c r="AQ78" i="84" s="1"/>
  <c r="AI74" i="16"/>
  <c r="AN74" i="16"/>
  <c r="Y71" i="55"/>
  <c r="Z71" i="55"/>
  <c r="X71" i="55"/>
  <c r="Y66" i="90"/>
  <c r="X66" i="90"/>
  <c r="AH70" i="50"/>
  <c r="AQ70" i="50" s="1"/>
  <c r="Y78" i="104"/>
  <c r="X78" i="104"/>
  <c r="Z78" i="104" s="1"/>
  <c r="Y75" i="41"/>
  <c r="X75" i="41"/>
  <c r="AR72" i="91"/>
  <c r="AH67" i="102"/>
  <c r="AQ67" i="102" s="1"/>
  <c r="AI68" i="87"/>
  <c r="AN68" i="87"/>
  <c r="AI75" i="11"/>
  <c r="AN75" i="11"/>
  <c r="Y71" i="83"/>
  <c r="Z71" i="83" s="1"/>
  <c r="X71" i="83"/>
  <c r="AI76" i="92"/>
  <c r="AN76" i="92"/>
  <c r="AI66" i="98"/>
  <c r="AR66" i="98" s="1"/>
  <c r="AN66" i="98"/>
  <c r="AH79" i="44"/>
  <c r="AQ79" i="44" s="1"/>
  <c r="AQ81" i="44" s="1"/>
  <c r="AX3" i="44"/>
  <c r="S3" i="44" s="1"/>
  <c r="AC3" i="44" s="1"/>
  <c r="AX4" i="44"/>
  <c r="S4" i="44" s="1"/>
  <c r="AC4" i="44" s="1"/>
  <c r="AB5" i="44" s="1"/>
  <c r="AZ3" i="44"/>
  <c r="AX8" i="44" s="1"/>
  <c r="S8" i="44" s="1"/>
  <c r="AC8" i="44" s="1"/>
  <c r="AB9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8" i="44"/>
  <c r="S78" i="44" s="1"/>
  <c r="AC78" i="44" s="1"/>
  <c r="AB79" i="44" s="1"/>
  <c r="AX75" i="44"/>
  <c r="S75" i="44" s="1"/>
  <c r="AC75" i="44" s="1"/>
  <c r="AB76" i="44" s="1"/>
  <c r="AX74" i="44"/>
  <c r="S74" i="44" s="1"/>
  <c r="AC74" i="44" s="1"/>
  <c r="AB75" i="44" s="1"/>
  <c r="AX77" i="44"/>
  <c r="S77" i="44" s="1"/>
  <c r="AC77" i="44" s="1"/>
  <c r="AB78" i="44" s="1"/>
  <c r="AX76" i="44"/>
  <c r="S76" i="44" s="1"/>
  <c r="AC76" i="44" s="1"/>
  <c r="AB77" i="44" s="1"/>
  <c r="AI75" i="45"/>
  <c r="AN75" i="45"/>
  <c r="AR69" i="35"/>
  <c r="AH78" i="54"/>
  <c r="AQ78" i="54" s="1"/>
  <c r="Z70" i="50"/>
  <c r="AR74" i="49"/>
  <c r="AH73" i="91"/>
  <c r="AQ73" i="91" s="1"/>
  <c r="AI77" i="104"/>
  <c r="AN77" i="104"/>
  <c r="AI74" i="41"/>
  <c r="AN74" i="41"/>
  <c r="AI76" i="13"/>
  <c r="AN76" i="13"/>
  <c r="Z67" i="102"/>
  <c r="AH75" i="49"/>
  <c r="AQ75" i="49" s="1"/>
  <c r="Y76" i="11"/>
  <c r="X76" i="11"/>
  <c r="Y77" i="92"/>
  <c r="Z77" i="92"/>
  <c r="X77" i="92"/>
  <c r="AH70" i="35"/>
  <c r="AQ70" i="35" s="1"/>
  <c r="Y72" i="10"/>
  <c r="Z72" i="10"/>
  <c r="X72" i="10"/>
  <c r="AI71" i="103"/>
  <c r="AN71" i="103"/>
  <c r="W72" i="85"/>
  <c r="AE71" i="85"/>
  <c r="AF71" i="85"/>
  <c r="AO71" i="85" s="1"/>
  <c r="AG71" i="85"/>
  <c r="AP71" i="85" s="1"/>
  <c r="AI73" i="18"/>
  <c r="AN73" i="18"/>
  <c r="Y76" i="45"/>
  <c r="Z76" i="45"/>
  <c r="X76" i="45"/>
  <c r="AR68" i="48"/>
  <c r="AH73" i="43"/>
  <c r="AQ73" i="43" s="1"/>
  <c r="Y74" i="95"/>
  <c r="Z74" i="95"/>
  <c r="X74" i="95"/>
  <c r="AI71" i="10"/>
  <c r="AN71" i="10"/>
  <c r="Y72" i="103"/>
  <c r="X72" i="103"/>
  <c r="Z72" i="103" s="1"/>
  <c r="Z78" i="54"/>
  <c r="Z73" i="91"/>
  <c r="AG76" i="20"/>
  <c r="AP76" i="20" s="1"/>
  <c r="AE76" i="20"/>
  <c r="AF76" i="20"/>
  <c r="AO76" i="20" s="1"/>
  <c r="W77" i="20"/>
  <c r="AH76" i="51"/>
  <c r="AQ76" i="51" s="1"/>
  <c r="AI78" i="96"/>
  <c r="AN78" i="96"/>
  <c r="Y69" i="87"/>
  <c r="Z69" i="87"/>
  <c r="X69" i="87"/>
  <c r="Z75" i="49"/>
  <c r="AI69" i="82"/>
  <c r="AN69" i="82"/>
  <c r="AR69" i="50"/>
  <c r="Y75" i="16"/>
  <c r="Z75" i="16"/>
  <c r="X75" i="16"/>
  <c r="AE69" i="42"/>
  <c r="W70" i="42"/>
  <c r="AF69" i="42"/>
  <c r="AO69" i="42" s="1"/>
  <c r="AG69" i="42"/>
  <c r="AP69" i="42" s="1"/>
  <c r="Y70" i="82"/>
  <c r="Z70" i="82"/>
  <c r="X70" i="82"/>
  <c r="Z70" i="35"/>
  <c r="AR72" i="43"/>
  <c r="AI70" i="55"/>
  <c r="AP70" i="55"/>
  <c r="Z73" i="43"/>
  <c r="Y67" i="98"/>
  <c r="X67" i="98"/>
  <c r="Z67" i="98" s="1"/>
  <c r="AI65" i="90"/>
  <c r="AN65" i="90"/>
  <c r="AG77" i="88"/>
  <c r="AP77" i="88" s="1"/>
  <c r="W78" i="88"/>
  <c r="AF77" i="88"/>
  <c r="AO77" i="88" s="1"/>
  <c r="AE77" i="88"/>
  <c r="AR77" i="84"/>
  <c r="AH69" i="42"/>
  <c r="AQ69" i="42" s="1"/>
  <c r="Y77" i="13"/>
  <c r="X77" i="13"/>
  <c r="AR78" i="44"/>
  <c r="AI70" i="83"/>
  <c r="AN70" i="83"/>
  <c r="AF67" i="98" l="1"/>
  <c r="AO67" i="98" s="1"/>
  <c r="AG67" i="98"/>
  <c r="AP67" i="98" s="1"/>
  <c r="AE67" i="98"/>
  <c r="W68" i="98"/>
  <c r="AG71" i="83"/>
  <c r="AP71" i="83" s="1"/>
  <c r="AF71" i="83"/>
  <c r="AO71" i="83" s="1"/>
  <c r="W72" i="83"/>
  <c r="AE71" i="83"/>
  <c r="W70" i="94"/>
  <c r="AE69" i="94"/>
  <c r="AG69" i="94"/>
  <c r="AP69" i="94" s="1"/>
  <c r="AF69" i="94"/>
  <c r="AO69" i="94" s="1"/>
  <c r="AF72" i="103"/>
  <c r="AO72" i="103" s="1"/>
  <c r="AE72" i="103"/>
  <c r="W73" i="103"/>
  <c r="AG72" i="103"/>
  <c r="AP72" i="103" s="1"/>
  <c r="W79" i="104"/>
  <c r="AE78" i="104"/>
  <c r="AG78" i="104"/>
  <c r="AP78" i="104" s="1"/>
  <c r="AF78" i="104"/>
  <c r="AO78" i="104" s="1"/>
  <c r="AE74" i="95"/>
  <c r="W75" i="95"/>
  <c r="AF74" i="95"/>
  <c r="AO74" i="95" s="1"/>
  <c r="AG74" i="95"/>
  <c r="AP74" i="95" s="1"/>
  <c r="Y72" i="85"/>
  <c r="X72" i="85"/>
  <c r="AR76" i="13"/>
  <c r="AJ65" i="44"/>
  <c r="AK65" i="44"/>
  <c r="AT65" i="44" s="1"/>
  <c r="AJ29" i="44"/>
  <c r="AK29" i="44"/>
  <c r="AT29" i="44" s="1"/>
  <c r="AR76" i="92"/>
  <c r="AG71" i="55"/>
  <c r="AP71" i="55" s="1"/>
  <c r="AE71" i="55"/>
  <c r="W72" i="55"/>
  <c r="AF71" i="55"/>
  <c r="AO71" i="55" s="1"/>
  <c r="W76" i="49"/>
  <c r="AG75" i="49"/>
  <c r="AP75" i="49" s="1"/>
  <c r="AE75" i="49"/>
  <c r="AF75" i="49"/>
  <c r="AO75" i="49" s="1"/>
  <c r="AJ35" i="44"/>
  <c r="AK35" i="44"/>
  <c r="AT35" i="44" s="1"/>
  <c r="AH69" i="87"/>
  <c r="AQ69" i="87" s="1"/>
  <c r="AR73" i="18"/>
  <c r="AJ76" i="44"/>
  <c r="AK76" i="44"/>
  <c r="AT76" i="44" s="1"/>
  <c r="AK70" i="44"/>
  <c r="AT70" i="44" s="1"/>
  <c r="AJ70" i="44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X5" i="44"/>
  <c r="S5" i="44" s="1"/>
  <c r="AC5" i="44" s="1"/>
  <c r="AB6" i="44" s="1"/>
  <c r="AH71" i="83"/>
  <c r="AQ71" i="83" s="1"/>
  <c r="AR68" i="87"/>
  <c r="AH74" i="18"/>
  <c r="AQ74" i="18" s="1"/>
  <c r="AI69" i="48"/>
  <c r="AN69" i="48"/>
  <c r="AI79" i="44"/>
  <c r="AN79" i="44"/>
  <c r="AN81" i="44" s="1"/>
  <c r="Y79" i="84"/>
  <c r="Z79" i="84" s="1"/>
  <c r="X79" i="84"/>
  <c r="AI77" i="88"/>
  <c r="AN77" i="88"/>
  <c r="AH72" i="103"/>
  <c r="AQ72" i="103" s="1"/>
  <c r="AF77" i="92"/>
  <c r="AO77" i="92" s="1"/>
  <c r="AG77" i="92"/>
  <c r="AP77" i="92" s="1"/>
  <c r="AE77" i="92"/>
  <c r="W78" i="92"/>
  <c r="AJ71" i="44"/>
  <c r="AK71" i="44"/>
  <c r="AT71" i="44" s="1"/>
  <c r="AK47" i="44"/>
  <c r="AT47" i="44" s="1"/>
  <c r="AJ47" i="44"/>
  <c r="AB4" i="44"/>
  <c r="AJ3" i="44"/>
  <c r="W71" i="35"/>
  <c r="AF70" i="35"/>
  <c r="AO70" i="35" s="1"/>
  <c r="AG70" i="35"/>
  <c r="AP70" i="35" s="1"/>
  <c r="AE70" i="35"/>
  <c r="AF69" i="87"/>
  <c r="AO69" i="87" s="1"/>
  <c r="W70" i="87"/>
  <c r="AE69" i="87"/>
  <c r="AG69" i="87"/>
  <c r="AP69" i="87" s="1"/>
  <c r="AI76" i="20"/>
  <c r="AN76" i="20"/>
  <c r="AR71" i="103"/>
  <c r="AH76" i="11"/>
  <c r="AQ76" i="11" s="1"/>
  <c r="AR74" i="41"/>
  <c r="AJ79" i="44"/>
  <c r="AS79" i="44" s="1"/>
  <c r="AK79" i="44"/>
  <c r="AT79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K8" i="44"/>
  <c r="AT8" i="44" s="1"/>
  <c r="AJ8" i="44"/>
  <c r="AH66" i="90"/>
  <c r="AQ66" i="90" s="1"/>
  <c r="AE74" i="18"/>
  <c r="W75" i="18"/>
  <c r="AF74" i="18"/>
  <c r="AO74" i="18" s="1"/>
  <c r="AG74" i="18"/>
  <c r="AP74" i="18" s="1"/>
  <c r="Y70" i="48"/>
  <c r="X70" i="48"/>
  <c r="Z70" i="48" s="1"/>
  <c r="Y73" i="99"/>
  <c r="X73" i="99"/>
  <c r="AH67" i="98"/>
  <c r="AQ67" i="98" s="1"/>
  <c r="AJ75" i="44"/>
  <c r="AK75" i="44"/>
  <c r="AT75" i="44" s="1"/>
  <c r="AJ41" i="44"/>
  <c r="AK41" i="44"/>
  <c r="AT41" i="44" s="1"/>
  <c r="AK11" i="44"/>
  <c r="AT11" i="44" s="1"/>
  <c r="AJ11" i="44"/>
  <c r="AH78" i="104"/>
  <c r="AQ78" i="104" s="1"/>
  <c r="AR73" i="95"/>
  <c r="AH77" i="13"/>
  <c r="AQ77" i="13" s="1"/>
  <c r="Y78" i="88"/>
  <c r="X78" i="88"/>
  <c r="Z77" i="13"/>
  <c r="W74" i="43"/>
  <c r="AG73" i="43"/>
  <c r="AP73" i="43" s="1"/>
  <c r="AF73" i="43"/>
  <c r="AO73" i="43" s="1"/>
  <c r="AE73" i="43"/>
  <c r="AH70" i="82"/>
  <c r="AQ70" i="82" s="1"/>
  <c r="Y70" i="42"/>
  <c r="Z70" i="42"/>
  <c r="X70" i="42"/>
  <c r="AH76" i="45"/>
  <c r="AQ76" i="45" s="1"/>
  <c r="AH72" i="10"/>
  <c r="AQ72" i="10" s="1"/>
  <c r="Z76" i="11"/>
  <c r="AR75" i="45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K14" i="44"/>
  <c r="AT14" i="44" s="1"/>
  <c r="AJ14" i="44"/>
  <c r="AX6" i="44"/>
  <c r="S6" i="44" s="1"/>
  <c r="AC6" i="44" s="1"/>
  <c r="AB7" i="44" s="1"/>
  <c r="AH75" i="41"/>
  <c r="AQ75" i="41" s="1"/>
  <c r="Z66" i="90"/>
  <c r="AR74" i="16"/>
  <c r="AH79" i="96"/>
  <c r="AQ79" i="96" s="1"/>
  <c r="AQ81" i="96" s="1"/>
  <c r="AZ3" i="96"/>
  <c r="AX76" i="96" s="1"/>
  <c r="S76" i="96" s="1"/>
  <c r="AC76" i="96" s="1"/>
  <c r="AB77" i="96" s="1"/>
  <c r="AX3" i="96"/>
  <c r="S3" i="96" s="1"/>
  <c r="AC3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7" i="96"/>
  <c r="S77" i="96" s="1"/>
  <c r="AC77" i="96" s="1"/>
  <c r="AB78" i="96" s="1"/>
  <c r="AX78" i="96"/>
  <c r="S78" i="96" s="1"/>
  <c r="AC78" i="96" s="1"/>
  <c r="AB79" i="96" s="1"/>
  <c r="AI76" i="51"/>
  <c r="AN76" i="51"/>
  <c r="AE75" i="16"/>
  <c r="AF75" i="16"/>
  <c r="AO75" i="16" s="1"/>
  <c r="AG75" i="16"/>
  <c r="AP75" i="16" s="1"/>
  <c r="W76" i="16"/>
  <c r="AF70" i="50"/>
  <c r="AO70" i="50" s="1"/>
  <c r="W71" i="50"/>
  <c r="AG70" i="50"/>
  <c r="AP70" i="50" s="1"/>
  <c r="AE70" i="50"/>
  <c r="AJ59" i="44"/>
  <c r="AK59" i="44"/>
  <c r="AT59" i="44" s="1"/>
  <c r="AK17" i="44"/>
  <c r="AT17" i="44" s="1"/>
  <c r="AJ17" i="44"/>
  <c r="AR70" i="83"/>
  <c r="AF70" i="82"/>
  <c r="AO70" i="82" s="1"/>
  <c r="AE70" i="82"/>
  <c r="W71" i="82"/>
  <c r="AG70" i="82"/>
  <c r="AP70" i="82" s="1"/>
  <c r="AI69" i="42"/>
  <c r="AN69" i="42"/>
  <c r="AF73" i="91"/>
  <c r="AO73" i="91" s="1"/>
  <c r="AE73" i="91"/>
  <c r="AG73" i="91"/>
  <c r="AP73" i="91" s="1"/>
  <c r="W74" i="91"/>
  <c r="AR71" i="10"/>
  <c r="W77" i="45"/>
  <c r="AG76" i="45"/>
  <c r="AP76" i="45" s="1"/>
  <c r="AE76" i="45"/>
  <c r="AF76" i="45"/>
  <c r="AO76" i="45" s="1"/>
  <c r="W73" i="10"/>
  <c r="AE72" i="10"/>
  <c r="AF72" i="10"/>
  <c r="AO72" i="10" s="1"/>
  <c r="AG72" i="10"/>
  <c r="AP72" i="10" s="1"/>
  <c r="W68" i="102"/>
  <c r="AE67" i="102"/>
  <c r="AF67" i="102"/>
  <c r="AO67" i="102" s="1"/>
  <c r="AG67" i="102"/>
  <c r="AP67" i="102" s="1"/>
  <c r="AR77" i="104"/>
  <c r="AJ77" i="44"/>
  <c r="AK77" i="44"/>
  <c r="AT77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J9" i="44"/>
  <c r="AK9" i="44"/>
  <c r="AT9" i="44" s="1"/>
  <c r="Z75" i="41"/>
  <c r="AH69" i="94"/>
  <c r="AQ69" i="94" s="1"/>
  <c r="Z79" i="96"/>
  <c r="AI78" i="84"/>
  <c r="AN78" i="84"/>
  <c r="AI72" i="99"/>
  <c r="AN72" i="99"/>
  <c r="Y77" i="20"/>
  <c r="Z77" i="20"/>
  <c r="X77" i="20"/>
  <c r="AJ53" i="44"/>
  <c r="AK53" i="44"/>
  <c r="AT53" i="44" s="1"/>
  <c r="AK23" i="44"/>
  <c r="AT23" i="44" s="1"/>
  <c r="AJ23" i="44"/>
  <c r="AR65" i="90"/>
  <c r="AR70" i="55"/>
  <c r="AH75" i="16"/>
  <c r="AQ75" i="16" s="1"/>
  <c r="AR69" i="82"/>
  <c r="AR78" i="96"/>
  <c r="AE78" i="54"/>
  <c r="AF78" i="54"/>
  <c r="AO78" i="54" s="1"/>
  <c r="AG78" i="54"/>
  <c r="AP78" i="54" s="1"/>
  <c r="W79" i="54"/>
  <c r="AH74" i="95"/>
  <c r="AQ74" i="95" s="1"/>
  <c r="AI71" i="85"/>
  <c r="AN71" i="85"/>
  <c r="AH77" i="92"/>
  <c r="AQ77" i="92" s="1"/>
  <c r="AK78" i="44"/>
  <c r="AT78" i="44" s="1"/>
  <c r="AJ78" i="44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K24" i="44"/>
  <c r="AT24" i="44" s="1"/>
  <c r="AJ24" i="44"/>
  <c r="AK18" i="44"/>
  <c r="AT18" i="44" s="1"/>
  <c r="AJ18" i="44"/>
  <c r="AJ12" i="44"/>
  <c r="AK12" i="44"/>
  <c r="AT12" i="44" s="1"/>
  <c r="AJ5" i="44"/>
  <c r="AK5" i="44"/>
  <c r="AT5" i="44" s="1"/>
  <c r="AR75" i="11"/>
  <c r="AH71" i="55"/>
  <c r="AQ71" i="55" s="1"/>
  <c r="AR68" i="94"/>
  <c r="Y77" i="51"/>
  <c r="Z77" i="51"/>
  <c r="X77" i="51"/>
  <c r="AX79" i="84" l="1"/>
  <c r="S79" i="84" s="1"/>
  <c r="AC79" i="84" s="1"/>
  <c r="AG79" i="84"/>
  <c r="AF79" i="84"/>
  <c r="AO79" i="84" s="1"/>
  <c r="AO81" i="84" s="1"/>
  <c r="AE79" i="84"/>
  <c r="AN79" i="84" s="1"/>
  <c r="AN81" i="84" s="1"/>
  <c r="AE70" i="48"/>
  <c r="AG70" i="48"/>
  <c r="AP70" i="48" s="1"/>
  <c r="AF70" i="48"/>
  <c r="AO70" i="48" s="1"/>
  <c r="W71" i="48"/>
  <c r="AX79" i="96"/>
  <c r="S79" i="96" s="1"/>
  <c r="AC79" i="96" s="1"/>
  <c r="AF79" i="96"/>
  <c r="AO79" i="96" s="1"/>
  <c r="AO81" i="96" s="1"/>
  <c r="AE79" i="96"/>
  <c r="AG79" i="96"/>
  <c r="AP79" i="96" s="1"/>
  <c r="AP81" i="96" s="1"/>
  <c r="AJ46" i="96"/>
  <c r="AK46" i="96"/>
  <c r="AT46" i="96" s="1"/>
  <c r="AK16" i="96"/>
  <c r="AT16" i="96" s="1"/>
  <c r="AJ16" i="96"/>
  <c r="AS10" i="44"/>
  <c r="AL10" i="44"/>
  <c r="AU10" i="44" s="1"/>
  <c r="AS46" i="44"/>
  <c r="AL46" i="44"/>
  <c r="AU46" i="44" s="1"/>
  <c r="AS43" i="44"/>
  <c r="AL43" i="44"/>
  <c r="AU43" i="44" s="1"/>
  <c r="AS61" i="44"/>
  <c r="AL61" i="44"/>
  <c r="AU61" i="44" s="1"/>
  <c r="AI72" i="10"/>
  <c r="AN72" i="10"/>
  <c r="Y77" i="45"/>
  <c r="Z77" i="45" s="1"/>
  <c r="X77" i="45"/>
  <c r="AI73" i="91"/>
  <c r="AN73" i="91"/>
  <c r="Y71" i="82"/>
  <c r="Z71" i="82"/>
  <c r="X71" i="82"/>
  <c r="Y71" i="50"/>
  <c r="Z71" i="50" s="1"/>
  <c r="X71" i="50"/>
  <c r="AI75" i="16"/>
  <c r="AN75" i="16"/>
  <c r="AJ76" i="96"/>
  <c r="AK76" i="96"/>
  <c r="AT76" i="96" s="1"/>
  <c r="AJ69" i="96"/>
  <c r="AK69" i="96"/>
  <c r="AT69" i="96" s="1"/>
  <c r="AJ63" i="96"/>
  <c r="AK63" i="96"/>
  <c r="AT63" i="96" s="1"/>
  <c r="AJ57" i="96"/>
  <c r="AK57" i="96"/>
  <c r="AT57" i="96" s="1"/>
  <c r="AK51" i="96"/>
  <c r="AT51" i="96" s="1"/>
  <c r="AJ51" i="96"/>
  <c r="AK45" i="96"/>
  <c r="AT45" i="96" s="1"/>
  <c r="AJ45" i="96"/>
  <c r="AJ39" i="96"/>
  <c r="AK39" i="96"/>
  <c r="AT39" i="96" s="1"/>
  <c r="AJ33" i="96"/>
  <c r="AK33" i="96"/>
  <c r="AT33" i="96" s="1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S32" i="44"/>
  <c r="AL32" i="44"/>
  <c r="AU32" i="44" s="1"/>
  <c r="AS50" i="44"/>
  <c r="AL50" i="44"/>
  <c r="AU50" i="44" s="1"/>
  <c r="AS68" i="44"/>
  <c r="AL68" i="44"/>
  <c r="AU68" i="44" s="1"/>
  <c r="AH78" i="88"/>
  <c r="AQ78" i="88" s="1"/>
  <c r="AS41" i="44"/>
  <c r="AL41" i="44"/>
  <c r="AU41" i="44" s="1"/>
  <c r="AI74" i="18"/>
  <c r="AN74" i="18"/>
  <c r="AS8" i="44"/>
  <c r="AL8" i="44"/>
  <c r="AU8" i="44" s="1"/>
  <c r="AS27" i="44"/>
  <c r="AL27" i="44"/>
  <c r="AU27" i="44" s="1"/>
  <c r="AS28" i="44"/>
  <c r="AL28" i="44"/>
  <c r="AU28" i="44" s="1"/>
  <c r="AS64" i="44"/>
  <c r="AL64" i="44"/>
  <c r="AU64" i="44" s="1"/>
  <c r="Y76" i="49"/>
  <c r="X76" i="49"/>
  <c r="AI72" i="103"/>
  <c r="AN72" i="103"/>
  <c r="Y70" i="94"/>
  <c r="Z70" i="94" s="1"/>
  <c r="X70" i="94"/>
  <c r="AF75" i="41"/>
  <c r="AO75" i="41" s="1"/>
  <c r="AG75" i="41"/>
  <c r="AP75" i="41" s="1"/>
  <c r="W76" i="41"/>
  <c r="AE75" i="41"/>
  <c r="AJ70" i="96"/>
  <c r="AK70" i="96"/>
  <c r="AT70" i="96" s="1"/>
  <c r="AJ52" i="96"/>
  <c r="AK52" i="96"/>
  <c r="AT52" i="96" s="1"/>
  <c r="AJ28" i="96"/>
  <c r="AK28" i="96"/>
  <c r="AT28" i="96" s="1"/>
  <c r="W71" i="42"/>
  <c r="AE70" i="42"/>
  <c r="AF70" i="42"/>
  <c r="AO70" i="42" s="1"/>
  <c r="AG70" i="42"/>
  <c r="AP70" i="42" s="1"/>
  <c r="AI70" i="35"/>
  <c r="AN70" i="35"/>
  <c r="AS47" i="44"/>
  <c r="AL47" i="44"/>
  <c r="AU47" i="44" s="1"/>
  <c r="AI77" i="92"/>
  <c r="AN77" i="92"/>
  <c r="AS65" i="44"/>
  <c r="AL65" i="44"/>
  <c r="AU65" i="44" s="1"/>
  <c r="AS66" i="44"/>
  <c r="AL66" i="44"/>
  <c r="AU66" i="44" s="1"/>
  <c r="AS25" i="44"/>
  <c r="AL25" i="44"/>
  <c r="AU25" i="44" s="1"/>
  <c r="AS77" i="44"/>
  <c r="AL77" i="44"/>
  <c r="AU77" i="44" s="1"/>
  <c r="AI67" i="102"/>
  <c r="AN67" i="102"/>
  <c r="Y73" i="10"/>
  <c r="Z73" i="10"/>
  <c r="X73" i="10"/>
  <c r="AI70" i="82"/>
  <c r="AR70" i="82" s="1"/>
  <c r="AN70" i="82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20" i="96"/>
  <c r="AJ14" i="96"/>
  <c r="AK14" i="96"/>
  <c r="AT14" i="96" s="1"/>
  <c r="AK8" i="96"/>
  <c r="AT8" i="96" s="1"/>
  <c r="AJ8" i="96"/>
  <c r="AS56" i="44"/>
  <c r="AL56" i="44"/>
  <c r="AU56" i="44" s="1"/>
  <c r="AS74" i="44"/>
  <c r="AL74" i="44"/>
  <c r="AU74" i="44" s="1"/>
  <c r="AI73" i="43"/>
  <c r="AN73" i="43"/>
  <c r="Z78" i="88"/>
  <c r="AS45" i="44"/>
  <c r="AL45" i="44"/>
  <c r="AU45" i="44" s="1"/>
  <c r="AS63" i="44"/>
  <c r="AL63" i="44"/>
  <c r="AU63" i="44" s="1"/>
  <c r="AI69" i="87"/>
  <c r="AN69" i="87"/>
  <c r="AR79" i="44"/>
  <c r="AR81" i="44" s="1"/>
  <c r="AL79" i="44"/>
  <c r="AU79" i="44" s="1"/>
  <c r="AS34" i="44"/>
  <c r="AL34" i="44"/>
  <c r="AU34" i="44" s="1"/>
  <c r="AS52" i="44"/>
  <c r="AL52" i="44"/>
  <c r="AU52" i="44" s="1"/>
  <c r="AS70" i="44"/>
  <c r="AL70" i="44"/>
  <c r="AU70" i="44" s="1"/>
  <c r="AS35" i="44"/>
  <c r="AL35" i="44"/>
  <c r="AU35" i="44" s="1"/>
  <c r="AI78" i="104"/>
  <c r="AN78" i="104"/>
  <c r="Y68" i="98"/>
  <c r="Z68" i="98"/>
  <c r="X68" i="98"/>
  <c r="AE77" i="20"/>
  <c r="AN77" i="20" s="1"/>
  <c r="AF77" i="20"/>
  <c r="AO77" i="20" s="1"/>
  <c r="W78" i="20"/>
  <c r="AG77" i="20"/>
  <c r="AS17" i="44"/>
  <c r="AL17" i="44"/>
  <c r="AU17" i="44" s="1"/>
  <c r="AJ40" i="96"/>
  <c r="AK40" i="96"/>
  <c r="AT40" i="96" s="1"/>
  <c r="AJ3" i="96"/>
  <c r="AB4" i="96"/>
  <c r="AH70" i="48"/>
  <c r="AQ70" i="48" s="1"/>
  <c r="Y75" i="18"/>
  <c r="Z75" i="18" s="1"/>
  <c r="X75" i="18"/>
  <c r="AI69" i="94"/>
  <c r="AN69" i="94"/>
  <c r="AS48" i="44"/>
  <c r="AL48" i="44"/>
  <c r="AU48" i="44" s="1"/>
  <c r="AS30" i="44"/>
  <c r="AL30" i="44"/>
  <c r="AU30" i="44" s="1"/>
  <c r="AS9" i="44"/>
  <c r="AL9" i="44"/>
  <c r="AU9" i="44" s="1"/>
  <c r="AS18" i="44"/>
  <c r="AL18" i="44"/>
  <c r="AU18" i="44" s="1"/>
  <c r="AS36" i="44"/>
  <c r="AL36" i="44"/>
  <c r="AU36" i="44" s="1"/>
  <c r="AR72" i="99"/>
  <c r="Y68" i="102"/>
  <c r="Z68" i="102"/>
  <c r="X68" i="102"/>
  <c r="AS59" i="44"/>
  <c r="AL59" i="44"/>
  <c r="AU59" i="44" s="1"/>
  <c r="AR76" i="5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20" i="44"/>
  <c r="AL20" i="44"/>
  <c r="AU20" i="44" s="1"/>
  <c r="AS38" i="44"/>
  <c r="AL38" i="44"/>
  <c r="AU38" i="44" s="1"/>
  <c r="AS75" i="44"/>
  <c r="AL75" i="44"/>
  <c r="AU75" i="44" s="1"/>
  <c r="AH73" i="99"/>
  <c r="AQ73" i="99" s="1"/>
  <c r="AS33" i="44"/>
  <c r="AL33" i="44"/>
  <c r="AU33" i="44" s="1"/>
  <c r="X70" i="87"/>
  <c r="Y70" i="87"/>
  <c r="Z70" i="87" s="1"/>
  <c r="Y71" i="35"/>
  <c r="Z71" i="35" s="1"/>
  <c r="X71" i="35"/>
  <c r="AS71" i="44"/>
  <c r="AL71" i="44"/>
  <c r="AU71" i="44" s="1"/>
  <c r="AR77" i="88"/>
  <c r="AS16" i="44"/>
  <c r="AL16" i="44"/>
  <c r="AU16" i="44" s="1"/>
  <c r="AH72" i="85"/>
  <c r="AQ72" i="85" s="1"/>
  <c r="Y75" i="95"/>
  <c r="X75" i="95"/>
  <c r="Y79" i="104"/>
  <c r="Z79" i="104"/>
  <c r="X79" i="104"/>
  <c r="AI71" i="83"/>
  <c r="AN71" i="83"/>
  <c r="AI67" i="98"/>
  <c r="AN67" i="98"/>
  <c r="AE77" i="51"/>
  <c r="W78" i="51"/>
  <c r="AG77" i="51"/>
  <c r="AP77" i="51" s="1"/>
  <c r="AF77" i="51"/>
  <c r="AO77" i="51" s="1"/>
  <c r="AJ64" i="96"/>
  <c r="AK64" i="96"/>
  <c r="AT64" i="96" s="1"/>
  <c r="AK34" i="96"/>
  <c r="AT34" i="96" s="1"/>
  <c r="AJ34" i="96"/>
  <c r="AJ10" i="96"/>
  <c r="AK10" i="96"/>
  <c r="AT10" i="96" s="1"/>
  <c r="AS14" i="44"/>
  <c r="AL14" i="44"/>
  <c r="AU14" i="44" s="1"/>
  <c r="W77" i="11"/>
  <c r="AE76" i="11"/>
  <c r="AN76" i="11" s="1"/>
  <c r="AF76" i="11"/>
  <c r="AO76" i="11" s="1"/>
  <c r="AG76" i="11"/>
  <c r="AF77" i="13"/>
  <c r="AO77" i="13" s="1"/>
  <c r="W78" i="13"/>
  <c r="AE77" i="13"/>
  <c r="AG77" i="13"/>
  <c r="AP77" i="13" s="1"/>
  <c r="Y73" i="103"/>
  <c r="Z73" i="103"/>
  <c r="X73" i="103"/>
  <c r="AR71" i="85"/>
  <c r="AS23" i="44"/>
  <c r="AL23" i="44"/>
  <c r="AU23" i="44" s="1"/>
  <c r="AS12" i="44"/>
  <c r="AL12" i="44"/>
  <c r="AU12" i="44" s="1"/>
  <c r="Y79" i="54"/>
  <c r="X79" i="54"/>
  <c r="AS54" i="44"/>
  <c r="AL54" i="44"/>
  <c r="AU54" i="44" s="1"/>
  <c r="AS72" i="44"/>
  <c r="AL72" i="44"/>
  <c r="AU72" i="44" s="1"/>
  <c r="AS53" i="44"/>
  <c r="AL53" i="44"/>
  <c r="AU53" i="44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R69" i="42"/>
  <c r="Y76" i="16"/>
  <c r="Z76" i="16"/>
  <c r="X76" i="16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K48" i="96"/>
  <c r="AT48" i="96" s="1"/>
  <c r="AJ48" i="96"/>
  <c r="AJ42" i="96"/>
  <c r="AK42" i="96"/>
  <c r="AT42" i="96" s="1"/>
  <c r="AJ36" i="96"/>
  <c r="AK36" i="96"/>
  <c r="AT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5" i="96"/>
  <c r="S5" i="96" s="1"/>
  <c r="AC5" i="96" s="1"/>
  <c r="AB6" i="96" s="1"/>
  <c r="AS26" i="44"/>
  <c r="AL26" i="44"/>
  <c r="AU26" i="44" s="1"/>
  <c r="AS44" i="44"/>
  <c r="AL44" i="44"/>
  <c r="AU44" i="44" s="1"/>
  <c r="AS62" i="44"/>
  <c r="AL62" i="44"/>
  <c r="AU62" i="44" s="1"/>
  <c r="AS11" i="44"/>
  <c r="AL11" i="44"/>
  <c r="AU11" i="44" s="1"/>
  <c r="Z73" i="99"/>
  <c r="AS15" i="44"/>
  <c r="AL15" i="44"/>
  <c r="AU15" i="44" s="1"/>
  <c r="AS51" i="44"/>
  <c r="AL51" i="44"/>
  <c r="AU51" i="44" s="1"/>
  <c r="AS69" i="44"/>
  <c r="AL69" i="44"/>
  <c r="AU69" i="44" s="1"/>
  <c r="AS3" i="44"/>
  <c r="AL3" i="44"/>
  <c r="AU3" i="44" s="1"/>
  <c r="AH79" i="84"/>
  <c r="AQ79" i="84" s="1"/>
  <c r="AQ81" i="84" s="1"/>
  <c r="AZ3" i="84"/>
  <c r="AX7" i="84" s="1"/>
  <c r="S7" i="84" s="1"/>
  <c r="AC7" i="84" s="1"/>
  <c r="AB8" i="84" s="1"/>
  <c r="AX3" i="84"/>
  <c r="S3" i="84" s="1"/>
  <c r="AC3" i="84" s="1"/>
  <c r="AX4" i="84"/>
  <c r="S4" i="84" s="1"/>
  <c r="AC4" i="84" s="1"/>
  <c r="AB5" i="84" s="1"/>
  <c r="AX5" i="84"/>
  <c r="S5" i="84" s="1"/>
  <c r="AC5" i="84" s="1"/>
  <c r="AB6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5" i="84"/>
  <c r="S75" i="84" s="1"/>
  <c r="AC75" i="84" s="1"/>
  <c r="AB76" i="84" s="1"/>
  <c r="AX78" i="84"/>
  <c r="S78" i="84" s="1"/>
  <c r="AC78" i="84" s="1"/>
  <c r="AB79" i="84" s="1"/>
  <c r="AX77" i="84"/>
  <c r="S77" i="84" s="1"/>
  <c r="AC77" i="84" s="1"/>
  <c r="AB78" i="84" s="1"/>
  <c r="AX74" i="84"/>
  <c r="S74" i="84" s="1"/>
  <c r="AC74" i="84" s="1"/>
  <c r="AB75" i="84" s="1"/>
  <c r="AR69" i="48"/>
  <c r="AS40" i="44"/>
  <c r="AL40" i="44"/>
  <c r="AU40" i="44" s="1"/>
  <c r="AS58" i="44"/>
  <c r="AL58" i="44"/>
  <c r="AU58" i="44" s="1"/>
  <c r="Y72" i="55"/>
  <c r="Z72" i="55" s="1"/>
  <c r="X72" i="55"/>
  <c r="AS29" i="44"/>
  <c r="AL29" i="44"/>
  <c r="AU29" i="44" s="1"/>
  <c r="Z72" i="85"/>
  <c r="AI74" i="95"/>
  <c r="AN74" i="95"/>
  <c r="Y72" i="83"/>
  <c r="Z72" i="83"/>
  <c r="X72" i="83"/>
  <c r="AS5" i="44"/>
  <c r="AL5" i="44"/>
  <c r="AU5" i="44" s="1"/>
  <c r="AS19" i="44"/>
  <c r="AL19" i="44"/>
  <c r="AU19" i="44" s="1"/>
  <c r="AJ75" i="96"/>
  <c r="AK75" i="96"/>
  <c r="AT75" i="96" s="1"/>
  <c r="AJ58" i="96"/>
  <c r="AK58" i="96"/>
  <c r="AT58" i="96" s="1"/>
  <c r="AJ22" i="96"/>
  <c r="AK22" i="96"/>
  <c r="AT22" i="96" s="1"/>
  <c r="AS57" i="44"/>
  <c r="AL57" i="44"/>
  <c r="AU57" i="44" s="1"/>
  <c r="AH77" i="51"/>
  <c r="AQ77" i="51" s="1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8" i="54"/>
  <c r="AN78" i="54"/>
  <c r="AH77" i="20"/>
  <c r="AQ77" i="20" s="1"/>
  <c r="AR78" i="84"/>
  <c r="AS37" i="44"/>
  <c r="AL37" i="44"/>
  <c r="AU37" i="44" s="1"/>
  <c r="AS55" i="44"/>
  <c r="AL55" i="44"/>
  <c r="AU55" i="44" s="1"/>
  <c r="AS73" i="44"/>
  <c r="AL73" i="44"/>
  <c r="AU73" i="44" s="1"/>
  <c r="AI76" i="45"/>
  <c r="AN76" i="45"/>
  <c r="Y74" i="91"/>
  <c r="Z74" i="91" s="1"/>
  <c r="X74" i="91"/>
  <c r="AI70" i="50"/>
  <c r="AN70" i="50"/>
  <c r="AK78" i="96"/>
  <c r="AT78" i="96" s="1"/>
  <c r="AJ78" i="96"/>
  <c r="AJ71" i="96"/>
  <c r="AK71" i="96"/>
  <c r="AT71" i="96" s="1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K41" i="96"/>
  <c r="AT41" i="96" s="1"/>
  <c r="AJ41" i="96"/>
  <c r="AK35" i="96"/>
  <c r="AT35" i="96" s="1"/>
  <c r="AJ35" i="96"/>
  <c r="AJ29" i="96"/>
  <c r="AK29" i="96"/>
  <c r="AT29" i="96" s="1"/>
  <c r="AK23" i="96"/>
  <c r="AT23" i="96" s="1"/>
  <c r="AJ23" i="96"/>
  <c r="AJ17" i="96"/>
  <c r="AK17" i="96"/>
  <c r="AT17" i="96" s="1"/>
  <c r="AK11" i="96"/>
  <c r="AT11" i="96" s="1"/>
  <c r="AJ11" i="96"/>
  <c r="AX4" i="96"/>
  <c r="S4" i="96" s="1"/>
  <c r="AC4" i="96" s="1"/>
  <c r="AB5" i="96" s="1"/>
  <c r="AF66" i="90"/>
  <c r="AO66" i="90" s="1"/>
  <c r="AE66" i="90"/>
  <c r="W67" i="90"/>
  <c r="AG66" i="90"/>
  <c r="AP66" i="90" s="1"/>
  <c r="AK7" i="44"/>
  <c r="AT7" i="44" s="1"/>
  <c r="AJ7" i="44"/>
  <c r="AH70" i="42"/>
  <c r="AQ70" i="42" s="1"/>
  <c r="Y74" i="43"/>
  <c r="Z74" i="43" s="1"/>
  <c r="X74" i="43"/>
  <c r="AL21" i="44"/>
  <c r="AU21" i="44" s="1"/>
  <c r="AS21" i="44"/>
  <c r="AS39" i="44"/>
  <c r="AL39" i="44"/>
  <c r="AU39" i="44" s="1"/>
  <c r="AR76" i="20"/>
  <c r="AJ4" i="44"/>
  <c r="AK4" i="44"/>
  <c r="AT4" i="44" s="1"/>
  <c r="AT81" i="44" s="1"/>
  <c r="Y78" i="92"/>
  <c r="Z78" i="92"/>
  <c r="X78" i="92"/>
  <c r="AK6" i="44"/>
  <c r="AT6" i="44" s="1"/>
  <c r="AJ6" i="44"/>
  <c r="AS22" i="44"/>
  <c r="AL22" i="44"/>
  <c r="AU22" i="44" s="1"/>
  <c r="AS76" i="44"/>
  <c r="AL76" i="44"/>
  <c r="AU76" i="44" s="1"/>
  <c r="AI75" i="49"/>
  <c r="AN75" i="49"/>
  <c r="AI71" i="55"/>
  <c r="AN71" i="55"/>
  <c r="AE74" i="43" l="1"/>
  <c r="W75" i="43"/>
  <c r="AF74" i="43"/>
  <c r="AO74" i="43" s="1"/>
  <c r="AG74" i="43"/>
  <c r="AP74" i="43" s="1"/>
  <c r="AG74" i="91"/>
  <c r="AP74" i="91" s="1"/>
  <c r="W75" i="91"/>
  <c r="AF74" i="91"/>
  <c r="AO74" i="91" s="1"/>
  <c r="AE74" i="91"/>
  <c r="AE71" i="35"/>
  <c r="AG71" i="35"/>
  <c r="AP71" i="35" s="1"/>
  <c r="AF71" i="35"/>
  <c r="AO71" i="35" s="1"/>
  <c r="W72" i="35"/>
  <c r="AG70" i="87"/>
  <c r="AP70" i="87" s="1"/>
  <c r="W71" i="87"/>
  <c r="AF70" i="87"/>
  <c r="AO70" i="87" s="1"/>
  <c r="AE70" i="87"/>
  <c r="W72" i="50"/>
  <c r="AE71" i="50"/>
  <c r="AG71" i="50"/>
  <c r="AP71" i="50" s="1"/>
  <c r="AF71" i="50"/>
  <c r="AO71" i="50" s="1"/>
  <c r="AF70" i="94"/>
  <c r="AO70" i="94" s="1"/>
  <c r="AE70" i="94"/>
  <c r="W71" i="94"/>
  <c r="AG70" i="94"/>
  <c r="AP70" i="94" s="1"/>
  <c r="AE77" i="45"/>
  <c r="AF77" i="45"/>
  <c r="AO77" i="45" s="1"/>
  <c r="W78" i="45"/>
  <c r="AG77" i="45"/>
  <c r="AP77" i="45" s="1"/>
  <c r="AE72" i="55"/>
  <c r="AF72" i="55"/>
  <c r="AO72" i="55" s="1"/>
  <c r="W73" i="55"/>
  <c r="AG72" i="55"/>
  <c r="AP72" i="55" s="1"/>
  <c r="AF75" i="18"/>
  <c r="AO75" i="18" s="1"/>
  <c r="AG75" i="18"/>
  <c r="AP75" i="18" s="1"/>
  <c r="AE75" i="18"/>
  <c r="W76" i="18"/>
  <c r="AH78" i="92"/>
  <c r="AQ78" i="92" s="1"/>
  <c r="AI66" i="90"/>
  <c r="AR66" i="90" s="1"/>
  <c r="AN66" i="90"/>
  <c r="AS17" i="96"/>
  <c r="AL17" i="96"/>
  <c r="AU17" i="96" s="1"/>
  <c r="AS53" i="96"/>
  <c r="AL53" i="96"/>
  <c r="AU53" i="96" s="1"/>
  <c r="AS71" i="96"/>
  <c r="AL71" i="96"/>
  <c r="AU71" i="96" s="1"/>
  <c r="AR78" i="54"/>
  <c r="AR74" i="9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J12" i="96"/>
  <c r="AK12" i="96"/>
  <c r="AT12" i="96" s="1"/>
  <c r="AS60" i="96"/>
  <c r="AL60" i="96"/>
  <c r="AU60" i="96" s="1"/>
  <c r="AH73" i="103"/>
  <c r="AQ73" i="103" s="1"/>
  <c r="Y78" i="13"/>
  <c r="X78" i="13"/>
  <c r="Y77" i="11"/>
  <c r="X77" i="11"/>
  <c r="Z77" i="11" s="1"/>
  <c r="Y78" i="51"/>
  <c r="X78" i="51"/>
  <c r="AH79" i="104"/>
  <c r="AQ79" i="104" s="1"/>
  <c r="AQ81" i="104" s="1"/>
  <c r="AX4" i="104"/>
  <c r="S4" i="104" s="1"/>
  <c r="AC4" i="104" s="1"/>
  <c r="AB5" i="104" s="1"/>
  <c r="AX5" i="104"/>
  <c r="S5" i="104" s="1"/>
  <c r="AC5" i="104" s="1"/>
  <c r="AB6" i="104" s="1"/>
  <c r="AZ3" i="104"/>
  <c r="AX12" i="104" s="1"/>
  <c r="S12" i="104" s="1"/>
  <c r="AC12" i="104" s="1"/>
  <c r="AB13" i="104" s="1"/>
  <c r="AX3" i="104"/>
  <c r="S3" i="104" s="1"/>
  <c r="AC3" i="104" s="1"/>
  <c r="AX6" i="104"/>
  <c r="S6" i="104" s="1"/>
  <c r="AC6" i="104" s="1"/>
  <c r="AB7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X75" i="104"/>
  <c r="S75" i="104" s="1"/>
  <c r="AC75" i="104" s="1"/>
  <c r="AB76" i="104" s="1"/>
  <c r="AX76" i="104"/>
  <c r="S76" i="104" s="1"/>
  <c r="AC76" i="104" s="1"/>
  <c r="AB77" i="104" s="1"/>
  <c r="AJ7" i="96"/>
  <c r="AK7" i="96"/>
  <c r="AT7" i="96" s="1"/>
  <c r="AH68" i="102"/>
  <c r="AQ68" i="102" s="1"/>
  <c r="AH68" i="98"/>
  <c r="AQ68" i="98" s="1"/>
  <c r="AH73" i="10"/>
  <c r="AQ73" i="10" s="1"/>
  <c r="AR70" i="35"/>
  <c r="AS77" i="96"/>
  <c r="AL77" i="96"/>
  <c r="AU77" i="96" s="1"/>
  <c r="AH77" i="45"/>
  <c r="AQ77" i="45" s="1"/>
  <c r="AI79" i="96"/>
  <c r="AN79" i="96"/>
  <c r="AN81" i="96" s="1"/>
  <c r="AS58" i="96"/>
  <c r="AL58" i="96"/>
  <c r="AU58" i="96" s="1"/>
  <c r="AG72" i="85"/>
  <c r="AP72" i="85" s="1"/>
  <c r="AF72" i="85"/>
  <c r="AO72" i="85" s="1"/>
  <c r="W73" i="85"/>
  <c r="AE72" i="85"/>
  <c r="AJ75" i="84"/>
  <c r="AK75" i="84"/>
  <c r="AT75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K18" i="96"/>
  <c r="AT18" i="96" s="1"/>
  <c r="AJ18" i="96"/>
  <c r="AS42" i="96"/>
  <c r="AL42" i="96"/>
  <c r="AU42" i="96" s="1"/>
  <c r="AF73" i="103"/>
  <c r="AO73" i="103" s="1"/>
  <c r="W74" i="103"/>
  <c r="AE73" i="103"/>
  <c r="AG73" i="103"/>
  <c r="AP73" i="103" s="1"/>
  <c r="AI77" i="51"/>
  <c r="AN77" i="5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J13" i="96"/>
  <c r="AK13" i="96"/>
  <c r="AT13" i="96" s="1"/>
  <c r="AS37" i="96"/>
  <c r="AL37" i="96"/>
  <c r="AU37" i="96" s="1"/>
  <c r="AS55" i="96"/>
  <c r="AL55" i="96"/>
  <c r="AU55" i="96" s="1"/>
  <c r="AS73" i="96"/>
  <c r="AL73" i="96"/>
  <c r="AU73" i="96" s="1"/>
  <c r="AF68" i="102"/>
  <c r="AO68" i="102" s="1"/>
  <c r="W69" i="102"/>
  <c r="AE68" i="102"/>
  <c r="AG68" i="102"/>
  <c r="AP68" i="102" s="1"/>
  <c r="AK4" i="96"/>
  <c r="AT4" i="96" s="1"/>
  <c r="AJ4" i="96"/>
  <c r="AF68" i="98"/>
  <c r="AO68" i="98" s="1"/>
  <c r="AE68" i="98"/>
  <c r="AG68" i="98"/>
  <c r="AP68" i="98" s="1"/>
  <c r="W69" i="98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F73" i="10"/>
  <c r="AO73" i="10" s="1"/>
  <c r="AE73" i="10"/>
  <c r="W74" i="10"/>
  <c r="AG73" i="10"/>
  <c r="AP73" i="10" s="1"/>
  <c r="AS28" i="96"/>
  <c r="AL28" i="96"/>
  <c r="AU28" i="96" s="1"/>
  <c r="AI75" i="41"/>
  <c r="AR75" i="41" s="1"/>
  <c r="AN75" i="4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H71" i="82"/>
  <c r="AQ71" i="82" s="1"/>
  <c r="AS16" i="96"/>
  <c r="AL16" i="96"/>
  <c r="AU16" i="96" s="1"/>
  <c r="AI70" i="48"/>
  <c r="AN70" i="48"/>
  <c r="AS41" i="96"/>
  <c r="AL41" i="96"/>
  <c r="AU41" i="96" s="1"/>
  <c r="AJ5" i="96"/>
  <c r="AK5" i="96"/>
  <c r="AT5" i="96" s="1"/>
  <c r="AS59" i="96"/>
  <c r="AL59" i="96"/>
  <c r="AU59" i="96" s="1"/>
  <c r="AH72" i="83"/>
  <c r="AQ72" i="83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J5" i="84"/>
  <c r="AK5" i="84"/>
  <c r="AT5" i="84" s="1"/>
  <c r="AF73" i="99"/>
  <c r="AO73" i="99" s="1"/>
  <c r="AE73" i="99"/>
  <c r="AG73" i="99"/>
  <c r="AP73" i="99" s="1"/>
  <c r="W74" i="99"/>
  <c r="AJ24" i="96"/>
  <c r="AK24" i="96"/>
  <c r="AT24" i="96" s="1"/>
  <c r="AS48" i="96"/>
  <c r="AL48" i="96"/>
  <c r="AU48" i="96" s="1"/>
  <c r="AH76" i="16"/>
  <c r="AQ76" i="16" s="1"/>
  <c r="AS64" i="96"/>
  <c r="AL64" i="96"/>
  <c r="AU64" i="96" s="1"/>
  <c r="AJ19" i="96"/>
  <c r="AK19" i="96"/>
  <c r="AT19" i="96" s="1"/>
  <c r="AL3" i="96"/>
  <c r="AU3" i="96" s="1"/>
  <c r="AS3" i="96"/>
  <c r="AI77" i="20"/>
  <c r="AP77" i="20"/>
  <c r="AS20" i="96"/>
  <c r="AL20" i="96"/>
  <c r="AU20" i="96" s="1"/>
  <c r="AR77" i="92"/>
  <c r="Y76" i="41"/>
  <c r="Z76" i="41"/>
  <c r="X76" i="41"/>
  <c r="AS9" i="96"/>
  <c r="AL9" i="96"/>
  <c r="AU9" i="96" s="1"/>
  <c r="AS27" i="96"/>
  <c r="AL27" i="96"/>
  <c r="AU27" i="96" s="1"/>
  <c r="AS45" i="96"/>
  <c r="AL45" i="96"/>
  <c r="AU45" i="96" s="1"/>
  <c r="AE71" i="82"/>
  <c r="AG71" i="82"/>
  <c r="AP71" i="82" s="1"/>
  <c r="AF71" i="82"/>
  <c r="AO71" i="82" s="1"/>
  <c r="W72" i="82"/>
  <c r="AG78" i="92"/>
  <c r="AP78" i="92" s="1"/>
  <c r="AF78" i="92"/>
  <c r="AO78" i="92" s="1"/>
  <c r="AE78" i="92"/>
  <c r="W79" i="92"/>
  <c r="AS23" i="96"/>
  <c r="AL23" i="96"/>
  <c r="AU23" i="96" s="1"/>
  <c r="AR76" i="45"/>
  <c r="AS75" i="96"/>
  <c r="AL75" i="96"/>
  <c r="AU75" i="96" s="1"/>
  <c r="AF72" i="83"/>
  <c r="AO72" i="83" s="1"/>
  <c r="AG72" i="83"/>
  <c r="AP72" i="83" s="1"/>
  <c r="AE72" i="83"/>
  <c r="W73" i="83"/>
  <c r="AJ79" i="84"/>
  <c r="AS79" i="84" s="1"/>
  <c r="AK79" i="84"/>
  <c r="AT79" i="84" s="1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J3" i="84"/>
  <c r="AB4" i="84"/>
  <c r="AJ30" i="96"/>
  <c r="AK30" i="96"/>
  <c r="AT30" i="96" s="1"/>
  <c r="AS66" i="96"/>
  <c r="AL66" i="96"/>
  <c r="AU66" i="96" s="1"/>
  <c r="AF76" i="16"/>
  <c r="AO76" i="16" s="1"/>
  <c r="AG76" i="16"/>
  <c r="AP76" i="16" s="1"/>
  <c r="AE76" i="16"/>
  <c r="W77" i="16"/>
  <c r="AH79" i="54"/>
  <c r="AQ79" i="54" s="1"/>
  <c r="AQ81" i="54" s="1"/>
  <c r="AX5" i="54"/>
  <c r="S5" i="54" s="1"/>
  <c r="AC5" i="54" s="1"/>
  <c r="AB6" i="54" s="1"/>
  <c r="AZ3" i="54"/>
  <c r="AX3" i="54" s="1"/>
  <c r="S3" i="54" s="1"/>
  <c r="AC3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9" i="54"/>
  <c r="S49" i="54" s="1"/>
  <c r="AC49" i="54" s="1"/>
  <c r="AB50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5" i="54"/>
  <c r="S75" i="54" s="1"/>
  <c r="AC75" i="54" s="1"/>
  <c r="AB76" i="54" s="1"/>
  <c r="AX77" i="54"/>
  <c r="S77" i="54" s="1"/>
  <c r="AC77" i="54" s="1"/>
  <c r="AB78" i="54" s="1"/>
  <c r="AX78" i="54"/>
  <c r="S78" i="54" s="1"/>
  <c r="AC78" i="54" s="1"/>
  <c r="AB79" i="54" s="1"/>
  <c r="AI76" i="11"/>
  <c r="AP76" i="11"/>
  <c r="AR67" i="98"/>
  <c r="AH75" i="95"/>
  <c r="AQ75" i="95" s="1"/>
  <c r="AJ25" i="96"/>
  <c r="AK25" i="96"/>
  <c r="AT25" i="96" s="1"/>
  <c r="AS43" i="96"/>
  <c r="AL43" i="96"/>
  <c r="AU43" i="96" s="1"/>
  <c r="AS61" i="96"/>
  <c r="AL61" i="96"/>
  <c r="AU61" i="96" s="1"/>
  <c r="Y78" i="20"/>
  <c r="Z78" i="20" s="1"/>
  <c r="X78" i="20"/>
  <c r="AF78" i="88"/>
  <c r="AO78" i="88" s="1"/>
  <c r="W79" i="88"/>
  <c r="AG78" i="88"/>
  <c r="AP78" i="88" s="1"/>
  <c r="AE78" i="88"/>
  <c r="AS38" i="96"/>
  <c r="AL38" i="96"/>
  <c r="AU38" i="96" s="1"/>
  <c r="AS56" i="96"/>
  <c r="AL56" i="96"/>
  <c r="AU56" i="96" s="1"/>
  <c r="AS74" i="96"/>
  <c r="AL74" i="96"/>
  <c r="AU74" i="96" s="1"/>
  <c r="AS52" i="96"/>
  <c r="AL52" i="96"/>
  <c r="AU52" i="96" s="1"/>
  <c r="AR72" i="103"/>
  <c r="AS63" i="96"/>
  <c r="AL63" i="96"/>
  <c r="AU63" i="96" s="1"/>
  <c r="AR75" i="16"/>
  <c r="AS7" i="44"/>
  <c r="AL7" i="44"/>
  <c r="AU7" i="44" s="1"/>
  <c r="AS78" i="96"/>
  <c r="AL78" i="96"/>
  <c r="AU78" i="96" s="1"/>
  <c r="AR71" i="55"/>
  <c r="AL6" i="44"/>
  <c r="AU6" i="44" s="1"/>
  <c r="AS6" i="44"/>
  <c r="AL4" i="44"/>
  <c r="AU4" i="44" s="1"/>
  <c r="AU81" i="44" s="1"/>
  <c r="C11" i="44" s="1"/>
  <c r="AS4" i="44"/>
  <c r="AS81" i="44" s="1"/>
  <c r="AS29" i="96"/>
  <c r="AL29" i="96"/>
  <c r="AU29" i="96" s="1"/>
  <c r="AS47" i="96"/>
  <c r="AL47" i="96"/>
  <c r="AU47" i="96" s="1"/>
  <c r="AR70" i="50"/>
  <c r="AH72" i="55"/>
  <c r="AQ72" i="55" s="1"/>
  <c r="AK76" i="84"/>
  <c r="AT76" i="84" s="1"/>
  <c r="AJ76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K8" i="84"/>
  <c r="AT8" i="84" s="1"/>
  <c r="AJ8" i="84"/>
  <c r="AS54" i="96"/>
  <c r="AL54" i="96"/>
  <c r="AU54" i="96" s="1"/>
  <c r="Z79" i="54"/>
  <c r="AS10" i="96"/>
  <c r="AL10" i="96"/>
  <c r="AU10" i="96" s="1"/>
  <c r="Z75" i="95"/>
  <c r="AH70" i="87"/>
  <c r="AQ70" i="87" s="1"/>
  <c r="AS31" i="96"/>
  <c r="AL31" i="96"/>
  <c r="AU31" i="96" s="1"/>
  <c r="AS67" i="96"/>
  <c r="AL67" i="96"/>
  <c r="AU67" i="96" s="1"/>
  <c r="AR69" i="94"/>
  <c r="AS40" i="96"/>
  <c r="AL40" i="96"/>
  <c r="AU40" i="96" s="1"/>
  <c r="AR78" i="104"/>
  <c r="AR69" i="87"/>
  <c r="AS8" i="96"/>
  <c r="AL8" i="96"/>
  <c r="AU8" i="96" s="1"/>
  <c r="AS44" i="96"/>
  <c r="AL44" i="96"/>
  <c r="AU44" i="96" s="1"/>
  <c r="AR67" i="102"/>
  <c r="AI70" i="42"/>
  <c r="AN70" i="42"/>
  <c r="AH76" i="49"/>
  <c r="AQ76" i="49" s="1"/>
  <c r="AR74" i="18"/>
  <c r="AS51" i="96"/>
  <c r="AL51" i="96"/>
  <c r="AU51" i="96" s="1"/>
  <c r="AH71" i="50"/>
  <c r="AQ71" i="50" s="1"/>
  <c r="AR72" i="10"/>
  <c r="AS46" i="96"/>
  <c r="AL46" i="96"/>
  <c r="AU46" i="96" s="1"/>
  <c r="Y71" i="48"/>
  <c r="X71" i="48"/>
  <c r="AI79" i="84"/>
  <c r="AP79" i="84"/>
  <c r="AP81" i="84" s="1"/>
  <c r="AS11" i="96"/>
  <c r="AL11" i="96"/>
  <c r="AU11" i="96" s="1"/>
  <c r="AS65" i="96"/>
  <c r="AL65" i="96"/>
  <c r="AU65" i="96" s="1"/>
  <c r="AR75" i="49"/>
  <c r="AH74" i="43"/>
  <c r="AQ74" i="43" s="1"/>
  <c r="Y67" i="90"/>
  <c r="Z67" i="90"/>
  <c r="X67" i="90"/>
  <c r="AS35" i="96"/>
  <c r="AL35" i="96"/>
  <c r="AU35" i="96" s="1"/>
  <c r="AH74" i="91"/>
  <c r="AQ74" i="91" s="1"/>
  <c r="AS22" i="96"/>
  <c r="AL22" i="96"/>
  <c r="AU22" i="96" s="1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J6" i="96"/>
  <c r="AK6" i="96"/>
  <c r="AT6" i="96" s="1"/>
  <c r="AS36" i="96"/>
  <c r="AL36" i="96"/>
  <c r="AU36" i="96" s="1"/>
  <c r="AS72" i="96"/>
  <c r="AL72" i="96"/>
  <c r="AU72" i="96" s="1"/>
  <c r="AI77" i="13"/>
  <c r="AN77" i="13"/>
  <c r="AS34" i="96"/>
  <c r="AL34" i="96"/>
  <c r="AU34" i="96" s="1"/>
  <c r="AR71" i="83"/>
  <c r="AH71" i="35"/>
  <c r="AQ71" i="35" s="1"/>
  <c r="AS49" i="96"/>
  <c r="AL49" i="96"/>
  <c r="AU49" i="96" s="1"/>
  <c r="AH75" i="18"/>
  <c r="AQ75" i="18" s="1"/>
  <c r="AR73" i="43"/>
  <c r="AS26" i="96"/>
  <c r="AL26" i="96"/>
  <c r="AU26" i="96" s="1"/>
  <c r="AS62" i="96"/>
  <c r="AL62" i="96"/>
  <c r="AU62" i="96" s="1"/>
  <c r="Y71" i="42"/>
  <c r="Z71" i="42"/>
  <c r="X71" i="42"/>
  <c r="AS70" i="96"/>
  <c r="AL70" i="96"/>
  <c r="AU70" i="96" s="1"/>
  <c r="AH70" i="94"/>
  <c r="AQ70" i="94" s="1"/>
  <c r="Z76" i="49"/>
  <c r="AS15" i="96"/>
  <c r="AL15" i="96"/>
  <c r="AU15" i="96" s="1"/>
  <c r="AS33" i="96"/>
  <c r="AL33" i="96"/>
  <c r="AU33" i="96" s="1"/>
  <c r="AS69" i="96"/>
  <c r="AL69" i="96"/>
  <c r="AU69" i="96" s="1"/>
  <c r="AR73" i="91"/>
  <c r="AG78" i="20" l="1"/>
  <c r="AP78" i="20" s="1"/>
  <c r="AE78" i="20"/>
  <c r="W79" i="20"/>
  <c r="AF78" i="20"/>
  <c r="AO78" i="20" s="1"/>
  <c r="AE77" i="11"/>
  <c r="AG77" i="11"/>
  <c r="AP77" i="11" s="1"/>
  <c r="AF77" i="11"/>
  <c r="AO77" i="11" s="1"/>
  <c r="W78" i="11"/>
  <c r="AH71" i="48"/>
  <c r="AQ71" i="48" s="1"/>
  <c r="AJ71" i="54"/>
  <c r="AK71" i="54"/>
  <c r="AT71" i="54" s="1"/>
  <c r="AJ47" i="54"/>
  <c r="AK47" i="54"/>
  <c r="AT47" i="54" s="1"/>
  <c r="AK17" i="54"/>
  <c r="AT17" i="54" s="1"/>
  <c r="AJ17" i="54"/>
  <c r="AI79" i="104"/>
  <c r="AN79" i="104"/>
  <c r="AN81" i="104" s="1"/>
  <c r="AK59" i="104"/>
  <c r="AT59" i="104" s="1"/>
  <c r="AJ59" i="104"/>
  <c r="AK35" i="104"/>
  <c r="AT35" i="104" s="1"/>
  <c r="AJ35" i="104"/>
  <c r="AJ10" i="104"/>
  <c r="AK10" i="104"/>
  <c r="AT10" i="104" s="1"/>
  <c r="AS14" i="84"/>
  <c r="AL14" i="84"/>
  <c r="AU14" i="84" s="1"/>
  <c r="AS68" i="84"/>
  <c r="AL68" i="84"/>
  <c r="AU68" i="84" s="1"/>
  <c r="AI72" i="55"/>
  <c r="AN72" i="55"/>
  <c r="Z71" i="48"/>
  <c r="AS10" i="84"/>
  <c r="AL10" i="84"/>
  <c r="AU10" i="84" s="1"/>
  <c r="AJ77" i="54"/>
  <c r="AK77" i="54"/>
  <c r="AT77" i="54" s="1"/>
  <c r="AK70" i="54"/>
  <c r="AT70" i="54" s="1"/>
  <c r="AJ70" i="54"/>
  <c r="AJ64" i="54"/>
  <c r="AK64" i="54"/>
  <c r="AT64" i="54" s="1"/>
  <c r="AK58" i="54"/>
  <c r="AT58" i="54" s="1"/>
  <c r="AJ58" i="54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X4" i="54"/>
  <c r="S4" i="54" s="1"/>
  <c r="AC4" i="54" s="1"/>
  <c r="AB5" i="54" s="1"/>
  <c r="AL3" i="84"/>
  <c r="AU3" i="84" s="1"/>
  <c r="AS3" i="84"/>
  <c r="AS59" i="84"/>
  <c r="AL59" i="84"/>
  <c r="AU59" i="84" s="1"/>
  <c r="Y72" i="82"/>
  <c r="X72" i="82"/>
  <c r="AR77" i="20"/>
  <c r="AS30" i="84"/>
  <c r="AL30" i="84"/>
  <c r="AU30" i="84" s="1"/>
  <c r="AS48" i="84"/>
  <c r="AL48" i="84"/>
  <c r="AU48" i="84" s="1"/>
  <c r="Y69" i="102"/>
  <c r="Z69" i="102"/>
  <c r="X69" i="102"/>
  <c r="AI73" i="103"/>
  <c r="AN73" i="103"/>
  <c r="AS73" i="84"/>
  <c r="AL73" i="84"/>
  <c r="AU73" i="84" s="1"/>
  <c r="Y73" i="85"/>
  <c r="Z73" i="85" s="1"/>
  <c r="X73" i="85"/>
  <c r="AR79" i="96"/>
  <c r="AR81" i="96" s="1"/>
  <c r="AL79" i="96"/>
  <c r="AU79" i="96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AS32" i="84"/>
  <c r="AL32" i="84"/>
  <c r="AU32" i="84" s="1"/>
  <c r="AS50" i="84"/>
  <c r="AL50" i="84"/>
  <c r="AU50" i="84" s="1"/>
  <c r="Y71" i="87"/>
  <c r="Z71" i="87"/>
  <c r="X71" i="87"/>
  <c r="AI71" i="35"/>
  <c r="AN71" i="35"/>
  <c r="AJ76" i="54"/>
  <c r="AK76" i="54"/>
  <c r="AT76" i="54" s="1"/>
  <c r="AK53" i="54"/>
  <c r="AT53" i="54" s="1"/>
  <c r="AJ53" i="54"/>
  <c r="AK35" i="54"/>
  <c r="AT35" i="54" s="1"/>
  <c r="AJ35" i="54"/>
  <c r="AK11" i="54"/>
  <c r="AT11" i="54" s="1"/>
  <c r="AJ11" i="54"/>
  <c r="Y74" i="99"/>
  <c r="Z74" i="99" s="1"/>
  <c r="X74" i="99"/>
  <c r="AS13" i="84"/>
  <c r="AL13" i="84"/>
  <c r="AU13" i="84" s="1"/>
  <c r="AJ65" i="104"/>
  <c r="AK65" i="104"/>
  <c r="AT65" i="104" s="1"/>
  <c r="AJ41" i="104"/>
  <c r="AK41" i="104"/>
  <c r="AT41" i="104" s="1"/>
  <c r="AK17" i="104"/>
  <c r="AT17" i="104" s="1"/>
  <c r="AJ17" i="104"/>
  <c r="AH77" i="11"/>
  <c r="AQ77" i="11" s="1"/>
  <c r="AS51" i="84"/>
  <c r="AL51" i="84"/>
  <c r="AU51" i="84" s="1"/>
  <c r="AS28" i="84"/>
  <c r="AL28" i="84"/>
  <c r="AU28" i="84" s="1"/>
  <c r="AS64" i="84"/>
  <c r="AL64" i="84"/>
  <c r="AU64" i="84" s="1"/>
  <c r="AH71" i="42"/>
  <c r="AQ71" i="42" s="1"/>
  <c r="AS33" i="84"/>
  <c r="AL33" i="84"/>
  <c r="AU33" i="84" s="1"/>
  <c r="AS69" i="84"/>
  <c r="AL69" i="84"/>
  <c r="AU69" i="84" s="1"/>
  <c r="AH67" i="90"/>
  <c r="AQ67" i="90" s="1"/>
  <c r="AS16" i="84"/>
  <c r="AL16" i="84"/>
  <c r="AU16" i="84" s="1"/>
  <c r="AS34" i="84"/>
  <c r="AL34" i="84"/>
  <c r="AU34" i="84" s="1"/>
  <c r="Y79" i="88"/>
  <c r="X79" i="88"/>
  <c r="Z79" i="88" s="1"/>
  <c r="AK75" i="54"/>
  <c r="AT75" i="54" s="1"/>
  <c r="AJ75" i="54"/>
  <c r="AK69" i="54"/>
  <c r="AT69" i="54" s="1"/>
  <c r="AJ69" i="54"/>
  <c r="AJ63" i="54"/>
  <c r="AK63" i="54"/>
  <c r="AT63" i="54" s="1"/>
  <c r="AK57" i="54"/>
  <c r="AT57" i="54" s="1"/>
  <c r="AJ57" i="54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1" i="84"/>
  <c r="AL11" i="84"/>
  <c r="AU11" i="84" s="1"/>
  <c r="Y79" i="92"/>
  <c r="X79" i="92"/>
  <c r="AI73" i="99"/>
  <c r="AR73" i="99" s="1"/>
  <c r="AN73" i="99"/>
  <c r="AS36" i="84"/>
  <c r="AL36" i="84"/>
  <c r="AU36" i="84" s="1"/>
  <c r="AS5" i="96"/>
  <c r="AL5" i="96"/>
  <c r="AU5" i="96" s="1"/>
  <c r="AS4" i="96"/>
  <c r="AL4" i="96"/>
  <c r="AU4" i="96" s="1"/>
  <c r="Y74" i="103"/>
  <c r="Z74" i="103" s="1"/>
  <c r="X74" i="103"/>
  <c r="AS19" i="84"/>
  <c r="AL19" i="84"/>
  <c r="AU19" i="84" s="1"/>
  <c r="AS37" i="84"/>
  <c r="AL37" i="84"/>
  <c r="AU37" i="84" s="1"/>
  <c r="AS55" i="84"/>
  <c r="AL55" i="84"/>
  <c r="AU55" i="84" s="1"/>
  <c r="AJ79" i="104"/>
  <c r="AS79" i="104" s="1"/>
  <c r="AK79" i="104"/>
  <c r="AT79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96"/>
  <c r="AL12" i="96"/>
  <c r="AU12" i="96" s="1"/>
  <c r="AS56" i="84"/>
  <c r="AL56" i="84"/>
  <c r="AU56" i="84" s="1"/>
  <c r="AS74" i="84"/>
  <c r="AL74" i="84"/>
  <c r="AU74" i="84" s="1"/>
  <c r="Y71" i="94"/>
  <c r="X71" i="94"/>
  <c r="AI71" i="50"/>
  <c r="AN71" i="50"/>
  <c r="AE76" i="49"/>
  <c r="AF76" i="49"/>
  <c r="AO76" i="49" s="1"/>
  <c r="AG76" i="49"/>
  <c r="AP76" i="49" s="1"/>
  <c r="W77" i="49"/>
  <c r="AI78" i="88"/>
  <c r="AN78" i="88"/>
  <c r="AS25" i="96"/>
  <c r="AL25" i="96"/>
  <c r="AU25" i="96" s="1"/>
  <c r="AK65" i="54"/>
  <c r="AT65" i="54" s="1"/>
  <c r="AJ65" i="54"/>
  <c r="AK41" i="54"/>
  <c r="AT41" i="54" s="1"/>
  <c r="AJ41" i="54"/>
  <c r="AJ23" i="54"/>
  <c r="AK23" i="54"/>
  <c r="AT23" i="54" s="1"/>
  <c r="AS12" i="84"/>
  <c r="AL12" i="84"/>
  <c r="AU12" i="84" s="1"/>
  <c r="AS66" i="84"/>
  <c r="AL66" i="84"/>
  <c r="AU66" i="84" s="1"/>
  <c r="AI68" i="98"/>
  <c r="AN68" i="98"/>
  <c r="AI72" i="85"/>
  <c r="AN72" i="85"/>
  <c r="AJ71" i="104"/>
  <c r="AK71" i="104"/>
  <c r="AT71" i="104" s="1"/>
  <c r="AJ47" i="104"/>
  <c r="AK47" i="104"/>
  <c r="AT47" i="104" s="1"/>
  <c r="AJ6" i="104"/>
  <c r="AK6" i="104"/>
  <c r="AT6" i="104" s="1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S46" i="84"/>
  <c r="AL46" i="84"/>
  <c r="AU46" i="84" s="1"/>
  <c r="AS39" i="84"/>
  <c r="AL39" i="84"/>
  <c r="AU39" i="84" s="1"/>
  <c r="AS77" i="84"/>
  <c r="AL77" i="84"/>
  <c r="AU77" i="84" s="1"/>
  <c r="AG67" i="90"/>
  <c r="AP67" i="90" s="1"/>
  <c r="AF67" i="90"/>
  <c r="AO67" i="90" s="1"/>
  <c r="W68" i="90"/>
  <c r="AE67" i="90"/>
  <c r="AS52" i="84"/>
  <c r="AL52" i="84"/>
  <c r="AU52" i="84" s="1"/>
  <c r="AS70" i="84"/>
  <c r="AL70" i="84"/>
  <c r="AU70" i="84" s="1"/>
  <c r="AR76" i="1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9" i="84"/>
  <c r="AL29" i="84"/>
  <c r="AU29" i="84" s="1"/>
  <c r="AS47" i="84"/>
  <c r="AL47" i="84"/>
  <c r="AU47" i="84" s="1"/>
  <c r="AS65" i="84"/>
  <c r="AL65" i="84"/>
  <c r="AU65" i="84" s="1"/>
  <c r="Y73" i="83"/>
  <c r="Z73" i="83"/>
  <c r="X73" i="83"/>
  <c r="AI78" i="92"/>
  <c r="AN78" i="92"/>
  <c r="AS18" i="84"/>
  <c r="AL18" i="84"/>
  <c r="AU18" i="84" s="1"/>
  <c r="AS54" i="84"/>
  <c r="AL54" i="84"/>
  <c r="AU54" i="84" s="1"/>
  <c r="AS72" i="84"/>
  <c r="AL72" i="84"/>
  <c r="AU72" i="84" s="1"/>
  <c r="AT81" i="96"/>
  <c r="AS7" i="96"/>
  <c r="AL7" i="96"/>
  <c r="AU7" i="96" s="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K7" i="104"/>
  <c r="AT7" i="104" s="1"/>
  <c r="AJ7" i="104"/>
  <c r="AH78" i="51"/>
  <c r="AQ78" i="51" s="1"/>
  <c r="AH78" i="13"/>
  <c r="AQ78" i="13" s="1"/>
  <c r="AS20" i="84"/>
  <c r="AL20" i="84"/>
  <c r="AU20" i="84" s="1"/>
  <c r="AS38" i="84"/>
  <c r="AL38" i="84"/>
  <c r="AU38" i="84" s="1"/>
  <c r="Y78" i="45"/>
  <c r="Z78" i="45" s="1"/>
  <c r="X78" i="45"/>
  <c r="AI70" i="94"/>
  <c r="AN70" i="94"/>
  <c r="Y72" i="50"/>
  <c r="Z72" i="50"/>
  <c r="X72" i="50"/>
  <c r="AI74" i="91"/>
  <c r="AN74" i="91"/>
  <c r="AS45" i="84"/>
  <c r="AL45" i="84"/>
  <c r="AU45" i="84" s="1"/>
  <c r="AJ59" i="54"/>
  <c r="AK59" i="54"/>
  <c r="AT59" i="54" s="1"/>
  <c r="AJ29" i="54"/>
  <c r="AK29" i="54"/>
  <c r="AT29" i="54" s="1"/>
  <c r="AK6" i="54"/>
  <c r="AT6" i="54" s="1"/>
  <c r="AJ4" i="84"/>
  <c r="AK4" i="84"/>
  <c r="AT4" i="84" s="1"/>
  <c r="AT81" i="84" s="1"/>
  <c r="AS23" i="84"/>
  <c r="AL23" i="84"/>
  <c r="AU23" i="84" s="1"/>
  <c r="AS41" i="84"/>
  <c r="AL41" i="84"/>
  <c r="AU41" i="84" s="1"/>
  <c r="AE76" i="41"/>
  <c r="AF76" i="41"/>
  <c r="AO76" i="41" s="1"/>
  <c r="AG76" i="41"/>
  <c r="AP76" i="41" s="1"/>
  <c r="W77" i="41"/>
  <c r="AR70" i="48"/>
  <c r="AI68" i="102"/>
  <c r="AN68" i="102"/>
  <c r="AS18" i="96"/>
  <c r="AL18" i="96"/>
  <c r="AU18" i="96" s="1"/>
  <c r="AJ75" i="104"/>
  <c r="AK75" i="104"/>
  <c r="AT75" i="104" s="1"/>
  <c r="AJ53" i="104"/>
  <c r="AK53" i="104"/>
  <c r="AT53" i="104" s="1"/>
  <c r="AK29" i="104"/>
  <c r="AT29" i="104" s="1"/>
  <c r="AJ29" i="104"/>
  <c r="AS15" i="84"/>
  <c r="AL15" i="84"/>
  <c r="AU15" i="84" s="1"/>
  <c r="AF71" i="42"/>
  <c r="AO71" i="42" s="1"/>
  <c r="AG71" i="42"/>
  <c r="AP71" i="42" s="1"/>
  <c r="AE71" i="42"/>
  <c r="W72" i="42"/>
  <c r="AR77" i="13"/>
  <c r="AS6" i="96"/>
  <c r="AL6" i="96"/>
  <c r="AU6" i="96" s="1"/>
  <c r="AS21" i="84"/>
  <c r="AL21" i="84"/>
  <c r="AU21" i="84" s="1"/>
  <c r="AS57" i="84"/>
  <c r="AL57" i="84"/>
  <c r="AU57" i="84" s="1"/>
  <c r="AR70" i="42"/>
  <c r="AF75" i="95"/>
  <c r="AO75" i="95" s="1"/>
  <c r="W76" i="95"/>
  <c r="AG75" i="95"/>
  <c r="AP75" i="95" s="1"/>
  <c r="AE75" i="95"/>
  <c r="AS8" i="84"/>
  <c r="AL8" i="84"/>
  <c r="AU8" i="84" s="1"/>
  <c r="AS58" i="84"/>
  <c r="AL58" i="84"/>
  <c r="AU58" i="84" s="1"/>
  <c r="AS76" i="84"/>
  <c r="AL76" i="84"/>
  <c r="AU76" i="84" s="1"/>
  <c r="AH78" i="20"/>
  <c r="AQ78" i="20" s="1"/>
  <c r="AK79" i="54"/>
  <c r="AT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4" i="54"/>
  <c r="S24" i="54" s="1"/>
  <c r="AC24" i="54" s="1"/>
  <c r="AB25" i="54" s="1"/>
  <c r="AX18" i="54"/>
  <c r="S18" i="54" s="1"/>
  <c r="AC18" i="54" s="1"/>
  <c r="AB19" i="54" s="1"/>
  <c r="AX12" i="54"/>
  <c r="S12" i="54" s="1"/>
  <c r="AC12" i="54" s="1"/>
  <c r="AB13" i="54" s="1"/>
  <c r="AX6" i="54"/>
  <c r="S6" i="54" s="1"/>
  <c r="AC6" i="54" s="1"/>
  <c r="AB7" i="54" s="1"/>
  <c r="Y77" i="16"/>
  <c r="X77" i="16"/>
  <c r="AS17" i="84"/>
  <c r="AL17" i="84"/>
  <c r="AU17" i="84" s="1"/>
  <c r="AS35" i="84"/>
  <c r="AL35" i="84"/>
  <c r="AU35" i="84" s="1"/>
  <c r="AI72" i="83"/>
  <c r="AN72" i="83"/>
  <c r="AI71" i="82"/>
  <c r="AN71" i="82"/>
  <c r="AS24" i="96"/>
  <c r="AL24" i="96"/>
  <c r="AU24" i="96" s="1"/>
  <c r="AS78" i="84"/>
  <c r="AL78" i="84"/>
  <c r="AU78" i="84" s="1"/>
  <c r="Y74" i="10"/>
  <c r="Z74" i="10"/>
  <c r="X74" i="10"/>
  <c r="Y69" i="98"/>
  <c r="X69" i="98"/>
  <c r="AS13" i="96"/>
  <c r="AL13" i="96"/>
  <c r="AU13" i="96" s="1"/>
  <c r="AR77" i="5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75" i="84"/>
  <c r="AL75" i="84"/>
  <c r="AU75" i="84" s="1"/>
  <c r="AJ77" i="104"/>
  <c r="AK77" i="104"/>
  <c r="AT77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J3" i="104"/>
  <c r="AB4" i="104"/>
  <c r="Z78" i="51"/>
  <c r="AS26" i="84"/>
  <c r="AL26" i="84"/>
  <c r="AU26" i="84" s="1"/>
  <c r="AS62" i="84"/>
  <c r="AL62" i="84"/>
  <c r="AU62" i="84" s="1"/>
  <c r="Y76" i="18"/>
  <c r="X76" i="18"/>
  <c r="Y73" i="55"/>
  <c r="Z73" i="55"/>
  <c r="X73" i="55"/>
  <c r="Y72" i="35"/>
  <c r="X72" i="35"/>
  <c r="Y75" i="43"/>
  <c r="X75" i="43"/>
  <c r="Z75" i="43" s="1"/>
  <c r="AK23" i="104"/>
  <c r="AT23" i="104" s="1"/>
  <c r="AJ23" i="104"/>
  <c r="AS9" i="84"/>
  <c r="AL9" i="84"/>
  <c r="AU9" i="84" s="1"/>
  <c r="AS27" i="84"/>
  <c r="AL27" i="84"/>
  <c r="AU27" i="84" s="1"/>
  <c r="AS63" i="84"/>
  <c r="AL63" i="84"/>
  <c r="AU63" i="84" s="1"/>
  <c r="AR79" i="84"/>
  <c r="AR81" i="84" s="1"/>
  <c r="AL79" i="84"/>
  <c r="AU79" i="84" s="1"/>
  <c r="AS22" i="84"/>
  <c r="AL22" i="84"/>
  <c r="AU22" i="84" s="1"/>
  <c r="AS40" i="84"/>
  <c r="AL40" i="84"/>
  <c r="AU40" i="84" s="1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K12" i="54"/>
  <c r="AT12" i="54" s="1"/>
  <c r="AB4" i="54"/>
  <c r="AJ3" i="54"/>
  <c r="AI76" i="16"/>
  <c r="AN76" i="16"/>
  <c r="AS30" i="96"/>
  <c r="AL30" i="96"/>
  <c r="AU30" i="96" s="1"/>
  <c r="AS53" i="84"/>
  <c r="AL53" i="84"/>
  <c r="AU53" i="84" s="1"/>
  <c r="AS71" i="84"/>
  <c r="AL71" i="84"/>
  <c r="AU71" i="84" s="1"/>
  <c r="AH76" i="41"/>
  <c r="AQ76" i="41" s="1"/>
  <c r="AS19" i="96"/>
  <c r="AL19" i="96"/>
  <c r="AU19" i="96" s="1"/>
  <c r="AS5" i="84"/>
  <c r="AL5" i="84"/>
  <c r="AU5" i="84" s="1"/>
  <c r="AS24" i="84"/>
  <c r="AL24" i="84"/>
  <c r="AU24" i="84" s="1"/>
  <c r="AS42" i="84"/>
  <c r="AL42" i="84"/>
  <c r="AU42" i="84" s="1"/>
  <c r="AS60" i="84"/>
  <c r="AL60" i="84"/>
  <c r="AU60" i="84" s="1"/>
  <c r="AI73" i="10"/>
  <c r="AN73" i="10"/>
  <c r="AS31" i="84"/>
  <c r="AL31" i="84"/>
  <c r="AU31" i="84" s="1"/>
  <c r="AS49" i="84"/>
  <c r="AL49" i="84"/>
  <c r="AU49" i="84" s="1"/>
  <c r="AS67" i="84"/>
  <c r="AL67" i="84"/>
  <c r="AU67" i="84" s="1"/>
  <c r="AK76" i="104"/>
  <c r="AT76" i="104" s="1"/>
  <c r="AJ76" i="104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Z78" i="13"/>
  <c r="AS7" i="84"/>
  <c r="AL7" i="84"/>
  <c r="AU7" i="84" s="1"/>
  <c r="AS44" i="84"/>
  <c r="AL44" i="84"/>
  <c r="AU44" i="84" s="1"/>
  <c r="AI75" i="18"/>
  <c r="AN75" i="18"/>
  <c r="AI77" i="45"/>
  <c r="AN77" i="45"/>
  <c r="AI70" i="87"/>
  <c r="AN70" i="87"/>
  <c r="Y75" i="91"/>
  <c r="X75" i="91"/>
  <c r="AI74" i="43"/>
  <c r="AN74" i="43"/>
  <c r="W75" i="103" l="1"/>
  <c r="AF74" i="103"/>
  <c r="AO74" i="103" s="1"/>
  <c r="AE74" i="103"/>
  <c r="AG74" i="103"/>
  <c r="AP74" i="103" s="1"/>
  <c r="W74" i="85"/>
  <c r="AG73" i="85"/>
  <c r="AP73" i="85" s="1"/>
  <c r="AF73" i="85"/>
  <c r="AO73" i="85" s="1"/>
  <c r="AE73" i="85"/>
  <c r="AG74" i="99"/>
  <c r="AP74" i="99" s="1"/>
  <c r="AE74" i="99"/>
  <c r="W75" i="99"/>
  <c r="AF74" i="99"/>
  <c r="AO74" i="99" s="1"/>
  <c r="AF75" i="43"/>
  <c r="AO75" i="43" s="1"/>
  <c r="AG75" i="43"/>
  <c r="AP75" i="43" s="1"/>
  <c r="W76" i="43"/>
  <c r="AE75" i="43"/>
  <c r="W79" i="45"/>
  <c r="AG78" i="45"/>
  <c r="AP78" i="45" s="1"/>
  <c r="AE78" i="45"/>
  <c r="AF78" i="45"/>
  <c r="AO78" i="45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F73" i="55"/>
  <c r="AO73" i="55" s="1"/>
  <c r="AE73" i="55"/>
  <c r="AG73" i="55"/>
  <c r="AP73" i="55" s="1"/>
  <c r="W74" i="55"/>
  <c r="AS12" i="104"/>
  <c r="AL12" i="104"/>
  <c r="AU12" i="104" s="1"/>
  <c r="AK14" i="54"/>
  <c r="AT14" i="54" s="1"/>
  <c r="AJ14" i="54"/>
  <c r="AR76" i="16"/>
  <c r="AS49" i="104"/>
  <c r="AL49" i="104"/>
  <c r="AU49" i="104" s="1"/>
  <c r="AS67" i="104"/>
  <c r="AL67" i="104"/>
  <c r="AU67" i="104" s="1"/>
  <c r="AR71" i="82"/>
  <c r="AJ19" i="54"/>
  <c r="AK19" i="54"/>
  <c r="AT19" i="54" s="1"/>
  <c r="AS55" i="54"/>
  <c r="AL55" i="54"/>
  <c r="AU55" i="54" s="1"/>
  <c r="Y76" i="95"/>
  <c r="X76" i="95"/>
  <c r="AS75" i="104"/>
  <c r="AL75" i="104"/>
  <c r="AU75" i="104" s="1"/>
  <c r="AS20" i="104"/>
  <c r="AL20" i="104"/>
  <c r="AU20" i="104" s="1"/>
  <c r="AS56" i="104"/>
  <c r="AL56" i="104"/>
  <c r="AU56" i="104" s="1"/>
  <c r="AR78" i="92"/>
  <c r="AK20" i="54"/>
  <c r="AT20" i="54" s="1"/>
  <c r="AJ20" i="54"/>
  <c r="AS65" i="54"/>
  <c r="AL65" i="54"/>
  <c r="AU65" i="54" s="1"/>
  <c r="AR71" i="50"/>
  <c r="AS33" i="104"/>
  <c r="AL33" i="104"/>
  <c r="AU33" i="104" s="1"/>
  <c r="AS51" i="104"/>
  <c r="AL51" i="104"/>
  <c r="AU51" i="104" s="1"/>
  <c r="AS69" i="104"/>
  <c r="AL69" i="104"/>
  <c r="AU69" i="104" s="1"/>
  <c r="AU81" i="96"/>
  <c r="C11" i="96" s="1"/>
  <c r="F40" i="57" s="1"/>
  <c r="AK39" i="54"/>
  <c r="AT39" i="54" s="1"/>
  <c r="AJ39" i="54"/>
  <c r="AS63" i="54"/>
  <c r="AL63" i="54"/>
  <c r="AU63" i="54" s="1"/>
  <c r="AS65" i="104"/>
  <c r="AL65" i="104"/>
  <c r="AU65" i="104" s="1"/>
  <c r="AS11" i="54"/>
  <c r="AL11" i="54"/>
  <c r="AU11" i="54" s="1"/>
  <c r="AS5" i="104"/>
  <c r="AL5" i="104"/>
  <c r="AU5" i="104" s="1"/>
  <c r="AS40" i="104"/>
  <c r="AL40" i="104"/>
  <c r="AU40" i="104" s="1"/>
  <c r="AS58" i="104"/>
  <c r="AL58" i="104"/>
  <c r="AU58" i="104" s="1"/>
  <c r="AS78" i="104"/>
  <c r="AL78" i="104"/>
  <c r="AU78" i="104" s="1"/>
  <c r="AS16" i="54"/>
  <c r="AL16" i="54"/>
  <c r="AU16" i="54" s="1"/>
  <c r="AS34" i="54"/>
  <c r="AL34" i="54"/>
  <c r="AU34" i="54" s="1"/>
  <c r="AS52" i="54"/>
  <c r="AL52" i="54"/>
  <c r="AU52" i="54" s="1"/>
  <c r="AS24" i="104"/>
  <c r="AL24" i="104"/>
  <c r="AU24" i="104" s="1"/>
  <c r="AJ49" i="54"/>
  <c r="AK49" i="54"/>
  <c r="AT49" i="54" s="1"/>
  <c r="AI76" i="41"/>
  <c r="AN76" i="41"/>
  <c r="AS68" i="54"/>
  <c r="AL68" i="54"/>
  <c r="AU68" i="54" s="1"/>
  <c r="Y68" i="90"/>
  <c r="X68" i="90"/>
  <c r="AS71" i="104"/>
  <c r="AL71" i="104"/>
  <c r="AU71" i="104" s="1"/>
  <c r="AJ33" i="54"/>
  <c r="AK33" i="54"/>
  <c r="AT33" i="54" s="1"/>
  <c r="AH79" i="88"/>
  <c r="AQ79" i="88" s="1"/>
  <c r="AQ81" i="88" s="1"/>
  <c r="AX4" i="88"/>
  <c r="S4" i="88" s="1"/>
  <c r="AC4" i="88" s="1"/>
  <c r="AB5" i="88" s="1"/>
  <c r="AX5" i="88"/>
  <c r="S5" i="88" s="1"/>
  <c r="AC5" i="88" s="1"/>
  <c r="AB6" i="88" s="1"/>
  <c r="AZ3" i="88"/>
  <c r="AX72" i="88" s="1"/>
  <c r="S72" i="88" s="1"/>
  <c r="AC72" i="88" s="1"/>
  <c r="AB73" i="88" s="1"/>
  <c r="AX6" i="88"/>
  <c r="S6" i="88" s="1"/>
  <c r="AC6" i="88" s="1"/>
  <c r="AB7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W72" i="87"/>
  <c r="AF71" i="87"/>
  <c r="AO71" i="87" s="1"/>
  <c r="AE71" i="87"/>
  <c r="AG71" i="87"/>
  <c r="AP71" i="87" s="1"/>
  <c r="AS22" i="104"/>
  <c r="AL22" i="104"/>
  <c r="AU22" i="104" s="1"/>
  <c r="W72" i="48"/>
  <c r="AF71" i="48"/>
  <c r="AO71" i="48" s="1"/>
  <c r="AE71" i="48"/>
  <c r="AG71" i="48"/>
  <c r="AP71" i="48" s="1"/>
  <c r="AI77" i="11"/>
  <c r="AR77" i="11" s="1"/>
  <c r="AN77" i="11"/>
  <c r="AR74" i="43"/>
  <c r="AS3" i="54"/>
  <c r="AL3" i="54"/>
  <c r="AU3" i="54" s="1"/>
  <c r="AS42" i="54"/>
  <c r="AL42" i="54"/>
  <c r="AU42" i="54" s="1"/>
  <c r="AS60" i="54"/>
  <c r="AL60" i="54"/>
  <c r="AU60" i="54" s="1"/>
  <c r="AH76" i="18"/>
  <c r="AQ76" i="18" s="1"/>
  <c r="AS37" i="104"/>
  <c r="AL37" i="104"/>
  <c r="AU37" i="104" s="1"/>
  <c r="AH69" i="98"/>
  <c r="AQ69" i="98" s="1"/>
  <c r="AH77" i="16"/>
  <c r="AQ77" i="16" s="1"/>
  <c r="AJ25" i="54"/>
  <c r="AK25" i="54"/>
  <c r="AT25" i="54" s="1"/>
  <c r="AS73" i="54"/>
  <c r="AL73" i="54"/>
  <c r="AU73" i="54" s="1"/>
  <c r="Y72" i="42"/>
  <c r="X72" i="42"/>
  <c r="Z72" i="42" s="1"/>
  <c r="AL29" i="104"/>
  <c r="AU29" i="104" s="1"/>
  <c r="AS29" i="104"/>
  <c r="AJ6" i="54"/>
  <c r="AS38" i="104"/>
  <c r="AL38" i="104"/>
  <c r="AU38" i="104" s="1"/>
  <c r="AS74" i="104"/>
  <c r="AL74" i="104"/>
  <c r="AU74" i="104" s="1"/>
  <c r="AH73" i="83"/>
  <c r="AQ73" i="83" s="1"/>
  <c r="AK26" i="54"/>
  <c r="AT26" i="54" s="1"/>
  <c r="AJ26" i="54"/>
  <c r="AS56" i="54"/>
  <c r="AL56" i="54"/>
  <c r="AU56" i="54" s="1"/>
  <c r="AS6" i="104"/>
  <c r="AL6" i="104"/>
  <c r="AU6" i="104" s="1"/>
  <c r="AR72" i="85"/>
  <c r="Y77" i="49"/>
  <c r="X77" i="49"/>
  <c r="Z71" i="94"/>
  <c r="AH71" i="94"/>
  <c r="AQ71" i="94" s="1"/>
  <c r="AS21" i="104"/>
  <c r="AL21" i="104"/>
  <c r="AU21" i="104" s="1"/>
  <c r="AS39" i="104"/>
  <c r="AL39" i="104"/>
  <c r="AU39" i="104" s="1"/>
  <c r="AS81" i="96"/>
  <c r="AK9" i="54"/>
  <c r="AT9" i="54" s="1"/>
  <c r="AJ9" i="54"/>
  <c r="AK45" i="54"/>
  <c r="AT45" i="54" s="1"/>
  <c r="AJ45" i="54"/>
  <c r="AS69" i="54"/>
  <c r="AL69" i="54"/>
  <c r="AU69" i="54" s="1"/>
  <c r="AS17" i="104"/>
  <c r="AL17" i="104"/>
  <c r="AU17" i="104" s="1"/>
  <c r="AS76" i="54"/>
  <c r="AL76" i="54"/>
  <c r="AU76" i="54" s="1"/>
  <c r="AS9" i="104"/>
  <c r="AL9" i="104"/>
  <c r="AU9" i="104" s="1"/>
  <c r="AL64" i="104"/>
  <c r="AU64" i="104" s="1"/>
  <c r="AS64" i="104"/>
  <c r="AH72" i="82"/>
  <c r="AQ72" i="82" s="1"/>
  <c r="AS22" i="54"/>
  <c r="AL22" i="54"/>
  <c r="AU22" i="54" s="1"/>
  <c r="AS58" i="54"/>
  <c r="AL58" i="54"/>
  <c r="AU58" i="54" s="1"/>
  <c r="AR72" i="55"/>
  <c r="AS10" i="104"/>
  <c r="AL10" i="104"/>
  <c r="AU10" i="104" s="1"/>
  <c r="AR79" i="104"/>
  <c r="AR81" i="104" s="1"/>
  <c r="AL79" i="104"/>
  <c r="AU79" i="104" s="1"/>
  <c r="AS71" i="54"/>
  <c r="AL71" i="54"/>
  <c r="AU71" i="54" s="1"/>
  <c r="AS72" i="54"/>
  <c r="AL72" i="54"/>
  <c r="AU72" i="54" s="1"/>
  <c r="AK13" i="54"/>
  <c r="AT13" i="54" s="1"/>
  <c r="AJ13" i="54"/>
  <c r="AS50" i="54"/>
  <c r="AL50" i="54"/>
  <c r="AU50" i="54" s="1"/>
  <c r="AS15" i="104"/>
  <c r="AL15" i="104"/>
  <c r="AU15" i="104" s="1"/>
  <c r="AG69" i="102"/>
  <c r="AP69" i="102" s="1"/>
  <c r="AF69" i="102"/>
  <c r="AO69" i="102" s="1"/>
  <c r="AE69" i="102"/>
  <c r="W70" i="102"/>
  <c r="AS70" i="54"/>
  <c r="AL70" i="54"/>
  <c r="AU70" i="54" s="1"/>
  <c r="AS47" i="54"/>
  <c r="AL47" i="54"/>
  <c r="AU47" i="54" s="1"/>
  <c r="AS18" i="54"/>
  <c r="AL18" i="54"/>
  <c r="AU18" i="54" s="1"/>
  <c r="AS11" i="104"/>
  <c r="AL11" i="104"/>
  <c r="AU11" i="104" s="1"/>
  <c r="AS48" i="104"/>
  <c r="AL48" i="104"/>
  <c r="AU48" i="104" s="1"/>
  <c r="AR73" i="10"/>
  <c r="AH75" i="91"/>
  <c r="AQ75" i="91" s="1"/>
  <c r="AS72" i="104"/>
  <c r="AL72" i="104"/>
  <c r="AU72" i="104" s="1"/>
  <c r="AS78" i="54"/>
  <c r="AL78" i="54"/>
  <c r="AU78" i="54" s="1"/>
  <c r="AE78" i="51"/>
  <c r="AF78" i="51"/>
  <c r="AO78" i="51" s="1"/>
  <c r="AG78" i="51"/>
  <c r="AP78" i="51" s="1"/>
  <c r="W79" i="51"/>
  <c r="AS73" i="104"/>
  <c r="AL73" i="104"/>
  <c r="AU73" i="104" s="1"/>
  <c r="Z69" i="98"/>
  <c r="AR72" i="83"/>
  <c r="Z77" i="16"/>
  <c r="AS26" i="104"/>
  <c r="AL26" i="104"/>
  <c r="AU26" i="104" s="1"/>
  <c r="AS62" i="104"/>
  <c r="AL62" i="104"/>
  <c r="AU62" i="104" s="1"/>
  <c r="AK32" i="54"/>
  <c r="AT32" i="54" s="1"/>
  <c r="AJ32" i="54"/>
  <c r="AS74" i="54"/>
  <c r="AL74" i="54"/>
  <c r="AU74" i="54" s="1"/>
  <c r="AS57" i="104"/>
  <c r="AL57" i="104"/>
  <c r="AU57" i="104" s="1"/>
  <c r="AH79" i="92"/>
  <c r="AQ79" i="92" s="1"/>
  <c r="AQ81" i="92" s="1"/>
  <c r="AZ3" i="92"/>
  <c r="AX13" i="92" s="1"/>
  <c r="S13" i="92" s="1"/>
  <c r="AC13" i="92" s="1"/>
  <c r="AB14" i="92" s="1"/>
  <c r="AX6" i="92"/>
  <c r="S6" i="92" s="1"/>
  <c r="AC6" i="92" s="1"/>
  <c r="AB7" i="92" s="1"/>
  <c r="AX11" i="92"/>
  <c r="S11" i="92" s="1"/>
  <c r="AC11" i="92" s="1"/>
  <c r="AB12" i="92" s="1"/>
  <c r="AX12" i="92"/>
  <c r="S12" i="92" s="1"/>
  <c r="AC12" i="92" s="1"/>
  <c r="AB13" i="92" s="1"/>
  <c r="AX18" i="92"/>
  <c r="S18" i="92" s="1"/>
  <c r="AC18" i="92" s="1"/>
  <c r="AB19" i="92" s="1"/>
  <c r="AX19" i="92"/>
  <c r="S19" i="92" s="1"/>
  <c r="AC19" i="92" s="1"/>
  <c r="AB20" i="92" s="1"/>
  <c r="AX22" i="92"/>
  <c r="S22" i="92" s="1"/>
  <c r="AC22" i="92" s="1"/>
  <c r="AB23" i="92" s="1"/>
  <c r="AX24" i="92"/>
  <c r="S24" i="92" s="1"/>
  <c r="AC24" i="92" s="1"/>
  <c r="AB25" i="92" s="1"/>
  <c r="AX25" i="92"/>
  <c r="S25" i="92" s="1"/>
  <c r="AC25" i="92" s="1"/>
  <c r="AB26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4" i="92"/>
  <c r="S74" i="92" s="1"/>
  <c r="AC74" i="92" s="1"/>
  <c r="AB75" i="92" s="1"/>
  <c r="AX75" i="92"/>
  <c r="S75" i="92" s="1"/>
  <c r="AC75" i="92" s="1"/>
  <c r="AB76" i="92" s="1"/>
  <c r="AX77" i="92"/>
  <c r="S77" i="92" s="1"/>
  <c r="AC77" i="92" s="1"/>
  <c r="AB78" i="92" s="1"/>
  <c r="AX78" i="92"/>
  <c r="S78" i="92" s="1"/>
  <c r="AC78" i="92" s="1"/>
  <c r="AB79" i="92" s="1"/>
  <c r="AX76" i="92"/>
  <c r="S76" i="92" s="1"/>
  <c r="AC76" i="92" s="1"/>
  <c r="AB77" i="92" s="1"/>
  <c r="AJ15" i="54"/>
  <c r="AK15" i="54"/>
  <c r="AT15" i="54" s="1"/>
  <c r="AK51" i="54"/>
  <c r="AT51" i="54" s="1"/>
  <c r="AJ51" i="54"/>
  <c r="AS35" i="54"/>
  <c r="AL35" i="54"/>
  <c r="AU35" i="54" s="1"/>
  <c r="AS28" i="104"/>
  <c r="AL28" i="104"/>
  <c r="AU28" i="104" s="1"/>
  <c r="AS46" i="104"/>
  <c r="AL46" i="104"/>
  <c r="AU46" i="104" s="1"/>
  <c r="Z72" i="82"/>
  <c r="AK5" i="54"/>
  <c r="AT5" i="54" s="1"/>
  <c r="AJ5" i="54"/>
  <c r="AS40" i="54"/>
  <c r="AL40" i="54"/>
  <c r="AU40" i="54" s="1"/>
  <c r="AS77" i="54"/>
  <c r="AL77" i="54"/>
  <c r="AU77" i="54" s="1"/>
  <c r="AS35" i="104"/>
  <c r="AL35" i="104"/>
  <c r="AU35" i="104" s="1"/>
  <c r="AS17" i="54"/>
  <c r="AL17" i="54"/>
  <c r="AU17" i="54" s="1"/>
  <c r="Y78" i="11"/>
  <c r="X78" i="11"/>
  <c r="Y79" i="20"/>
  <c r="Z79" i="20"/>
  <c r="X79" i="20"/>
  <c r="AS60" i="104"/>
  <c r="AL60" i="104"/>
  <c r="AU60" i="104" s="1"/>
  <c r="AH75" i="43"/>
  <c r="AQ75" i="43" s="1"/>
  <c r="AS31" i="104"/>
  <c r="AL31" i="104"/>
  <c r="AU31" i="104" s="1"/>
  <c r="AF74" i="10"/>
  <c r="AO74" i="10" s="1"/>
  <c r="W75" i="10"/>
  <c r="AE74" i="10"/>
  <c r="AG74" i="10"/>
  <c r="AP74" i="10" s="1"/>
  <c r="AS4" i="84"/>
  <c r="AS81" i="84" s="1"/>
  <c r="AL4" i="84"/>
  <c r="AU4" i="84" s="1"/>
  <c r="AU81" i="84" s="1"/>
  <c r="C11" i="84" s="1"/>
  <c r="F28" i="57" s="1"/>
  <c r="AF72" i="50"/>
  <c r="AO72" i="50" s="1"/>
  <c r="AG72" i="50"/>
  <c r="AP72" i="50" s="1"/>
  <c r="W73" i="50"/>
  <c r="AE72" i="50"/>
  <c r="AR78" i="88"/>
  <c r="AR70" i="87"/>
  <c r="AS66" i="104"/>
  <c r="AL66" i="104"/>
  <c r="AU66" i="104" s="1"/>
  <c r="AS36" i="54"/>
  <c r="AL36" i="54"/>
  <c r="AU36" i="54" s="1"/>
  <c r="AS30" i="104"/>
  <c r="AL30" i="104"/>
  <c r="AU30" i="104" s="1"/>
  <c r="AS24" i="54"/>
  <c r="AL24" i="54"/>
  <c r="AU24" i="54" s="1"/>
  <c r="AR77" i="45"/>
  <c r="AS54" i="104"/>
  <c r="AL54" i="104"/>
  <c r="AU54" i="104" s="1"/>
  <c r="AK4" i="54"/>
  <c r="AT4" i="54" s="1"/>
  <c r="AJ4" i="54"/>
  <c r="Z72" i="35"/>
  <c r="AH72" i="35"/>
  <c r="AQ72" i="35" s="1"/>
  <c r="Z76" i="18"/>
  <c r="AS19" i="104"/>
  <c r="AL19" i="104"/>
  <c r="AU19" i="104" s="1"/>
  <c r="AS55" i="104"/>
  <c r="AL55" i="104"/>
  <c r="AU55" i="104" s="1"/>
  <c r="AJ31" i="54"/>
  <c r="AK31" i="54"/>
  <c r="AT31" i="54" s="1"/>
  <c r="AI71" i="42"/>
  <c r="AN71" i="42"/>
  <c r="Y77" i="41"/>
  <c r="Z77" i="41"/>
  <c r="X77" i="41"/>
  <c r="AR70" i="94"/>
  <c r="AL7" i="104"/>
  <c r="AU7" i="104" s="1"/>
  <c r="AS7" i="104"/>
  <c r="AF73" i="83"/>
  <c r="AO73" i="83" s="1"/>
  <c r="AE73" i="83"/>
  <c r="AG73" i="83"/>
  <c r="AP73" i="83" s="1"/>
  <c r="W74" i="83"/>
  <c r="Z75" i="91"/>
  <c r="AG78" i="13"/>
  <c r="AP78" i="13" s="1"/>
  <c r="AF78" i="13"/>
  <c r="AO78" i="13" s="1"/>
  <c r="AE78" i="13"/>
  <c r="W79" i="13"/>
  <c r="AS18" i="104"/>
  <c r="AL18" i="104"/>
  <c r="AU18" i="104" s="1"/>
  <c r="AS36" i="104"/>
  <c r="AL36" i="104"/>
  <c r="AU36" i="104" s="1"/>
  <c r="AS66" i="54"/>
  <c r="AL66" i="54"/>
  <c r="AU66" i="54" s="1"/>
  <c r="AS23" i="104"/>
  <c r="AL23" i="104"/>
  <c r="AU23" i="104" s="1"/>
  <c r="AJ4" i="104"/>
  <c r="AK4" i="104"/>
  <c r="AT4" i="104" s="1"/>
  <c r="AT81" i="104" s="1"/>
  <c r="AS25" i="104"/>
  <c r="AL25" i="104"/>
  <c r="AU25" i="104" s="1"/>
  <c r="AS43" i="104"/>
  <c r="AL43" i="104"/>
  <c r="AU43" i="104" s="1"/>
  <c r="AJ37" i="54"/>
  <c r="AK37" i="54"/>
  <c r="AT37" i="54" s="1"/>
  <c r="AS61" i="54"/>
  <c r="AL61" i="54"/>
  <c r="AU61" i="54" s="1"/>
  <c r="AS29" i="54"/>
  <c r="AL29" i="54"/>
  <c r="AU29" i="54" s="1"/>
  <c r="AR74" i="91"/>
  <c r="AH78" i="45"/>
  <c r="AQ78" i="45" s="1"/>
  <c r="AS44" i="104"/>
  <c r="AL44" i="104"/>
  <c r="AU44" i="104" s="1"/>
  <c r="AK38" i="54"/>
  <c r="AT38" i="54" s="1"/>
  <c r="AJ38" i="54"/>
  <c r="AI79" i="54"/>
  <c r="AN79" i="54"/>
  <c r="AN81" i="54" s="1"/>
  <c r="AS47" i="104"/>
  <c r="AL47" i="104"/>
  <c r="AU47" i="104" s="1"/>
  <c r="AR68" i="98"/>
  <c r="AS23" i="54"/>
  <c r="AL23" i="54"/>
  <c r="AU23" i="54" s="1"/>
  <c r="AS8" i="104"/>
  <c r="AL8" i="104"/>
  <c r="AU8" i="104" s="1"/>
  <c r="AS63" i="104"/>
  <c r="AL63" i="104"/>
  <c r="AU63" i="104" s="1"/>
  <c r="AH74" i="103"/>
  <c r="AQ74" i="103" s="1"/>
  <c r="Z79" i="92"/>
  <c r="AK21" i="54"/>
  <c r="AT21" i="54" s="1"/>
  <c r="AJ21" i="54"/>
  <c r="AS57" i="54"/>
  <c r="AL57" i="54"/>
  <c r="AU57" i="54" s="1"/>
  <c r="AS75" i="54"/>
  <c r="AL75" i="54"/>
  <c r="AU75" i="54" s="1"/>
  <c r="AH74" i="99"/>
  <c r="AQ74" i="99" s="1"/>
  <c r="AR71" i="35"/>
  <c r="AS16" i="104"/>
  <c r="AL16" i="104"/>
  <c r="AU16" i="104" s="1"/>
  <c r="AS52" i="104"/>
  <c r="AL52" i="104"/>
  <c r="AU52" i="104" s="1"/>
  <c r="AS70" i="104"/>
  <c r="AL70" i="104"/>
  <c r="AU70" i="104" s="1"/>
  <c r="AH73" i="85"/>
  <c r="AQ73" i="85" s="1"/>
  <c r="AR73" i="103"/>
  <c r="AS46" i="54"/>
  <c r="AL46" i="54"/>
  <c r="AU46" i="54" s="1"/>
  <c r="AI78" i="20"/>
  <c r="AN78" i="20"/>
  <c r="AS42" i="104"/>
  <c r="AL42" i="104"/>
  <c r="AU42" i="104" s="1"/>
  <c r="AS54" i="54"/>
  <c r="AL54" i="54"/>
  <c r="AU54" i="54" s="1"/>
  <c r="AS59" i="54"/>
  <c r="AL59" i="54"/>
  <c r="AU59" i="54" s="1"/>
  <c r="AR75" i="18"/>
  <c r="AL13" i="104"/>
  <c r="AU13" i="104" s="1"/>
  <c r="AS13" i="104"/>
  <c r="AS76" i="104"/>
  <c r="AL76" i="104"/>
  <c r="AU76" i="104" s="1"/>
  <c r="AJ12" i="54"/>
  <c r="AS30" i="54"/>
  <c r="AL30" i="54"/>
  <c r="AU30" i="54" s="1"/>
  <c r="AJ48" i="54"/>
  <c r="AH73" i="55"/>
  <c r="AQ73" i="55" s="1"/>
  <c r="AL3" i="104"/>
  <c r="AU3" i="104" s="1"/>
  <c r="AS3" i="104"/>
  <c r="AS61" i="104"/>
  <c r="AL61" i="104"/>
  <c r="AU61" i="104" s="1"/>
  <c r="AS77" i="104"/>
  <c r="AL77" i="104"/>
  <c r="AU77" i="104" s="1"/>
  <c r="AH74" i="10"/>
  <c r="AQ74" i="10" s="1"/>
  <c r="AK7" i="54"/>
  <c r="AT7" i="54" s="1"/>
  <c r="AJ7" i="54"/>
  <c r="AJ43" i="54"/>
  <c r="AK43" i="54"/>
  <c r="AT43" i="54" s="1"/>
  <c r="AS67" i="54"/>
  <c r="AL67" i="54"/>
  <c r="AU67" i="54" s="1"/>
  <c r="AI75" i="95"/>
  <c r="AN75" i="95"/>
  <c r="AS53" i="104"/>
  <c r="AL53" i="104"/>
  <c r="AU53" i="104" s="1"/>
  <c r="AR68" i="102"/>
  <c r="AH72" i="50"/>
  <c r="AQ72" i="50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K8" i="54"/>
  <c r="AT8" i="54" s="1"/>
  <c r="AJ8" i="54"/>
  <c r="AJ44" i="54"/>
  <c r="AK44" i="54"/>
  <c r="AT44" i="54" s="1"/>
  <c r="AS62" i="54"/>
  <c r="AL62" i="54"/>
  <c r="AU62" i="54" s="1"/>
  <c r="AI67" i="90"/>
  <c r="AN67" i="90"/>
  <c r="AS41" i="54"/>
  <c r="AL41" i="54"/>
  <c r="AU41" i="54" s="1"/>
  <c r="AI76" i="49"/>
  <c r="AN76" i="49"/>
  <c r="AS27" i="104"/>
  <c r="AL27" i="104"/>
  <c r="AU27" i="104" s="1"/>
  <c r="AS45" i="104"/>
  <c r="AL45" i="104"/>
  <c r="AU45" i="104" s="1"/>
  <c r="AJ27" i="54"/>
  <c r="AK27" i="54"/>
  <c r="AT27" i="54" s="1"/>
  <c r="AS41" i="104"/>
  <c r="AL41" i="104"/>
  <c r="AU41" i="104" s="1"/>
  <c r="AS53" i="54"/>
  <c r="AL53" i="54"/>
  <c r="AU53" i="54" s="1"/>
  <c r="AH71" i="87"/>
  <c r="AQ71" i="87" s="1"/>
  <c r="AS34" i="104"/>
  <c r="AL34" i="104"/>
  <c r="AU34" i="104" s="1"/>
  <c r="AH69" i="102"/>
  <c r="AQ69" i="102" s="1"/>
  <c r="AS10" i="54"/>
  <c r="AL10" i="54"/>
  <c r="AU10" i="54" s="1"/>
  <c r="AS28" i="54"/>
  <c r="AL28" i="54"/>
  <c r="AU28" i="54" s="1"/>
  <c r="AS64" i="54"/>
  <c r="AL64" i="54"/>
  <c r="AU64" i="54" s="1"/>
  <c r="AS59" i="104"/>
  <c r="AL59" i="104"/>
  <c r="AU59" i="104" s="1"/>
  <c r="W73" i="42" l="1"/>
  <c r="AF72" i="42"/>
  <c r="AO72" i="42" s="1"/>
  <c r="AE72" i="42"/>
  <c r="AG72" i="42"/>
  <c r="AP72" i="42" s="1"/>
  <c r="Y74" i="83"/>
  <c r="X74" i="83"/>
  <c r="Y75" i="10"/>
  <c r="X75" i="10"/>
  <c r="AS15" i="54"/>
  <c r="AS81" i="54" s="1"/>
  <c r="AL15" i="54"/>
  <c r="AU15" i="54" s="1"/>
  <c r="AJ44" i="92"/>
  <c r="AK44" i="92"/>
  <c r="AT44" i="92" s="1"/>
  <c r="AK20" i="92"/>
  <c r="AT20" i="92" s="1"/>
  <c r="AJ64" i="88"/>
  <c r="AK64" i="88"/>
  <c r="AT64" i="88" s="1"/>
  <c r="AJ34" i="88"/>
  <c r="AK34" i="88"/>
  <c r="AT34" i="88" s="1"/>
  <c r="AK6" i="88"/>
  <c r="AT6" i="88" s="1"/>
  <c r="AJ6" i="88"/>
  <c r="AI78" i="13"/>
  <c r="AN78" i="13"/>
  <c r="AF76" i="18"/>
  <c r="AO76" i="18" s="1"/>
  <c r="W77" i="18"/>
  <c r="AE76" i="18"/>
  <c r="AG76" i="18"/>
  <c r="AP76" i="18" s="1"/>
  <c r="AG72" i="35"/>
  <c r="AP72" i="35" s="1"/>
  <c r="W73" i="35"/>
  <c r="AF72" i="35"/>
  <c r="AO72" i="35" s="1"/>
  <c r="AE72" i="35"/>
  <c r="AJ77" i="92"/>
  <c r="AK77" i="92"/>
  <c r="AT77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K43" i="92"/>
  <c r="AT43" i="92" s="1"/>
  <c r="AJ43" i="92"/>
  <c r="AJ37" i="92"/>
  <c r="AK37" i="92"/>
  <c r="AT37" i="92" s="1"/>
  <c r="AJ31" i="92"/>
  <c r="AK31" i="92"/>
  <c r="AT31" i="92" s="1"/>
  <c r="AK25" i="92"/>
  <c r="AT25" i="92" s="1"/>
  <c r="AJ25" i="92"/>
  <c r="AJ19" i="92"/>
  <c r="AK19" i="92"/>
  <c r="AT19" i="92" s="1"/>
  <c r="AK12" i="92"/>
  <c r="AT12" i="92" s="1"/>
  <c r="AJ12" i="92"/>
  <c r="AK14" i="92"/>
  <c r="AT14" i="92" s="1"/>
  <c r="AF69" i="98"/>
  <c r="AO69" i="98" s="1"/>
  <c r="AE69" i="98"/>
  <c r="W70" i="98"/>
  <c r="AG69" i="98"/>
  <c r="AP69" i="98" s="1"/>
  <c r="X70" i="102"/>
  <c r="Y70" i="102"/>
  <c r="Z70" i="102" s="1"/>
  <c r="AH77" i="49"/>
  <c r="AQ77" i="49" s="1"/>
  <c r="AI71" i="87"/>
  <c r="AN71" i="87"/>
  <c r="AJ76" i="88"/>
  <c r="AK76" i="88"/>
  <c r="AT76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K9" i="88"/>
  <c r="AT9" i="88" s="1"/>
  <c r="AJ9" i="88"/>
  <c r="AK5" i="88"/>
  <c r="AT5" i="88" s="1"/>
  <c r="AJ5" i="88"/>
  <c r="AH68" i="90"/>
  <c r="AQ68" i="90" s="1"/>
  <c r="AR76" i="41"/>
  <c r="AH76" i="95"/>
  <c r="AQ76" i="95" s="1"/>
  <c r="AS19" i="54"/>
  <c r="AL19" i="54"/>
  <c r="AU19" i="54" s="1"/>
  <c r="AI78" i="45"/>
  <c r="AN78" i="45"/>
  <c r="AJ74" i="92"/>
  <c r="AK74" i="92"/>
  <c r="AT74" i="92" s="1"/>
  <c r="AJ62" i="92"/>
  <c r="AK62" i="92"/>
  <c r="AT62" i="92" s="1"/>
  <c r="AK32" i="92"/>
  <c r="AT32" i="92" s="1"/>
  <c r="W72" i="94"/>
  <c r="AG71" i="94"/>
  <c r="AP71" i="94" s="1"/>
  <c r="AE71" i="94"/>
  <c r="AF71" i="94"/>
  <c r="AO71" i="94" s="1"/>
  <c r="AH72" i="42"/>
  <c r="AQ72" i="42" s="1"/>
  <c r="AJ77" i="88"/>
  <c r="AK77" i="88"/>
  <c r="AT77" i="88" s="1"/>
  <c r="AJ46" i="88"/>
  <c r="AK46" i="88"/>
  <c r="AT46" i="88" s="1"/>
  <c r="AJ28" i="88"/>
  <c r="AK28" i="88"/>
  <c r="AT28" i="88" s="1"/>
  <c r="Y74" i="85"/>
  <c r="X74" i="85"/>
  <c r="AR75" i="95"/>
  <c r="AS27" i="54"/>
  <c r="AL27" i="54"/>
  <c r="AU27" i="54" s="1"/>
  <c r="AR76" i="49"/>
  <c r="AS21" i="54"/>
  <c r="AL21" i="54"/>
  <c r="AU21" i="54" s="1"/>
  <c r="AS37" i="54"/>
  <c r="AL37" i="54"/>
  <c r="AU37" i="54" s="1"/>
  <c r="AL4" i="104"/>
  <c r="AU4" i="104" s="1"/>
  <c r="AS4" i="104"/>
  <c r="AI73" i="83"/>
  <c r="AN73" i="83"/>
  <c r="AH77" i="41"/>
  <c r="AQ77" i="41" s="1"/>
  <c r="AS31" i="54"/>
  <c r="AL31" i="54"/>
  <c r="AU31" i="54" s="1"/>
  <c r="AL4" i="54"/>
  <c r="AU4" i="54" s="1"/>
  <c r="AS4" i="54"/>
  <c r="Z78" i="11"/>
  <c r="AH78" i="11"/>
  <c r="AQ78" i="11" s="1"/>
  <c r="AF72" i="82"/>
  <c r="AO72" i="82" s="1"/>
  <c r="AE72" i="82"/>
  <c r="AG72" i="82"/>
  <c r="AP72" i="82" s="1"/>
  <c r="W73" i="82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K48" i="92"/>
  <c r="AT48" i="92" s="1"/>
  <c r="AJ48" i="92"/>
  <c r="AJ42" i="92"/>
  <c r="AK42" i="92"/>
  <c r="AT42" i="92" s="1"/>
  <c r="AJ36" i="92"/>
  <c r="AK36" i="92"/>
  <c r="AT36" i="92" s="1"/>
  <c r="AK30" i="92"/>
  <c r="AT30" i="92" s="1"/>
  <c r="AJ30" i="92"/>
  <c r="AX23" i="92"/>
  <c r="S23" i="92" s="1"/>
  <c r="AC23" i="92" s="1"/>
  <c r="AB24" i="92" s="1"/>
  <c r="AX17" i="92"/>
  <c r="S17" i="92" s="1"/>
  <c r="AC17" i="92" s="1"/>
  <c r="AB18" i="92" s="1"/>
  <c r="AX10" i="92"/>
  <c r="S10" i="92" s="1"/>
  <c r="AC10" i="92" s="1"/>
  <c r="AB11" i="92" s="1"/>
  <c r="AX5" i="92"/>
  <c r="S5" i="92" s="1"/>
  <c r="AC5" i="92" s="1"/>
  <c r="AB6" i="92" s="1"/>
  <c r="AI78" i="51"/>
  <c r="AN78" i="51"/>
  <c r="AI69" i="102"/>
  <c r="AR69" i="102" s="1"/>
  <c r="AN69" i="102"/>
  <c r="Z77" i="49"/>
  <c r="Y72" i="48"/>
  <c r="X72" i="48"/>
  <c r="AJ75" i="88"/>
  <c r="AK75" i="88"/>
  <c r="AT75" i="88" s="1"/>
  <c r="AJ68" i="88"/>
  <c r="AK68" i="88"/>
  <c r="AT68" i="88" s="1"/>
  <c r="AJ62" i="88"/>
  <c r="AK62" i="88"/>
  <c r="AT62" i="88" s="1"/>
  <c r="AK56" i="88"/>
  <c r="AT56" i="88" s="1"/>
  <c r="AJ56" i="88"/>
  <c r="AJ50" i="88"/>
  <c r="AK50" i="88"/>
  <c r="AT50" i="88" s="1"/>
  <c r="AK44" i="88"/>
  <c r="AT44" i="88" s="1"/>
  <c r="AJ44" i="88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Z68" i="90"/>
  <c r="AS39" i="54"/>
  <c r="AL39" i="54"/>
  <c r="AU39" i="54" s="1"/>
  <c r="Z76" i="95"/>
  <c r="AI79" i="88"/>
  <c r="AN79" i="88"/>
  <c r="AN81" i="88" s="1"/>
  <c r="AR67" i="90"/>
  <c r="AS7" i="54"/>
  <c r="AL7" i="54"/>
  <c r="AU7" i="54" s="1"/>
  <c r="AS48" i="54"/>
  <c r="AL48" i="54"/>
  <c r="AU48" i="54" s="1"/>
  <c r="AR71" i="42"/>
  <c r="AS5" i="54"/>
  <c r="AL5" i="54"/>
  <c r="AU5" i="54" s="1"/>
  <c r="AU81" i="54" s="1"/>
  <c r="C11" i="54" s="1"/>
  <c r="AJ50" i="92"/>
  <c r="AK50" i="92"/>
  <c r="AT50" i="92" s="1"/>
  <c r="AK7" i="92"/>
  <c r="AT7" i="92" s="1"/>
  <c r="AS25" i="54"/>
  <c r="AL25" i="54"/>
  <c r="AU25" i="54" s="1"/>
  <c r="AJ58" i="88"/>
  <c r="AK58" i="88"/>
  <c r="AT58" i="88" s="1"/>
  <c r="AJ22" i="88"/>
  <c r="AK22" i="88"/>
  <c r="AT22" i="88" s="1"/>
  <c r="AI74" i="99"/>
  <c r="AN74" i="99"/>
  <c r="AS12" i="54"/>
  <c r="AL12" i="54"/>
  <c r="AU12" i="54" s="1"/>
  <c r="AR79" i="54"/>
  <c r="AR81" i="54" s="1"/>
  <c r="AL79" i="54"/>
  <c r="AU79" i="54" s="1"/>
  <c r="AF77" i="41"/>
  <c r="AO77" i="41" s="1"/>
  <c r="AG77" i="41"/>
  <c r="AP77" i="41" s="1"/>
  <c r="W78" i="41"/>
  <c r="AE77" i="41"/>
  <c r="AT81" i="54"/>
  <c r="AI72" i="50"/>
  <c r="AN72" i="50"/>
  <c r="AS51" i="54"/>
  <c r="AL51" i="54"/>
  <c r="AU51" i="54" s="1"/>
  <c r="AK78" i="92"/>
  <c r="AT78" i="92" s="1"/>
  <c r="AJ78" i="92"/>
  <c r="AK71" i="92"/>
  <c r="AT71" i="92" s="1"/>
  <c r="AJ71" i="92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X16" i="92"/>
  <c r="S16" i="92" s="1"/>
  <c r="AC16" i="92" s="1"/>
  <c r="AB17" i="92" s="1"/>
  <c r="AX9" i="92"/>
  <c r="S9" i="92" s="1"/>
  <c r="AC9" i="92" s="1"/>
  <c r="AB10" i="92" s="1"/>
  <c r="AX4" i="92"/>
  <c r="S4" i="92" s="1"/>
  <c r="AC4" i="92" s="1"/>
  <c r="AB5" i="92" s="1"/>
  <c r="AS13" i="54"/>
  <c r="AL13" i="54"/>
  <c r="AU13" i="54" s="1"/>
  <c r="AS6" i="54"/>
  <c r="AL6" i="54"/>
  <c r="AU6" i="54" s="1"/>
  <c r="Y72" i="87"/>
  <c r="X72" i="87"/>
  <c r="AJ74" i="88"/>
  <c r="AK74" i="88"/>
  <c r="AT74" i="88" s="1"/>
  <c r="AK67" i="88"/>
  <c r="AT67" i="88" s="1"/>
  <c r="AJ67" i="88"/>
  <c r="AK61" i="88"/>
  <c r="AT61" i="88" s="1"/>
  <c r="AJ61" i="88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K7" i="88"/>
  <c r="AT7" i="88" s="1"/>
  <c r="AJ7" i="88"/>
  <c r="AS49" i="54"/>
  <c r="AL49" i="54"/>
  <c r="AU49" i="54" s="1"/>
  <c r="AL20" i="54"/>
  <c r="AU20" i="54" s="1"/>
  <c r="AS20" i="54"/>
  <c r="Y74" i="55"/>
  <c r="X74" i="55"/>
  <c r="Y79" i="45"/>
  <c r="X79" i="45"/>
  <c r="AI73" i="85"/>
  <c r="AN73" i="85"/>
  <c r="AI74" i="103"/>
  <c r="AN74" i="103"/>
  <c r="AU81" i="104"/>
  <c r="C11" i="104" s="1"/>
  <c r="F48" i="57" s="1"/>
  <c r="Y79" i="13"/>
  <c r="X79" i="13"/>
  <c r="AJ68" i="92"/>
  <c r="AK68" i="92"/>
  <c r="AT68" i="92" s="1"/>
  <c r="AJ38" i="92"/>
  <c r="AK38" i="92"/>
  <c r="AT38" i="92" s="1"/>
  <c r="AJ13" i="92"/>
  <c r="AK13" i="92"/>
  <c r="AT13" i="92" s="1"/>
  <c r="AS9" i="54"/>
  <c r="AL9" i="54"/>
  <c r="AU9" i="54" s="1"/>
  <c r="AI71" i="48"/>
  <c r="AN71" i="48"/>
  <c r="AJ52" i="88"/>
  <c r="AK52" i="88"/>
  <c r="AT52" i="88" s="1"/>
  <c r="AJ16" i="88"/>
  <c r="AK16" i="88"/>
  <c r="AT16" i="88" s="1"/>
  <c r="Y76" i="43"/>
  <c r="X76" i="43"/>
  <c r="AS44" i="54"/>
  <c r="AL44" i="54"/>
  <c r="AU44" i="54" s="1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AS38" i="54"/>
  <c r="AL38" i="54"/>
  <c r="AU38" i="54" s="1"/>
  <c r="AG75" i="91"/>
  <c r="AP75" i="91" s="1"/>
  <c r="W76" i="91"/>
  <c r="AE75" i="91"/>
  <c r="AF75" i="91"/>
  <c r="AO75" i="91" s="1"/>
  <c r="Y73" i="50"/>
  <c r="Z73" i="50"/>
  <c r="X73" i="50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J28" i="92"/>
  <c r="AK28" i="92"/>
  <c r="AT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S32" i="54"/>
  <c r="AL32" i="54"/>
  <c r="AU32" i="54" s="1"/>
  <c r="W78" i="16"/>
  <c r="AE77" i="16"/>
  <c r="AF77" i="16"/>
  <c r="AO77" i="16" s="1"/>
  <c r="AG77" i="16"/>
  <c r="AP77" i="16" s="1"/>
  <c r="AS45" i="54"/>
  <c r="AL45" i="54"/>
  <c r="AU45" i="54" s="1"/>
  <c r="AS26" i="54"/>
  <c r="AL26" i="54"/>
  <c r="AU26" i="54" s="1"/>
  <c r="AJ79" i="88"/>
  <c r="AS79" i="88" s="1"/>
  <c r="AK79" i="88"/>
  <c r="AT79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J36" i="88"/>
  <c r="AK36" i="88"/>
  <c r="AT36" i="88" s="1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S33" i="54"/>
  <c r="AL33" i="54"/>
  <c r="AU33" i="54" s="1"/>
  <c r="AS14" i="54"/>
  <c r="AL14" i="54"/>
  <c r="AU14" i="5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J56" i="92"/>
  <c r="AK56" i="92"/>
  <c r="AT56" i="92" s="1"/>
  <c r="AK26" i="92"/>
  <c r="AT26" i="92" s="1"/>
  <c r="AJ70" i="88"/>
  <c r="AK70" i="88"/>
  <c r="AT70" i="88" s="1"/>
  <c r="AJ40" i="88"/>
  <c r="AK40" i="88"/>
  <c r="AT40" i="88" s="1"/>
  <c r="AK10" i="88"/>
  <c r="AT10" i="88" s="1"/>
  <c r="AS8" i="54"/>
  <c r="AL8" i="54"/>
  <c r="AU8" i="54" s="1"/>
  <c r="AS43" i="54"/>
  <c r="AL43" i="54"/>
  <c r="AU43" i="54" s="1"/>
  <c r="AS81" i="104"/>
  <c r="AR78" i="20"/>
  <c r="AI74" i="10"/>
  <c r="AN74" i="10"/>
  <c r="AH79" i="20"/>
  <c r="AQ79" i="20" s="1"/>
  <c r="AQ81" i="20" s="1"/>
  <c r="AX5" i="20"/>
  <c r="S5" i="20" s="1"/>
  <c r="AC5" i="20" s="1"/>
  <c r="AB6" i="20" s="1"/>
  <c r="AZ3" i="20"/>
  <c r="AX7" i="20" s="1"/>
  <c r="S7" i="20" s="1"/>
  <c r="AC7" i="20" s="1"/>
  <c r="AB8" i="20" s="1"/>
  <c r="AX4" i="20"/>
  <c r="S4" i="20" s="1"/>
  <c r="AC4" i="20" s="1"/>
  <c r="AB5" i="20" s="1"/>
  <c r="AX3" i="20"/>
  <c r="S3" i="20" s="1"/>
  <c r="AC3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6" i="20"/>
  <c r="S76" i="20" s="1"/>
  <c r="AC76" i="20" s="1"/>
  <c r="AB77" i="20" s="1"/>
  <c r="AX75" i="20"/>
  <c r="S75" i="20" s="1"/>
  <c r="AC75" i="20" s="1"/>
  <c r="AB76" i="20" s="1"/>
  <c r="AX74" i="20"/>
  <c r="S74" i="20" s="1"/>
  <c r="AC74" i="20" s="1"/>
  <c r="AB75" i="20" s="1"/>
  <c r="AX78" i="20"/>
  <c r="S78" i="20" s="1"/>
  <c r="AC78" i="20" s="1"/>
  <c r="AB79" i="20" s="1"/>
  <c r="AX77" i="20"/>
  <c r="S77" i="20" s="1"/>
  <c r="AC77" i="20" s="1"/>
  <c r="AB78" i="20" s="1"/>
  <c r="AJ75" i="92"/>
  <c r="AK75" i="92"/>
  <c r="AT75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9" i="51"/>
  <c r="Z79" i="51"/>
  <c r="X79" i="51"/>
  <c r="AK78" i="88"/>
  <c r="AT78" i="88" s="1"/>
  <c r="AJ78" i="88"/>
  <c r="AK71" i="88"/>
  <c r="AT71" i="88" s="1"/>
  <c r="AJ71" i="88"/>
  <c r="AJ65" i="88"/>
  <c r="AK65" i="88"/>
  <c r="AT65" i="88" s="1"/>
  <c r="AK59" i="88"/>
  <c r="AT59" i="88" s="1"/>
  <c r="AJ59" i="88"/>
  <c r="AK53" i="88"/>
  <c r="AT53" i="88" s="1"/>
  <c r="AJ53" i="88"/>
  <c r="AJ47" i="88"/>
  <c r="AK47" i="88"/>
  <c r="AT47" i="88" s="1"/>
  <c r="AJ41" i="88"/>
  <c r="AK41" i="88"/>
  <c r="AT41" i="88" s="1"/>
  <c r="AK35" i="88"/>
  <c r="AT35" i="88" s="1"/>
  <c r="AJ35" i="88"/>
  <c r="AK29" i="88"/>
  <c r="AT29" i="88" s="1"/>
  <c r="AJ29" i="88"/>
  <c r="AJ23" i="88"/>
  <c r="AK23" i="88"/>
  <c r="AT23" i="88" s="1"/>
  <c r="AK17" i="88"/>
  <c r="AT17" i="88" s="1"/>
  <c r="AJ17" i="88"/>
  <c r="AX10" i="88"/>
  <c r="S10" i="88" s="1"/>
  <c r="AC10" i="88" s="1"/>
  <c r="AB11" i="88" s="1"/>
  <c r="AX3" i="88"/>
  <c r="S3" i="88" s="1"/>
  <c r="AC3" i="88" s="1"/>
  <c r="AI73" i="55"/>
  <c r="AN73" i="55"/>
  <c r="AI75" i="43"/>
  <c r="AN75" i="43"/>
  <c r="Y75" i="99"/>
  <c r="X75" i="99"/>
  <c r="Y75" i="103"/>
  <c r="X75" i="103"/>
  <c r="AS23" i="88" l="1"/>
  <c r="AL23" i="88"/>
  <c r="AU23" i="88" s="1"/>
  <c r="AK78" i="20"/>
  <c r="AT78" i="20" s="1"/>
  <c r="AJ78" i="20"/>
  <c r="AK49" i="20"/>
  <c r="AT49" i="20" s="1"/>
  <c r="AJ49" i="20"/>
  <c r="AB4" i="20"/>
  <c r="AJ3" i="20"/>
  <c r="AH79" i="45"/>
  <c r="AQ79" i="45" s="1"/>
  <c r="AQ81" i="45" s="1"/>
  <c r="AZ3" i="45"/>
  <c r="AX8" i="45" s="1"/>
  <c r="S8" i="45" s="1"/>
  <c r="AC8" i="45" s="1"/>
  <c r="AB9" i="45" s="1"/>
  <c r="AX4" i="45"/>
  <c r="S4" i="45" s="1"/>
  <c r="AC4" i="45" s="1"/>
  <c r="AB5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8" i="45"/>
  <c r="S78" i="45" s="1"/>
  <c r="AC78" i="45" s="1"/>
  <c r="AB79" i="45" s="1"/>
  <c r="AX76" i="45"/>
  <c r="S76" i="45" s="1"/>
  <c r="AC76" i="45" s="1"/>
  <c r="AB77" i="45" s="1"/>
  <c r="AX75" i="45"/>
  <c r="S75" i="45" s="1"/>
  <c r="AC75" i="45" s="1"/>
  <c r="AB76" i="45" s="1"/>
  <c r="AX74" i="45"/>
  <c r="S74" i="45" s="1"/>
  <c r="AC74" i="45" s="1"/>
  <c r="AB75" i="45" s="1"/>
  <c r="AX77" i="45"/>
  <c r="S77" i="45" s="1"/>
  <c r="AC77" i="45" s="1"/>
  <c r="AB78" i="45" s="1"/>
  <c r="AJ6" i="92"/>
  <c r="AK6" i="92"/>
  <c r="AT6" i="92" s="1"/>
  <c r="AS28" i="88"/>
  <c r="AL28" i="88"/>
  <c r="AU28" i="88" s="1"/>
  <c r="AS62" i="92"/>
  <c r="AL62" i="92"/>
  <c r="AU62" i="92" s="1"/>
  <c r="AJ3" i="88"/>
  <c r="AB4" i="88"/>
  <c r="AS45" i="92"/>
  <c r="AL45" i="92"/>
  <c r="AU45" i="92" s="1"/>
  <c r="AK66" i="20"/>
  <c r="AT66" i="20" s="1"/>
  <c r="AJ66" i="20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J12" i="20"/>
  <c r="AK5" i="20"/>
  <c r="AT5" i="20" s="1"/>
  <c r="AJ5" i="20"/>
  <c r="AS70" i="88"/>
  <c r="AL70" i="88"/>
  <c r="AU70" i="88" s="1"/>
  <c r="AI79" i="20"/>
  <c r="AN79" i="20"/>
  <c r="AN81" i="20" s="1"/>
  <c r="AS18" i="88"/>
  <c r="AL18" i="88"/>
  <c r="AU18" i="88" s="1"/>
  <c r="AS36" i="88"/>
  <c r="AL36" i="88"/>
  <c r="AU36" i="88" s="1"/>
  <c r="AS54" i="88"/>
  <c r="AL54" i="88"/>
  <c r="AU54" i="88" s="1"/>
  <c r="AS72" i="88"/>
  <c r="AL72" i="88"/>
  <c r="AU72" i="88" s="1"/>
  <c r="Y78" i="16"/>
  <c r="Z78" i="16"/>
  <c r="X78" i="16"/>
  <c r="AJ22" i="92"/>
  <c r="AK22" i="92"/>
  <c r="AT22" i="92" s="1"/>
  <c r="AS40" i="92"/>
  <c r="AL40" i="92"/>
  <c r="AU40" i="92" s="1"/>
  <c r="AS58" i="92"/>
  <c r="AL58" i="92"/>
  <c r="AU58" i="92" s="1"/>
  <c r="AI75" i="91"/>
  <c r="AN75" i="91"/>
  <c r="AR71" i="48"/>
  <c r="AS38" i="92"/>
  <c r="AL38" i="92"/>
  <c r="AU38" i="92" s="1"/>
  <c r="Z79" i="45"/>
  <c r="AS13" i="88"/>
  <c r="AL13" i="88"/>
  <c r="AU13" i="88" s="1"/>
  <c r="AS31" i="88"/>
  <c r="AL31" i="88"/>
  <c r="AU31" i="88" s="1"/>
  <c r="AS49" i="88"/>
  <c r="AL49" i="88"/>
  <c r="AU49" i="88" s="1"/>
  <c r="AJ17" i="92"/>
  <c r="AK17" i="92"/>
  <c r="AT17" i="92" s="1"/>
  <c r="AS35" i="92"/>
  <c r="AL35" i="92"/>
  <c r="AU35" i="92" s="1"/>
  <c r="AR72" i="50"/>
  <c r="AR74" i="99"/>
  <c r="AS32" i="88"/>
  <c r="AL32" i="88"/>
  <c r="AU32" i="88" s="1"/>
  <c r="AS50" i="88"/>
  <c r="AL50" i="88"/>
  <c r="AU50" i="88" s="1"/>
  <c r="AS68" i="88"/>
  <c r="AL68" i="88"/>
  <c r="AU68" i="88" s="1"/>
  <c r="AF77" i="49"/>
  <c r="AO77" i="49" s="1"/>
  <c r="AG77" i="49"/>
  <c r="AP77" i="49" s="1"/>
  <c r="W78" i="49"/>
  <c r="AE77" i="49"/>
  <c r="AJ11" i="92"/>
  <c r="AK11" i="92"/>
  <c r="AT11" i="92" s="1"/>
  <c r="AS36" i="92"/>
  <c r="AL36" i="92"/>
  <c r="AU36" i="92" s="1"/>
  <c r="AS72" i="92"/>
  <c r="AL72" i="92"/>
  <c r="AU72" i="92" s="1"/>
  <c r="AI72" i="82"/>
  <c r="AN72" i="82"/>
  <c r="AR73" i="83"/>
  <c r="AS5" i="88"/>
  <c r="AL5" i="88"/>
  <c r="AU5" i="88" s="1"/>
  <c r="AS21" i="88"/>
  <c r="AL21" i="88"/>
  <c r="AU21" i="88" s="1"/>
  <c r="AS57" i="88"/>
  <c r="AL57" i="88"/>
  <c r="AU57" i="88" s="1"/>
  <c r="AS12" i="92"/>
  <c r="AL12" i="92"/>
  <c r="AU12" i="92" s="1"/>
  <c r="AS67" i="92"/>
  <c r="AL67" i="92"/>
  <c r="AU67" i="92" s="1"/>
  <c r="AS6" i="88"/>
  <c r="AL6" i="88"/>
  <c r="AU6" i="88" s="1"/>
  <c r="AH75" i="10"/>
  <c r="AQ75" i="10" s="1"/>
  <c r="AJ15" i="92"/>
  <c r="AK15" i="92"/>
  <c r="AT15" i="92" s="1"/>
  <c r="AK67" i="20"/>
  <c r="AT67" i="20" s="1"/>
  <c r="AJ67" i="20"/>
  <c r="AJ43" i="20"/>
  <c r="AK43" i="20"/>
  <c r="AT43" i="20" s="1"/>
  <c r="AK13" i="20"/>
  <c r="AT13" i="20" s="1"/>
  <c r="AS76" i="92"/>
  <c r="AL76" i="92"/>
  <c r="AU76" i="92" s="1"/>
  <c r="AS67" i="88"/>
  <c r="AL67" i="88"/>
  <c r="AU67" i="88" s="1"/>
  <c r="AS53" i="92"/>
  <c r="AL53" i="92"/>
  <c r="AU53" i="92" s="1"/>
  <c r="AJ11" i="88"/>
  <c r="AK11" i="88"/>
  <c r="AT11" i="88" s="1"/>
  <c r="AS47" i="88"/>
  <c r="AL47" i="88"/>
  <c r="AU47" i="88" s="1"/>
  <c r="AS65" i="88"/>
  <c r="AL65" i="88"/>
  <c r="AU65" i="88" s="1"/>
  <c r="AH79" i="51"/>
  <c r="AQ79" i="51" s="1"/>
  <c r="AQ81" i="51" s="1"/>
  <c r="AX5" i="51"/>
  <c r="S5" i="51" s="1"/>
  <c r="AC5" i="51" s="1"/>
  <c r="AB6" i="51" s="1"/>
  <c r="AZ3" i="51"/>
  <c r="AX8" i="51" s="1"/>
  <c r="S8" i="51" s="1"/>
  <c r="AC8" i="51" s="1"/>
  <c r="AB9" i="51" s="1"/>
  <c r="AX6" i="51"/>
  <c r="S6" i="51" s="1"/>
  <c r="AC6" i="51" s="1"/>
  <c r="AB7" i="51" s="1"/>
  <c r="AX7" i="51"/>
  <c r="S7" i="51" s="1"/>
  <c r="AC7" i="51" s="1"/>
  <c r="AB8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7" i="51"/>
  <c r="S77" i="51" s="1"/>
  <c r="AC77" i="51" s="1"/>
  <c r="AB78" i="51" s="1"/>
  <c r="AX75" i="51"/>
  <c r="S75" i="51" s="1"/>
  <c r="AC75" i="51" s="1"/>
  <c r="AB76" i="51" s="1"/>
  <c r="AX74" i="51"/>
  <c r="S74" i="51" s="1"/>
  <c r="AC74" i="51" s="1"/>
  <c r="AB75" i="51" s="1"/>
  <c r="AX76" i="51"/>
  <c r="S76" i="51" s="1"/>
  <c r="AC76" i="51" s="1"/>
  <c r="AB77" i="51" s="1"/>
  <c r="AX78" i="51"/>
  <c r="S78" i="51" s="1"/>
  <c r="AC78" i="51" s="1"/>
  <c r="AB79" i="51" s="1"/>
  <c r="AJ27" i="92"/>
  <c r="AK27" i="92"/>
  <c r="AT27" i="92" s="1"/>
  <c r="AK75" i="20"/>
  <c r="AT75" i="20" s="1"/>
  <c r="AJ75" i="20"/>
  <c r="AK71" i="20"/>
  <c r="AT71" i="20" s="1"/>
  <c r="AJ71" i="20"/>
  <c r="AK65" i="20"/>
  <c r="AT65" i="20" s="1"/>
  <c r="AJ65" i="20"/>
  <c r="AJ59" i="20"/>
  <c r="AK59" i="20"/>
  <c r="AT59" i="20" s="1"/>
  <c r="AK53" i="20"/>
  <c r="AT53" i="20" s="1"/>
  <c r="AJ53" i="20"/>
  <c r="AK47" i="20"/>
  <c r="AT47" i="20" s="1"/>
  <c r="AJ47" i="20"/>
  <c r="AK41" i="20"/>
  <c r="AT41" i="20" s="1"/>
  <c r="AJ41" i="20"/>
  <c r="AJ35" i="20"/>
  <c r="AK35" i="20"/>
  <c r="AT35" i="20" s="1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8" i="20"/>
  <c r="AT8" i="20" s="1"/>
  <c r="AJ8" i="20"/>
  <c r="AJ10" i="88"/>
  <c r="AS73" i="88"/>
  <c r="AL73" i="88"/>
  <c r="AU73" i="88" s="1"/>
  <c r="AS24" i="88"/>
  <c r="AL24" i="88"/>
  <c r="AU24" i="88" s="1"/>
  <c r="AS42" i="88"/>
  <c r="AL42" i="88"/>
  <c r="AU42" i="88" s="1"/>
  <c r="AS60" i="88"/>
  <c r="AL60" i="88"/>
  <c r="AU60" i="88" s="1"/>
  <c r="AS46" i="92"/>
  <c r="AL46" i="92"/>
  <c r="AU46" i="92" s="1"/>
  <c r="AH73" i="50"/>
  <c r="AQ73" i="50" s="1"/>
  <c r="Y76" i="91"/>
  <c r="X76" i="91"/>
  <c r="AI79" i="92"/>
  <c r="AN79" i="92"/>
  <c r="AN81" i="92" s="1"/>
  <c r="AS37" i="88"/>
  <c r="AL37" i="88"/>
  <c r="AU37" i="88" s="1"/>
  <c r="AS78" i="92"/>
  <c r="AL78" i="92"/>
  <c r="AU78" i="92" s="1"/>
  <c r="AJ7" i="92"/>
  <c r="AS56" i="88"/>
  <c r="AL56" i="88"/>
  <c r="AU56" i="88" s="1"/>
  <c r="AJ18" i="92"/>
  <c r="AK18" i="92"/>
  <c r="AT18" i="92" s="1"/>
  <c r="AE78" i="11"/>
  <c r="AF78" i="11"/>
  <c r="AO78" i="11" s="1"/>
  <c r="W79" i="11"/>
  <c r="AG78" i="11"/>
  <c r="AP78" i="11" s="1"/>
  <c r="AH74" i="85"/>
  <c r="AQ74" i="85" s="1"/>
  <c r="AS46" i="88"/>
  <c r="AL46" i="88"/>
  <c r="AU46" i="88" s="1"/>
  <c r="Y72" i="94"/>
  <c r="X72" i="94"/>
  <c r="AS74" i="92"/>
  <c r="AL74" i="92"/>
  <c r="AU74" i="92" s="1"/>
  <c r="AS39" i="88"/>
  <c r="AL39" i="88"/>
  <c r="AU39" i="88" s="1"/>
  <c r="AS76" i="88"/>
  <c r="AL76" i="88"/>
  <c r="AU76" i="88" s="1"/>
  <c r="Y70" i="98"/>
  <c r="Z70" i="98" s="1"/>
  <c r="X70" i="98"/>
  <c r="AS31" i="92"/>
  <c r="AL31" i="92"/>
  <c r="AU31" i="92" s="1"/>
  <c r="AS49" i="92"/>
  <c r="AL49" i="92"/>
  <c r="AU49" i="92" s="1"/>
  <c r="AI72" i="35"/>
  <c r="AN72" i="35"/>
  <c r="AI76" i="18"/>
  <c r="AN76" i="18"/>
  <c r="AJ20" i="92"/>
  <c r="Z75" i="10"/>
  <c r="AH75" i="99"/>
  <c r="AQ75" i="99" s="1"/>
  <c r="AK55" i="20"/>
  <c r="AT55" i="20" s="1"/>
  <c r="AJ55" i="20"/>
  <c r="AK25" i="20"/>
  <c r="AT25" i="20" s="1"/>
  <c r="AJ25" i="20"/>
  <c r="AJ16" i="92"/>
  <c r="AK16" i="92"/>
  <c r="AT16" i="92" s="1"/>
  <c r="AS54" i="92"/>
  <c r="AL54" i="92"/>
  <c r="AU54" i="92" s="1"/>
  <c r="Z75" i="99"/>
  <c r="AK72" i="20"/>
  <c r="AT72" i="20" s="1"/>
  <c r="AJ72" i="20"/>
  <c r="AS17" i="88"/>
  <c r="AL17" i="88"/>
  <c r="AU17" i="88" s="1"/>
  <c r="AS53" i="88"/>
  <c r="AL53" i="88"/>
  <c r="AU53" i="88" s="1"/>
  <c r="AS71" i="88"/>
  <c r="AL71" i="88"/>
  <c r="AU71" i="88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S69" i="92"/>
  <c r="AL69" i="92"/>
  <c r="AU69" i="92" s="1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6" i="20"/>
  <c r="AT6" i="20" s="1"/>
  <c r="AJ26" i="92"/>
  <c r="AS28" i="92"/>
  <c r="AL28" i="92"/>
  <c r="AU28" i="92" s="1"/>
  <c r="AS64" i="92"/>
  <c r="AL64" i="92"/>
  <c r="AU64" i="92" s="1"/>
  <c r="AF73" i="50"/>
  <c r="AO73" i="50" s="1"/>
  <c r="AG73" i="50"/>
  <c r="AP73" i="50" s="1"/>
  <c r="AE73" i="50"/>
  <c r="W74" i="50"/>
  <c r="AS16" i="88"/>
  <c r="AL16" i="88"/>
  <c r="AU16" i="88" s="1"/>
  <c r="AS68" i="92"/>
  <c r="AL68" i="92"/>
  <c r="AU68" i="92" s="1"/>
  <c r="AR74" i="103"/>
  <c r="AH74" i="55"/>
  <c r="AQ74" i="55" s="1"/>
  <c r="AS19" i="88"/>
  <c r="AL19" i="88"/>
  <c r="AU19" i="88" s="1"/>
  <c r="AS55" i="88"/>
  <c r="AL55" i="88"/>
  <c r="AU55" i="88" s="1"/>
  <c r="AS74" i="88"/>
  <c r="AL74" i="88"/>
  <c r="AU74" i="88" s="1"/>
  <c r="AS23" i="92"/>
  <c r="AL23" i="92"/>
  <c r="AU23" i="92" s="1"/>
  <c r="AS41" i="92"/>
  <c r="AL41" i="92"/>
  <c r="AU41" i="92" s="1"/>
  <c r="AS59" i="92"/>
  <c r="AL59" i="92"/>
  <c r="AU59" i="92" s="1"/>
  <c r="AS22" i="88"/>
  <c r="AL22" i="88"/>
  <c r="AU22" i="88" s="1"/>
  <c r="W69" i="90"/>
  <c r="AE68" i="90"/>
  <c r="AG68" i="90"/>
  <c r="AP68" i="90" s="1"/>
  <c r="AF68" i="90"/>
  <c r="AO68" i="90" s="1"/>
  <c r="AS20" i="88"/>
  <c r="AL20" i="88"/>
  <c r="AU20" i="88" s="1"/>
  <c r="AS38" i="88"/>
  <c r="AL38" i="88"/>
  <c r="AU38" i="88" s="1"/>
  <c r="AS75" i="88"/>
  <c r="AL75" i="88"/>
  <c r="AU75" i="88" s="1"/>
  <c r="AJ24" i="92"/>
  <c r="AK24" i="92"/>
  <c r="AT24" i="92" s="1"/>
  <c r="AS42" i="92"/>
  <c r="AL42" i="92"/>
  <c r="AU42" i="92" s="1"/>
  <c r="AS60" i="92"/>
  <c r="AL60" i="92"/>
  <c r="AU60" i="92" s="1"/>
  <c r="AK79" i="92"/>
  <c r="AT79" i="92" s="1"/>
  <c r="Z74" i="85"/>
  <c r="AS9" i="88"/>
  <c r="AL9" i="88"/>
  <c r="AU9" i="88" s="1"/>
  <c r="AS45" i="88"/>
  <c r="AL45" i="88"/>
  <c r="AU45" i="88" s="1"/>
  <c r="AI69" i="98"/>
  <c r="AN69" i="98"/>
  <c r="Y77" i="18"/>
  <c r="X77" i="18"/>
  <c r="AI72" i="42"/>
  <c r="AN72" i="42"/>
  <c r="AR73" i="55"/>
  <c r="AS41" i="88"/>
  <c r="AL41" i="88"/>
  <c r="AU41" i="88" s="1"/>
  <c r="AK73" i="20"/>
  <c r="AT73" i="20" s="1"/>
  <c r="AJ73" i="20"/>
  <c r="AJ37" i="20"/>
  <c r="AK37" i="20"/>
  <c r="AT37" i="20" s="1"/>
  <c r="AJ19" i="20"/>
  <c r="AK19" i="20"/>
  <c r="AT19" i="20" s="1"/>
  <c r="AR74" i="10"/>
  <c r="AI77" i="16"/>
  <c r="AN77" i="16"/>
  <c r="AK10" i="92"/>
  <c r="AT10" i="92" s="1"/>
  <c r="AJ10" i="92"/>
  <c r="W77" i="95"/>
  <c r="AG76" i="95"/>
  <c r="AP76" i="95" s="1"/>
  <c r="AE76" i="95"/>
  <c r="AF76" i="95"/>
  <c r="AO76" i="95" s="1"/>
  <c r="AR78" i="13"/>
  <c r="AJ21" i="92"/>
  <c r="AK21" i="92"/>
  <c r="AT21" i="92" s="1"/>
  <c r="AS63" i="92"/>
  <c r="AL63" i="92"/>
  <c r="AU63" i="92" s="1"/>
  <c r="AJ79" i="20"/>
  <c r="AS79" i="20" s="1"/>
  <c r="AK79" i="20"/>
  <c r="AT79" i="20" s="1"/>
  <c r="AH75" i="103"/>
  <c r="AQ75" i="103" s="1"/>
  <c r="AJ33" i="92"/>
  <c r="AK33" i="92"/>
  <c r="AT33" i="92" s="1"/>
  <c r="AR75" i="43"/>
  <c r="AJ77" i="20"/>
  <c r="AK77" i="20"/>
  <c r="AT77" i="20" s="1"/>
  <c r="AK69" i="20"/>
  <c r="AT69" i="20" s="1"/>
  <c r="AJ69" i="20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K21" i="20"/>
  <c r="AT21" i="20" s="1"/>
  <c r="AJ21" i="20"/>
  <c r="AJ15" i="20"/>
  <c r="AK15" i="20"/>
  <c r="AT15" i="20" s="1"/>
  <c r="AJ9" i="20"/>
  <c r="AK9" i="20"/>
  <c r="AT9" i="20" s="1"/>
  <c r="AS12" i="88"/>
  <c r="AL12" i="88"/>
  <c r="AU12" i="88" s="1"/>
  <c r="AJ3" i="92"/>
  <c r="AB4" i="92"/>
  <c r="AS34" i="92"/>
  <c r="AL34" i="92"/>
  <c r="AU34" i="92" s="1"/>
  <c r="AH79" i="13"/>
  <c r="AQ79" i="13" s="1"/>
  <c r="AQ81" i="13" s="1"/>
  <c r="AX5" i="13"/>
  <c r="S5" i="13" s="1"/>
  <c r="AC5" i="13" s="1"/>
  <c r="AB6" i="13" s="1"/>
  <c r="AZ3" i="13"/>
  <c r="AX71" i="13" s="1"/>
  <c r="S71" i="13" s="1"/>
  <c r="AC71" i="13" s="1"/>
  <c r="AB72" i="13" s="1"/>
  <c r="AX4" i="13"/>
  <c r="S4" i="13" s="1"/>
  <c r="AC4" i="13" s="1"/>
  <c r="AB5" i="13" s="1"/>
  <c r="AX3" i="13"/>
  <c r="S3" i="13" s="1"/>
  <c r="AC3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7" i="13"/>
  <c r="S77" i="13" s="1"/>
  <c r="AC77" i="13" s="1"/>
  <c r="AB78" i="13" s="1"/>
  <c r="AX74" i="13"/>
  <c r="S74" i="13" s="1"/>
  <c r="AC74" i="13" s="1"/>
  <c r="AB75" i="13" s="1"/>
  <c r="AX75" i="13"/>
  <c r="S75" i="13" s="1"/>
  <c r="AC75" i="13" s="1"/>
  <c r="AB76" i="13" s="1"/>
  <c r="AX76" i="13"/>
  <c r="S76" i="13" s="1"/>
  <c r="AC76" i="13" s="1"/>
  <c r="AB77" i="13" s="1"/>
  <c r="AX78" i="13"/>
  <c r="S78" i="13" s="1"/>
  <c r="AC78" i="13" s="1"/>
  <c r="AB79" i="13" s="1"/>
  <c r="Z74" i="55"/>
  <c r="AS7" i="88"/>
  <c r="AL7" i="88"/>
  <c r="AU7" i="88" s="1"/>
  <c r="AS61" i="88"/>
  <c r="AL61" i="88"/>
  <c r="AU61" i="88" s="1"/>
  <c r="AH72" i="87"/>
  <c r="AQ72" i="87" s="1"/>
  <c r="AI77" i="41"/>
  <c r="AN77" i="41"/>
  <c r="AS44" i="88"/>
  <c r="AL44" i="88"/>
  <c r="AU44" i="88" s="1"/>
  <c r="AH72" i="48"/>
  <c r="AQ72" i="48" s="1"/>
  <c r="AS30" i="92"/>
  <c r="AL30" i="92"/>
  <c r="AU30" i="92" s="1"/>
  <c r="AS48" i="92"/>
  <c r="AL48" i="92"/>
  <c r="AU48" i="92" s="1"/>
  <c r="AS77" i="88"/>
  <c r="AL77" i="88"/>
  <c r="AU77" i="88" s="1"/>
  <c r="AJ32" i="92"/>
  <c r="AR78" i="45"/>
  <c r="AS27" i="88"/>
  <c r="AL27" i="88"/>
  <c r="AU27" i="88" s="1"/>
  <c r="AS63" i="88"/>
  <c r="AL63" i="88"/>
  <c r="AU63" i="88" s="1"/>
  <c r="AR71" i="87"/>
  <c r="AF70" i="102"/>
  <c r="AO70" i="102" s="1"/>
  <c r="AG70" i="102"/>
  <c r="W71" i="102"/>
  <c r="AE70" i="102"/>
  <c r="AN70" i="102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Y73" i="35"/>
  <c r="Z73" i="35" s="1"/>
  <c r="X73" i="35"/>
  <c r="AS34" i="88"/>
  <c r="AL34" i="88"/>
  <c r="AU34" i="88" s="1"/>
  <c r="AS44" i="92"/>
  <c r="AL44" i="92"/>
  <c r="AU44" i="92" s="1"/>
  <c r="AH74" i="83"/>
  <c r="AQ74" i="83" s="1"/>
  <c r="AK61" i="20"/>
  <c r="AT61" i="20" s="1"/>
  <c r="AJ61" i="20"/>
  <c r="AJ31" i="20"/>
  <c r="AK31" i="20"/>
  <c r="AT31" i="20" s="1"/>
  <c r="Z76" i="43"/>
  <c r="AH76" i="43"/>
  <c r="AQ76" i="43" s="1"/>
  <c r="AS71" i="92"/>
  <c r="AL71" i="92"/>
  <c r="AU71" i="92" s="1"/>
  <c r="AS14" i="88"/>
  <c r="AL14" i="88"/>
  <c r="AU14" i="88" s="1"/>
  <c r="AI71" i="94"/>
  <c r="AN71" i="94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S77" i="92"/>
  <c r="AL77" i="92"/>
  <c r="AU77" i="92" s="1"/>
  <c r="AS64" i="88"/>
  <c r="AL64" i="88"/>
  <c r="AU64" i="88" s="1"/>
  <c r="AS29" i="88"/>
  <c r="AL29" i="88"/>
  <c r="AU29" i="88" s="1"/>
  <c r="AJ60" i="20"/>
  <c r="AK60" i="20"/>
  <c r="AT60" i="20" s="1"/>
  <c r="AS35" i="88"/>
  <c r="AL35" i="88"/>
  <c r="AU35" i="88" s="1"/>
  <c r="AS51" i="92"/>
  <c r="AL51" i="92"/>
  <c r="AU51" i="92" s="1"/>
  <c r="Z75" i="103"/>
  <c r="AS59" i="88"/>
  <c r="AL59" i="88"/>
  <c r="AU59" i="88" s="1"/>
  <c r="AS78" i="88"/>
  <c r="AL78" i="88"/>
  <c r="AU78" i="88" s="1"/>
  <c r="AJ8" i="92"/>
  <c r="AK8" i="92"/>
  <c r="AT8" i="92" s="1"/>
  <c r="AS39" i="92"/>
  <c r="AL39" i="92"/>
  <c r="AU39" i="92" s="1"/>
  <c r="AS57" i="92"/>
  <c r="AL57" i="92"/>
  <c r="AU57" i="92" s="1"/>
  <c r="AS75" i="92"/>
  <c r="AL75" i="92"/>
  <c r="AU75" i="92" s="1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X13" i="20"/>
  <c r="S13" i="20" s="1"/>
  <c r="AC13" i="20" s="1"/>
  <c r="AB14" i="20" s="1"/>
  <c r="AX6" i="20"/>
  <c r="S6" i="20" s="1"/>
  <c r="AC6" i="20" s="1"/>
  <c r="AB7" i="20" s="1"/>
  <c r="AS40" i="88"/>
  <c r="AL40" i="88"/>
  <c r="AU40" i="88" s="1"/>
  <c r="AS56" i="92"/>
  <c r="AL56" i="92"/>
  <c r="AU56" i="92" s="1"/>
  <c r="AS30" i="88"/>
  <c r="AL30" i="88"/>
  <c r="AU30" i="88" s="1"/>
  <c r="AS48" i="88"/>
  <c r="AL48" i="88"/>
  <c r="AU48" i="88" s="1"/>
  <c r="AS66" i="88"/>
  <c r="AL66" i="88"/>
  <c r="AU66" i="88" s="1"/>
  <c r="AK9" i="92"/>
  <c r="AT9" i="92" s="1"/>
  <c r="AJ9" i="92"/>
  <c r="AS52" i="92"/>
  <c r="AL52" i="92"/>
  <c r="AU52" i="92" s="1"/>
  <c r="AS70" i="92"/>
  <c r="AL70" i="92"/>
  <c r="AU70" i="92" s="1"/>
  <c r="AS52" i="88"/>
  <c r="AL52" i="88"/>
  <c r="AU52" i="88" s="1"/>
  <c r="AS13" i="92"/>
  <c r="AL13" i="92"/>
  <c r="AU13" i="92" s="1"/>
  <c r="Z79" i="13"/>
  <c r="AR73" i="85"/>
  <c r="AS25" i="88"/>
  <c r="AL25" i="88"/>
  <c r="AU25" i="88" s="1"/>
  <c r="AS43" i="88"/>
  <c r="AL43" i="88"/>
  <c r="AU43" i="88" s="1"/>
  <c r="Z72" i="87"/>
  <c r="AJ5" i="92"/>
  <c r="AK5" i="92"/>
  <c r="AT5" i="92" s="1"/>
  <c r="AS29" i="92"/>
  <c r="AL29" i="92"/>
  <c r="AU29" i="92" s="1"/>
  <c r="AS47" i="92"/>
  <c r="AL47" i="92"/>
  <c r="AU47" i="92" s="1"/>
  <c r="AS65" i="92"/>
  <c r="AL65" i="92"/>
  <c r="AU65" i="92" s="1"/>
  <c r="Y78" i="41"/>
  <c r="Z78" i="41" s="1"/>
  <c r="X78" i="41"/>
  <c r="AS58" i="88"/>
  <c r="AL58" i="88"/>
  <c r="AU58" i="88" s="1"/>
  <c r="AS50" i="92"/>
  <c r="AL50" i="92"/>
  <c r="AU50" i="92" s="1"/>
  <c r="AR79" i="88"/>
  <c r="AR81" i="88" s="1"/>
  <c r="AL79" i="88"/>
  <c r="AU79" i="88" s="1"/>
  <c r="AS8" i="88"/>
  <c r="AL8" i="88"/>
  <c r="AU8" i="88" s="1"/>
  <c r="AS26" i="88"/>
  <c r="AL26" i="88"/>
  <c r="AU26" i="88" s="1"/>
  <c r="AS62" i="88"/>
  <c r="AL62" i="88"/>
  <c r="AU62" i="88" s="1"/>
  <c r="Z72" i="48"/>
  <c r="AR78" i="51"/>
  <c r="AS66" i="92"/>
  <c r="AL66" i="92"/>
  <c r="AU66" i="92" s="1"/>
  <c r="Y73" i="82"/>
  <c r="X73" i="82"/>
  <c r="AH70" i="102"/>
  <c r="AQ70" i="102" s="1"/>
  <c r="AJ14" i="92"/>
  <c r="AS25" i="92"/>
  <c r="AL25" i="92"/>
  <c r="AU25" i="92" s="1"/>
  <c r="AS43" i="92"/>
  <c r="AL43" i="92"/>
  <c r="AU43" i="92" s="1"/>
  <c r="AS61" i="92"/>
  <c r="AL61" i="92"/>
  <c r="AU61" i="92" s="1"/>
  <c r="Z74" i="83"/>
  <c r="Y73" i="42"/>
  <c r="Z73" i="42" s="1"/>
  <c r="X73" i="42"/>
  <c r="W71" i="98" l="1"/>
  <c r="AF70" i="98"/>
  <c r="AO70" i="98" s="1"/>
  <c r="AG70" i="98"/>
  <c r="AP70" i="98" s="1"/>
  <c r="AE70" i="98"/>
  <c r="AG78" i="41"/>
  <c r="AP78" i="41" s="1"/>
  <c r="W79" i="41"/>
  <c r="AE78" i="41"/>
  <c r="AF78" i="41"/>
  <c r="AO78" i="41" s="1"/>
  <c r="AE73" i="42"/>
  <c r="AF73" i="42"/>
  <c r="AO73" i="42" s="1"/>
  <c r="AG73" i="42"/>
  <c r="AP73" i="42" s="1"/>
  <c r="W74" i="42"/>
  <c r="AG73" i="35"/>
  <c r="AP73" i="35" s="1"/>
  <c r="W74" i="35"/>
  <c r="AF73" i="35"/>
  <c r="AO73" i="35" s="1"/>
  <c r="AE73" i="35"/>
  <c r="AS26" i="20"/>
  <c r="AL26" i="20"/>
  <c r="AU26" i="20" s="1"/>
  <c r="AS44" i="20"/>
  <c r="AL44" i="20"/>
  <c r="AU44" i="20" s="1"/>
  <c r="AE75" i="103"/>
  <c r="AF75" i="103"/>
  <c r="AO75" i="103" s="1"/>
  <c r="AG75" i="103"/>
  <c r="AP75" i="103" s="1"/>
  <c r="W76" i="103"/>
  <c r="AS60" i="20"/>
  <c r="AL60" i="20"/>
  <c r="AU60" i="20" s="1"/>
  <c r="AI70" i="102"/>
  <c r="AP70" i="102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K42" i="13"/>
  <c r="AT42" i="13" s="1"/>
  <c r="AK36" i="13"/>
  <c r="AT36" i="13" s="1"/>
  <c r="AK30" i="13"/>
  <c r="AT30" i="13" s="1"/>
  <c r="AK24" i="13"/>
  <c r="AT24" i="13" s="1"/>
  <c r="AK18" i="13"/>
  <c r="AT18" i="13" s="1"/>
  <c r="AK12" i="13"/>
  <c r="AT12" i="13" s="1"/>
  <c r="AJ3" i="13"/>
  <c r="AB4" i="13"/>
  <c r="AS9" i="20"/>
  <c r="AL9" i="20"/>
  <c r="AU9" i="20" s="1"/>
  <c r="AS63" i="20"/>
  <c r="AL63" i="20"/>
  <c r="AU63" i="20" s="1"/>
  <c r="AI76" i="95"/>
  <c r="AN76" i="95"/>
  <c r="AR77" i="16"/>
  <c r="AS37" i="20"/>
  <c r="AL37" i="20"/>
  <c r="AU37" i="20" s="1"/>
  <c r="AE74" i="85"/>
  <c r="W75" i="85"/>
  <c r="AG74" i="85"/>
  <c r="AP74" i="85" s="1"/>
  <c r="AF74" i="85"/>
  <c r="AO74" i="85" s="1"/>
  <c r="Y69" i="90"/>
  <c r="X69" i="90"/>
  <c r="AJ6" i="20"/>
  <c r="AS58" i="20"/>
  <c r="AL58" i="20"/>
  <c r="AU58" i="20" s="1"/>
  <c r="W76" i="10"/>
  <c r="AF75" i="10"/>
  <c r="AO75" i="10" s="1"/>
  <c r="AG75" i="10"/>
  <c r="AP75" i="10" s="1"/>
  <c r="AE75" i="10"/>
  <c r="AL47" i="20"/>
  <c r="AU47" i="20" s="1"/>
  <c r="AS47" i="20"/>
  <c r="AS65" i="20"/>
  <c r="AL65" i="20"/>
  <c r="AU65" i="20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K21" i="51"/>
  <c r="AT21" i="51" s="1"/>
  <c r="AK15" i="51"/>
  <c r="AT15" i="51" s="1"/>
  <c r="AK8" i="51"/>
  <c r="AT8" i="51" s="1"/>
  <c r="AJ8" i="51"/>
  <c r="AS11" i="88"/>
  <c r="AL11" i="88"/>
  <c r="AU11" i="88" s="1"/>
  <c r="AS17" i="92"/>
  <c r="AL17" i="92"/>
  <c r="AU17" i="92" s="1"/>
  <c r="AS24" i="20"/>
  <c r="AL24" i="20"/>
  <c r="AU24" i="20" s="1"/>
  <c r="AS42" i="20"/>
  <c r="AL42" i="20"/>
  <c r="AU42" i="20" s="1"/>
  <c r="AK75" i="45"/>
  <c r="AT75" i="45" s="1"/>
  <c r="AJ75" i="45"/>
  <c r="AJ72" i="45"/>
  <c r="AK72" i="45"/>
  <c r="AT72" i="45" s="1"/>
  <c r="AK66" i="45"/>
  <c r="AT66" i="45" s="1"/>
  <c r="AJ66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X11" i="45"/>
  <c r="S11" i="45" s="1"/>
  <c r="AC11" i="45" s="1"/>
  <c r="AB12" i="45" s="1"/>
  <c r="AX3" i="45"/>
  <c r="S3" i="45" s="1"/>
  <c r="AC3" i="45" s="1"/>
  <c r="AS49" i="20"/>
  <c r="AL49" i="20"/>
  <c r="AU49" i="20" s="1"/>
  <c r="AR77" i="41"/>
  <c r="AJ71" i="13"/>
  <c r="AK71" i="13"/>
  <c r="AT71" i="13" s="1"/>
  <c r="AK47" i="13"/>
  <c r="AT47" i="13" s="1"/>
  <c r="AJ47" i="13"/>
  <c r="AK35" i="13"/>
  <c r="AT35" i="13" s="1"/>
  <c r="AJ35" i="13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5" i="13"/>
  <c r="AT5" i="13" s="1"/>
  <c r="AJ5" i="13"/>
  <c r="AK4" i="92"/>
  <c r="AT4" i="92" s="1"/>
  <c r="AT81" i="92" s="1"/>
  <c r="AJ4" i="92"/>
  <c r="AS69" i="20"/>
  <c r="AL69" i="20"/>
  <c r="AU69" i="20" s="1"/>
  <c r="AS21" i="92"/>
  <c r="AL21" i="92"/>
  <c r="AU21" i="92" s="1"/>
  <c r="AS73" i="20"/>
  <c r="AL73" i="20"/>
  <c r="AU73" i="20" s="1"/>
  <c r="AR69" i="98"/>
  <c r="AS24" i="92"/>
  <c r="AL24" i="92"/>
  <c r="AU24" i="92" s="1"/>
  <c r="AS22" i="20"/>
  <c r="AL22" i="20"/>
  <c r="AU22" i="20" s="1"/>
  <c r="AS40" i="20"/>
  <c r="AL40" i="20"/>
  <c r="AU40" i="20" s="1"/>
  <c r="AS76" i="20"/>
  <c r="AL76" i="20"/>
  <c r="AU76" i="20" s="1"/>
  <c r="AS20" i="92"/>
  <c r="AL20" i="92"/>
  <c r="AU20" i="92" s="1"/>
  <c r="AH72" i="94"/>
  <c r="AQ72" i="94" s="1"/>
  <c r="Y79" i="11"/>
  <c r="X79" i="11"/>
  <c r="Z79" i="11" s="1"/>
  <c r="AS11" i="20"/>
  <c r="AL11" i="20"/>
  <c r="AU11" i="20" s="1"/>
  <c r="AS29" i="20"/>
  <c r="AL29" i="20"/>
  <c r="AU29" i="20" s="1"/>
  <c r="AS27" i="92"/>
  <c r="AL27" i="92"/>
  <c r="AU27" i="92" s="1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K7" i="51"/>
  <c r="AT7" i="51" s="1"/>
  <c r="AJ7" i="51"/>
  <c r="AI77" i="49"/>
  <c r="AN77" i="49"/>
  <c r="AX79" i="45"/>
  <c r="S79" i="45" s="1"/>
  <c r="AC79" i="45" s="1"/>
  <c r="AF79" i="45"/>
  <c r="AO79" i="45" s="1"/>
  <c r="AO81" i="45" s="1"/>
  <c r="AG79" i="45"/>
  <c r="AP79" i="45" s="1"/>
  <c r="AP81" i="45" s="1"/>
  <c r="AE79" i="45"/>
  <c r="AR75" i="91"/>
  <c r="AS22" i="92"/>
  <c r="AL22" i="92"/>
  <c r="AU22" i="92" s="1"/>
  <c r="AS12" i="20"/>
  <c r="AL12" i="20"/>
  <c r="AU12" i="20" s="1"/>
  <c r="AS30" i="20"/>
  <c r="AL30" i="20"/>
  <c r="AU30" i="20" s="1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K5" i="45"/>
  <c r="AT5" i="45" s="1"/>
  <c r="AJ59" i="13"/>
  <c r="AK59" i="13"/>
  <c r="AT59" i="13" s="1"/>
  <c r="AS9" i="92"/>
  <c r="AL9" i="92"/>
  <c r="AU9" i="92" s="1"/>
  <c r="AF76" i="43"/>
  <c r="AO76" i="43" s="1"/>
  <c r="AG76" i="43"/>
  <c r="AP76" i="43" s="1"/>
  <c r="AE76" i="43"/>
  <c r="W77" i="43"/>
  <c r="AJ76" i="13"/>
  <c r="AK76" i="13"/>
  <c r="AT76" i="13" s="1"/>
  <c r="AK70" i="13"/>
  <c r="AT70" i="13" s="1"/>
  <c r="AJ70" i="13"/>
  <c r="AJ64" i="13"/>
  <c r="AK64" i="13"/>
  <c r="AT64" i="13" s="1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K72" i="13"/>
  <c r="AT72" i="13" s="1"/>
  <c r="AJ72" i="13"/>
  <c r="AL3" i="92"/>
  <c r="AU3" i="92" s="1"/>
  <c r="AS3" i="92"/>
  <c r="AS15" i="20"/>
  <c r="AL15" i="20"/>
  <c r="AU15" i="20" s="1"/>
  <c r="AS33" i="20"/>
  <c r="AL33" i="20"/>
  <c r="AU33" i="20" s="1"/>
  <c r="AS51" i="20"/>
  <c r="AL51" i="20"/>
  <c r="AU51" i="20" s="1"/>
  <c r="AS33" i="92"/>
  <c r="AL33" i="92"/>
  <c r="AU33" i="92" s="1"/>
  <c r="Y77" i="95"/>
  <c r="X77" i="95"/>
  <c r="AR72" i="42"/>
  <c r="AS10" i="20"/>
  <c r="AL10" i="20"/>
  <c r="AU10" i="20" s="1"/>
  <c r="AS28" i="20"/>
  <c r="AL28" i="20"/>
  <c r="AU28" i="20" s="1"/>
  <c r="AS72" i="20"/>
  <c r="AL72" i="20"/>
  <c r="AU72" i="20" s="1"/>
  <c r="AS16" i="92"/>
  <c r="AL16" i="92"/>
  <c r="AU16" i="92" s="1"/>
  <c r="Z72" i="94"/>
  <c r="AS7" i="92"/>
  <c r="AL7" i="92"/>
  <c r="AU7" i="92" s="1"/>
  <c r="AR79" i="92"/>
  <c r="AR81" i="92" s="1"/>
  <c r="AL79" i="92"/>
  <c r="AU79" i="92" s="1"/>
  <c r="AS17" i="20"/>
  <c r="AL17" i="20"/>
  <c r="AU17" i="20" s="1"/>
  <c r="AS53" i="20"/>
  <c r="AL53" i="20"/>
  <c r="AU53" i="20" s="1"/>
  <c r="AS71" i="20"/>
  <c r="AL71" i="20"/>
  <c r="AU71" i="20" s="1"/>
  <c r="AJ79" i="51"/>
  <c r="AS79" i="51" s="1"/>
  <c r="AK79" i="51"/>
  <c r="AT79" i="51" s="1"/>
  <c r="AJ73" i="51"/>
  <c r="AK73" i="51"/>
  <c r="AT73" i="51" s="1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K9" i="51"/>
  <c r="AT9" i="51" s="1"/>
  <c r="AJ13" i="20"/>
  <c r="AS15" i="92"/>
  <c r="AL15" i="92"/>
  <c r="AU15" i="92" s="1"/>
  <c r="Y78" i="49"/>
  <c r="Z78" i="49"/>
  <c r="X78" i="49"/>
  <c r="AH78" i="16"/>
  <c r="AQ78" i="16" s="1"/>
  <c r="AR79" i="20"/>
  <c r="AR81" i="20" s="1"/>
  <c r="AL79" i="20"/>
  <c r="AU79" i="20" s="1"/>
  <c r="AS48" i="20"/>
  <c r="AL48" i="20"/>
  <c r="AU48" i="20" s="1"/>
  <c r="AJ77" i="45"/>
  <c r="AK77" i="45"/>
  <c r="AT77" i="45" s="1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9" i="45"/>
  <c r="AT9" i="45" s="1"/>
  <c r="AJ9" i="45"/>
  <c r="AS78" i="20"/>
  <c r="AL78" i="20"/>
  <c r="AU78" i="20" s="1"/>
  <c r="AS62" i="20"/>
  <c r="AL62" i="20"/>
  <c r="AU62" i="20" s="1"/>
  <c r="AJ53" i="13"/>
  <c r="AK53" i="13"/>
  <c r="AT53" i="13" s="1"/>
  <c r="AE74" i="83"/>
  <c r="W75" i="83"/>
  <c r="AG74" i="83"/>
  <c r="AP74" i="83" s="1"/>
  <c r="AF74" i="83"/>
  <c r="AO74" i="83" s="1"/>
  <c r="AS5" i="92"/>
  <c r="AL5" i="92"/>
  <c r="AU5" i="92" s="1"/>
  <c r="AK75" i="13"/>
  <c r="AT75" i="13" s="1"/>
  <c r="AJ75" i="13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J9" i="13"/>
  <c r="AK9" i="13"/>
  <c r="AT9" i="13" s="1"/>
  <c r="AK6" i="13"/>
  <c r="AT6" i="13" s="1"/>
  <c r="AS21" i="20"/>
  <c r="AL21" i="20"/>
  <c r="AU21" i="20" s="1"/>
  <c r="AL39" i="20"/>
  <c r="AU39" i="20" s="1"/>
  <c r="AS39" i="20"/>
  <c r="AS57" i="20"/>
  <c r="AL57" i="20"/>
  <c r="AU57" i="20" s="1"/>
  <c r="AS10" i="92"/>
  <c r="AL10" i="92"/>
  <c r="AU10" i="92" s="1"/>
  <c r="AH77" i="18"/>
  <c r="AQ77" i="18" s="1"/>
  <c r="Y74" i="50"/>
  <c r="Z74" i="50"/>
  <c r="X74" i="50"/>
  <c r="AS46" i="20"/>
  <c r="AL46" i="20"/>
  <c r="AU46" i="20" s="1"/>
  <c r="AS64" i="20"/>
  <c r="AL64" i="20"/>
  <c r="AU64" i="20" s="1"/>
  <c r="AS25" i="20"/>
  <c r="AL25" i="20"/>
  <c r="AU25" i="20" s="1"/>
  <c r="AR76" i="18"/>
  <c r="AI78" i="11"/>
  <c r="AN78" i="11"/>
  <c r="AH76" i="91"/>
  <c r="AQ76" i="91" s="1"/>
  <c r="AS10" i="88"/>
  <c r="AL10" i="88"/>
  <c r="AU10" i="88" s="1"/>
  <c r="AS35" i="20"/>
  <c r="AL35" i="20"/>
  <c r="AU35" i="20" s="1"/>
  <c r="AJ77" i="51"/>
  <c r="AK77" i="51"/>
  <c r="AT77" i="51" s="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K30" i="51"/>
  <c r="AT30" i="51" s="1"/>
  <c r="AJ30" i="51"/>
  <c r="AK24" i="51"/>
  <c r="AT24" i="51" s="1"/>
  <c r="AJ24" i="51"/>
  <c r="AJ18" i="51"/>
  <c r="AK18" i="51"/>
  <c r="AT18" i="51" s="1"/>
  <c r="AJ12" i="51"/>
  <c r="AK12" i="51"/>
  <c r="AT12" i="51" s="1"/>
  <c r="AK6" i="51"/>
  <c r="AT6" i="51" s="1"/>
  <c r="AJ6" i="51"/>
  <c r="AE78" i="16"/>
  <c r="W79" i="16"/>
  <c r="AG78" i="16"/>
  <c r="AP78" i="16" s="1"/>
  <c r="AF78" i="16"/>
  <c r="AO78" i="16" s="1"/>
  <c r="AS54" i="20"/>
  <c r="AL54" i="20"/>
  <c r="AU54" i="20" s="1"/>
  <c r="AK4" i="88"/>
  <c r="AT4" i="88" s="1"/>
  <c r="AT81" i="88" s="1"/>
  <c r="AJ4" i="88"/>
  <c r="AJ79" i="45"/>
  <c r="AS79" i="45" s="1"/>
  <c r="AK79" i="45"/>
  <c r="AT79" i="45" s="1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K45" i="45"/>
  <c r="AT45" i="45" s="1"/>
  <c r="AJ45" i="45"/>
  <c r="AJ39" i="45"/>
  <c r="AK39" i="45"/>
  <c r="AT39" i="45" s="1"/>
  <c r="AK33" i="45"/>
  <c r="AT33" i="45" s="1"/>
  <c r="AJ33" i="45"/>
  <c r="AK27" i="45"/>
  <c r="AT27" i="45" s="1"/>
  <c r="AJ27" i="45"/>
  <c r="AK21" i="45"/>
  <c r="AT21" i="45" s="1"/>
  <c r="AJ21" i="45"/>
  <c r="AK15" i="45"/>
  <c r="AT15" i="45" s="1"/>
  <c r="AJ15" i="45"/>
  <c r="AK8" i="45"/>
  <c r="AT8" i="45" s="1"/>
  <c r="AJ8" i="45"/>
  <c r="AS8" i="92"/>
  <c r="AL8" i="92"/>
  <c r="AU8" i="92" s="1"/>
  <c r="AJ77" i="13"/>
  <c r="AK77" i="13"/>
  <c r="AT77" i="13" s="1"/>
  <c r="AJ65" i="13"/>
  <c r="AK65" i="13"/>
  <c r="AT65" i="13" s="1"/>
  <c r="AJ7" i="20"/>
  <c r="AK7" i="20"/>
  <c r="AT7" i="20" s="1"/>
  <c r="AS14" i="92"/>
  <c r="AL14" i="92"/>
  <c r="AU14" i="92" s="1"/>
  <c r="AH73" i="82"/>
  <c r="AQ73" i="82" s="1"/>
  <c r="AS68" i="20"/>
  <c r="AL68" i="20"/>
  <c r="AU68" i="20" s="1"/>
  <c r="AJ69" i="13"/>
  <c r="AK69" i="13"/>
  <c r="AT69" i="13" s="1"/>
  <c r="Z73" i="82"/>
  <c r="AE72" i="48"/>
  <c r="AG72" i="48"/>
  <c r="AP72" i="48" s="1"/>
  <c r="W73" i="48"/>
  <c r="AF72" i="48"/>
  <c r="AO72" i="48" s="1"/>
  <c r="AF72" i="87"/>
  <c r="AO72" i="87" s="1"/>
  <c r="AE72" i="87"/>
  <c r="W73" i="87"/>
  <c r="AG72" i="87"/>
  <c r="AP72" i="87" s="1"/>
  <c r="AS38" i="20"/>
  <c r="AL38" i="20"/>
  <c r="AU38" i="20" s="1"/>
  <c r="AR71" i="94"/>
  <c r="AS31" i="20"/>
  <c r="AL31" i="20"/>
  <c r="AU31" i="20" s="1"/>
  <c r="AH73" i="35"/>
  <c r="AQ73" i="35" s="1"/>
  <c r="AS32" i="92"/>
  <c r="AL32" i="92"/>
  <c r="AU32" i="92" s="1"/>
  <c r="AJ78" i="13"/>
  <c r="AK78" i="13"/>
  <c r="AT78" i="13" s="1"/>
  <c r="AJ68" i="13"/>
  <c r="AK68" i="13"/>
  <c r="AT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77" i="20"/>
  <c r="AL77" i="20"/>
  <c r="AU77" i="20" s="1"/>
  <c r="AS19" i="20"/>
  <c r="AL19" i="20"/>
  <c r="AU19" i="20" s="1"/>
  <c r="Z77" i="18"/>
  <c r="AI73" i="50"/>
  <c r="AN73" i="50"/>
  <c r="AS34" i="20"/>
  <c r="AL34" i="20"/>
  <c r="AU34" i="20" s="1"/>
  <c r="AI79" i="51"/>
  <c r="AP79" i="51"/>
  <c r="AP81" i="51" s="1"/>
  <c r="AF75" i="99"/>
  <c r="AO75" i="99" s="1"/>
  <c r="W76" i="99"/>
  <c r="AE75" i="99"/>
  <c r="AG75" i="99"/>
  <c r="AP75" i="99" s="1"/>
  <c r="AH70" i="98"/>
  <c r="AQ70" i="98" s="1"/>
  <c r="Z76" i="91"/>
  <c r="AS8" i="20"/>
  <c r="AL8" i="20"/>
  <c r="AU8" i="20" s="1"/>
  <c r="AS23" i="20"/>
  <c r="AL23" i="20"/>
  <c r="AU23" i="20" s="1"/>
  <c r="AS41" i="20"/>
  <c r="AL41" i="20"/>
  <c r="AU41" i="20" s="1"/>
  <c r="AS75" i="20"/>
  <c r="AL75" i="20"/>
  <c r="AU75" i="20" s="1"/>
  <c r="AJ75" i="51"/>
  <c r="AK75" i="51"/>
  <c r="AT75" i="51" s="1"/>
  <c r="AJ71" i="51"/>
  <c r="AK71" i="51"/>
  <c r="AT71" i="51" s="1"/>
  <c r="AJ65" i="51"/>
  <c r="AK65" i="51"/>
  <c r="AT65" i="51" s="1"/>
  <c r="AJ59" i="51"/>
  <c r="AK59" i="51"/>
  <c r="AT59" i="51" s="1"/>
  <c r="AK53" i="51"/>
  <c r="AT53" i="51" s="1"/>
  <c r="AJ53" i="51"/>
  <c r="AJ47" i="51"/>
  <c r="AK47" i="51"/>
  <c r="AT47" i="51" s="1"/>
  <c r="AJ41" i="51"/>
  <c r="AK41" i="51"/>
  <c r="AT41" i="51" s="1"/>
  <c r="AJ35" i="51"/>
  <c r="AK35" i="51"/>
  <c r="AT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3" i="51"/>
  <c r="S3" i="51" s="1"/>
  <c r="AC3" i="51" s="1"/>
  <c r="AS43" i="20"/>
  <c r="AL43" i="20"/>
  <c r="AU43" i="20" s="1"/>
  <c r="AS18" i="20"/>
  <c r="AL18" i="20"/>
  <c r="AU18" i="20" s="1"/>
  <c r="AS36" i="20"/>
  <c r="AL36" i="20"/>
  <c r="AU36" i="20" s="1"/>
  <c r="AS3" i="88"/>
  <c r="AL3" i="88"/>
  <c r="AU3" i="88" s="1"/>
  <c r="AS6" i="92"/>
  <c r="AL6" i="92"/>
  <c r="AU6" i="92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X13" i="45"/>
  <c r="S13" i="45" s="1"/>
  <c r="AC13" i="45" s="1"/>
  <c r="AB14" i="45" s="1"/>
  <c r="AX6" i="45"/>
  <c r="S6" i="45" s="1"/>
  <c r="AC6" i="45" s="1"/>
  <c r="AB7" i="45" s="1"/>
  <c r="AS3" i="20"/>
  <c r="AL3" i="20"/>
  <c r="AU3" i="20" s="1"/>
  <c r="AK41" i="13"/>
  <c r="AT41" i="13" s="1"/>
  <c r="AJ41" i="13"/>
  <c r="AS32" i="20"/>
  <c r="AL32" i="20"/>
  <c r="AU32" i="20" s="1"/>
  <c r="AJ14" i="20"/>
  <c r="AK14" i="20"/>
  <c r="AT14" i="20" s="1"/>
  <c r="AS50" i="20"/>
  <c r="AL50" i="20"/>
  <c r="AU50" i="20" s="1"/>
  <c r="AH73" i="42"/>
  <c r="AQ73" i="42" s="1"/>
  <c r="AH78" i="41"/>
  <c r="AQ78" i="41" s="1"/>
  <c r="AX79" i="13"/>
  <c r="S79" i="13" s="1"/>
  <c r="AC79" i="13" s="1"/>
  <c r="AJ79" i="13" s="1"/>
  <c r="AS79" i="13" s="1"/>
  <c r="AE79" i="13"/>
  <c r="AK79" i="13" s="1"/>
  <c r="AT79" i="13" s="1"/>
  <c r="AF79" i="13"/>
  <c r="AO79" i="13" s="1"/>
  <c r="AO81" i="13" s="1"/>
  <c r="AG79" i="13"/>
  <c r="AP79" i="13" s="1"/>
  <c r="AP81" i="13" s="1"/>
  <c r="AS20" i="20"/>
  <c r="AL20" i="20"/>
  <c r="AU20" i="20" s="1"/>
  <c r="AS56" i="20"/>
  <c r="AL56" i="20"/>
  <c r="AU56" i="20" s="1"/>
  <c r="AS74" i="20"/>
  <c r="AL74" i="20"/>
  <c r="AU74" i="20" s="1"/>
  <c r="AS61" i="20"/>
  <c r="AL61" i="20"/>
  <c r="AU61" i="20" s="1"/>
  <c r="Y71" i="102"/>
  <c r="X71" i="102"/>
  <c r="AE74" i="55"/>
  <c r="W75" i="55"/>
  <c r="AG74" i="55"/>
  <c r="AP74" i="55" s="1"/>
  <c r="AF74" i="55"/>
  <c r="AO74" i="55" s="1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S27" i="20"/>
  <c r="AL27" i="20"/>
  <c r="AU27" i="20" s="1"/>
  <c r="AS45" i="20"/>
  <c r="AL45" i="20"/>
  <c r="AU45" i="20" s="1"/>
  <c r="AI68" i="90"/>
  <c r="AN68" i="90"/>
  <c r="AS26" i="92"/>
  <c r="AL26" i="92"/>
  <c r="AU26" i="92" s="1"/>
  <c r="AS16" i="20"/>
  <c r="AL16" i="20"/>
  <c r="AU16" i="20" s="1"/>
  <c r="AS52" i="20"/>
  <c r="AL52" i="20"/>
  <c r="AU52" i="20" s="1"/>
  <c r="AS70" i="20"/>
  <c r="AL70" i="20"/>
  <c r="AU70" i="20" s="1"/>
  <c r="AS55" i="20"/>
  <c r="AL55" i="20"/>
  <c r="AU55" i="20" s="1"/>
  <c r="AR72" i="35"/>
  <c r="AS18" i="92"/>
  <c r="AL18" i="92"/>
  <c r="AU18" i="92" s="1"/>
  <c r="AS59" i="20"/>
  <c r="AL59" i="20"/>
  <c r="AU59" i="20" s="1"/>
  <c r="AK76" i="51"/>
  <c r="AT76" i="51" s="1"/>
  <c r="AJ76" i="51"/>
  <c r="AK70" i="51"/>
  <c r="AT70" i="51" s="1"/>
  <c r="AJ70" i="5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67" i="20"/>
  <c r="AL67" i="20"/>
  <c r="AU67" i="20" s="1"/>
  <c r="AR72" i="82"/>
  <c r="AS11" i="92"/>
  <c r="AL11" i="92"/>
  <c r="AU11" i="92" s="1"/>
  <c r="AS5" i="20"/>
  <c r="AL5" i="20"/>
  <c r="AU5" i="20" s="1"/>
  <c r="AS66" i="20"/>
  <c r="AL66" i="20"/>
  <c r="AU66" i="20" s="1"/>
  <c r="AK78" i="45"/>
  <c r="AT78" i="45" s="1"/>
  <c r="AJ78" i="45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X12" i="45"/>
  <c r="S12" i="45" s="1"/>
  <c r="AC12" i="45" s="1"/>
  <c r="AB13" i="45" s="1"/>
  <c r="AX5" i="45"/>
  <c r="S5" i="45" s="1"/>
  <c r="AC5" i="45" s="1"/>
  <c r="AB6" i="45" s="1"/>
  <c r="AK4" i="20"/>
  <c r="AT4" i="20" s="1"/>
  <c r="AT81" i="20" s="1"/>
  <c r="AJ4" i="20"/>
  <c r="AE79" i="11" l="1"/>
  <c r="W80" i="11"/>
  <c r="AF79" i="11"/>
  <c r="AO79" i="11" s="1"/>
  <c r="AG79" i="11"/>
  <c r="AP79" i="11" s="1"/>
  <c r="AK10" i="51"/>
  <c r="AT10" i="51" s="1"/>
  <c r="AJ10" i="51"/>
  <c r="AS52" i="51"/>
  <c r="AL52" i="51"/>
  <c r="AU52" i="51" s="1"/>
  <c r="AJ16" i="51"/>
  <c r="AK16" i="51"/>
  <c r="AT16" i="51" s="1"/>
  <c r="AS76" i="51"/>
  <c r="AL76" i="51"/>
  <c r="AU76" i="51" s="1"/>
  <c r="AS67" i="13"/>
  <c r="AL67" i="13"/>
  <c r="AU67" i="13" s="1"/>
  <c r="AS26" i="45"/>
  <c r="AL26" i="45"/>
  <c r="AU26" i="45" s="1"/>
  <c r="AS62" i="45"/>
  <c r="AL62" i="45"/>
  <c r="AU62" i="45" s="1"/>
  <c r="AJ17" i="51"/>
  <c r="AK17" i="51"/>
  <c r="AT17" i="51" s="1"/>
  <c r="AS41" i="51"/>
  <c r="AL41" i="51"/>
  <c r="AU41" i="51" s="1"/>
  <c r="AS59" i="51"/>
  <c r="AL59" i="51"/>
  <c r="AU59" i="51" s="1"/>
  <c r="AS75" i="51"/>
  <c r="AL75" i="51"/>
  <c r="AU75" i="51" s="1"/>
  <c r="Y76" i="99"/>
  <c r="Z76" i="99"/>
  <c r="X76" i="99"/>
  <c r="AK38" i="13"/>
  <c r="AT38" i="13" s="1"/>
  <c r="AJ38" i="13"/>
  <c r="AS68" i="13"/>
  <c r="AL68" i="13"/>
  <c r="AU68" i="13" s="1"/>
  <c r="Y73" i="87"/>
  <c r="Z73" i="87" s="1"/>
  <c r="X73" i="87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I78" i="16"/>
  <c r="AN78" i="16"/>
  <c r="AS18" i="51"/>
  <c r="AL18" i="51"/>
  <c r="AU18" i="51" s="1"/>
  <c r="AS72" i="51"/>
  <c r="AL72" i="51"/>
  <c r="AU72" i="51" s="1"/>
  <c r="AS33" i="13"/>
  <c r="AL33" i="13"/>
  <c r="AU33" i="13" s="1"/>
  <c r="AS51" i="13"/>
  <c r="AL51" i="13"/>
  <c r="AU51" i="13" s="1"/>
  <c r="AS75" i="13"/>
  <c r="AL75" i="13"/>
  <c r="AU75" i="13" s="1"/>
  <c r="AS46" i="45"/>
  <c r="AL46" i="45"/>
  <c r="AU46" i="45" s="1"/>
  <c r="AS64" i="45"/>
  <c r="AL64" i="45"/>
  <c r="AU64" i="45" s="1"/>
  <c r="AS19" i="51"/>
  <c r="AL19" i="51"/>
  <c r="AU19" i="51" s="1"/>
  <c r="AS34" i="13"/>
  <c r="AL34" i="13"/>
  <c r="AU34" i="13" s="1"/>
  <c r="AS70" i="13"/>
  <c r="AL70" i="13"/>
  <c r="AU70" i="13" s="1"/>
  <c r="AI76" i="43"/>
  <c r="AN76" i="43"/>
  <c r="AS59" i="13"/>
  <c r="AL59" i="13"/>
  <c r="AU59" i="13" s="1"/>
  <c r="AS71" i="45"/>
  <c r="AL71" i="45"/>
  <c r="AU71" i="45" s="1"/>
  <c r="AS44" i="51"/>
  <c r="AL44" i="51"/>
  <c r="AU44" i="51" s="1"/>
  <c r="AS62" i="51"/>
  <c r="AL62" i="51"/>
  <c r="AU62" i="51" s="1"/>
  <c r="AS29" i="13"/>
  <c r="AL29" i="13"/>
  <c r="AU29" i="13" s="1"/>
  <c r="AS71" i="13"/>
  <c r="AL71" i="13"/>
  <c r="AU71" i="13" s="1"/>
  <c r="AK12" i="45"/>
  <c r="AT12" i="45" s="1"/>
  <c r="AJ12" i="45"/>
  <c r="AS48" i="45"/>
  <c r="AL48" i="45"/>
  <c r="AU48" i="45" s="1"/>
  <c r="AJ21" i="51"/>
  <c r="AS57" i="51"/>
  <c r="AL57" i="51"/>
  <c r="AU57" i="51" s="1"/>
  <c r="AS78" i="51"/>
  <c r="AL78" i="51"/>
  <c r="AU78" i="51" s="1"/>
  <c r="AI75" i="10"/>
  <c r="AN75" i="10"/>
  <c r="AS6" i="20"/>
  <c r="AL6" i="20"/>
  <c r="AU6" i="20" s="1"/>
  <c r="AJ18" i="13"/>
  <c r="AJ36" i="13"/>
  <c r="AS54" i="13"/>
  <c r="AL54" i="13"/>
  <c r="AU54" i="13" s="1"/>
  <c r="AS73" i="13"/>
  <c r="AL73" i="13"/>
  <c r="AU73" i="13" s="1"/>
  <c r="AS25" i="45"/>
  <c r="AL25" i="45"/>
  <c r="AU25" i="45" s="1"/>
  <c r="AK6" i="45"/>
  <c r="AT6" i="45" s="1"/>
  <c r="AJ6" i="45"/>
  <c r="AK7" i="13"/>
  <c r="AT7" i="13" s="1"/>
  <c r="AJ7" i="13"/>
  <c r="AK13" i="45"/>
  <c r="AT13" i="45" s="1"/>
  <c r="AJ13" i="45"/>
  <c r="AS31" i="45"/>
  <c r="AL31" i="45"/>
  <c r="AU31" i="45" s="1"/>
  <c r="AS49" i="45"/>
  <c r="AL49" i="45"/>
  <c r="AU49" i="45" s="1"/>
  <c r="AS67" i="45"/>
  <c r="AL67" i="45"/>
  <c r="AU67" i="45" s="1"/>
  <c r="AK22" i="51"/>
  <c r="AT22" i="51" s="1"/>
  <c r="AJ22" i="51"/>
  <c r="AS40" i="51"/>
  <c r="AL40" i="51"/>
  <c r="AU40" i="51" s="1"/>
  <c r="AR68" i="90"/>
  <c r="AK13" i="13"/>
  <c r="AT13" i="13" s="1"/>
  <c r="AJ13" i="13"/>
  <c r="AJ49" i="13"/>
  <c r="AK49" i="13"/>
  <c r="AT49" i="13" s="1"/>
  <c r="X75" i="55"/>
  <c r="Y75" i="55"/>
  <c r="AS14" i="20"/>
  <c r="AL14" i="20"/>
  <c r="AU14" i="20" s="1"/>
  <c r="AS44" i="45"/>
  <c r="AL44" i="45"/>
  <c r="AU44" i="45" s="1"/>
  <c r="AJ23" i="51"/>
  <c r="AK23" i="51"/>
  <c r="AT23" i="51" s="1"/>
  <c r="AR73" i="50"/>
  <c r="AK8" i="13"/>
  <c r="AT8" i="13" s="1"/>
  <c r="AJ8" i="13"/>
  <c r="AJ44" i="13"/>
  <c r="AK44" i="13"/>
  <c r="AT44" i="13" s="1"/>
  <c r="AI72" i="87"/>
  <c r="AN72" i="87"/>
  <c r="AI72" i="48"/>
  <c r="AN72" i="48"/>
  <c r="AS77" i="13"/>
  <c r="AL77" i="13"/>
  <c r="AU77" i="13" s="1"/>
  <c r="AS6" i="51"/>
  <c r="AL6" i="51"/>
  <c r="AU6" i="51" s="1"/>
  <c r="AS24" i="51"/>
  <c r="AL24" i="51"/>
  <c r="AU24" i="51" s="1"/>
  <c r="AR78" i="11"/>
  <c r="AS15" i="13"/>
  <c r="AL15" i="13"/>
  <c r="AU15" i="13" s="1"/>
  <c r="Y75" i="83"/>
  <c r="Z75" i="83"/>
  <c r="X75" i="83"/>
  <c r="AS52" i="45"/>
  <c r="AL52" i="45"/>
  <c r="AU52" i="45" s="1"/>
  <c r="AS70" i="45"/>
  <c r="AL70" i="45"/>
  <c r="AU70" i="45" s="1"/>
  <c r="AS13" i="20"/>
  <c r="AL13" i="20"/>
  <c r="AU13" i="20" s="1"/>
  <c r="AS37" i="51"/>
  <c r="AL37" i="51"/>
  <c r="AU37" i="51" s="1"/>
  <c r="AS55" i="51"/>
  <c r="AL55" i="51"/>
  <c r="AU55" i="51" s="1"/>
  <c r="AS73" i="51"/>
  <c r="AL73" i="51"/>
  <c r="AU73" i="51" s="1"/>
  <c r="AH77" i="95"/>
  <c r="AQ77" i="95" s="1"/>
  <c r="AS16" i="13"/>
  <c r="AL16" i="13"/>
  <c r="AU16" i="13" s="1"/>
  <c r="AS52" i="13"/>
  <c r="AL52" i="13"/>
  <c r="AU52" i="13" s="1"/>
  <c r="AJ5" i="45"/>
  <c r="AS14" i="51"/>
  <c r="AL14" i="51"/>
  <c r="AU14" i="51" s="1"/>
  <c r="AS32" i="51"/>
  <c r="AL32" i="51"/>
  <c r="AU32" i="51" s="1"/>
  <c r="AS4" i="92"/>
  <c r="AS81" i="92" s="1"/>
  <c r="AL4" i="92"/>
  <c r="AU4" i="92" s="1"/>
  <c r="AU81" i="92" s="1"/>
  <c r="C11" i="92" s="1"/>
  <c r="F36" i="57" s="1"/>
  <c r="AS35" i="13"/>
  <c r="AL35" i="13"/>
  <c r="AU35" i="13" s="1"/>
  <c r="AS18" i="45"/>
  <c r="AL18" i="45"/>
  <c r="AU18" i="45" s="1"/>
  <c r="AS36" i="45"/>
  <c r="AL36" i="45"/>
  <c r="AU36" i="45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69" i="90"/>
  <c r="AQ69" i="90" s="1"/>
  <c r="Y75" i="85"/>
  <c r="X75" i="85"/>
  <c r="AJ4" i="13"/>
  <c r="AK4" i="13"/>
  <c r="AT4" i="13" s="1"/>
  <c r="AJ24" i="13"/>
  <c r="AJ42" i="13"/>
  <c r="Y74" i="35"/>
  <c r="Z74" i="35"/>
  <c r="X74" i="35"/>
  <c r="AI73" i="42"/>
  <c r="AN73" i="42"/>
  <c r="AS43" i="45"/>
  <c r="AL43" i="45"/>
  <c r="AU43" i="45" s="1"/>
  <c r="AS34" i="51"/>
  <c r="AL34" i="51"/>
  <c r="AU34" i="51" s="1"/>
  <c r="AS38" i="45"/>
  <c r="AL38" i="45"/>
  <c r="AU38" i="45" s="1"/>
  <c r="AS58" i="51"/>
  <c r="AL58" i="51"/>
  <c r="AU58" i="51" s="1"/>
  <c r="AK43" i="13"/>
  <c r="AT43" i="13" s="1"/>
  <c r="AJ43" i="13"/>
  <c r="AL19" i="45"/>
  <c r="AU19" i="45" s="1"/>
  <c r="AS19" i="45"/>
  <c r="AS37" i="45"/>
  <c r="AL37" i="45"/>
  <c r="AU37" i="45" s="1"/>
  <c r="AS55" i="45"/>
  <c r="AL55" i="45"/>
  <c r="AU55" i="45" s="1"/>
  <c r="AK19" i="13"/>
  <c r="AT19" i="13" s="1"/>
  <c r="AJ19" i="13"/>
  <c r="AS74" i="13"/>
  <c r="AL74" i="13"/>
  <c r="AU74" i="13" s="1"/>
  <c r="AI74" i="55"/>
  <c r="AN74" i="55"/>
  <c r="AJ7" i="45"/>
  <c r="AK7" i="45"/>
  <c r="AT7" i="45" s="1"/>
  <c r="AS32" i="45"/>
  <c r="AL32" i="45"/>
  <c r="AU32" i="45" s="1"/>
  <c r="AJ29" i="51"/>
  <c r="AK29" i="51"/>
  <c r="AT29" i="51" s="1"/>
  <c r="AS47" i="51"/>
  <c r="AL47" i="51"/>
  <c r="AU47" i="51" s="1"/>
  <c r="AS65" i="51"/>
  <c r="AL65" i="51"/>
  <c r="AU65" i="51" s="1"/>
  <c r="AG77" i="18"/>
  <c r="AP77" i="18" s="1"/>
  <c r="AE77" i="18"/>
  <c r="AF77" i="18"/>
  <c r="AO77" i="18" s="1"/>
  <c r="W78" i="18"/>
  <c r="AK14" i="13"/>
  <c r="AT14" i="13" s="1"/>
  <c r="AJ14" i="13"/>
  <c r="AK50" i="13"/>
  <c r="AT50" i="13" s="1"/>
  <c r="AJ50" i="13"/>
  <c r="AS78" i="13"/>
  <c r="AL78" i="13"/>
  <c r="AU78" i="13" s="1"/>
  <c r="AG73" i="82"/>
  <c r="AP73" i="82" s="1"/>
  <c r="AE73" i="82"/>
  <c r="W74" i="82"/>
  <c r="AF73" i="82"/>
  <c r="AO73" i="82" s="1"/>
  <c r="AS21" i="45"/>
  <c r="AL21" i="45"/>
  <c r="AU21" i="45" s="1"/>
  <c r="AS57" i="45"/>
  <c r="AL57" i="45"/>
  <c r="AU57" i="45" s="1"/>
  <c r="AS42" i="51"/>
  <c r="AL42" i="51"/>
  <c r="AU42" i="51" s="1"/>
  <c r="AS60" i="51"/>
  <c r="AL60" i="51"/>
  <c r="AU60" i="51" s="1"/>
  <c r="AS77" i="51"/>
  <c r="AL77" i="51"/>
  <c r="AU77" i="51" s="1"/>
  <c r="AJ6" i="13"/>
  <c r="AS39" i="13"/>
  <c r="AL39" i="13"/>
  <c r="AU39" i="13" s="1"/>
  <c r="AI74" i="83"/>
  <c r="AN74" i="83"/>
  <c r="AS16" i="45"/>
  <c r="AL16" i="45"/>
  <c r="AU16" i="45" s="1"/>
  <c r="AS34" i="45"/>
  <c r="AL34" i="45"/>
  <c r="AU34" i="45" s="1"/>
  <c r="AH78" i="49"/>
  <c r="AQ78" i="49" s="1"/>
  <c r="AJ9" i="51"/>
  <c r="AS61" i="51"/>
  <c r="AL61" i="51"/>
  <c r="AU61" i="51" s="1"/>
  <c r="W73" i="94"/>
  <c r="AG72" i="94"/>
  <c r="AP72" i="94" s="1"/>
  <c r="AE72" i="94"/>
  <c r="AF72" i="94"/>
  <c r="AO72" i="94" s="1"/>
  <c r="Z77" i="95"/>
  <c r="AS72" i="13"/>
  <c r="AL72" i="13"/>
  <c r="AU72" i="13" s="1"/>
  <c r="AS22" i="13"/>
  <c r="AL22" i="13"/>
  <c r="AU22" i="13" s="1"/>
  <c r="AS40" i="13"/>
  <c r="AL40" i="13"/>
  <c r="AU40" i="13" s="1"/>
  <c r="AS58" i="13"/>
  <c r="AL58" i="13"/>
  <c r="AU58" i="13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AS50" i="51"/>
  <c r="AL50" i="51"/>
  <c r="AU50" i="51" s="1"/>
  <c r="AS68" i="51"/>
  <c r="AL68" i="51"/>
  <c r="AU68" i="51" s="1"/>
  <c r="AS17" i="13"/>
  <c r="AL17" i="13"/>
  <c r="AU17" i="13" s="1"/>
  <c r="AS54" i="45"/>
  <c r="AL54" i="45"/>
  <c r="AU54" i="45" s="1"/>
  <c r="AS72" i="45"/>
  <c r="AL72" i="45"/>
  <c r="AU72" i="45" s="1"/>
  <c r="Z69" i="90"/>
  <c r="AI74" i="85"/>
  <c r="AN74" i="85"/>
  <c r="AR76" i="95"/>
  <c r="AL3" i="13"/>
  <c r="AU3" i="13" s="1"/>
  <c r="AS3" i="13"/>
  <c r="AS60" i="13"/>
  <c r="AL60" i="13"/>
  <c r="AU60" i="13" s="1"/>
  <c r="Y76" i="103"/>
  <c r="X76" i="103"/>
  <c r="AI70" i="98"/>
  <c r="AN70" i="98"/>
  <c r="AS73" i="45"/>
  <c r="AL73" i="45"/>
  <c r="AU73" i="45" s="1"/>
  <c r="AS28" i="51"/>
  <c r="AL28" i="51"/>
  <c r="AU28" i="51" s="1"/>
  <c r="AS46" i="51"/>
  <c r="AL46" i="51"/>
  <c r="AU46" i="51" s="1"/>
  <c r="AS64" i="51"/>
  <c r="AL64" i="51"/>
  <c r="AU64" i="51" s="1"/>
  <c r="AJ25" i="13"/>
  <c r="AK25" i="13"/>
  <c r="AT25" i="13" s="1"/>
  <c r="AS55" i="13"/>
  <c r="AL55" i="13"/>
  <c r="AU55" i="13" s="1"/>
  <c r="AH71" i="102"/>
  <c r="AQ71" i="102" s="1"/>
  <c r="AJ14" i="45"/>
  <c r="AK14" i="45"/>
  <c r="AT14" i="45" s="1"/>
  <c r="AS50" i="45"/>
  <c r="AL50" i="45"/>
  <c r="AU50" i="45" s="1"/>
  <c r="AS68" i="45"/>
  <c r="AL68" i="45"/>
  <c r="AU68" i="45" s="1"/>
  <c r="AS53" i="51"/>
  <c r="AL53" i="51"/>
  <c r="AU53" i="51" s="1"/>
  <c r="AE76" i="91"/>
  <c r="W77" i="91"/>
  <c r="AG76" i="91"/>
  <c r="AP76" i="91" s="1"/>
  <c r="AF76" i="91"/>
  <c r="AO76" i="91" s="1"/>
  <c r="AR79" i="51"/>
  <c r="AR81" i="51" s="1"/>
  <c r="AL79" i="51"/>
  <c r="AU79" i="51" s="1"/>
  <c r="AJ20" i="13"/>
  <c r="AK20" i="13"/>
  <c r="AT20" i="13" s="1"/>
  <c r="AJ56" i="13"/>
  <c r="AK56" i="13"/>
  <c r="AT56" i="13" s="1"/>
  <c r="AS7" i="20"/>
  <c r="AL7" i="20"/>
  <c r="AU7" i="20" s="1"/>
  <c r="AS39" i="45"/>
  <c r="AL39" i="45"/>
  <c r="AU39" i="45" s="1"/>
  <c r="AS30" i="51"/>
  <c r="AL30" i="51"/>
  <c r="AU30" i="51" s="1"/>
  <c r="AS21" i="13"/>
  <c r="AL21" i="13"/>
  <c r="AU21" i="13" s="1"/>
  <c r="AS57" i="13"/>
  <c r="AL57" i="13"/>
  <c r="AU57" i="13" s="1"/>
  <c r="AS9" i="45"/>
  <c r="AL9" i="45"/>
  <c r="AU9" i="45" s="1"/>
  <c r="AS22" i="45"/>
  <c r="AL22" i="45"/>
  <c r="AU22" i="45" s="1"/>
  <c r="AS58" i="45"/>
  <c r="AL58" i="45"/>
  <c r="AU58" i="45" s="1"/>
  <c r="AE78" i="49"/>
  <c r="AF78" i="49"/>
  <c r="AO78" i="49" s="1"/>
  <c r="AG78" i="49"/>
  <c r="AP78" i="49" s="1"/>
  <c r="W79" i="49"/>
  <c r="AS25" i="51"/>
  <c r="AL25" i="51"/>
  <c r="AU25" i="51" s="1"/>
  <c r="AS43" i="51"/>
  <c r="AL43" i="51"/>
  <c r="AU43" i="51" s="1"/>
  <c r="AS76" i="13"/>
  <c r="AL76" i="13"/>
  <c r="AU76" i="13" s="1"/>
  <c r="AS65" i="45"/>
  <c r="AL65" i="45"/>
  <c r="AU65" i="45" s="1"/>
  <c r="AS38" i="51"/>
  <c r="AL38" i="51"/>
  <c r="AU38" i="51" s="1"/>
  <c r="AS5" i="13"/>
  <c r="AL5" i="13"/>
  <c r="AU5" i="13" s="1"/>
  <c r="AS23" i="13"/>
  <c r="AL23" i="13"/>
  <c r="AU23" i="13" s="1"/>
  <c r="AS47" i="13"/>
  <c r="AL47" i="13"/>
  <c r="AU47" i="13" s="1"/>
  <c r="AS42" i="45"/>
  <c r="AL42" i="45"/>
  <c r="AU42" i="45" s="1"/>
  <c r="AS75" i="45"/>
  <c r="AL75" i="45"/>
  <c r="AU75" i="45" s="1"/>
  <c r="AJ15" i="51"/>
  <c r="AS33" i="51"/>
  <c r="AL33" i="51"/>
  <c r="AU33" i="51" s="1"/>
  <c r="Y76" i="10"/>
  <c r="X76" i="10"/>
  <c r="Z76" i="10" s="1"/>
  <c r="AJ48" i="13"/>
  <c r="AS66" i="13"/>
  <c r="AL66" i="13"/>
  <c r="AU66" i="13" s="1"/>
  <c r="AS4" i="20"/>
  <c r="AS81" i="20" s="1"/>
  <c r="AL4" i="20"/>
  <c r="AU4" i="20" s="1"/>
  <c r="AU81" i="20" s="1"/>
  <c r="C11" i="20" s="1"/>
  <c r="AS78" i="45"/>
  <c r="AL78" i="45"/>
  <c r="AU78" i="45" s="1"/>
  <c r="AJ5" i="51"/>
  <c r="AK5" i="51"/>
  <c r="AT5" i="51" s="1"/>
  <c r="AS70" i="51"/>
  <c r="AL70" i="51"/>
  <c r="AU70" i="51" s="1"/>
  <c r="AK31" i="13"/>
  <c r="AT31" i="13" s="1"/>
  <c r="AJ31" i="13"/>
  <c r="AS61" i="13"/>
  <c r="AL61" i="13"/>
  <c r="AU61" i="13" s="1"/>
  <c r="Z71" i="102"/>
  <c r="AI79" i="13"/>
  <c r="AN79" i="13"/>
  <c r="AN81" i="13" s="1"/>
  <c r="AS41" i="13"/>
  <c r="AL41" i="13"/>
  <c r="AU41" i="13" s="1"/>
  <c r="AS20" i="45"/>
  <c r="AL20" i="45"/>
  <c r="AU20" i="45" s="1"/>
  <c r="AS56" i="45"/>
  <c r="AL56" i="45"/>
  <c r="AU56" i="45" s="1"/>
  <c r="AS74" i="45"/>
  <c r="AL74" i="45"/>
  <c r="AU74" i="45" s="1"/>
  <c r="AJ3" i="51"/>
  <c r="AB4" i="51"/>
  <c r="AS35" i="51"/>
  <c r="AL35" i="51"/>
  <c r="AU35" i="51" s="1"/>
  <c r="AS71" i="51"/>
  <c r="AL71" i="51"/>
  <c r="AU71" i="51" s="1"/>
  <c r="AJ26" i="13"/>
  <c r="AK26" i="13"/>
  <c r="AT26" i="13" s="1"/>
  <c r="AJ62" i="13"/>
  <c r="AK62" i="13"/>
  <c r="AT62" i="13" s="1"/>
  <c r="AS69" i="13"/>
  <c r="AL69" i="13"/>
  <c r="AU69" i="13" s="1"/>
  <c r="AS8" i="45"/>
  <c r="AL8" i="45"/>
  <c r="AU8" i="45" s="1"/>
  <c r="AS27" i="45"/>
  <c r="AL27" i="45"/>
  <c r="AU27" i="45" s="1"/>
  <c r="AS45" i="45"/>
  <c r="AL45" i="45"/>
  <c r="AU45" i="45" s="1"/>
  <c r="AL4" i="88"/>
  <c r="AU4" i="88" s="1"/>
  <c r="AU81" i="88" s="1"/>
  <c r="C11" i="88" s="1"/>
  <c r="F32" i="57" s="1"/>
  <c r="AS4" i="88"/>
  <c r="AS81" i="88" s="1"/>
  <c r="AS12" i="51"/>
  <c r="AL12" i="51"/>
  <c r="AU12" i="51" s="1"/>
  <c r="AS48" i="51"/>
  <c r="AL48" i="51"/>
  <c r="AU48" i="51" s="1"/>
  <c r="AS66" i="51"/>
  <c r="AL66" i="51"/>
  <c r="AU66" i="51" s="1"/>
  <c r="AH74" i="50"/>
  <c r="AQ74" i="50" s="1"/>
  <c r="AS27" i="13"/>
  <c r="AL27" i="13"/>
  <c r="AU27" i="13" s="1"/>
  <c r="AS63" i="13"/>
  <c r="AL63" i="13"/>
  <c r="AU63" i="13" s="1"/>
  <c r="AS53" i="13"/>
  <c r="AL53" i="13"/>
  <c r="AU53" i="13" s="1"/>
  <c r="AS40" i="45"/>
  <c r="AL40" i="45"/>
  <c r="AU40" i="45" s="1"/>
  <c r="AS77" i="45"/>
  <c r="AL77" i="45"/>
  <c r="AU77" i="45" s="1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S10" i="13"/>
  <c r="AL10" i="13"/>
  <c r="AU10" i="13" s="1"/>
  <c r="AS46" i="13"/>
  <c r="AL46" i="13"/>
  <c r="AU46" i="13" s="1"/>
  <c r="AS11" i="45"/>
  <c r="AL11" i="45"/>
  <c r="AU11" i="45" s="1"/>
  <c r="AS29" i="45"/>
  <c r="AL29" i="45"/>
  <c r="AU29" i="45" s="1"/>
  <c r="AS47" i="45"/>
  <c r="AL47" i="45"/>
  <c r="AU47" i="45" s="1"/>
  <c r="AR77" i="49"/>
  <c r="AS20" i="51"/>
  <c r="AL20" i="51"/>
  <c r="AU20" i="51" s="1"/>
  <c r="AS56" i="51"/>
  <c r="AL56" i="51"/>
  <c r="AU56" i="51" s="1"/>
  <c r="AS74" i="51"/>
  <c r="AL74" i="51"/>
  <c r="AU74" i="51" s="1"/>
  <c r="AS24" i="45"/>
  <c r="AL24" i="45"/>
  <c r="AU24" i="45" s="1"/>
  <c r="AS60" i="45"/>
  <c r="AL60" i="45"/>
  <c r="AU60" i="45" s="1"/>
  <c r="AS51" i="51"/>
  <c r="AL51" i="51"/>
  <c r="AU51" i="51" s="1"/>
  <c r="AS69" i="51"/>
  <c r="AL69" i="51"/>
  <c r="AU69" i="51" s="1"/>
  <c r="AJ12" i="13"/>
  <c r="AJ30" i="13"/>
  <c r="AR70" i="102"/>
  <c r="Y74" i="42"/>
  <c r="X74" i="42"/>
  <c r="AI78" i="41"/>
  <c r="AN78" i="41"/>
  <c r="AS61" i="45"/>
  <c r="AL61" i="45"/>
  <c r="AU61" i="45" s="1"/>
  <c r="AK37" i="13"/>
  <c r="AT37" i="13" s="1"/>
  <c r="AJ37" i="13"/>
  <c r="AK11" i="51"/>
  <c r="AT11" i="51" s="1"/>
  <c r="AJ11" i="51"/>
  <c r="AI75" i="99"/>
  <c r="AN75" i="99"/>
  <c r="AK32" i="13"/>
  <c r="AT32" i="13" s="1"/>
  <c r="AJ32" i="13"/>
  <c r="Y73" i="48"/>
  <c r="X73" i="48"/>
  <c r="AS65" i="13"/>
  <c r="AL65" i="13"/>
  <c r="AU65" i="13" s="1"/>
  <c r="AS63" i="45"/>
  <c r="AL63" i="45"/>
  <c r="AU63" i="45" s="1"/>
  <c r="Y79" i="16"/>
  <c r="Z79" i="16"/>
  <c r="X79" i="16"/>
  <c r="AS36" i="51"/>
  <c r="AL36" i="51"/>
  <c r="AU36" i="51" s="1"/>
  <c r="AS54" i="51"/>
  <c r="AL54" i="51"/>
  <c r="AU54" i="51" s="1"/>
  <c r="AF74" i="50"/>
  <c r="AO74" i="50" s="1"/>
  <c r="AE74" i="50"/>
  <c r="W75" i="50"/>
  <c r="AG74" i="50"/>
  <c r="AP74" i="50" s="1"/>
  <c r="AS9" i="13"/>
  <c r="AL9" i="13"/>
  <c r="AU9" i="13" s="1"/>
  <c r="AS45" i="13"/>
  <c r="AL45" i="13"/>
  <c r="AU45" i="13" s="1"/>
  <c r="AS10" i="45"/>
  <c r="AL10" i="45"/>
  <c r="AU10" i="45" s="1"/>
  <c r="AS28" i="45"/>
  <c r="AL28" i="45"/>
  <c r="AU28" i="45" s="1"/>
  <c r="AS28" i="13"/>
  <c r="AL28" i="13"/>
  <c r="AU28" i="13" s="1"/>
  <c r="AS64" i="13"/>
  <c r="AL64" i="13"/>
  <c r="AU64" i="13" s="1"/>
  <c r="Y77" i="43"/>
  <c r="Z77" i="43"/>
  <c r="X77" i="43"/>
  <c r="AS17" i="45"/>
  <c r="AL17" i="45"/>
  <c r="AU17" i="45" s="1"/>
  <c r="AS35" i="45"/>
  <c r="AL35" i="45"/>
  <c r="AU35" i="45" s="1"/>
  <c r="AS53" i="45"/>
  <c r="AL53" i="45"/>
  <c r="AU53" i="45" s="1"/>
  <c r="AI79" i="45"/>
  <c r="AN79" i="45"/>
  <c r="AN81" i="45" s="1"/>
  <c r="AS7" i="51"/>
  <c r="AL7" i="51"/>
  <c r="AU7" i="51" s="1"/>
  <c r="AS26" i="51"/>
  <c r="AL26" i="51"/>
  <c r="AU26" i="51" s="1"/>
  <c r="AH79" i="11"/>
  <c r="AQ79" i="11" s="1"/>
  <c r="AS11" i="13"/>
  <c r="AL11" i="13"/>
  <c r="AU11" i="13" s="1"/>
  <c r="AB4" i="45"/>
  <c r="AJ3" i="45"/>
  <c r="AS30" i="45"/>
  <c r="AL30" i="45"/>
  <c r="AU30" i="45" s="1"/>
  <c r="AS66" i="45"/>
  <c r="AL66" i="45"/>
  <c r="AU66" i="45" s="1"/>
  <c r="AS39" i="51"/>
  <c r="AL39" i="51"/>
  <c r="AU39" i="51" s="1"/>
  <c r="AI75" i="103"/>
  <c r="AN75" i="103"/>
  <c r="AI73" i="35"/>
  <c r="AN73" i="35"/>
  <c r="Y79" i="41"/>
  <c r="Z79" i="41" s="1"/>
  <c r="X79" i="41"/>
  <c r="Y71" i="98"/>
  <c r="X71" i="98"/>
  <c r="AE76" i="10" l="1"/>
  <c r="AG76" i="10"/>
  <c r="AP76" i="10" s="1"/>
  <c r="W77" i="10"/>
  <c r="AF76" i="10"/>
  <c r="AO76" i="10" s="1"/>
  <c r="AF73" i="87"/>
  <c r="AO73" i="87" s="1"/>
  <c r="W74" i="87"/>
  <c r="AE73" i="87"/>
  <c r="AG73" i="87"/>
  <c r="AP73" i="87" s="1"/>
  <c r="AG79" i="41"/>
  <c r="AP79" i="41" s="1"/>
  <c r="AE79" i="41"/>
  <c r="W80" i="41"/>
  <c r="AF79" i="41"/>
  <c r="AO79" i="41" s="1"/>
  <c r="AS37" i="13"/>
  <c r="AL37" i="13"/>
  <c r="AU37" i="13" s="1"/>
  <c r="AE69" i="90"/>
  <c r="W70" i="90"/>
  <c r="AG69" i="90"/>
  <c r="AP69" i="90" s="1"/>
  <c r="AF69" i="90"/>
  <c r="AO69" i="90" s="1"/>
  <c r="AS24" i="13"/>
  <c r="AL24" i="13"/>
  <c r="AU24" i="13" s="1"/>
  <c r="AS18" i="13"/>
  <c r="AL18" i="13"/>
  <c r="AU18" i="13" s="1"/>
  <c r="AL12" i="45"/>
  <c r="AU12" i="45" s="1"/>
  <c r="AS12" i="45"/>
  <c r="AS62" i="13"/>
  <c r="AL62" i="13"/>
  <c r="AU62" i="13" s="1"/>
  <c r="AR79" i="13"/>
  <c r="AR81" i="13" s="1"/>
  <c r="AL79" i="13"/>
  <c r="AU79" i="13" s="1"/>
  <c r="AH76" i="103"/>
  <c r="AQ76" i="103" s="1"/>
  <c r="AS6" i="13"/>
  <c r="AL6" i="13"/>
  <c r="AU6" i="13" s="1"/>
  <c r="AS50" i="13"/>
  <c r="AL50" i="13"/>
  <c r="AU50" i="13" s="1"/>
  <c r="AS7" i="45"/>
  <c r="AL7" i="45"/>
  <c r="AU7" i="45" s="1"/>
  <c r="AR73" i="42"/>
  <c r="AT81" i="13"/>
  <c r="AS5" i="45"/>
  <c r="AL5" i="45"/>
  <c r="AU5" i="45" s="1"/>
  <c r="AR72" i="48"/>
  <c r="AS7" i="13"/>
  <c r="AL7" i="13"/>
  <c r="AU7" i="13" s="1"/>
  <c r="AR78" i="16"/>
  <c r="AH74" i="42"/>
  <c r="AQ74" i="42" s="1"/>
  <c r="AI78" i="49"/>
  <c r="AN78" i="49"/>
  <c r="Y78" i="18"/>
  <c r="X78" i="18"/>
  <c r="Z78" i="18" s="1"/>
  <c r="AS19" i="13"/>
  <c r="AL19" i="13"/>
  <c r="AU19" i="13" s="1"/>
  <c r="AH71" i="98"/>
  <c r="AQ71" i="98" s="1"/>
  <c r="AR79" i="45"/>
  <c r="AR81" i="45" s="1"/>
  <c r="AL79" i="45"/>
  <c r="AU79" i="45" s="1"/>
  <c r="Y75" i="50"/>
  <c r="X75" i="50"/>
  <c r="Z75" i="50" s="1"/>
  <c r="Z71" i="98"/>
  <c r="AR73" i="35"/>
  <c r="AH77" i="43"/>
  <c r="AQ77" i="43" s="1"/>
  <c r="AI74" i="50"/>
  <c r="AN74" i="50"/>
  <c r="AH79" i="16"/>
  <c r="AQ79" i="16" s="1"/>
  <c r="AK4" i="51"/>
  <c r="AT4" i="51" s="1"/>
  <c r="AT81" i="51" s="1"/>
  <c r="AJ4" i="51"/>
  <c r="AF71" i="102"/>
  <c r="AO71" i="102" s="1"/>
  <c r="W72" i="102"/>
  <c r="AE71" i="102"/>
  <c r="AG71" i="102"/>
  <c r="AP71" i="102" s="1"/>
  <c r="AS20" i="13"/>
  <c r="AL20" i="13"/>
  <c r="AU20" i="13" s="1"/>
  <c r="Y77" i="91"/>
  <c r="X77" i="91"/>
  <c r="AS25" i="13"/>
  <c r="AL25" i="13"/>
  <c r="AU25" i="13" s="1"/>
  <c r="Z76" i="103"/>
  <c r="Y73" i="94"/>
  <c r="X73" i="94"/>
  <c r="Y74" i="82"/>
  <c r="X74" i="82"/>
  <c r="Z74" i="82" s="1"/>
  <c r="AI77" i="18"/>
  <c r="AN77" i="18"/>
  <c r="AS43" i="13"/>
  <c r="AL43" i="13"/>
  <c r="AU43" i="13" s="1"/>
  <c r="AH74" i="35"/>
  <c r="AQ74" i="35" s="1"/>
  <c r="AS4" i="13"/>
  <c r="AS81" i="13" s="1"/>
  <c r="AL4" i="13"/>
  <c r="AU4" i="13" s="1"/>
  <c r="AU81" i="13" s="1"/>
  <c r="C11" i="13" s="1"/>
  <c r="AS49" i="13"/>
  <c r="AL49" i="13"/>
  <c r="AU49" i="13" s="1"/>
  <c r="AS16" i="51"/>
  <c r="AL16" i="51"/>
  <c r="AU16" i="51" s="1"/>
  <c r="Z74" i="42"/>
  <c r="AF79" i="16"/>
  <c r="AO79" i="16" s="1"/>
  <c r="AG79" i="16"/>
  <c r="AP79" i="16" s="1"/>
  <c r="AE79" i="16"/>
  <c r="W80" i="16"/>
  <c r="AH73" i="48"/>
  <c r="AQ73" i="48" s="1"/>
  <c r="AR75" i="99"/>
  <c r="AS26" i="13"/>
  <c r="AL26" i="13"/>
  <c r="AU26" i="13" s="1"/>
  <c r="AS3" i="51"/>
  <c r="AL3" i="51"/>
  <c r="AU3" i="51" s="1"/>
  <c r="Y79" i="49"/>
  <c r="X79" i="49"/>
  <c r="AI76" i="91"/>
  <c r="AN76" i="91"/>
  <c r="AF77" i="95"/>
  <c r="AO77" i="95" s="1"/>
  <c r="AE77" i="95"/>
  <c r="W78" i="95"/>
  <c r="AG77" i="95"/>
  <c r="AP77" i="95" s="1"/>
  <c r="AI73" i="82"/>
  <c r="AR73" i="82" s="1"/>
  <c r="AN73" i="82"/>
  <c r="AL14" i="13"/>
  <c r="AU14" i="13" s="1"/>
  <c r="AS14" i="13"/>
  <c r="AS29" i="51"/>
  <c r="AL29" i="51"/>
  <c r="AU29" i="51" s="1"/>
  <c r="AR74" i="55"/>
  <c r="AG74" i="35"/>
  <c r="AP74" i="35" s="1"/>
  <c r="AF74" i="35"/>
  <c r="AO74" i="35" s="1"/>
  <c r="AE74" i="35"/>
  <c r="W75" i="35"/>
  <c r="AH75" i="85"/>
  <c r="AQ75" i="85" s="1"/>
  <c r="AR72" i="87"/>
  <c r="AS13" i="13"/>
  <c r="AL13" i="13"/>
  <c r="AU13" i="13" s="1"/>
  <c r="AS22" i="51"/>
  <c r="AL22" i="51"/>
  <c r="AU22" i="51" s="1"/>
  <c r="AS6" i="45"/>
  <c r="AL6" i="45"/>
  <c r="AU6" i="45" s="1"/>
  <c r="AS21" i="51"/>
  <c r="AL21" i="51"/>
  <c r="AU21" i="51" s="1"/>
  <c r="AR76" i="43"/>
  <c r="AS38" i="13"/>
  <c r="AL38" i="13"/>
  <c r="AU38" i="13" s="1"/>
  <c r="AS17" i="51"/>
  <c r="AL17" i="51"/>
  <c r="AU17" i="51" s="1"/>
  <c r="AS12" i="13"/>
  <c r="AL12" i="13"/>
  <c r="AU12" i="13" s="1"/>
  <c r="AE77" i="43"/>
  <c r="AF77" i="43"/>
  <c r="AO77" i="43" s="1"/>
  <c r="AG77" i="43"/>
  <c r="AP77" i="43" s="1"/>
  <c r="W78" i="43"/>
  <c r="AH79" i="41"/>
  <c r="AQ79" i="41" s="1"/>
  <c r="AR75" i="103"/>
  <c r="Z73" i="48"/>
  <c r="AS11" i="51"/>
  <c r="AL11" i="51"/>
  <c r="AU11" i="51" s="1"/>
  <c r="AS5" i="51"/>
  <c r="AL5" i="51"/>
  <c r="AU5" i="51" s="1"/>
  <c r="AR74" i="83"/>
  <c r="Z75" i="85"/>
  <c r="AR75" i="10"/>
  <c r="AH73" i="87"/>
  <c r="AQ73" i="87" s="1"/>
  <c r="Y80" i="11"/>
  <c r="X80" i="11"/>
  <c r="AJ4" i="45"/>
  <c r="AK4" i="45"/>
  <c r="AT4" i="45" s="1"/>
  <c r="AT81" i="45" s="1"/>
  <c r="AS32" i="13"/>
  <c r="AL32" i="13"/>
  <c r="AU32" i="13" s="1"/>
  <c r="AH76" i="10"/>
  <c r="AQ76" i="10" s="1"/>
  <c r="AS56" i="13"/>
  <c r="AL56" i="13"/>
  <c r="AU56" i="13" s="1"/>
  <c r="AR70" i="98"/>
  <c r="AI72" i="94"/>
  <c r="AN72" i="94"/>
  <c r="AE75" i="83"/>
  <c r="AF75" i="83"/>
  <c r="AO75" i="83" s="1"/>
  <c r="AG75" i="83"/>
  <c r="AP75" i="83" s="1"/>
  <c r="W76" i="83"/>
  <c r="AS8" i="13"/>
  <c r="AL8" i="13"/>
  <c r="AU8" i="13" s="1"/>
  <c r="AH75" i="55"/>
  <c r="AQ75" i="55" s="1"/>
  <c r="AF76" i="99"/>
  <c r="AO76" i="99" s="1"/>
  <c r="AG76" i="99"/>
  <c r="AP76" i="99" s="1"/>
  <c r="AE76" i="99"/>
  <c r="W77" i="99"/>
  <c r="AS3" i="45"/>
  <c r="AL3" i="45"/>
  <c r="AU3" i="45" s="1"/>
  <c r="AR78" i="41"/>
  <c r="AS30" i="13"/>
  <c r="AL30" i="13"/>
  <c r="AU30" i="13" s="1"/>
  <c r="AS31" i="13"/>
  <c r="AL31" i="13"/>
  <c r="AU31" i="13" s="1"/>
  <c r="AS48" i="13"/>
  <c r="AL48" i="13"/>
  <c r="AU48" i="13" s="1"/>
  <c r="AS15" i="51"/>
  <c r="AL15" i="51"/>
  <c r="AU15" i="51" s="1"/>
  <c r="AS14" i="45"/>
  <c r="AL14" i="45"/>
  <c r="AU14" i="45" s="1"/>
  <c r="AR74" i="85"/>
  <c r="AS9" i="51"/>
  <c r="AL9" i="51"/>
  <c r="AU9" i="51" s="1"/>
  <c r="AS42" i="13"/>
  <c r="AL42" i="13"/>
  <c r="AU42" i="13" s="1"/>
  <c r="AH75" i="83"/>
  <c r="AQ75" i="83" s="1"/>
  <c r="AS44" i="13"/>
  <c r="AL44" i="13"/>
  <c r="AU44" i="13" s="1"/>
  <c r="AS23" i="51"/>
  <c r="AL23" i="51"/>
  <c r="AU23" i="51" s="1"/>
  <c r="Z75" i="55"/>
  <c r="AS13" i="45"/>
  <c r="AL13" i="45"/>
  <c r="AU13" i="45" s="1"/>
  <c r="AS36" i="13"/>
  <c r="AL36" i="13"/>
  <c r="AU36" i="13" s="1"/>
  <c r="AH76" i="99"/>
  <c r="AQ76" i="99" s="1"/>
  <c r="AS10" i="51"/>
  <c r="AL10" i="51"/>
  <c r="AU10" i="51" s="1"/>
  <c r="AI79" i="11"/>
  <c r="AN79" i="11"/>
  <c r="AG78" i="18" l="1"/>
  <c r="AP78" i="18" s="1"/>
  <c r="W79" i="18"/>
  <c r="AE78" i="18"/>
  <c r="AF78" i="18"/>
  <c r="AO78" i="18" s="1"/>
  <c r="AG74" i="82"/>
  <c r="AP74" i="82" s="1"/>
  <c r="W75" i="82"/>
  <c r="AF74" i="82"/>
  <c r="AO74" i="82" s="1"/>
  <c r="AE74" i="82"/>
  <c r="W76" i="50"/>
  <c r="AE75" i="50"/>
  <c r="AF75" i="50"/>
  <c r="AO75" i="50" s="1"/>
  <c r="AG75" i="50"/>
  <c r="AP75" i="50" s="1"/>
  <c r="AR76" i="91"/>
  <c r="AI74" i="35"/>
  <c r="AN74" i="35"/>
  <c r="AH79" i="49"/>
  <c r="AQ79" i="49" s="1"/>
  <c r="AL4" i="51"/>
  <c r="AU4" i="51" s="1"/>
  <c r="AU81" i="51" s="1"/>
  <c r="C11" i="51" s="1"/>
  <c r="AS4" i="51"/>
  <c r="AS81" i="51" s="1"/>
  <c r="AL4" i="45"/>
  <c r="AU4" i="45" s="1"/>
  <c r="AS4" i="45"/>
  <c r="AE73" i="48"/>
  <c r="AF73" i="48"/>
  <c r="AO73" i="48" s="1"/>
  <c r="W74" i="48"/>
  <c r="AG73" i="48"/>
  <c r="AP73" i="48" s="1"/>
  <c r="AF76" i="103"/>
  <c r="AO76" i="103" s="1"/>
  <c r="AE76" i="103"/>
  <c r="W77" i="103"/>
  <c r="AG76" i="103"/>
  <c r="AP76" i="103" s="1"/>
  <c r="AH78" i="18"/>
  <c r="AQ78" i="18" s="1"/>
  <c r="AI69" i="90"/>
  <c r="AN69" i="90"/>
  <c r="AH80" i="11"/>
  <c r="AQ80" i="11" s="1"/>
  <c r="Z80" i="11"/>
  <c r="Y78" i="43"/>
  <c r="X78" i="43"/>
  <c r="Y78" i="95"/>
  <c r="X78" i="95"/>
  <c r="Z79" i="49"/>
  <c r="AF74" i="42"/>
  <c r="AO74" i="42" s="1"/>
  <c r="W75" i="42"/>
  <c r="AE74" i="42"/>
  <c r="AG74" i="42"/>
  <c r="AP74" i="42" s="1"/>
  <c r="Y75" i="35"/>
  <c r="X75" i="35"/>
  <c r="AI76" i="99"/>
  <c r="AR76" i="99" s="1"/>
  <c r="AN76" i="99"/>
  <c r="AU81" i="45"/>
  <c r="C11" i="45" s="1"/>
  <c r="AI75" i="83"/>
  <c r="AN75" i="83"/>
  <c r="AI77" i="95"/>
  <c r="AN77" i="95"/>
  <c r="AH73" i="94"/>
  <c r="AQ73" i="94" s="1"/>
  <c r="AH77" i="91"/>
  <c r="AQ77" i="91" s="1"/>
  <c r="AR74" i="50"/>
  <c r="Y77" i="10"/>
  <c r="Z77" i="10"/>
  <c r="X77" i="10"/>
  <c r="AH74" i="82"/>
  <c r="AQ74" i="82" s="1"/>
  <c r="AH75" i="50"/>
  <c r="AQ75" i="50" s="1"/>
  <c r="AI79" i="41"/>
  <c r="AR79" i="41" s="1"/>
  <c r="AN79" i="41"/>
  <c r="AS81" i="45"/>
  <c r="Y80" i="16"/>
  <c r="Z80" i="16"/>
  <c r="X80" i="16"/>
  <c r="Z73" i="94"/>
  <c r="Z77" i="91"/>
  <c r="AI71" i="102"/>
  <c r="AN71" i="102"/>
  <c r="AI73" i="87"/>
  <c r="AN73" i="87"/>
  <c r="Y77" i="99"/>
  <c r="X77" i="99"/>
  <c r="Y76" i="83"/>
  <c r="Z76" i="83"/>
  <c r="X76" i="83"/>
  <c r="AR79" i="11"/>
  <c r="AF75" i="55"/>
  <c r="AO75" i="55" s="1"/>
  <c r="W76" i="55"/>
  <c r="AG75" i="55"/>
  <c r="AP75" i="55" s="1"/>
  <c r="AE75" i="55"/>
  <c r="AR72" i="94"/>
  <c r="AE75" i="85"/>
  <c r="AG75" i="85"/>
  <c r="AP75" i="85" s="1"/>
  <c r="W76" i="85"/>
  <c r="AF75" i="85"/>
  <c r="AO75" i="85" s="1"/>
  <c r="AI77" i="43"/>
  <c r="AN77" i="43"/>
  <c r="AI79" i="16"/>
  <c r="AN79" i="16"/>
  <c r="AR77" i="18"/>
  <c r="Y72" i="102"/>
  <c r="X72" i="102"/>
  <c r="W72" i="98"/>
  <c r="AE71" i="98"/>
  <c r="AF71" i="98"/>
  <c r="AO71" i="98" s="1"/>
  <c r="AG71" i="98"/>
  <c r="AP71" i="98" s="1"/>
  <c r="AR78" i="49"/>
  <c r="Y70" i="90"/>
  <c r="X70" i="90"/>
  <c r="Z70" i="90" s="1"/>
  <c r="Y80" i="41"/>
  <c r="Z80" i="41"/>
  <c r="X80" i="41"/>
  <c r="Y74" i="87"/>
  <c r="X74" i="87"/>
  <c r="Z74" i="87" s="1"/>
  <c r="AI76" i="10"/>
  <c r="AN76" i="10"/>
  <c r="W71" i="90" l="1"/>
  <c r="AF70" i="90"/>
  <c r="AO70" i="90" s="1"/>
  <c r="AE70" i="90"/>
  <c r="AG70" i="90"/>
  <c r="AP70" i="90" s="1"/>
  <c r="W75" i="87"/>
  <c r="AG74" i="87"/>
  <c r="AP74" i="87" s="1"/>
  <c r="AE74" i="87"/>
  <c r="AF74" i="87"/>
  <c r="AO74" i="87" s="1"/>
  <c r="AI75" i="85"/>
  <c r="AN75" i="85"/>
  <c r="AH75" i="35"/>
  <c r="AQ75" i="35" s="1"/>
  <c r="AH78" i="43"/>
  <c r="AQ78" i="43" s="1"/>
  <c r="Z75" i="35"/>
  <c r="Z78" i="43"/>
  <c r="AI76" i="103"/>
  <c r="AN76" i="103"/>
  <c r="AI73" i="48"/>
  <c r="AN73" i="48"/>
  <c r="Y76" i="50"/>
  <c r="Z76" i="50"/>
  <c r="X76" i="50"/>
  <c r="AH72" i="102"/>
  <c r="AQ72" i="102" s="1"/>
  <c r="AR79" i="16"/>
  <c r="AE76" i="83"/>
  <c r="AG76" i="83"/>
  <c r="AP76" i="83" s="1"/>
  <c r="W77" i="83"/>
  <c r="AF76" i="83"/>
  <c r="AO76" i="83" s="1"/>
  <c r="AR73" i="87"/>
  <c r="AF80" i="16"/>
  <c r="AO80" i="16" s="1"/>
  <c r="AE80" i="16"/>
  <c r="AG80" i="16"/>
  <c r="AP80" i="16" s="1"/>
  <c r="W81" i="16"/>
  <c r="AI74" i="42"/>
  <c r="AN74" i="42"/>
  <c r="AR76" i="10"/>
  <c r="AR77" i="95"/>
  <c r="AI75" i="50"/>
  <c r="AN75" i="50"/>
  <c r="AH77" i="99"/>
  <c r="AQ77" i="99" s="1"/>
  <c r="Z77" i="99"/>
  <c r="AE77" i="91"/>
  <c r="AF77" i="91"/>
  <c r="AO77" i="91" s="1"/>
  <c r="W78" i="91"/>
  <c r="AG77" i="91"/>
  <c r="AP77" i="91" s="1"/>
  <c r="AH77" i="10"/>
  <c r="AQ77" i="10" s="1"/>
  <c r="AR75" i="83"/>
  <c r="AE79" i="49"/>
  <c r="AG79" i="49"/>
  <c r="AP79" i="49" s="1"/>
  <c r="W80" i="49"/>
  <c r="AF79" i="49"/>
  <c r="AO79" i="49" s="1"/>
  <c r="Y77" i="103"/>
  <c r="X77" i="103"/>
  <c r="Z77" i="103" s="1"/>
  <c r="AH70" i="90"/>
  <c r="AQ70" i="90" s="1"/>
  <c r="AR77" i="43"/>
  <c r="AF73" i="94"/>
  <c r="AO73" i="94" s="1"/>
  <c r="W74" i="94"/>
  <c r="AE73" i="94"/>
  <c r="AG73" i="94"/>
  <c r="AP73" i="94" s="1"/>
  <c r="AE77" i="10"/>
  <c r="W78" i="10"/>
  <c r="AF77" i="10"/>
  <c r="AO77" i="10" s="1"/>
  <c r="AG77" i="10"/>
  <c r="AP77" i="10" s="1"/>
  <c r="AH78" i="95"/>
  <c r="AQ78" i="95" s="1"/>
  <c r="W81" i="11"/>
  <c r="AF80" i="11"/>
  <c r="AO80" i="11" s="1"/>
  <c r="AG80" i="11"/>
  <c r="AP80" i="11" s="1"/>
  <c r="AE80" i="11"/>
  <c r="AI74" i="82"/>
  <c r="AN74" i="82"/>
  <c r="AI78" i="18"/>
  <c r="AN78" i="18"/>
  <c r="AG80" i="41"/>
  <c r="AP80" i="41" s="1"/>
  <c r="W81" i="41"/>
  <c r="AE80" i="41"/>
  <c r="AF80" i="41"/>
  <c r="AO80" i="41" s="1"/>
  <c r="Z72" i="102"/>
  <c r="Y76" i="55"/>
  <c r="X76" i="55"/>
  <c r="Y75" i="42"/>
  <c r="Z75" i="42"/>
  <c r="X75" i="42"/>
  <c r="AR74" i="35"/>
  <c r="AH74" i="87"/>
  <c r="AQ74" i="87" s="1"/>
  <c r="AR71" i="102"/>
  <c r="AI71" i="98"/>
  <c r="AN71" i="98"/>
  <c r="AH80" i="41"/>
  <c r="AQ80" i="41" s="1"/>
  <c r="Y72" i="98"/>
  <c r="X72" i="98"/>
  <c r="Z72" i="98" s="1"/>
  <c r="Y76" i="85"/>
  <c r="X76" i="85"/>
  <c r="Z76" i="85" s="1"/>
  <c r="AI75" i="55"/>
  <c r="AN75" i="55"/>
  <c r="AH76" i="83"/>
  <c r="AQ76" i="83" s="1"/>
  <c r="AH80" i="16"/>
  <c r="AQ80" i="16" s="1"/>
  <c r="Z78" i="95"/>
  <c r="AR69" i="90"/>
  <c r="Y79" i="18"/>
  <c r="X79" i="18"/>
  <c r="Y74" i="48"/>
  <c r="X74" i="48"/>
  <c r="Y75" i="82"/>
  <c r="X75" i="82"/>
  <c r="AF77" i="103" l="1"/>
  <c r="AO77" i="103" s="1"/>
  <c r="AE77" i="103"/>
  <c r="AG77" i="103"/>
  <c r="AP77" i="103" s="1"/>
  <c r="W78" i="103"/>
  <c r="AE72" i="98"/>
  <c r="AF72" i="98"/>
  <c r="AO72" i="98" s="1"/>
  <c r="AG72" i="98"/>
  <c r="AP72" i="98" s="1"/>
  <c r="W73" i="98"/>
  <c r="W77" i="85"/>
  <c r="AE76" i="85"/>
  <c r="AG76" i="85"/>
  <c r="AP76" i="85" s="1"/>
  <c r="AF76" i="85"/>
  <c r="AO76" i="85" s="1"/>
  <c r="AR75" i="85"/>
  <c r="AH75" i="82"/>
  <c r="AQ75" i="82" s="1"/>
  <c r="Y81" i="11"/>
  <c r="Z81" i="11"/>
  <c r="X81" i="11"/>
  <c r="AI80" i="41"/>
  <c r="AN80" i="41"/>
  <c r="AH74" i="48"/>
  <c r="AQ74" i="48" s="1"/>
  <c r="Z74" i="48"/>
  <c r="AH75" i="42"/>
  <c r="AQ75" i="42" s="1"/>
  <c r="W73" i="102"/>
  <c r="AG72" i="102"/>
  <c r="AP72" i="102" s="1"/>
  <c r="AE72" i="102"/>
  <c r="AF72" i="102"/>
  <c r="AO72" i="102" s="1"/>
  <c r="AI77" i="10"/>
  <c r="AN77" i="10"/>
  <c r="Y80" i="49"/>
  <c r="X80" i="49"/>
  <c r="Z80" i="49" s="1"/>
  <c r="Y78" i="91"/>
  <c r="Z78" i="91" s="1"/>
  <c r="X78" i="91"/>
  <c r="Y81" i="16"/>
  <c r="X81" i="16"/>
  <c r="Z81" i="16" s="1"/>
  <c r="AH76" i="50"/>
  <c r="AQ76" i="50" s="1"/>
  <c r="AR76" i="103"/>
  <c r="Y75" i="87"/>
  <c r="Z75" i="87" s="1"/>
  <c r="X75" i="87"/>
  <c r="AE78" i="43"/>
  <c r="W79" i="43"/>
  <c r="AG78" i="43"/>
  <c r="AP78" i="43" s="1"/>
  <c r="AF78" i="43"/>
  <c r="AO78" i="43" s="1"/>
  <c r="AH79" i="18"/>
  <c r="AQ79" i="18" s="1"/>
  <c r="AR71" i="98"/>
  <c r="AI79" i="49"/>
  <c r="AN79" i="49"/>
  <c r="AI77" i="91"/>
  <c r="AN77" i="91"/>
  <c r="AI80" i="16"/>
  <c r="AR80" i="16" s="1"/>
  <c r="AN80" i="16"/>
  <c r="Y77" i="83"/>
  <c r="Z77" i="83"/>
  <c r="X77" i="83"/>
  <c r="AG75" i="35"/>
  <c r="AP75" i="35" s="1"/>
  <c r="W76" i="35"/>
  <c r="AF75" i="35"/>
  <c r="AO75" i="35" s="1"/>
  <c r="AE75" i="35"/>
  <c r="AH76" i="85"/>
  <c r="AQ76" i="85" s="1"/>
  <c r="AR74" i="82"/>
  <c r="AI73" i="94"/>
  <c r="AN73" i="94"/>
  <c r="AG77" i="99"/>
  <c r="AP77" i="99" s="1"/>
  <c r="AF77" i="99"/>
  <c r="AO77" i="99" s="1"/>
  <c r="AE77" i="99"/>
  <c r="W78" i="99"/>
  <c r="AI70" i="90"/>
  <c r="AN70" i="90"/>
  <c r="AH77" i="103"/>
  <c r="AQ77" i="103" s="1"/>
  <c r="Z75" i="82"/>
  <c r="AH76" i="55"/>
  <c r="AQ76" i="55" s="1"/>
  <c r="Z76" i="55"/>
  <c r="Y81" i="41"/>
  <c r="Z81" i="41"/>
  <c r="X81" i="41"/>
  <c r="Y74" i="94"/>
  <c r="Z74" i="94" s="1"/>
  <c r="X74" i="94"/>
  <c r="AR75" i="50"/>
  <c r="AR74" i="42"/>
  <c r="AI76" i="83"/>
  <c r="AN76" i="83"/>
  <c r="AR73" i="48"/>
  <c r="AI74" i="87"/>
  <c r="AN74" i="87"/>
  <c r="AE78" i="95"/>
  <c r="W79" i="95"/>
  <c r="AG78" i="95"/>
  <c r="AP78" i="95" s="1"/>
  <c r="AF78" i="95"/>
  <c r="AO78" i="95" s="1"/>
  <c r="AR75" i="55"/>
  <c r="W76" i="42"/>
  <c r="AG75" i="42"/>
  <c r="AP75" i="42" s="1"/>
  <c r="AF75" i="42"/>
  <c r="AO75" i="42" s="1"/>
  <c r="AE75" i="42"/>
  <c r="AR78" i="18"/>
  <c r="AF76" i="50"/>
  <c r="AO76" i="50" s="1"/>
  <c r="AE76" i="50"/>
  <c r="AN76" i="50" s="1"/>
  <c r="AG76" i="50"/>
  <c r="W77" i="50"/>
  <c r="Z79" i="18"/>
  <c r="AH72" i="98"/>
  <c r="AQ72" i="98" s="1"/>
  <c r="AI80" i="11"/>
  <c r="AN80" i="11"/>
  <c r="Y78" i="10"/>
  <c r="X78" i="10"/>
  <c r="Y71" i="90"/>
  <c r="X71" i="90"/>
  <c r="AG80" i="49" l="1"/>
  <c r="AP80" i="49" s="1"/>
  <c r="W81" i="49"/>
  <c r="AE80" i="49"/>
  <c r="AF80" i="49"/>
  <c r="AO80" i="49" s="1"/>
  <c r="AF81" i="16"/>
  <c r="AO81" i="16" s="1"/>
  <c r="W82" i="16"/>
  <c r="AG81" i="16"/>
  <c r="AP81" i="16" s="1"/>
  <c r="AE81" i="16"/>
  <c r="W75" i="94"/>
  <c r="AE74" i="94"/>
  <c r="AG74" i="94"/>
  <c r="AP74" i="94" s="1"/>
  <c r="AF74" i="94"/>
  <c r="AO74" i="94" s="1"/>
  <c r="AF75" i="87"/>
  <c r="AO75" i="87" s="1"/>
  <c r="AG75" i="87"/>
  <c r="AP75" i="87" s="1"/>
  <c r="AE75" i="87"/>
  <c r="W76" i="87"/>
  <c r="AF78" i="91"/>
  <c r="AO78" i="91" s="1"/>
  <c r="AE78" i="91"/>
  <c r="AN78" i="91" s="1"/>
  <c r="W79" i="91"/>
  <c r="AG78" i="91"/>
  <c r="AI76" i="85"/>
  <c r="AN76" i="85"/>
  <c r="AI75" i="35"/>
  <c r="AN75" i="35"/>
  <c r="AR79" i="49"/>
  <c r="AI78" i="43"/>
  <c r="AN78" i="43"/>
  <c r="AI72" i="102"/>
  <c r="AN72" i="102"/>
  <c r="Y77" i="85"/>
  <c r="X77" i="85"/>
  <c r="W82" i="11"/>
  <c r="AF81" i="11"/>
  <c r="AO81" i="11" s="1"/>
  <c r="AG81" i="11"/>
  <c r="AP81" i="11" s="1"/>
  <c r="AE81" i="11"/>
  <c r="AI72" i="98"/>
  <c r="AN72" i="98"/>
  <c r="AH71" i="90"/>
  <c r="AQ71" i="90" s="1"/>
  <c r="Z71" i="90"/>
  <c r="AR80" i="11"/>
  <c r="W80" i="18"/>
  <c r="AF79" i="18"/>
  <c r="AO79" i="18" s="1"/>
  <c r="AG79" i="18"/>
  <c r="AP79" i="18" s="1"/>
  <c r="AE79" i="18"/>
  <c r="Y76" i="42"/>
  <c r="X76" i="42"/>
  <c r="Y79" i="95"/>
  <c r="Z79" i="95"/>
  <c r="X79" i="95"/>
  <c r="AH74" i="94"/>
  <c r="AQ74" i="94" s="1"/>
  <c r="AF76" i="55"/>
  <c r="AO76" i="55" s="1"/>
  <c r="AG76" i="55"/>
  <c r="AP76" i="55" s="1"/>
  <c r="W77" i="55"/>
  <c r="AE76" i="55"/>
  <c r="W76" i="82"/>
  <c r="AG75" i="82"/>
  <c r="AP75" i="82" s="1"/>
  <c r="AF75" i="82"/>
  <c r="AO75" i="82" s="1"/>
  <c r="AE75" i="82"/>
  <c r="AH75" i="87"/>
  <c r="AQ75" i="87" s="1"/>
  <c r="Y78" i="103"/>
  <c r="X78" i="103"/>
  <c r="AH80" i="49"/>
  <c r="AQ80" i="49" s="1"/>
  <c r="AI78" i="95"/>
  <c r="AN78" i="95"/>
  <c r="AR76" i="83"/>
  <c r="AR70" i="90"/>
  <c r="X76" i="35"/>
  <c r="Z76" i="35" s="1"/>
  <c r="Y76" i="35"/>
  <c r="AH78" i="91"/>
  <c r="AQ78" i="91" s="1"/>
  <c r="Y73" i="102"/>
  <c r="X73" i="102"/>
  <c r="Z73" i="102" s="1"/>
  <c r="AE74" i="48"/>
  <c r="AF74" i="48"/>
  <c r="AO74" i="48" s="1"/>
  <c r="AG74" i="48"/>
  <c r="AP74" i="48" s="1"/>
  <c r="W75" i="48"/>
  <c r="Y73" i="98"/>
  <c r="Z73" i="98" s="1"/>
  <c r="X73" i="98"/>
  <c r="AF77" i="83"/>
  <c r="AO77" i="83" s="1"/>
  <c r="AG77" i="83"/>
  <c r="AP77" i="83" s="1"/>
  <c r="W78" i="83"/>
  <c r="AE77" i="83"/>
  <c r="Y79" i="43"/>
  <c r="Z79" i="43" s="1"/>
  <c r="X79" i="43"/>
  <c r="AH78" i="10"/>
  <c r="AQ78" i="10" s="1"/>
  <c r="Y77" i="50"/>
  <c r="X77" i="50"/>
  <c r="Z77" i="50" s="1"/>
  <c r="AR73" i="94"/>
  <c r="AR77" i="10"/>
  <c r="AR80" i="41"/>
  <c r="AI77" i="103"/>
  <c r="AN77" i="103"/>
  <c r="AE81" i="41"/>
  <c r="AG81" i="41"/>
  <c r="AP81" i="41" s="1"/>
  <c r="AF81" i="41"/>
  <c r="AO81" i="41" s="1"/>
  <c r="W82" i="41"/>
  <c r="AI77" i="99"/>
  <c r="AN77" i="99"/>
  <c r="AH81" i="16"/>
  <c r="AQ81" i="16" s="1"/>
  <c r="Z78" i="10"/>
  <c r="AI76" i="50"/>
  <c r="AP76" i="50"/>
  <c r="AI75" i="42"/>
  <c r="AN75" i="42"/>
  <c r="AR74" i="87"/>
  <c r="AH81" i="41"/>
  <c r="AQ81" i="41" s="1"/>
  <c r="Y78" i="99"/>
  <c r="X78" i="99"/>
  <c r="Z78" i="99" s="1"/>
  <c r="AH77" i="83"/>
  <c r="AQ77" i="83" s="1"/>
  <c r="AR77" i="91"/>
  <c r="AH81" i="11"/>
  <c r="AQ81" i="11" s="1"/>
  <c r="W74" i="102" l="1"/>
  <c r="AF73" i="102"/>
  <c r="AO73" i="102" s="1"/>
  <c r="AE73" i="102"/>
  <c r="AG73" i="102"/>
  <c r="AP73" i="102" s="1"/>
  <c r="AF79" i="43"/>
  <c r="AO79" i="43" s="1"/>
  <c r="AE79" i="43"/>
  <c r="AG79" i="43"/>
  <c r="AP79" i="43" s="1"/>
  <c r="W80" i="43"/>
  <c r="AG78" i="99"/>
  <c r="AP78" i="99" s="1"/>
  <c r="AE78" i="99"/>
  <c r="W79" i="99"/>
  <c r="AF78" i="99"/>
  <c r="AO78" i="99" s="1"/>
  <c r="AG73" i="98"/>
  <c r="AP73" i="98" s="1"/>
  <c r="AF73" i="98"/>
  <c r="AO73" i="98" s="1"/>
  <c r="AE73" i="98"/>
  <c r="W74" i="98"/>
  <c r="AF77" i="50"/>
  <c r="AO77" i="50" s="1"/>
  <c r="AE77" i="50"/>
  <c r="AN77" i="50" s="1"/>
  <c r="W78" i="50"/>
  <c r="AG77" i="50"/>
  <c r="AF76" i="35"/>
  <c r="AO76" i="35" s="1"/>
  <c r="AG76" i="35"/>
  <c r="AP76" i="35" s="1"/>
  <c r="W77" i="35"/>
  <c r="AE76" i="35"/>
  <c r="Y82" i="41"/>
  <c r="X82" i="41"/>
  <c r="AI81" i="11"/>
  <c r="AN81" i="11"/>
  <c r="AI78" i="91"/>
  <c r="AP78" i="91"/>
  <c r="Y78" i="83"/>
  <c r="X78" i="83"/>
  <c r="AI75" i="82"/>
  <c r="AN75" i="82"/>
  <c r="Y77" i="55"/>
  <c r="X77" i="55"/>
  <c r="X79" i="91"/>
  <c r="Z79" i="91" s="1"/>
  <c r="Y79" i="91"/>
  <c r="Y75" i="94"/>
  <c r="X75" i="94"/>
  <c r="Y80" i="18"/>
  <c r="Z80" i="18" s="1"/>
  <c r="X80" i="18"/>
  <c r="AI74" i="94"/>
  <c r="AN74" i="94"/>
  <c r="AR76" i="50"/>
  <c r="AH79" i="43"/>
  <c r="AQ79" i="43" s="1"/>
  <c r="Y75" i="48"/>
  <c r="Z75" i="48"/>
  <c r="X75" i="48"/>
  <c r="AR72" i="102"/>
  <c r="AR75" i="35"/>
  <c r="AR75" i="42"/>
  <c r="Z76" i="42"/>
  <c r="AH76" i="42"/>
  <c r="AQ76" i="42" s="1"/>
  <c r="AI75" i="87"/>
  <c r="AN75" i="87"/>
  <c r="AH78" i="99"/>
  <c r="AQ78" i="99" s="1"/>
  <c r="AE78" i="10"/>
  <c r="AF78" i="10"/>
  <c r="AO78" i="10" s="1"/>
  <c r="W79" i="10"/>
  <c r="AG78" i="10"/>
  <c r="AP78" i="10" s="1"/>
  <c r="AI81" i="41"/>
  <c r="AR81" i="41" s="1"/>
  <c r="AN81" i="41"/>
  <c r="AH79" i="95"/>
  <c r="AQ79" i="95" s="1"/>
  <c r="AI79" i="18"/>
  <c r="AN79" i="18"/>
  <c r="AF71" i="90"/>
  <c r="AO71" i="90" s="1"/>
  <c r="W72" i="90"/>
  <c r="AG71" i="90"/>
  <c r="AP71" i="90" s="1"/>
  <c r="AE71" i="90"/>
  <c r="Y82" i="11"/>
  <c r="X82" i="11"/>
  <c r="AI81" i="16"/>
  <c r="AN81" i="16"/>
  <c r="AI80" i="49"/>
  <c r="AN80" i="49"/>
  <c r="AH77" i="50"/>
  <c r="AQ77" i="50" s="1"/>
  <c r="AI77" i="83"/>
  <c r="AN77" i="83"/>
  <c r="AH73" i="102"/>
  <c r="AQ73" i="102" s="1"/>
  <c r="AI76" i="55"/>
  <c r="AN76" i="55"/>
  <c r="AR77" i="99"/>
  <c r="AH73" i="98"/>
  <c r="AQ73" i="98" s="1"/>
  <c r="AH76" i="35"/>
  <c r="AQ76" i="35" s="1"/>
  <c r="AR78" i="95"/>
  <c r="AH78" i="103"/>
  <c r="AQ78" i="103" s="1"/>
  <c r="Y76" i="82"/>
  <c r="X76" i="82"/>
  <c r="AE79" i="95"/>
  <c r="W80" i="95"/>
  <c r="AG79" i="95"/>
  <c r="AP79" i="95" s="1"/>
  <c r="AF79" i="95"/>
  <c r="AO79" i="95" s="1"/>
  <c r="AR72" i="98"/>
  <c r="AH77" i="85"/>
  <c r="AQ77" i="85" s="1"/>
  <c r="AR78" i="43"/>
  <c r="AR76" i="85"/>
  <c r="Y81" i="49"/>
  <c r="X81" i="49"/>
  <c r="AR77" i="103"/>
  <c r="AI74" i="48"/>
  <c r="AN74" i="48"/>
  <c r="Z78" i="103"/>
  <c r="Z77" i="85"/>
  <c r="Y76" i="87"/>
  <c r="Z76" i="87"/>
  <c r="X76" i="87"/>
  <c r="Y82" i="16"/>
  <c r="X82" i="16"/>
  <c r="W81" i="18" l="1"/>
  <c r="AE80" i="18"/>
  <c r="AN80" i="18" s="1"/>
  <c r="AF80" i="18"/>
  <c r="AO80" i="18" s="1"/>
  <c r="AG80" i="18"/>
  <c r="AF79" i="91"/>
  <c r="AO79" i="91" s="1"/>
  <c r="AE79" i="91"/>
  <c r="W80" i="91"/>
  <c r="AG79" i="91"/>
  <c r="AP79" i="91" s="1"/>
  <c r="AH76" i="87"/>
  <c r="AQ76" i="87" s="1"/>
  <c r="AR74" i="48"/>
  <c r="AI71" i="90"/>
  <c r="AN71" i="90"/>
  <c r="AR75" i="87"/>
  <c r="AE76" i="42"/>
  <c r="AF76" i="42"/>
  <c r="AO76" i="42" s="1"/>
  <c r="W77" i="42"/>
  <c r="AG76" i="42"/>
  <c r="AP76" i="42" s="1"/>
  <c r="AH80" i="18"/>
  <c r="AQ80" i="18" s="1"/>
  <c r="AR78" i="91"/>
  <c r="AI77" i="50"/>
  <c r="AP77" i="50"/>
  <c r="AI73" i="98"/>
  <c r="AN73" i="98"/>
  <c r="AI78" i="99"/>
  <c r="AN78" i="99"/>
  <c r="AR81" i="16"/>
  <c r="AH75" i="48"/>
  <c r="AQ75" i="48" s="1"/>
  <c r="AR75" i="82"/>
  <c r="AI76" i="35"/>
  <c r="AR76" i="35" s="1"/>
  <c r="AN76" i="35"/>
  <c r="Y78" i="50"/>
  <c r="X78" i="50"/>
  <c r="AH82" i="11"/>
  <c r="AQ82" i="11" s="1"/>
  <c r="Y72" i="90"/>
  <c r="Z72" i="90"/>
  <c r="X72" i="90"/>
  <c r="AE75" i="48"/>
  <c r="AF75" i="48"/>
  <c r="AO75" i="48" s="1"/>
  <c r="AG75" i="48"/>
  <c r="AP75" i="48" s="1"/>
  <c r="W76" i="48"/>
  <c r="AH79" i="91"/>
  <c r="AQ79" i="91" s="1"/>
  <c r="AH78" i="83"/>
  <c r="AQ78" i="83" s="1"/>
  <c r="AR81" i="11"/>
  <c r="Y77" i="35"/>
  <c r="X77" i="35"/>
  <c r="AH82" i="16"/>
  <c r="AQ82" i="16" s="1"/>
  <c r="AH81" i="49"/>
  <c r="AQ81" i="49" s="1"/>
  <c r="AI79" i="95"/>
  <c r="AN79" i="95"/>
  <c r="AR76" i="55"/>
  <c r="Z82" i="11"/>
  <c r="Y79" i="10"/>
  <c r="X79" i="10"/>
  <c r="AH75" i="94"/>
  <c r="AQ75" i="94" s="1"/>
  <c r="AH77" i="55"/>
  <c r="AQ77" i="55" s="1"/>
  <c r="Z78" i="83"/>
  <c r="AH82" i="41"/>
  <c r="AQ82" i="41" s="1"/>
  <c r="Y80" i="43"/>
  <c r="X80" i="43"/>
  <c r="AI73" i="102"/>
  <c r="AN73" i="102"/>
  <c r="AF76" i="87"/>
  <c r="AO76" i="87" s="1"/>
  <c r="AE76" i="87"/>
  <c r="W77" i="87"/>
  <c r="AG76" i="87"/>
  <c r="AP76" i="87" s="1"/>
  <c r="AR77" i="83"/>
  <c r="Z75" i="94"/>
  <c r="Z77" i="55"/>
  <c r="Z82" i="41"/>
  <c r="Y80" i="95"/>
  <c r="Z80" i="95"/>
  <c r="X80" i="95"/>
  <c r="AE77" i="85"/>
  <c r="W78" i="85"/>
  <c r="AF77" i="85"/>
  <c r="AO77" i="85" s="1"/>
  <c r="AG77" i="85"/>
  <c r="AP77" i="85" s="1"/>
  <c r="Z82" i="16"/>
  <c r="AF78" i="103"/>
  <c r="AO78" i="103" s="1"/>
  <c r="AG78" i="103"/>
  <c r="AP78" i="103" s="1"/>
  <c r="AE78" i="103"/>
  <c r="W79" i="103"/>
  <c r="Z81" i="49"/>
  <c r="AH76" i="82"/>
  <c r="AQ76" i="82" s="1"/>
  <c r="Z76" i="82"/>
  <c r="AR80" i="49"/>
  <c r="AR79" i="18"/>
  <c r="AI78" i="10"/>
  <c r="AN78" i="10"/>
  <c r="AR74" i="94"/>
  <c r="Y74" i="98"/>
  <c r="X74" i="98"/>
  <c r="Z74" i="98" s="1"/>
  <c r="Y79" i="99"/>
  <c r="X79" i="99"/>
  <c r="AI79" i="43"/>
  <c r="AN79" i="43"/>
  <c r="Y74" i="102"/>
  <c r="Z74" i="102" s="1"/>
  <c r="X74" i="102"/>
  <c r="AF74" i="102" l="1"/>
  <c r="AO74" i="102" s="1"/>
  <c r="AE74" i="102"/>
  <c r="AG74" i="102"/>
  <c r="AP74" i="102" s="1"/>
  <c r="W75" i="102"/>
  <c r="AE74" i="98"/>
  <c r="AF74" i="98"/>
  <c r="AO74" i="98" s="1"/>
  <c r="AG74" i="98"/>
  <c r="AP74" i="98" s="1"/>
  <c r="W75" i="98"/>
  <c r="AF80" i="95"/>
  <c r="AO80" i="95" s="1"/>
  <c r="AE80" i="95"/>
  <c r="W81" i="95"/>
  <c r="AG80" i="95"/>
  <c r="AP80" i="95" s="1"/>
  <c r="W83" i="11"/>
  <c r="AE82" i="11"/>
  <c r="AG82" i="11"/>
  <c r="AP82" i="11" s="1"/>
  <c r="AF82" i="11"/>
  <c r="AO82" i="11" s="1"/>
  <c r="AE72" i="90"/>
  <c r="W73" i="90"/>
  <c r="AG72" i="90"/>
  <c r="AP72" i="90" s="1"/>
  <c r="AF72" i="90"/>
  <c r="AO72" i="90" s="1"/>
  <c r="AR73" i="98"/>
  <c r="Y77" i="42"/>
  <c r="X77" i="42"/>
  <c r="AR71" i="90"/>
  <c r="X79" i="103"/>
  <c r="Y79" i="103"/>
  <c r="Z79" i="103"/>
  <c r="AR73" i="102"/>
  <c r="Y76" i="48"/>
  <c r="Z76" i="48"/>
  <c r="X76" i="48"/>
  <c r="AH78" i="50"/>
  <c r="AQ78" i="50" s="1"/>
  <c r="AH74" i="98"/>
  <c r="AQ74" i="98" s="1"/>
  <c r="AR78" i="10"/>
  <c r="AF82" i="41"/>
  <c r="AO82" i="41" s="1"/>
  <c r="W83" i="41"/>
  <c r="AG82" i="41"/>
  <c r="AE82" i="41"/>
  <c r="AN82" i="41" s="1"/>
  <c r="AH80" i="43"/>
  <c r="AQ80" i="43" s="1"/>
  <c r="Z78" i="50"/>
  <c r="AR77" i="50"/>
  <c r="AI76" i="42"/>
  <c r="AN76" i="42"/>
  <c r="AI80" i="18"/>
  <c r="AP80" i="18"/>
  <c r="AI78" i="103"/>
  <c r="AN78" i="103"/>
  <c r="Z80" i="43"/>
  <c r="AH79" i="10"/>
  <c r="AQ79" i="10" s="1"/>
  <c r="AH77" i="35"/>
  <c r="AQ77" i="35" s="1"/>
  <c r="AR79" i="43"/>
  <c r="AH79" i="99"/>
  <c r="AQ79" i="99" s="1"/>
  <c r="Y78" i="85"/>
  <c r="Z78" i="85"/>
  <c r="X78" i="85"/>
  <c r="W78" i="55"/>
  <c r="AE77" i="55"/>
  <c r="AF77" i="55"/>
  <c r="AO77" i="55" s="1"/>
  <c r="AG77" i="55"/>
  <c r="AP77" i="55" s="1"/>
  <c r="Y77" i="87"/>
  <c r="X77" i="87"/>
  <c r="AH74" i="102"/>
  <c r="AQ74" i="102" s="1"/>
  <c r="Z79" i="99"/>
  <c r="AI77" i="85"/>
  <c r="AN77" i="85"/>
  <c r="W76" i="94"/>
  <c r="AF75" i="94"/>
  <c r="AO75" i="94" s="1"/>
  <c r="AG75" i="94"/>
  <c r="AP75" i="94" s="1"/>
  <c r="AE75" i="94"/>
  <c r="AI76" i="87"/>
  <c r="AN76" i="87"/>
  <c r="AF78" i="83"/>
  <c r="AO78" i="83" s="1"/>
  <c r="AE78" i="83"/>
  <c r="AG78" i="83"/>
  <c r="AP78" i="83" s="1"/>
  <c r="W79" i="83"/>
  <c r="Z79" i="10"/>
  <c r="AR79" i="95"/>
  <c r="Z77" i="35"/>
  <c r="AI75" i="48"/>
  <c r="AN75" i="48"/>
  <c r="AR78" i="99"/>
  <c r="Y80" i="91"/>
  <c r="Z80" i="91"/>
  <c r="X80" i="91"/>
  <c r="W77" i="82"/>
  <c r="AE76" i="82"/>
  <c r="AF76" i="82"/>
  <c r="AO76" i="82" s="1"/>
  <c r="AG76" i="82"/>
  <c r="AP76" i="82" s="1"/>
  <c r="AE81" i="49"/>
  <c r="AN81" i="49" s="1"/>
  <c r="AG81" i="49"/>
  <c r="W82" i="49"/>
  <c r="AF81" i="49"/>
  <c r="AO81" i="49" s="1"/>
  <c r="AG82" i="16"/>
  <c r="AP82" i="16" s="1"/>
  <c r="AE82" i="16"/>
  <c r="AF82" i="16"/>
  <c r="AO82" i="16" s="1"/>
  <c r="W83" i="16"/>
  <c r="AH80" i="95"/>
  <c r="AQ80" i="95" s="1"/>
  <c r="AH72" i="90"/>
  <c r="AQ72" i="90" s="1"/>
  <c r="AI79" i="91"/>
  <c r="AN79" i="91"/>
  <c r="Y81" i="18"/>
  <c r="Z81" i="18"/>
  <c r="X81" i="18"/>
  <c r="Y83" i="16" l="1"/>
  <c r="X83" i="16"/>
  <c r="Y82" i="49"/>
  <c r="X82" i="49"/>
  <c r="AI76" i="82"/>
  <c r="AN76" i="82"/>
  <c r="AE79" i="10"/>
  <c r="AF79" i="10"/>
  <c r="AO79" i="10" s="1"/>
  <c r="W80" i="10"/>
  <c r="AG79" i="10"/>
  <c r="AP79" i="10" s="1"/>
  <c r="Y76" i="94"/>
  <c r="X76" i="94"/>
  <c r="AF78" i="85"/>
  <c r="AO78" i="85" s="1"/>
  <c r="W79" i="85"/>
  <c r="AG78" i="85"/>
  <c r="AP78" i="85" s="1"/>
  <c r="AE78" i="85"/>
  <c r="Y83" i="41"/>
  <c r="X83" i="41"/>
  <c r="AH77" i="42"/>
  <c r="AQ77" i="42" s="1"/>
  <c r="AI80" i="95"/>
  <c r="AR80" i="95" s="1"/>
  <c r="AN80" i="95"/>
  <c r="AI74" i="98"/>
  <c r="AN74" i="98"/>
  <c r="AI81" i="49"/>
  <c r="AP81" i="49"/>
  <c r="Y77" i="82"/>
  <c r="X77" i="82"/>
  <c r="AR76" i="87"/>
  <c r="AF80" i="43"/>
  <c r="AO80" i="43" s="1"/>
  <c r="AE80" i="43"/>
  <c r="W81" i="43"/>
  <c r="AG80" i="43"/>
  <c r="AP80" i="43" s="1"/>
  <c r="AR76" i="42"/>
  <c r="AE79" i="103"/>
  <c r="AF79" i="103"/>
  <c r="AO79" i="103" s="1"/>
  <c r="W80" i="103"/>
  <c r="AG79" i="103"/>
  <c r="AP79" i="103" s="1"/>
  <c r="Z77" i="42"/>
  <c r="AI82" i="11"/>
  <c r="AN82" i="11"/>
  <c r="AR79" i="91"/>
  <c r="AH81" i="18"/>
  <c r="AQ81" i="18" s="1"/>
  <c r="AI82" i="16"/>
  <c r="AN82" i="16"/>
  <c r="AH80" i="91"/>
  <c r="AQ80" i="91" s="1"/>
  <c r="AR75" i="48"/>
  <c r="Y79" i="83"/>
  <c r="Z79" i="83" s="1"/>
  <c r="X79" i="83"/>
  <c r="AR77" i="85"/>
  <c r="AH76" i="48"/>
  <c r="AQ76" i="48" s="1"/>
  <c r="Y73" i="90"/>
  <c r="X73" i="90"/>
  <c r="Y83" i="11"/>
  <c r="X83" i="11"/>
  <c r="Y75" i="102"/>
  <c r="X75" i="102"/>
  <c r="AE81" i="18"/>
  <c r="W82" i="18"/>
  <c r="AF81" i="18"/>
  <c r="AO81" i="18" s="1"/>
  <c r="AG81" i="18"/>
  <c r="AP81" i="18" s="1"/>
  <c r="W81" i="91"/>
  <c r="AE80" i="91"/>
  <c r="AN80" i="91" s="1"/>
  <c r="AF80" i="91"/>
  <c r="AG80" i="91"/>
  <c r="AP80" i="91" s="1"/>
  <c r="AG77" i="35"/>
  <c r="AP77" i="35" s="1"/>
  <c r="AE77" i="35"/>
  <c r="W78" i="35"/>
  <c r="AF77" i="35"/>
  <c r="AO77" i="35" s="1"/>
  <c r="AI75" i="94"/>
  <c r="AN75" i="94"/>
  <c r="AE79" i="99"/>
  <c r="AG79" i="99"/>
  <c r="AP79" i="99" s="1"/>
  <c r="AF79" i="99"/>
  <c r="AO79" i="99" s="1"/>
  <c r="W80" i="99"/>
  <c r="AH77" i="87"/>
  <c r="AQ77" i="87" s="1"/>
  <c r="AI77" i="55"/>
  <c r="AN77" i="55"/>
  <c r="AR78" i="103"/>
  <c r="AG76" i="48"/>
  <c r="AP76" i="48" s="1"/>
  <c r="AF76" i="48"/>
  <c r="AO76" i="48" s="1"/>
  <c r="AE76" i="48"/>
  <c r="W77" i="48"/>
  <c r="AH79" i="103"/>
  <c r="AQ79" i="103" s="1"/>
  <c r="AI72" i="90"/>
  <c r="AN72" i="90"/>
  <c r="Y75" i="98"/>
  <c r="Z75" i="98"/>
  <c r="X75" i="98"/>
  <c r="AI78" i="83"/>
  <c r="AN78" i="83"/>
  <c r="Z77" i="87"/>
  <c r="Y78" i="55"/>
  <c r="Z78" i="55"/>
  <c r="X78" i="55"/>
  <c r="AF78" i="50"/>
  <c r="AO78" i="50" s="1"/>
  <c r="W79" i="50"/>
  <c r="AE78" i="50"/>
  <c r="AG78" i="50"/>
  <c r="AP78" i="50" s="1"/>
  <c r="AI74" i="102"/>
  <c r="AN74" i="102"/>
  <c r="AH78" i="85"/>
  <c r="AQ78" i="85" s="1"/>
  <c r="AR80" i="18"/>
  <c r="AI82" i="41"/>
  <c r="AP82" i="41"/>
  <c r="Y81" i="95"/>
  <c r="Z81" i="95"/>
  <c r="X81" i="95"/>
  <c r="W80" i="83" l="1"/>
  <c r="AG79" i="83"/>
  <c r="AP79" i="83" s="1"/>
  <c r="AF79" i="83"/>
  <c r="AO79" i="83" s="1"/>
  <c r="AE79" i="83"/>
  <c r="W76" i="98"/>
  <c r="AF75" i="98"/>
  <c r="AO75" i="98" s="1"/>
  <c r="AG75" i="98"/>
  <c r="AP75" i="98" s="1"/>
  <c r="AE75" i="98"/>
  <c r="Y79" i="50"/>
  <c r="Z79" i="50" s="1"/>
  <c r="X79" i="50"/>
  <c r="AR72" i="90"/>
  <c r="AI79" i="99"/>
  <c r="AN79" i="99"/>
  <c r="AI77" i="35"/>
  <c r="AN77" i="35"/>
  <c r="Y81" i="91"/>
  <c r="X81" i="91"/>
  <c r="AH75" i="102"/>
  <c r="AQ75" i="102" s="1"/>
  <c r="AH73" i="90"/>
  <c r="AQ73" i="90" s="1"/>
  <c r="AR82" i="11"/>
  <c r="AI79" i="103"/>
  <c r="AN79" i="103"/>
  <c r="AI80" i="43"/>
  <c r="AN80" i="43"/>
  <c r="AH83" i="41"/>
  <c r="AQ83" i="41" s="1"/>
  <c r="Y79" i="85"/>
  <c r="X79" i="85"/>
  <c r="AH82" i="49"/>
  <c r="AQ82" i="49" s="1"/>
  <c r="AF81" i="95"/>
  <c r="AO81" i="95" s="1"/>
  <c r="AE81" i="95"/>
  <c r="AG81" i="95"/>
  <c r="AP81" i="95" s="1"/>
  <c r="W82" i="95"/>
  <c r="AH81" i="95"/>
  <c r="AQ81" i="95" s="1"/>
  <c r="AR78" i="83"/>
  <c r="Y77" i="48"/>
  <c r="X77" i="48"/>
  <c r="Z75" i="102"/>
  <c r="Z73" i="90"/>
  <c r="AE77" i="42"/>
  <c r="AF77" i="42"/>
  <c r="AO77" i="42" s="1"/>
  <c r="AG77" i="42"/>
  <c r="AP77" i="42" s="1"/>
  <c r="W78" i="42"/>
  <c r="Z83" i="41"/>
  <c r="Y80" i="10"/>
  <c r="X80" i="10"/>
  <c r="Z82" i="49"/>
  <c r="AR74" i="102"/>
  <c r="AH78" i="55"/>
  <c r="AQ78" i="55" s="1"/>
  <c r="AH75" i="98"/>
  <c r="AQ75" i="98" s="1"/>
  <c r="AI76" i="48"/>
  <c r="AN76" i="48"/>
  <c r="AR77" i="55"/>
  <c r="AR75" i="94"/>
  <c r="AR81" i="49"/>
  <c r="AH76" i="94"/>
  <c r="AQ76" i="94" s="1"/>
  <c r="AE78" i="55"/>
  <c r="AF78" i="55"/>
  <c r="AO78" i="55" s="1"/>
  <c r="AG78" i="55"/>
  <c r="AP78" i="55" s="1"/>
  <c r="W79" i="55"/>
  <c r="AH83" i="11"/>
  <c r="AQ83" i="11" s="1"/>
  <c r="AR82" i="16"/>
  <c r="Z76" i="94"/>
  <c r="AI79" i="10"/>
  <c r="AN79" i="10"/>
  <c r="AH83" i="16"/>
  <c r="AQ83" i="16" s="1"/>
  <c r="X80" i="99"/>
  <c r="Y80" i="99"/>
  <c r="Z80" i="99" s="1"/>
  <c r="AI80" i="91"/>
  <c r="AO80" i="91"/>
  <c r="Y82" i="18"/>
  <c r="X82" i="18"/>
  <c r="Z83" i="11"/>
  <c r="AH79" i="83"/>
  <c r="AQ79" i="83" s="1"/>
  <c r="Y80" i="103"/>
  <c r="X80" i="103"/>
  <c r="Z80" i="103" s="1"/>
  <c r="AH77" i="82"/>
  <c r="AQ77" i="82" s="1"/>
  <c r="AR74" i="98"/>
  <c r="AI78" i="85"/>
  <c r="AN78" i="85"/>
  <c r="Z83" i="16"/>
  <c r="AR82" i="41"/>
  <c r="AI78" i="50"/>
  <c r="AN78" i="50"/>
  <c r="W78" i="87"/>
  <c r="AF77" i="87"/>
  <c r="AO77" i="87" s="1"/>
  <c r="AG77" i="87"/>
  <c r="AP77" i="87" s="1"/>
  <c r="AE77" i="87"/>
  <c r="Y78" i="35"/>
  <c r="X78" i="35"/>
  <c r="AI81" i="18"/>
  <c r="AN81" i="18"/>
  <c r="Y81" i="43"/>
  <c r="X81" i="43"/>
  <c r="Z77" i="82"/>
  <c r="AR76" i="82"/>
  <c r="AF80" i="103" l="1"/>
  <c r="AO80" i="103" s="1"/>
  <c r="W81" i="103"/>
  <c r="AG80" i="103"/>
  <c r="AP80" i="103" s="1"/>
  <c r="AE80" i="103"/>
  <c r="W80" i="50"/>
  <c r="AG79" i="50"/>
  <c r="AP79" i="50" s="1"/>
  <c r="AE79" i="50"/>
  <c r="AF79" i="50"/>
  <c r="AO79" i="50" s="1"/>
  <c r="AR80" i="91"/>
  <c r="AF82" i="49"/>
  <c r="AO82" i="49" s="1"/>
  <c r="AG82" i="49"/>
  <c r="AP82" i="49" s="1"/>
  <c r="W83" i="49"/>
  <c r="AE82" i="49"/>
  <c r="Y78" i="42"/>
  <c r="X78" i="42"/>
  <c r="AH77" i="48"/>
  <c r="AQ77" i="48" s="1"/>
  <c r="AR77" i="35"/>
  <c r="Y76" i="98"/>
  <c r="Z76" i="98"/>
  <c r="X76" i="98"/>
  <c r="AE83" i="11"/>
  <c r="AG83" i="11"/>
  <c r="AP83" i="11" s="1"/>
  <c r="AF83" i="11"/>
  <c r="AO83" i="11" s="1"/>
  <c r="W84" i="11"/>
  <c r="AF80" i="99"/>
  <c r="AO80" i="99" s="1"/>
  <c r="AE80" i="99"/>
  <c r="AN80" i="99" s="1"/>
  <c r="AG80" i="99"/>
  <c r="W81" i="99"/>
  <c r="Y79" i="55"/>
  <c r="Z79" i="55" s="1"/>
  <c r="X79" i="55"/>
  <c r="AH80" i="10"/>
  <c r="AQ80" i="10" s="1"/>
  <c r="Z77" i="48"/>
  <c r="AI81" i="95"/>
  <c r="AN81" i="95"/>
  <c r="AR79" i="103"/>
  <c r="AI77" i="87"/>
  <c r="AN77" i="87"/>
  <c r="AR81" i="18"/>
  <c r="AH78" i="35"/>
  <c r="AQ78" i="35" s="1"/>
  <c r="AH81" i="43"/>
  <c r="AQ81" i="43" s="1"/>
  <c r="AH82" i="18"/>
  <c r="AQ82" i="18" s="1"/>
  <c r="AH80" i="99"/>
  <c r="AQ80" i="99" s="1"/>
  <c r="Z80" i="10"/>
  <c r="AH79" i="85"/>
  <c r="AQ79" i="85" s="1"/>
  <c r="AH81" i="91"/>
  <c r="AQ81" i="91" s="1"/>
  <c r="AR79" i="99"/>
  <c r="AI79" i="83"/>
  <c r="AN79" i="83"/>
  <c r="AE77" i="82"/>
  <c r="AG77" i="82"/>
  <c r="AP77" i="82" s="1"/>
  <c r="W78" i="82"/>
  <c r="AF77" i="82"/>
  <c r="AO77" i="82" s="1"/>
  <c r="Y78" i="87"/>
  <c r="X78" i="87"/>
  <c r="Z81" i="43"/>
  <c r="AR78" i="85"/>
  <c r="AI77" i="42"/>
  <c r="AN77" i="42"/>
  <c r="Z79" i="85"/>
  <c r="Z81" i="91"/>
  <c r="AI75" i="98"/>
  <c r="AN75" i="98"/>
  <c r="AF83" i="16"/>
  <c r="AO83" i="16" s="1"/>
  <c r="W84" i="16"/>
  <c r="AG83" i="16"/>
  <c r="AE83" i="16"/>
  <c r="AN83" i="16" s="1"/>
  <c r="Z78" i="35"/>
  <c r="Z82" i="18"/>
  <c r="AR79" i="10"/>
  <c r="AR78" i="50"/>
  <c r="AG76" i="94"/>
  <c r="AP76" i="94" s="1"/>
  <c r="AF76" i="94"/>
  <c r="AO76" i="94" s="1"/>
  <c r="AE76" i="94"/>
  <c r="W77" i="94"/>
  <c r="AI78" i="55"/>
  <c r="AN78" i="55"/>
  <c r="AF83" i="41"/>
  <c r="AO83" i="41" s="1"/>
  <c r="AE83" i="41"/>
  <c r="AG83" i="41"/>
  <c r="AP83" i="41" s="1"/>
  <c r="W84" i="41"/>
  <c r="AE73" i="90"/>
  <c r="W74" i="90"/>
  <c r="AG73" i="90"/>
  <c r="AP73" i="90" s="1"/>
  <c r="AF73" i="90"/>
  <c r="AO73" i="90" s="1"/>
  <c r="AH80" i="103"/>
  <c r="AQ80" i="103" s="1"/>
  <c r="AR76" i="48"/>
  <c r="AF75" i="102"/>
  <c r="AO75" i="102" s="1"/>
  <c r="W76" i="102"/>
  <c r="AE75" i="102"/>
  <c r="AG75" i="102"/>
  <c r="AP75" i="102" s="1"/>
  <c r="Y82" i="95"/>
  <c r="Z82" i="95" s="1"/>
  <c r="X82" i="95"/>
  <c r="AR80" i="43"/>
  <c r="AH79" i="50"/>
  <c r="AQ79" i="50" s="1"/>
  <c r="Y80" i="83"/>
  <c r="X80" i="83"/>
  <c r="Z80" i="83" s="1"/>
  <c r="W81" i="83" l="1"/>
  <c r="AG80" i="83"/>
  <c r="AP80" i="83" s="1"/>
  <c r="AF80" i="83"/>
  <c r="AO80" i="83" s="1"/>
  <c r="AE80" i="83"/>
  <c r="AE79" i="55"/>
  <c r="AF79" i="55"/>
  <c r="AO79" i="55" s="1"/>
  <c r="AG79" i="55"/>
  <c r="AP79" i="55" s="1"/>
  <c r="W80" i="55"/>
  <c r="AE82" i="95"/>
  <c r="W83" i="95"/>
  <c r="AF82" i="95"/>
  <c r="AO82" i="95" s="1"/>
  <c r="AG82" i="95"/>
  <c r="AP82" i="95" s="1"/>
  <c r="AI73" i="90"/>
  <c r="AN73" i="90"/>
  <c r="AF78" i="35"/>
  <c r="AO78" i="35" s="1"/>
  <c r="AG78" i="35"/>
  <c r="AP78" i="35" s="1"/>
  <c r="AE78" i="35"/>
  <c r="W79" i="35"/>
  <c r="AR79" i="83"/>
  <c r="AR77" i="87"/>
  <c r="AH76" i="98"/>
  <c r="AQ76" i="98" s="1"/>
  <c r="Y80" i="50"/>
  <c r="X80" i="50"/>
  <c r="AR78" i="55"/>
  <c r="AR75" i="98"/>
  <c r="W81" i="10"/>
  <c r="AG80" i="10"/>
  <c r="AP80" i="10" s="1"/>
  <c r="AF80" i="10"/>
  <c r="AO80" i="10" s="1"/>
  <c r="AE80" i="10"/>
  <c r="AE76" i="98"/>
  <c r="AF76" i="98"/>
  <c r="AO76" i="98" s="1"/>
  <c r="W77" i="98"/>
  <c r="AG76" i="98"/>
  <c r="AP76" i="98" s="1"/>
  <c r="Y84" i="41"/>
  <c r="X84" i="41"/>
  <c r="W82" i="91"/>
  <c r="AG81" i="91"/>
  <c r="AP81" i="91" s="1"/>
  <c r="AF81" i="91"/>
  <c r="AO81" i="91" s="1"/>
  <c r="AE81" i="91"/>
  <c r="AG81" i="43"/>
  <c r="AP81" i="43" s="1"/>
  <c r="W82" i="43"/>
  <c r="AE81" i="43"/>
  <c r="AF81" i="43"/>
  <c r="AO81" i="43" s="1"/>
  <c r="Y78" i="82"/>
  <c r="X78" i="82"/>
  <c r="Y84" i="11"/>
  <c r="Z84" i="11"/>
  <c r="X84" i="11"/>
  <c r="AI82" i="49"/>
  <c r="AN82" i="49"/>
  <c r="AI80" i="103"/>
  <c r="AN80" i="103"/>
  <c r="AH80" i="83"/>
  <c r="AQ80" i="83" s="1"/>
  <c r="AI83" i="16"/>
  <c r="AP83" i="16"/>
  <c r="AE79" i="85"/>
  <c r="AF79" i="85"/>
  <c r="AO79" i="85" s="1"/>
  <c r="AG79" i="85"/>
  <c r="AP79" i="85" s="1"/>
  <c r="W80" i="85"/>
  <c r="AH78" i="87"/>
  <c r="AQ78" i="87" s="1"/>
  <c r="Y81" i="99"/>
  <c r="Z81" i="99"/>
  <c r="X81" i="99"/>
  <c r="Y83" i="49"/>
  <c r="Z83" i="49"/>
  <c r="X83" i="49"/>
  <c r="Y77" i="94"/>
  <c r="Z77" i="94"/>
  <c r="X77" i="94"/>
  <c r="AI75" i="102"/>
  <c r="AN75" i="102"/>
  <c r="AI83" i="41"/>
  <c r="AN83" i="41"/>
  <c r="AI76" i="94"/>
  <c r="AN76" i="94"/>
  <c r="Y84" i="16"/>
  <c r="Z84" i="16"/>
  <c r="X84" i="16"/>
  <c r="Z78" i="87"/>
  <c r="AI77" i="82"/>
  <c r="AN77" i="82"/>
  <c r="AR81" i="95"/>
  <c r="AI80" i="99"/>
  <c r="AP80" i="99"/>
  <c r="AH78" i="42"/>
  <c r="AQ78" i="42" s="1"/>
  <c r="AI79" i="50"/>
  <c r="AN79" i="50"/>
  <c r="Y81" i="103"/>
  <c r="X81" i="103"/>
  <c r="AH82" i="95"/>
  <c r="AQ82" i="95" s="1"/>
  <c r="Y76" i="102"/>
  <c r="X76" i="102"/>
  <c r="Y74" i="90"/>
  <c r="Z74" i="90" s="1"/>
  <c r="X74" i="90"/>
  <c r="AG82" i="18"/>
  <c r="AP82" i="18" s="1"/>
  <c r="AE82" i="18"/>
  <c r="AF82" i="18"/>
  <c r="AO82" i="18" s="1"/>
  <c r="W83" i="18"/>
  <c r="AR77" i="42"/>
  <c r="AF77" i="48"/>
  <c r="AO77" i="48" s="1"/>
  <c r="AG77" i="48"/>
  <c r="AP77" i="48" s="1"/>
  <c r="W78" i="48"/>
  <c r="AE77" i="48"/>
  <c r="AH79" i="55"/>
  <c r="AQ79" i="55" s="1"/>
  <c r="AI83" i="11"/>
  <c r="AN83" i="11"/>
  <c r="Z78" i="42"/>
  <c r="AG74" i="90" l="1"/>
  <c r="AP74" i="90" s="1"/>
  <c r="AF74" i="90"/>
  <c r="AO74" i="90" s="1"/>
  <c r="AE74" i="90"/>
  <c r="W75" i="90"/>
  <c r="Y78" i="48"/>
  <c r="X78" i="48"/>
  <c r="Y83" i="18"/>
  <c r="X83" i="18"/>
  <c r="AR77" i="82"/>
  <c r="AR76" i="94"/>
  <c r="AE77" i="94"/>
  <c r="AG77" i="94"/>
  <c r="AP77" i="94" s="1"/>
  <c r="W78" i="94"/>
  <c r="AF77" i="94"/>
  <c r="AO77" i="94" s="1"/>
  <c r="W82" i="99"/>
  <c r="AE81" i="99"/>
  <c r="AG81" i="99"/>
  <c r="AP81" i="99" s="1"/>
  <c r="AF81" i="99"/>
  <c r="AO81" i="99" s="1"/>
  <c r="W85" i="11"/>
  <c r="AG84" i="11"/>
  <c r="AP84" i="11" s="1"/>
  <c r="AF84" i="11"/>
  <c r="AO84" i="11" s="1"/>
  <c r="AE84" i="11"/>
  <c r="AI80" i="10"/>
  <c r="AN80" i="10"/>
  <c r="Y83" i="95"/>
  <c r="X83" i="95"/>
  <c r="AI79" i="55"/>
  <c r="AN79" i="55"/>
  <c r="AH76" i="102"/>
  <c r="AQ76" i="102" s="1"/>
  <c r="AR79" i="50"/>
  <c r="AF78" i="87"/>
  <c r="AO78" i="87" s="1"/>
  <c r="W79" i="87"/>
  <c r="AE78" i="87"/>
  <c r="AG78" i="87"/>
  <c r="AP78" i="87" s="1"/>
  <c r="AR83" i="16"/>
  <c r="AI81" i="43"/>
  <c r="AN81" i="43"/>
  <c r="AI82" i="95"/>
  <c r="AN82" i="95"/>
  <c r="Z76" i="102"/>
  <c r="AR80" i="99"/>
  <c r="AH84" i="16"/>
  <c r="AQ84" i="16" s="1"/>
  <c r="AR83" i="41"/>
  <c r="AH83" i="49"/>
  <c r="AQ83" i="49" s="1"/>
  <c r="Y80" i="85"/>
  <c r="Z80" i="85"/>
  <c r="X80" i="85"/>
  <c r="AR80" i="103"/>
  <c r="AH78" i="82"/>
  <c r="AQ78" i="82" s="1"/>
  <c r="Y82" i="43"/>
  <c r="X82" i="43"/>
  <c r="Y82" i="91"/>
  <c r="Z82" i="91" s="1"/>
  <c r="X82" i="91"/>
  <c r="Y77" i="98"/>
  <c r="X77" i="98"/>
  <c r="AH80" i="50"/>
  <c r="AQ80" i="50" s="1"/>
  <c r="AR73" i="90"/>
  <c r="AI80" i="83"/>
  <c r="AN80" i="83"/>
  <c r="AE78" i="42"/>
  <c r="AF78" i="42"/>
  <c r="AO78" i="42" s="1"/>
  <c r="W79" i="42"/>
  <c r="AG78" i="42"/>
  <c r="AP78" i="42" s="1"/>
  <c r="AH81" i="103"/>
  <c r="AQ81" i="103" s="1"/>
  <c r="Z78" i="82"/>
  <c r="AH84" i="41"/>
  <c r="AQ84" i="41" s="1"/>
  <c r="Y81" i="10"/>
  <c r="Z81" i="10" s="1"/>
  <c r="X81" i="10"/>
  <c r="Z80" i="50"/>
  <c r="Y79" i="35"/>
  <c r="Z79" i="35"/>
  <c r="X79" i="35"/>
  <c r="Y80" i="55"/>
  <c r="X80" i="55"/>
  <c r="AI82" i="18"/>
  <c r="AR82" i="18" s="1"/>
  <c r="AN82" i="18"/>
  <c r="AF84" i="16"/>
  <c r="AO84" i="16" s="1"/>
  <c r="AG84" i="16"/>
  <c r="AP84" i="16" s="1"/>
  <c r="AE84" i="16"/>
  <c r="W85" i="16"/>
  <c r="AG83" i="49"/>
  <c r="AP83" i="49" s="1"/>
  <c r="AE83" i="49"/>
  <c r="W84" i="49"/>
  <c r="AF83" i="49"/>
  <c r="AO83" i="49" s="1"/>
  <c r="AR83" i="11"/>
  <c r="AH74" i="90"/>
  <c r="AQ74" i="90" s="1"/>
  <c r="Z81" i="103"/>
  <c r="AR75" i="102"/>
  <c r="AR82" i="49"/>
  <c r="Z84" i="41"/>
  <c r="AI76" i="98"/>
  <c r="AN76" i="98"/>
  <c r="AI78" i="35"/>
  <c r="AN78" i="35"/>
  <c r="AI77" i="48"/>
  <c r="AN77" i="48"/>
  <c r="AH77" i="94"/>
  <c r="AQ77" i="94" s="1"/>
  <c r="AH81" i="99"/>
  <c r="AQ81" i="99" s="1"/>
  <c r="AI79" i="85"/>
  <c r="AN79" i="85"/>
  <c r="AH84" i="11"/>
  <c r="AQ84" i="11" s="1"/>
  <c r="AI81" i="91"/>
  <c r="AN81" i="91"/>
  <c r="Y81" i="83"/>
  <c r="Z81" i="83" s="1"/>
  <c r="X81" i="83"/>
  <c r="W82" i="83" l="1"/>
  <c r="AF81" i="83"/>
  <c r="AO81" i="83" s="1"/>
  <c r="AE81" i="83"/>
  <c r="AG81" i="83"/>
  <c r="AP81" i="83" s="1"/>
  <c r="W83" i="91"/>
  <c r="AG82" i="91"/>
  <c r="AP82" i="91" s="1"/>
  <c r="AF82" i="91"/>
  <c r="AO82" i="91" s="1"/>
  <c r="AE82" i="91"/>
  <c r="AG81" i="10"/>
  <c r="AP81" i="10" s="1"/>
  <c r="W82" i="10"/>
  <c r="AF81" i="10"/>
  <c r="AO81" i="10" s="1"/>
  <c r="AE81" i="10"/>
  <c r="AI83" i="49"/>
  <c r="AN83" i="49"/>
  <c r="AH79" i="35"/>
  <c r="AQ79" i="35" s="1"/>
  <c r="AE78" i="82"/>
  <c r="W79" i="82"/>
  <c r="AG78" i="82"/>
  <c r="AP78" i="82" s="1"/>
  <c r="AF78" i="82"/>
  <c r="AO78" i="82" s="1"/>
  <c r="AR80" i="83"/>
  <c r="AH80" i="85"/>
  <c r="AQ80" i="85" s="1"/>
  <c r="AR80" i="10"/>
  <c r="AR76" i="98"/>
  <c r="W82" i="103"/>
  <c r="AG81" i="103"/>
  <c r="AP81" i="103" s="1"/>
  <c r="AF81" i="103"/>
  <c r="AO81" i="103" s="1"/>
  <c r="AE81" i="103"/>
  <c r="W80" i="35"/>
  <c r="AF79" i="35"/>
  <c r="AO79" i="35" s="1"/>
  <c r="AG79" i="35"/>
  <c r="AP79" i="35" s="1"/>
  <c r="AE79" i="35"/>
  <c r="W81" i="85"/>
  <c r="AF80" i="85"/>
  <c r="AO80" i="85" s="1"/>
  <c r="AG80" i="85"/>
  <c r="AP80" i="85" s="1"/>
  <c r="AE80" i="85"/>
  <c r="AR82" i="95"/>
  <c r="AR79" i="55"/>
  <c r="Y78" i="94"/>
  <c r="X78" i="94"/>
  <c r="Z78" i="94" s="1"/>
  <c r="AR81" i="91"/>
  <c r="AE84" i="41"/>
  <c r="AF84" i="41"/>
  <c r="AO84" i="41" s="1"/>
  <c r="AG84" i="41"/>
  <c r="AP84" i="41" s="1"/>
  <c r="W85" i="41"/>
  <c r="Y79" i="42"/>
  <c r="Z79" i="42"/>
  <c r="X79" i="42"/>
  <c r="AH77" i="98"/>
  <c r="AQ77" i="98" s="1"/>
  <c r="AH82" i="43"/>
  <c r="AQ82" i="43" s="1"/>
  <c r="AI78" i="87"/>
  <c r="AN78" i="87"/>
  <c r="AH83" i="95"/>
  <c r="AQ83" i="95" s="1"/>
  <c r="AI84" i="11"/>
  <c r="AN84" i="11"/>
  <c r="Z83" i="18"/>
  <c r="AH83" i="18"/>
  <c r="AQ83" i="18" s="1"/>
  <c r="Y75" i="90"/>
  <c r="Z75" i="90"/>
  <c r="X75" i="90"/>
  <c r="AR79" i="85"/>
  <c r="AR77" i="48"/>
  <c r="AH80" i="55"/>
  <c r="AQ80" i="55" s="1"/>
  <c r="W81" i="50"/>
  <c r="AE80" i="50"/>
  <c r="AF80" i="50"/>
  <c r="AO80" i="50" s="1"/>
  <c r="AG80" i="50"/>
  <c r="AP80" i="50" s="1"/>
  <c r="Z77" i="98"/>
  <c r="Z82" i="43"/>
  <c r="AR81" i="43"/>
  <c r="Y79" i="87"/>
  <c r="X79" i="87"/>
  <c r="Z83" i="95"/>
  <c r="AI81" i="99"/>
  <c r="AN81" i="99"/>
  <c r="AI77" i="94"/>
  <c r="AN77" i="94"/>
  <c r="AI74" i="90"/>
  <c r="AN74" i="90"/>
  <c r="Y85" i="16"/>
  <c r="X85" i="16"/>
  <c r="AH81" i="83"/>
  <c r="AQ81" i="83" s="1"/>
  <c r="AI84" i="16"/>
  <c r="AR84" i="16" s="1"/>
  <c r="AN84" i="16"/>
  <c r="Z80" i="55"/>
  <c r="AH81" i="10"/>
  <c r="AQ81" i="10" s="1"/>
  <c r="AI78" i="42"/>
  <c r="AN78" i="42"/>
  <c r="Y82" i="99"/>
  <c r="X82" i="99"/>
  <c r="AH78" i="48"/>
  <c r="AQ78" i="48" s="1"/>
  <c r="AR78" i="35"/>
  <c r="Y84" i="49"/>
  <c r="X84" i="49"/>
  <c r="AH82" i="91"/>
  <c r="AQ82" i="91" s="1"/>
  <c r="AF76" i="102"/>
  <c r="AO76" i="102" s="1"/>
  <c r="AE76" i="102"/>
  <c r="W77" i="102"/>
  <c r="AG76" i="102"/>
  <c r="AP76" i="102" s="1"/>
  <c r="Y85" i="11"/>
  <c r="Z85" i="11"/>
  <c r="X85" i="11"/>
  <c r="Z78" i="48"/>
  <c r="W79" i="94" l="1"/>
  <c r="AF78" i="94"/>
  <c r="AO78" i="94" s="1"/>
  <c r="AE78" i="94"/>
  <c r="AG78" i="94"/>
  <c r="AP78" i="94" s="1"/>
  <c r="AF83" i="95"/>
  <c r="AO83" i="95" s="1"/>
  <c r="W84" i="95"/>
  <c r="AE83" i="95"/>
  <c r="AG83" i="95"/>
  <c r="AP83" i="95" s="1"/>
  <c r="Y79" i="82"/>
  <c r="Z79" i="82"/>
  <c r="X79" i="82"/>
  <c r="AR74" i="90"/>
  <c r="AH79" i="87"/>
  <c r="AQ79" i="87" s="1"/>
  <c r="AE77" i="98"/>
  <c r="AG77" i="98"/>
  <c r="AP77" i="98" s="1"/>
  <c r="AF77" i="98"/>
  <c r="AO77" i="98" s="1"/>
  <c r="W78" i="98"/>
  <c r="AI79" i="35"/>
  <c r="AN79" i="35"/>
  <c r="AI78" i="82"/>
  <c r="AN78" i="82"/>
  <c r="W86" i="11"/>
  <c r="AF85" i="11"/>
  <c r="AO85" i="11" s="1"/>
  <c r="AG85" i="11"/>
  <c r="AP85" i="11" s="1"/>
  <c r="AE85" i="11"/>
  <c r="AH84" i="49"/>
  <c r="AQ84" i="49" s="1"/>
  <c r="Z84" i="49"/>
  <c r="Y81" i="50"/>
  <c r="Z81" i="50"/>
  <c r="X81" i="50"/>
  <c r="Y83" i="91"/>
  <c r="Z83" i="91" s="1"/>
  <c r="X83" i="91"/>
  <c r="AR78" i="42"/>
  <c r="AG80" i="55"/>
  <c r="AP80" i="55" s="1"/>
  <c r="W81" i="55"/>
  <c r="AE80" i="55"/>
  <c r="AF80" i="55"/>
  <c r="AO80" i="55" s="1"/>
  <c r="Z79" i="87"/>
  <c r="AR84" i="11"/>
  <c r="AH79" i="42"/>
  <c r="AQ79" i="42" s="1"/>
  <c r="AI80" i="85"/>
  <c r="AN80" i="85"/>
  <c r="AR83" i="49"/>
  <c r="AI80" i="50"/>
  <c r="AN80" i="50"/>
  <c r="W76" i="90"/>
  <c r="AF75" i="90"/>
  <c r="AO75" i="90" s="1"/>
  <c r="AE75" i="90"/>
  <c r="AN75" i="90" s="1"/>
  <c r="AG75" i="90"/>
  <c r="Y85" i="41"/>
  <c r="X85" i="41"/>
  <c r="Y82" i="10"/>
  <c r="X82" i="10"/>
  <c r="AH82" i="99"/>
  <c r="AQ82" i="99" s="1"/>
  <c r="AH85" i="16"/>
  <c r="AQ85" i="16" s="1"/>
  <c r="AR77" i="94"/>
  <c r="AR78" i="87"/>
  <c r="W80" i="42"/>
  <c r="AG79" i="42"/>
  <c r="AP79" i="42" s="1"/>
  <c r="AF79" i="42"/>
  <c r="AO79" i="42" s="1"/>
  <c r="AE79" i="42"/>
  <c r="AI84" i="41"/>
  <c r="AN84" i="41"/>
  <c r="Y82" i="103"/>
  <c r="X82" i="103"/>
  <c r="AI82" i="91"/>
  <c r="AN82" i="91"/>
  <c r="AI81" i="83"/>
  <c r="AN81" i="83"/>
  <c r="AR81" i="99"/>
  <c r="AF82" i="43"/>
  <c r="AO82" i="43" s="1"/>
  <c r="AG82" i="43"/>
  <c r="AP82" i="43" s="1"/>
  <c r="W83" i="43"/>
  <c r="AE82" i="43"/>
  <c r="AF83" i="18"/>
  <c r="AO83" i="18" s="1"/>
  <c r="AG83" i="18"/>
  <c r="AP83" i="18" s="1"/>
  <c r="AE83" i="18"/>
  <c r="W84" i="18"/>
  <c r="AH78" i="94"/>
  <c r="AQ78" i="94" s="1"/>
  <c r="AI81" i="103"/>
  <c r="AN81" i="103"/>
  <c r="AE78" i="48"/>
  <c r="AG78" i="48"/>
  <c r="AP78" i="48" s="1"/>
  <c r="AF78" i="48"/>
  <c r="AO78" i="48" s="1"/>
  <c r="W79" i="48"/>
  <c r="Y77" i="102"/>
  <c r="X77" i="102"/>
  <c r="Z77" i="102" s="1"/>
  <c r="AH85" i="11"/>
  <c r="AQ85" i="11" s="1"/>
  <c r="AI76" i="102"/>
  <c r="AN76" i="102"/>
  <c r="Z82" i="99"/>
  <c r="Z85" i="16"/>
  <c r="AH75" i="90"/>
  <c r="AQ75" i="90" s="1"/>
  <c r="Y80" i="35"/>
  <c r="X80" i="35"/>
  <c r="AI81" i="10"/>
  <c r="AN81" i="10"/>
  <c r="Y81" i="85"/>
  <c r="Z81" i="85" s="1"/>
  <c r="X81" i="85"/>
  <c r="Y82" i="83"/>
  <c r="Z82" i="83"/>
  <c r="X82" i="83"/>
  <c r="W82" i="85" l="1"/>
  <c r="AG81" i="85"/>
  <c r="AP81" i="85" s="1"/>
  <c r="AF81" i="85"/>
  <c r="AO81" i="85" s="1"/>
  <c r="AE81" i="85"/>
  <c r="AF77" i="102"/>
  <c r="AO77" i="102" s="1"/>
  <c r="AE77" i="102"/>
  <c r="W78" i="102"/>
  <c r="AG77" i="102"/>
  <c r="AP77" i="102" s="1"/>
  <c r="AG83" i="91"/>
  <c r="AP83" i="91" s="1"/>
  <c r="AE83" i="91"/>
  <c r="AF83" i="91"/>
  <c r="AO83" i="91" s="1"/>
  <c r="W84" i="91"/>
  <c r="AR76" i="102"/>
  <c r="AR80" i="50"/>
  <c r="AF79" i="87"/>
  <c r="AO79" i="87" s="1"/>
  <c r="AG79" i="87"/>
  <c r="AP79" i="87" s="1"/>
  <c r="W80" i="87"/>
  <c r="AE79" i="87"/>
  <c r="AG81" i="50"/>
  <c r="AP81" i="50" s="1"/>
  <c r="W82" i="50"/>
  <c r="AE81" i="50"/>
  <c r="AF81" i="50"/>
  <c r="AO81" i="50" s="1"/>
  <c r="Y86" i="11"/>
  <c r="X86" i="11"/>
  <c r="Y78" i="98"/>
  <c r="X78" i="98"/>
  <c r="AG79" i="82"/>
  <c r="AP79" i="82" s="1"/>
  <c r="W80" i="82"/>
  <c r="AE79" i="82"/>
  <c r="AF79" i="82"/>
  <c r="AO79" i="82" s="1"/>
  <c r="AH80" i="35"/>
  <c r="AQ80" i="35" s="1"/>
  <c r="AI78" i="48"/>
  <c r="AN78" i="48"/>
  <c r="AH82" i="103"/>
  <c r="AQ82" i="103" s="1"/>
  <c r="AI79" i="42"/>
  <c r="AR79" i="42" s="1"/>
  <c r="AN79" i="42"/>
  <c r="AH82" i="10"/>
  <c r="AQ82" i="10" s="1"/>
  <c r="AI75" i="90"/>
  <c r="AP75" i="90"/>
  <c r="AR81" i="10"/>
  <c r="AR82" i="91"/>
  <c r="AH81" i="85"/>
  <c r="AQ81" i="85" s="1"/>
  <c r="Z80" i="35"/>
  <c r="Z82" i="103"/>
  <c r="Z82" i="10"/>
  <c r="AH83" i="91"/>
  <c r="AQ83" i="91" s="1"/>
  <c r="AG84" i="49"/>
  <c r="AP84" i="49" s="1"/>
  <c r="W85" i="49"/>
  <c r="AF84" i="49"/>
  <c r="AO84" i="49" s="1"/>
  <c r="AE84" i="49"/>
  <c r="AR78" i="82"/>
  <c r="AG82" i="83"/>
  <c r="AP82" i="83" s="1"/>
  <c r="AF82" i="83"/>
  <c r="AO82" i="83" s="1"/>
  <c r="W83" i="83"/>
  <c r="AE82" i="83"/>
  <c r="AH77" i="102"/>
  <c r="AQ77" i="102" s="1"/>
  <c r="W86" i="16"/>
  <c r="AE85" i="16"/>
  <c r="AF85" i="16"/>
  <c r="AO85" i="16" s="1"/>
  <c r="AG85" i="16"/>
  <c r="AP85" i="16" s="1"/>
  <c r="AR81" i="103"/>
  <c r="AI82" i="43"/>
  <c r="AN82" i="43"/>
  <c r="AI80" i="55"/>
  <c r="AN80" i="55"/>
  <c r="AI85" i="11"/>
  <c r="AN85" i="11"/>
  <c r="AI77" i="98"/>
  <c r="AN77" i="98"/>
  <c r="AI78" i="94"/>
  <c r="AN78" i="94"/>
  <c r="AE82" i="99"/>
  <c r="W83" i="99"/>
  <c r="AG82" i="99"/>
  <c r="AP82" i="99" s="1"/>
  <c r="AF82" i="99"/>
  <c r="AO82" i="99" s="1"/>
  <c r="AR81" i="83"/>
  <c r="AR80" i="85"/>
  <c r="AI83" i="95"/>
  <c r="AN83" i="95"/>
  <c r="Y79" i="48"/>
  <c r="X79" i="48"/>
  <c r="Y84" i="18"/>
  <c r="X84" i="18"/>
  <c r="Y83" i="43"/>
  <c r="X83" i="43"/>
  <c r="Y80" i="42"/>
  <c r="X80" i="42"/>
  <c r="Z85" i="41"/>
  <c r="AH85" i="41"/>
  <c r="AQ85" i="41" s="1"/>
  <c r="Y76" i="90"/>
  <c r="X76" i="90"/>
  <c r="Y81" i="55"/>
  <c r="X81" i="55"/>
  <c r="AR79" i="35"/>
  <c r="AH82" i="83"/>
  <c r="AQ82" i="83" s="1"/>
  <c r="AI83" i="18"/>
  <c r="AN83" i="18"/>
  <c r="AR84" i="41"/>
  <c r="AH81" i="50"/>
  <c r="AQ81" i="50" s="1"/>
  <c r="AH79" i="82"/>
  <c r="AQ79" i="82" s="1"/>
  <c r="Y84" i="95"/>
  <c r="X84" i="95"/>
  <c r="Y79" i="94"/>
  <c r="X79" i="94"/>
  <c r="Z79" i="94" s="1"/>
  <c r="W80" i="94" l="1"/>
  <c r="AF79" i="94"/>
  <c r="AO79" i="94" s="1"/>
  <c r="AE79" i="94"/>
  <c r="AG79" i="94"/>
  <c r="AP79" i="94" s="1"/>
  <c r="AR77" i="98"/>
  <c r="AR82" i="43"/>
  <c r="Y86" i="16"/>
  <c r="Z86" i="16"/>
  <c r="X86" i="16"/>
  <c r="W83" i="103"/>
  <c r="AG82" i="103"/>
  <c r="AP82" i="103" s="1"/>
  <c r="AF82" i="103"/>
  <c r="AO82" i="103" s="1"/>
  <c r="AE82" i="103"/>
  <c r="AR75" i="90"/>
  <c r="AI83" i="91"/>
  <c r="AN83" i="91"/>
  <c r="AH76" i="90"/>
  <c r="AQ76" i="90" s="1"/>
  <c r="AH83" i="43"/>
  <c r="AQ83" i="43" s="1"/>
  <c r="AH79" i="48"/>
  <c r="AQ79" i="48" s="1"/>
  <c r="Y83" i="99"/>
  <c r="X83" i="99"/>
  <c r="AI82" i="83"/>
  <c r="AN82" i="83"/>
  <c r="AE80" i="35"/>
  <c r="W81" i="35"/>
  <c r="AF80" i="35"/>
  <c r="AO80" i="35" s="1"/>
  <c r="AG80" i="35"/>
  <c r="AP80" i="35" s="1"/>
  <c r="AH78" i="98"/>
  <c r="AQ78" i="98" s="1"/>
  <c r="AI79" i="87"/>
  <c r="AN79" i="87"/>
  <c r="AR83" i="18"/>
  <c r="Z76" i="90"/>
  <c r="Z83" i="43"/>
  <c r="Z79" i="48"/>
  <c r="AI82" i="99"/>
  <c r="AN82" i="99"/>
  <c r="AR85" i="11"/>
  <c r="Y83" i="83"/>
  <c r="Z83" i="83"/>
  <c r="X83" i="83"/>
  <c r="AI84" i="49"/>
  <c r="AN84" i="49"/>
  <c r="AR78" i="48"/>
  <c r="Z78" i="98"/>
  <c r="Y80" i="87"/>
  <c r="Z80" i="87"/>
  <c r="X80" i="87"/>
  <c r="AI81" i="85"/>
  <c r="AN81" i="85"/>
  <c r="AI81" i="50"/>
  <c r="AN81" i="50"/>
  <c r="AG85" i="41"/>
  <c r="AP85" i="41" s="1"/>
  <c r="AE85" i="41"/>
  <c r="AF85" i="41"/>
  <c r="AO85" i="41" s="1"/>
  <c r="W86" i="41"/>
  <c r="AH84" i="95"/>
  <c r="AQ84" i="95" s="1"/>
  <c r="AH81" i="55"/>
  <c r="AQ81" i="55" s="1"/>
  <c r="AH80" i="42"/>
  <c r="AQ80" i="42" s="1"/>
  <c r="AH84" i="18"/>
  <c r="AQ84" i="18" s="1"/>
  <c r="AR78" i="94"/>
  <c r="AR80" i="55"/>
  <c r="Y85" i="49"/>
  <c r="Z85" i="49"/>
  <c r="X85" i="49"/>
  <c r="AI79" i="82"/>
  <c r="AN79" i="82"/>
  <c r="AH86" i="11"/>
  <c r="AQ86" i="11" s="1"/>
  <c r="Y82" i="50"/>
  <c r="X82" i="50"/>
  <c r="Y84" i="91"/>
  <c r="Z84" i="91" s="1"/>
  <c r="X84" i="91"/>
  <c r="X78" i="102"/>
  <c r="Y78" i="102"/>
  <c r="Z78" i="102"/>
  <c r="AH79" i="94"/>
  <c r="AQ79" i="94" s="1"/>
  <c r="Z84" i="95"/>
  <c r="Z81" i="55"/>
  <c r="Z80" i="42"/>
  <c r="Z84" i="18"/>
  <c r="AR83" i="95"/>
  <c r="AI85" i="16"/>
  <c r="AN85" i="16"/>
  <c r="AF82" i="10"/>
  <c r="AO82" i="10" s="1"/>
  <c r="W83" i="10"/>
  <c r="AG82" i="10"/>
  <c r="AP82" i="10" s="1"/>
  <c r="AE82" i="10"/>
  <c r="Y80" i="82"/>
  <c r="Z80" i="82" s="1"/>
  <c r="X80" i="82"/>
  <c r="Z86" i="11"/>
  <c r="AI77" i="102"/>
  <c r="AN77" i="102"/>
  <c r="Y82" i="85"/>
  <c r="Z82" i="85" s="1"/>
  <c r="X82" i="85"/>
  <c r="W85" i="91" l="1"/>
  <c r="AG84" i="91"/>
  <c r="AP84" i="91" s="1"/>
  <c r="AF84" i="91"/>
  <c r="AO84" i="91" s="1"/>
  <c r="AE84" i="91"/>
  <c r="AF82" i="85"/>
  <c r="AO82" i="85" s="1"/>
  <c r="AE82" i="85"/>
  <c r="AG82" i="85"/>
  <c r="AP82" i="85" s="1"/>
  <c r="W83" i="85"/>
  <c r="W81" i="82"/>
  <c r="AG80" i="82"/>
  <c r="AP80" i="82" s="1"/>
  <c r="AF80" i="82"/>
  <c r="AO80" i="82" s="1"/>
  <c r="AE80" i="82"/>
  <c r="AG80" i="42"/>
  <c r="AP80" i="42" s="1"/>
  <c r="AE80" i="42"/>
  <c r="AF80" i="42"/>
  <c r="AO80" i="42" s="1"/>
  <c r="W81" i="42"/>
  <c r="AH85" i="49"/>
  <c r="AQ85" i="49" s="1"/>
  <c r="AI85" i="41"/>
  <c r="AR85" i="41" s="1"/>
  <c r="AN85" i="41"/>
  <c r="AH80" i="87"/>
  <c r="AQ80" i="87" s="1"/>
  <c r="Y81" i="35"/>
  <c r="X81" i="35"/>
  <c r="AH86" i="16"/>
  <c r="AQ86" i="16" s="1"/>
  <c r="AR85" i="16"/>
  <c r="AG78" i="102"/>
  <c r="AP78" i="102" s="1"/>
  <c r="AF78" i="102"/>
  <c r="AO78" i="102" s="1"/>
  <c r="W79" i="102"/>
  <c r="AE78" i="102"/>
  <c r="AH82" i="50"/>
  <c r="AQ82" i="50" s="1"/>
  <c r="AH83" i="83"/>
  <c r="AQ83" i="83" s="1"/>
  <c r="AR82" i="99"/>
  <c r="AI82" i="103"/>
  <c r="AN82" i="103"/>
  <c r="AE81" i="55"/>
  <c r="AF81" i="55"/>
  <c r="AO81" i="55" s="1"/>
  <c r="AG81" i="55"/>
  <c r="AP81" i="55" s="1"/>
  <c r="W82" i="55"/>
  <c r="Z82" i="50"/>
  <c r="AR81" i="50"/>
  <c r="AE78" i="98"/>
  <c r="AF78" i="98"/>
  <c r="AO78" i="98" s="1"/>
  <c r="W79" i="98"/>
  <c r="AG78" i="98"/>
  <c r="AP78" i="98" s="1"/>
  <c r="AF83" i="83"/>
  <c r="AO83" i="83" s="1"/>
  <c r="AG83" i="83"/>
  <c r="AP83" i="83" s="1"/>
  <c r="W84" i="83"/>
  <c r="AE83" i="83"/>
  <c r="W80" i="48"/>
  <c r="AE79" i="48"/>
  <c r="AN79" i="48" s="1"/>
  <c r="AF79" i="48"/>
  <c r="AO79" i="48" s="1"/>
  <c r="AG79" i="48"/>
  <c r="AR79" i="87"/>
  <c r="AR82" i="83"/>
  <c r="AI79" i="94"/>
  <c r="AR79" i="94" s="1"/>
  <c r="AN79" i="94"/>
  <c r="AF85" i="49"/>
  <c r="AO85" i="49" s="1"/>
  <c r="AG85" i="49"/>
  <c r="AP85" i="49" s="1"/>
  <c r="AE85" i="49"/>
  <c r="W86" i="49"/>
  <c r="W87" i="16"/>
  <c r="AE86" i="16"/>
  <c r="AF86" i="16"/>
  <c r="AO86" i="16" s="1"/>
  <c r="AG86" i="16"/>
  <c r="AP86" i="16" s="1"/>
  <c r="AE84" i="95"/>
  <c r="AN84" i="95" s="1"/>
  <c r="AF84" i="95"/>
  <c r="AO84" i="95" s="1"/>
  <c r="AG84" i="95"/>
  <c r="W85" i="95"/>
  <c r="AH78" i="102"/>
  <c r="AQ78" i="102" s="1"/>
  <c r="Y86" i="41"/>
  <c r="Z86" i="41"/>
  <c r="X86" i="41"/>
  <c r="AG83" i="43"/>
  <c r="AP83" i="43" s="1"/>
  <c r="W84" i="43"/>
  <c r="AE83" i="43"/>
  <c r="AF83" i="43"/>
  <c r="AO83" i="43" s="1"/>
  <c r="AH83" i="99"/>
  <c r="AQ83" i="99" s="1"/>
  <c r="AF80" i="87"/>
  <c r="AO80" i="87" s="1"/>
  <c r="AE80" i="87"/>
  <c r="AG80" i="87"/>
  <c r="AP80" i="87" s="1"/>
  <c r="W81" i="87"/>
  <c r="AR84" i="49"/>
  <c r="AI80" i="35"/>
  <c r="AN80" i="35"/>
  <c r="AR77" i="102"/>
  <c r="AI82" i="10"/>
  <c r="AR82" i="10" s="1"/>
  <c r="AN82" i="10"/>
  <c r="AG86" i="11"/>
  <c r="AP86" i="11" s="1"/>
  <c r="AF86" i="11"/>
  <c r="AO86" i="11" s="1"/>
  <c r="AE86" i="11"/>
  <c r="W87" i="11"/>
  <c r="AH82" i="85"/>
  <c r="AQ82" i="85" s="1"/>
  <c r="AH80" i="82"/>
  <c r="AQ80" i="82" s="1"/>
  <c r="Y83" i="10"/>
  <c r="X83" i="10"/>
  <c r="W85" i="18"/>
  <c r="AF84" i="18"/>
  <c r="AO84" i="18" s="1"/>
  <c r="AG84" i="18"/>
  <c r="AP84" i="18" s="1"/>
  <c r="AE84" i="18"/>
  <c r="AH84" i="91"/>
  <c r="AQ84" i="91" s="1"/>
  <c r="AR79" i="82"/>
  <c r="AR81" i="85"/>
  <c r="AF76" i="90"/>
  <c r="AO76" i="90" s="1"/>
  <c r="AE76" i="90"/>
  <c r="W77" i="90"/>
  <c r="AG76" i="90"/>
  <c r="AP76" i="90" s="1"/>
  <c r="Z83" i="99"/>
  <c r="AR83" i="91"/>
  <c r="Y83" i="103"/>
  <c r="Z83" i="103"/>
  <c r="X83" i="103"/>
  <c r="Y80" i="94"/>
  <c r="Z80" i="94"/>
  <c r="X80" i="94"/>
  <c r="AE80" i="94" l="1"/>
  <c r="W81" i="94"/>
  <c r="AG80" i="94"/>
  <c r="AP80" i="94" s="1"/>
  <c r="AF80" i="94"/>
  <c r="AO80" i="94" s="1"/>
  <c r="AI86" i="11"/>
  <c r="AN86" i="11"/>
  <c r="Y81" i="87"/>
  <c r="X81" i="87"/>
  <c r="Y84" i="43"/>
  <c r="Z84" i="43"/>
  <c r="X84" i="43"/>
  <c r="AI84" i="95"/>
  <c r="AP84" i="95"/>
  <c r="AI86" i="16"/>
  <c r="AN86" i="16"/>
  <c r="AF82" i="50"/>
  <c r="AO82" i="50" s="1"/>
  <c r="W83" i="50"/>
  <c r="AG82" i="50"/>
  <c r="AP82" i="50" s="1"/>
  <c r="AE82" i="50"/>
  <c r="Y87" i="16"/>
  <c r="Z87" i="16"/>
  <c r="X87" i="16"/>
  <c r="AI83" i="83"/>
  <c r="AN83" i="83"/>
  <c r="Y79" i="98"/>
  <c r="X79" i="98"/>
  <c r="AR82" i="103"/>
  <c r="AH81" i="35"/>
  <c r="AQ81" i="35" s="1"/>
  <c r="AI80" i="42"/>
  <c r="AN80" i="42"/>
  <c r="Y81" i="82"/>
  <c r="X81" i="82"/>
  <c r="Z81" i="82" s="1"/>
  <c r="AH80" i="94"/>
  <c r="AQ80" i="94" s="1"/>
  <c r="AH83" i="103"/>
  <c r="AQ83" i="103" s="1"/>
  <c r="Y85" i="18"/>
  <c r="X85" i="18"/>
  <c r="AR80" i="35"/>
  <c r="AI80" i="87"/>
  <c r="AN80" i="87"/>
  <c r="AH86" i="41"/>
  <c r="AQ86" i="41" s="1"/>
  <c r="AI79" i="48"/>
  <c r="AP79" i="48"/>
  <c r="X84" i="83"/>
  <c r="Y84" i="83"/>
  <c r="Y82" i="55"/>
  <c r="X82" i="55"/>
  <c r="Z81" i="35"/>
  <c r="AI84" i="91"/>
  <c r="AN84" i="91"/>
  <c r="AE83" i="99"/>
  <c r="AN83" i="99" s="1"/>
  <c r="W84" i="99"/>
  <c r="AF83" i="99"/>
  <c r="AO83" i="99" s="1"/>
  <c r="AG83" i="99"/>
  <c r="AF83" i="103"/>
  <c r="AO83" i="103" s="1"/>
  <c r="AE83" i="103"/>
  <c r="W84" i="103"/>
  <c r="AG83" i="103"/>
  <c r="AP83" i="103" s="1"/>
  <c r="AH83" i="10"/>
  <c r="AQ83" i="10" s="1"/>
  <c r="W87" i="41"/>
  <c r="AF86" i="41"/>
  <c r="AO86" i="41" s="1"/>
  <c r="AG86" i="41"/>
  <c r="AP86" i="41" s="1"/>
  <c r="AE86" i="41"/>
  <c r="Y86" i="49"/>
  <c r="Z86" i="49"/>
  <c r="X86" i="49"/>
  <c r="AI78" i="98"/>
  <c r="AN78" i="98"/>
  <c r="AI78" i="102"/>
  <c r="AN78" i="102"/>
  <c r="Y83" i="85"/>
  <c r="Z83" i="85" s="1"/>
  <c r="X83" i="85"/>
  <c r="Y77" i="90"/>
  <c r="X77" i="90"/>
  <c r="Z83" i="10"/>
  <c r="AI85" i="49"/>
  <c r="AN85" i="49"/>
  <c r="Y79" i="102"/>
  <c r="X79" i="102"/>
  <c r="Z79" i="102" s="1"/>
  <c r="AI80" i="82"/>
  <c r="AN80" i="82"/>
  <c r="AI76" i="90"/>
  <c r="AN76" i="90"/>
  <c r="AI84" i="18"/>
  <c r="AN84" i="18"/>
  <c r="Y87" i="11"/>
  <c r="X87" i="11"/>
  <c r="AI83" i="43"/>
  <c r="AN83" i="43"/>
  <c r="X85" i="95"/>
  <c r="Y85" i="95"/>
  <c r="Y80" i="48"/>
  <c r="X80" i="48"/>
  <c r="Z80" i="48" s="1"/>
  <c r="AI81" i="55"/>
  <c r="AN81" i="55"/>
  <c r="Y81" i="42"/>
  <c r="X81" i="42"/>
  <c r="AI82" i="85"/>
  <c r="AN82" i="85"/>
  <c r="Y85" i="91"/>
  <c r="X85" i="91"/>
  <c r="AF79" i="102" l="1"/>
  <c r="AO79" i="102" s="1"/>
  <c r="AE79" i="102"/>
  <c r="W80" i="102"/>
  <c r="AG79" i="102"/>
  <c r="AP79" i="102" s="1"/>
  <c r="W84" i="85"/>
  <c r="AE83" i="85"/>
  <c r="AG83" i="85"/>
  <c r="AP83" i="85" s="1"/>
  <c r="AF83" i="85"/>
  <c r="AO83" i="85" s="1"/>
  <c r="W81" i="48"/>
  <c r="AG80" i="48"/>
  <c r="AP80" i="48" s="1"/>
  <c r="AF80" i="48"/>
  <c r="AO80" i="48" s="1"/>
  <c r="AE80" i="48"/>
  <c r="AG81" i="82"/>
  <c r="AP81" i="82" s="1"/>
  <c r="AE81" i="82"/>
  <c r="W82" i="82"/>
  <c r="AF81" i="82"/>
  <c r="AO81" i="82" s="1"/>
  <c r="AF81" i="35"/>
  <c r="AO81" i="35" s="1"/>
  <c r="AE81" i="35"/>
  <c r="AG81" i="35"/>
  <c r="AP81" i="35" s="1"/>
  <c r="W82" i="35"/>
  <c r="AH85" i="18"/>
  <c r="AQ85" i="18" s="1"/>
  <c r="AH79" i="98"/>
  <c r="AQ79" i="98" s="1"/>
  <c r="AH77" i="90"/>
  <c r="AQ77" i="90" s="1"/>
  <c r="AH82" i="55"/>
  <c r="AQ82" i="55" s="1"/>
  <c r="Z85" i="18"/>
  <c r="Z79" i="98"/>
  <c r="AG86" i="49"/>
  <c r="AP86" i="49" s="1"/>
  <c r="AE86" i="49"/>
  <c r="AF86" i="49"/>
  <c r="AO86" i="49" s="1"/>
  <c r="W87" i="49"/>
  <c r="AH81" i="82"/>
  <c r="AQ81" i="82" s="1"/>
  <c r="AG87" i="16"/>
  <c r="AP87" i="16" s="1"/>
  <c r="AF87" i="16"/>
  <c r="AO87" i="16" s="1"/>
  <c r="AE87" i="16"/>
  <c r="W88" i="16"/>
  <c r="AR84" i="18"/>
  <c r="Y84" i="103"/>
  <c r="X84" i="103"/>
  <c r="Z84" i="103" s="1"/>
  <c r="Y84" i="99"/>
  <c r="Z84" i="99"/>
  <c r="X84" i="99"/>
  <c r="Z82" i="55"/>
  <c r="AR79" i="48"/>
  <c r="AR86" i="16"/>
  <c r="AH81" i="87"/>
  <c r="AQ81" i="87" s="1"/>
  <c r="AG83" i="10"/>
  <c r="AP83" i="10" s="1"/>
  <c r="AE83" i="10"/>
  <c r="AF83" i="10"/>
  <c r="AO83" i="10" s="1"/>
  <c r="W84" i="10"/>
  <c r="Z77" i="90"/>
  <c r="AH81" i="42"/>
  <c r="AQ81" i="42" s="1"/>
  <c r="AR83" i="43"/>
  <c r="AI86" i="41"/>
  <c r="AR86" i="41" s="1"/>
  <c r="AN86" i="41"/>
  <c r="AI83" i="103"/>
  <c r="AN83" i="103"/>
  <c r="AR80" i="87"/>
  <c r="AI82" i="50"/>
  <c r="AN82" i="50"/>
  <c r="Z81" i="87"/>
  <c r="AH84" i="83"/>
  <c r="AQ84" i="83" s="1"/>
  <c r="AR86" i="11"/>
  <c r="AR81" i="55"/>
  <c r="AH79" i="102"/>
  <c r="AQ79" i="102" s="1"/>
  <c r="AR82" i="85"/>
  <c r="AH80" i="48"/>
  <c r="AQ80" i="48" s="1"/>
  <c r="AR78" i="102"/>
  <c r="AH85" i="91"/>
  <c r="AQ85" i="91" s="1"/>
  <c r="Z81" i="42"/>
  <c r="AH87" i="11"/>
  <c r="AQ87" i="11" s="1"/>
  <c r="AR76" i="90"/>
  <c r="AH83" i="85"/>
  <c r="AQ83" i="85" s="1"/>
  <c r="AR78" i="98"/>
  <c r="Z84" i="83"/>
  <c r="AR80" i="42"/>
  <c r="AR83" i="83"/>
  <c r="AR84" i="95"/>
  <c r="Y81" i="94"/>
  <c r="X81" i="94"/>
  <c r="AR80" i="82"/>
  <c r="Y87" i="41"/>
  <c r="Z87" i="41"/>
  <c r="X87" i="41"/>
  <c r="AI83" i="99"/>
  <c r="AP83" i="99"/>
  <c r="AG84" i="43"/>
  <c r="AP84" i="43" s="1"/>
  <c r="AE84" i="43"/>
  <c r="W85" i="43"/>
  <c r="AF84" i="43"/>
  <c r="AO84" i="43" s="1"/>
  <c r="AH85" i="95"/>
  <c r="AQ85" i="95" s="1"/>
  <c r="Z85" i="91"/>
  <c r="Z85" i="95"/>
  <c r="Z87" i="11"/>
  <c r="AR85" i="49"/>
  <c r="AH86" i="49"/>
  <c r="AQ86" i="49" s="1"/>
  <c r="AR84" i="91"/>
  <c r="AH87" i="16"/>
  <c r="AQ87" i="16" s="1"/>
  <c r="Y83" i="50"/>
  <c r="X83" i="50"/>
  <c r="AH84" i="43"/>
  <c r="AQ84" i="43" s="1"/>
  <c r="AI80" i="94"/>
  <c r="AN80" i="94"/>
  <c r="AG84" i="103" l="1"/>
  <c r="AP84" i="103" s="1"/>
  <c r="AF84" i="103"/>
  <c r="AO84" i="103" s="1"/>
  <c r="AE84" i="103"/>
  <c r="W85" i="103"/>
  <c r="AE87" i="11"/>
  <c r="AF87" i="11"/>
  <c r="AO87" i="11" s="1"/>
  <c r="W88" i="11"/>
  <c r="AG87" i="11"/>
  <c r="AP87" i="11" s="1"/>
  <c r="AE85" i="95"/>
  <c r="AG85" i="95"/>
  <c r="AP85" i="95" s="1"/>
  <c r="AF85" i="95"/>
  <c r="AO85" i="95" s="1"/>
  <c r="W86" i="95"/>
  <c r="AG81" i="87"/>
  <c r="AP81" i="87" s="1"/>
  <c r="AE81" i="87"/>
  <c r="AF81" i="87"/>
  <c r="AO81" i="87" s="1"/>
  <c r="W82" i="87"/>
  <c r="AR83" i="103"/>
  <c r="Y84" i="10"/>
  <c r="Z84" i="10"/>
  <c r="X84" i="10"/>
  <c r="AI87" i="16"/>
  <c r="AN87" i="16"/>
  <c r="Y82" i="35"/>
  <c r="X82" i="35"/>
  <c r="Y82" i="82"/>
  <c r="X82" i="82"/>
  <c r="Y84" i="85"/>
  <c r="X84" i="85"/>
  <c r="AR80" i="94"/>
  <c r="AH83" i="50"/>
  <c r="AQ83" i="50" s="1"/>
  <c r="W86" i="91"/>
  <c r="AG85" i="91"/>
  <c r="AP85" i="91" s="1"/>
  <c r="AF85" i="91"/>
  <c r="AO85" i="91" s="1"/>
  <c r="AE85" i="91"/>
  <c r="AR83" i="99"/>
  <c r="AH81" i="94"/>
  <c r="AQ81" i="94" s="1"/>
  <c r="AE81" i="42"/>
  <c r="AF81" i="42"/>
  <c r="AO81" i="42" s="1"/>
  <c r="AG81" i="42"/>
  <c r="AP81" i="42" s="1"/>
  <c r="W82" i="42"/>
  <c r="AE82" i="55"/>
  <c r="AF82" i="55"/>
  <c r="AO82" i="55" s="1"/>
  <c r="AG82" i="55"/>
  <c r="AP82" i="55" s="1"/>
  <c r="W83" i="55"/>
  <c r="AG79" i="98"/>
  <c r="AP79" i="98" s="1"/>
  <c r="W80" i="98"/>
  <c r="AE79" i="98"/>
  <c r="AF79" i="98"/>
  <c r="AO79" i="98" s="1"/>
  <c r="AI81" i="82"/>
  <c r="AN81" i="82"/>
  <c r="Y81" i="48"/>
  <c r="X81" i="48"/>
  <c r="Z83" i="50"/>
  <c r="AH87" i="41"/>
  <c r="AQ87" i="41" s="1"/>
  <c r="Z81" i="94"/>
  <c r="AR82" i="50"/>
  <c r="AI83" i="10"/>
  <c r="AN83" i="10"/>
  <c r="AH84" i="99"/>
  <c r="AQ84" i="99" s="1"/>
  <c r="AE85" i="18"/>
  <c r="AG85" i="18"/>
  <c r="AP85" i="18" s="1"/>
  <c r="W86" i="18"/>
  <c r="AF85" i="18"/>
  <c r="AO85" i="18" s="1"/>
  <c r="AI81" i="35"/>
  <c r="AN81" i="35"/>
  <c r="Y85" i="43"/>
  <c r="X85" i="43"/>
  <c r="AE87" i="41"/>
  <c r="AF87" i="41"/>
  <c r="AO87" i="41" s="1"/>
  <c r="AG87" i="41"/>
  <c r="AP87" i="41" s="1"/>
  <c r="W88" i="41"/>
  <c r="W85" i="99"/>
  <c r="AE84" i="99"/>
  <c r="AG84" i="99"/>
  <c r="AP84" i="99" s="1"/>
  <c r="AF84" i="99"/>
  <c r="AO84" i="99" s="1"/>
  <c r="Y87" i="49"/>
  <c r="X87" i="49"/>
  <c r="Z87" i="49" s="1"/>
  <c r="Y80" i="102"/>
  <c r="X80" i="102"/>
  <c r="AI84" i="43"/>
  <c r="AN84" i="43"/>
  <c r="W85" i="83"/>
  <c r="AF84" i="83"/>
  <c r="AO84" i="83" s="1"/>
  <c r="AE84" i="83"/>
  <c r="AG84" i="83"/>
  <c r="AP84" i="83" s="1"/>
  <c r="AF77" i="90"/>
  <c r="AO77" i="90" s="1"/>
  <c r="AE77" i="90"/>
  <c r="W78" i="90"/>
  <c r="AG77" i="90"/>
  <c r="AP77" i="90" s="1"/>
  <c r="AI80" i="48"/>
  <c r="AN80" i="48"/>
  <c r="AI79" i="102"/>
  <c r="AN79" i="102"/>
  <c r="AH84" i="103"/>
  <c r="AQ84" i="103" s="1"/>
  <c r="Y88" i="16"/>
  <c r="Z88" i="16" s="1"/>
  <c r="X88" i="16"/>
  <c r="AI86" i="49"/>
  <c r="AN86" i="49"/>
  <c r="AI83" i="85"/>
  <c r="AN83" i="85"/>
  <c r="W89" i="16" l="1"/>
  <c r="AG88" i="16"/>
  <c r="AP88" i="16" s="1"/>
  <c r="AF88" i="16"/>
  <c r="AO88" i="16" s="1"/>
  <c r="AE88" i="16"/>
  <c r="AF87" i="49"/>
  <c r="AO87" i="49" s="1"/>
  <c r="AE87" i="49"/>
  <c r="W88" i="49"/>
  <c r="AG87" i="49"/>
  <c r="AP87" i="49" s="1"/>
  <c r="AI77" i="90"/>
  <c r="AN77" i="90"/>
  <c r="AH84" i="85"/>
  <c r="AQ84" i="85" s="1"/>
  <c r="AH82" i="35"/>
  <c r="AQ82" i="35" s="1"/>
  <c r="AG84" i="10"/>
  <c r="AP84" i="10" s="1"/>
  <c r="AE84" i="10"/>
  <c r="AF84" i="10"/>
  <c r="AO84" i="10" s="1"/>
  <c r="W85" i="10"/>
  <c r="AI87" i="11"/>
  <c r="AN87" i="11"/>
  <c r="AI84" i="99"/>
  <c r="AN84" i="99"/>
  <c r="Y85" i="99"/>
  <c r="Z85" i="99"/>
  <c r="X85" i="99"/>
  <c r="AH85" i="43"/>
  <c r="AQ85" i="43" s="1"/>
  <c r="AR81" i="82"/>
  <c r="Y82" i="42"/>
  <c r="X82" i="42"/>
  <c r="AI85" i="91"/>
  <c r="AN85" i="91"/>
  <c r="Z84" i="85"/>
  <c r="Z82" i="35"/>
  <c r="AI81" i="87"/>
  <c r="AN81" i="87"/>
  <c r="AI85" i="95"/>
  <c r="AN85" i="95"/>
  <c r="Y85" i="83"/>
  <c r="Z85" i="83" s="1"/>
  <c r="X85" i="83"/>
  <c r="AR80" i="48"/>
  <c r="AR84" i="43"/>
  <c r="Z85" i="43"/>
  <c r="AF81" i="94"/>
  <c r="AO81" i="94" s="1"/>
  <c r="W82" i="94"/>
  <c r="AE81" i="94"/>
  <c r="AG81" i="94"/>
  <c r="AP81" i="94" s="1"/>
  <c r="AF83" i="50"/>
  <c r="AO83" i="50" s="1"/>
  <c r="AE83" i="50"/>
  <c r="W84" i="50"/>
  <c r="AG83" i="50"/>
  <c r="AP83" i="50" s="1"/>
  <c r="Y83" i="55"/>
  <c r="Z83" i="55" s="1"/>
  <c r="X83" i="55"/>
  <c r="Y85" i="103"/>
  <c r="Z85" i="103"/>
  <c r="X85" i="103"/>
  <c r="AR79" i="102"/>
  <c r="AH87" i="49"/>
  <c r="AQ87" i="49" s="1"/>
  <c r="AR83" i="85"/>
  <c r="AH80" i="102"/>
  <c r="AQ80" i="102" s="1"/>
  <c r="AH81" i="48"/>
  <c r="AQ81" i="48" s="1"/>
  <c r="AH82" i="82"/>
  <c r="AQ82" i="82" s="1"/>
  <c r="AI84" i="103"/>
  <c r="AN84" i="103"/>
  <c r="AI87" i="41"/>
  <c r="AN87" i="41"/>
  <c r="Y86" i="18"/>
  <c r="X86" i="18"/>
  <c r="Z86" i="18" s="1"/>
  <c r="AR86" i="49"/>
  <c r="Y88" i="41"/>
  <c r="X88" i="41"/>
  <c r="AH88" i="16"/>
  <c r="AQ88" i="16" s="1"/>
  <c r="AI84" i="83"/>
  <c r="AN84" i="83"/>
  <c r="Z80" i="102"/>
  <c r="AI85" i="18"/>
  <c r="AN85" i="18"/>
  <c r="Z81" i="48"/>
  <c r="AI79" i="98"/>
  <c r="AN79" i="98"/>
  <c r="AI81" i="42"/>
  <c r="AN81" i="42"/>
  <c r="Y86" i="91"/>
  <c r="X86" i="91"/>
  <c r="Z82" i="82"/>
  <c r="AR87" i="16"/>
  <c r="X86" i="95"/>
  <c r="Y86" i="95"/>
  <c r="Z86" i="95"/>
  <c r="Y88" i="11"/>
  <c r="Z88" i="11"/>
  <c r="X88" i="11"/>
  <c r="Y78" i="90"/>
  <c r="X78" i="90"/>
  <c r="AR81" i="35"/>
  <c r="AR83" i="10"/>
  <c r="Y80" i="98"/>
  <c r="X80" i="98"/>
  <c r="Z80" i="98" s="1"/>
  <c r="AI82" i="55"/>
  <c r="AN82" i="55"/>
  <c r="AH84" i="10"/>
  <c r="AQ84" i="10" s="1"/>
  <c r="Y82" i="87"/>
  <c r="X82" i="87"/>
  <c r="AF85" i="83" l="1"/>
  <c r="AO85" i="83" s="1"/>
  <c r="AE85" i="83"/>
  <c r="AG85" i="83"/>
  <c r="AP85" i="83" s="1"/>
  <c r="W86" i="83"/>
  <c r="AF86" i="18"/>
  <c r="AO86" i="18" s="1"/>
  <c r="AG86" i="18"/>
  <c r="AP86" i="18" s="1"/>
  <c r="AE86" i="18"/>
  <c r="W87" i="18"/>
  <c r="W81" i="98"/>
  <c r="AE80" i="98"/>
  <c r="AF80" i="98"/>
  <c r="AO80" i="98" s="1"/>
  <c r="AG80" i="98"/>
  <c r="AP80" i="98" s="1"/>
  <c r="AF83" i="55"/>
  <c r="AO83" i="55" s="1"/>
  <c r="AG83" i="55"/>
  <c r="AP83" i="55" s="1"/>
  <c r="W84" i="55"/>
  <c r="AE83" i="55"/>
  <c r="AR81" i="42"/>
  <c r="AG82" i="82"/>
  <c r="AP82" i="82" s="1"/>
  <c r="W83" i="82"/>
  <c r="AF82" i="82"/>
  <c r="AO82" i="82" s="1"/>
  <c r="AE82" i="82"/>
  <c r="AH88" i="41"/>
  <c r="AQ88" i="41" s="1"/>
  <c r="AH86" i="91"/>
  <c r="AQ86" i="91" s="1"/>
  <c r="AR84" i="83"/>
  <c r="AH88" i="11"/>
  <c r="AQ88" i="11" s="1"/>
  <c r="AR85" i="18"/>
  <c r="W86" i="43"/>
  <c r="AG85" i="43"/>
  <c r="AP85" i="43" s="1"/>
  <c r="AE85" i="43"/>
  <c r="AF85" i="43"/>
  <c r="AO85" i="43" s="1"/>
  <c r="AE82" i="35"/>
  <c r="W83" i="35"/>
  <c r="AG82" i="35"/>
  <c r="AP82" i="35" s="1"/>
  <c r="AF82" i="35"/>
  <c r="AO82" i="35" s="1"/>
  <c r="AR84" i="99"/>
  <c r="AI84" i="10"/>
  <c r="AN84" i="10"/>
  <c r="AR82" i="55"/>
  <c r="AF80" i="102"/>
  <c r="AO80" i="102" s="1"/>
  <c r="AE80" i="102"/>
  <c r="W81" i="102"/>
  <c r="AG80" i="102"/>
  <c r="AP80" i="102" s="1"/>
  <c r="AH86" i="18"/>
  <c r="AQ86" i="18" s="1"/>
  <c r="AR84" i="103"/>
  <c r="AG84" i="85"/>
  <c r="AP84" i="85" s="1"/>
  <c r="AF84" i="85"/>
  <c r="AO84" i="85" s="1"/>
  <c r="AE84" i="85"/>
  <c r="W85" i="85"/>
  <c r="AR77" i="90"/>
  <c r="AH85" i="103"/>
  <c r="AQ85" i="103" s="1"/>
  <c r="AH85" i="99"/>
  <c r="AQ85" i="99" s="1"/>
  <c r="AR87" i="11"/>
  <c r="AI88" i="16"/>
  <c r="AN88" i="16"/>
  <c r="AF86" i="95"/>
  <c r="AO86" i="95" s="1"/>
  <c r="AE86" i="95"/>
  <c r="AG86" i="95"/>
  <c r="AP86" i="95" s="1"/>
  <c r="W87" i="95"/>
  <c r="W86" i="103"/>
  <c r="AF85" i="103"/>
  <c r="AO85" i="103" s="1"/>
  <c r="AE85" i="103"/>
  <c r="AG85" i="103"/>
  <c r="AP85" i="103" s="1"/>
  <c r="AI81" i="94"/>
  <c r="AN81" i="94"/>
  <c r="AR85" i="95"/>
  <c r="AR85" i="91"/>
  <c r="AG85" i="99"/>
  <c r="AP85" i="99" s="1"/>
  <c r="W86" i="99"/>
  <c r="AE85" i="99"/>
  <c r="AF85" i="99"/>
  <c r="AO85" i="99" s="1"/>
  <c r="AH80" i="98"/>
  <c r="AQ80" i="98" s="1"/>
  <c r="AH78" i="90"/>
  <c r="AQ78" i="90" s="1"/>
  <c r="AR79" i="98"/>
  <c r="Z88" i="41"/>
  <c r="AH82" i="87"/>
  <c r="AQ82" i="87" s="1"/>
  <c r="Z78" i="90"/>
  <c r="Z86" i="91"/>
  <c r="W82" i="48"/>
  <c r="AF81" i="48"/>
  <c r="AO81" i="48" s="1"/>
  <c r="AE81" i="48"/>
  <c r="AG81" i="48"/>
  <c r="AP81" i="48" s="1"/>
  <c r="Y84" i="50"/>
  <c r="X84" i="50"/>
  <c r="Y82" i="94"/>
  <c r="Z82" i="94" s="1"/>
  <c r="X82" i="94"/>
  <c r="AH82" i="42"/>
  <c r="AQ82" i="42" s="1"/>
  <c r="Y85" i="10"/>
  <c r="X85" i="10"/>
  <c r="Y88" i="49"/>
  <c r="Z88" i="49" s="1"/>
  <c r="X88" i="49"/>
  <c r="AE88" i="11"/>
  <c r="AG88" i="11"/>
  <c r="AP88" i="11" s="1"/>
  <c r="AF88" i="11"/>
  <c r="AO88" i="11" s="1"/>
  <c r="W89" i="11"/>
  <c r="Z82" i="87"/>
  <c r="AH86" i="95"/>
  <c r="AQ86" i="95" s="1"/>
  <c r="AR87" i="41"/>
  <c r="AH83" i="55"/>
  <c r="AQ83" i="55" s="1"/>
  <c r="AI83" i="50"/>
  <c r="AN83" i="50"/>
  <c r="AH85" i="83"/>
  <c r="AQ85" i="83" s="1"/>
  <c r="AR81" i="87"/>
  <c r="Z82" i="42"/>
  <c r="AI87" i="49"/>
  <c r="AN87" i="49"/>
  <c r="Y89" i="16"/>
  <c r="X89" i="16"/>
  <c r="AF82" i="94" l="1"/>
  <c r="AO82" i="94" s="1"/>
  <c r="W83" i="94"/>
  <c r="AG82" i="94"/>
  <c r="AP82" i="94" s="1"/>
  <c r="AE82" i="94"/>
  <c r="AE88" i="49"/>
  <c r="AG88" i="49"/>
  <c r="AP88" i="49" s="1"/>
  <c r="W89" i="49"/>
  <c r="AF88" i="49"/>
  <c r="AO88" i="49" s="1"/>
  <c r="AR87" i="49"/>
  <c r="AI81" i="48"/>
  <c r="AN81" i="48"/>
  <c r="AI85" i="103"/>
  <c r="AN85" i="103"/>
  <c r="AI86" i="95"/>
  <c r="AN86" i="95"/>
  <c r="Y85" i="85"/>
  <c r="X85" i="85"/>
  <c r="Y83" i="82"/>
  <c r="Z83" i="82"/>
  <c r="X83" i="82"/>
  <c r="Y84" i="55"/>
  <c r="X84" i="55"/>
  <c r="AI80" i="98"/>
  <c r="AN80" i="98"/>
  <c r="Y89" i="11"/>
  <c r="X89" i="11"/>
  <c r="AH84" i="50"/>
  <c r="AQ84" i="50" s="1"/>
  <c r="AI85" i="99"/>
  <c r="AN85" i="99"/>
  <c r="AI84" i="85"/>
  <c r="AN84" i="85"/>
  <c r="Y81" i="102"/>
  <c r="Z81" i="102" s="1"/>
  <c r="X81" i="102"/>
  <c r="AR84" i="10"/>
  <c r="Y83" i="35"/>
  <c r="Z83" i="35" s="1"/>
  <c r="X83" i="35"/>
  <c r="Y86" i="43"/>
  <c r="X86" i="43"/>
  <c r="Y81" i="98"/>
  <c r="Z81" i="98" s="1"/>
  <c r="X81" i="98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6" i="16"/>
  <c r="S86" i="16" s="1"/>
  <c r="AC86" i="16" s="1"/>
  <c r="AB87" i="16" s="1"/>
  <c r="AX88" i="16"/>
  <c r="S88" i="16" s="1"/>
  <c r="AC88" i="16" s="1"/>
  <c r="AB89" i="16" s="1"/>
  <c r="AX84" i="16"/>
  <c r="S84" i="16" s="1"/>
  <c r="AC84" i="16" s="1"/>
  <c r="AB85" i="16" s="1"/>
  <c r="AH85" i="10"/>
  <c r="AQ85" i="10" s="1"/>
  <c r="Z84" i="50"/>
  <c r="Y82" i="48"/>
  <c r="X82" i="48"/>
  <c r="Z82" i="48" s="1"/>
  <c r="Y86" i="99"/>
  <c r="Z86" i="99"/>
  <c r="X86" i="99"/>
  <c r="Y86" i="103"/>
  <c r="X86" i="103"/>
  <c r="Z86" i="103" s="1"/>
  <c r="AI80" i="102"/>
  <c r="AN80" i="102"/>
  <c r="AI82" i="35"/>
  <c r="AN82" i="35"/>
  <c r="Y86" i="83"/>
  <c r="Z86" i="83"/>
  <c r="X86" i="83"/>
  <c r="W83" i="42"/>
  <c r="AE82" i="42"/>
  <c r="AF82" i="42"/>
  <c r="AO82" i="42" s="1"/>
  <c r="AG82" i="42"/>
  <c r="AP82" i="42" s="1"/>
  <c r="AE86" i="91"/>
  <c r="W87" i="91"/>
  <c r="AG86" i="91"/>
  <c r="AP86" i="91" s="1"/>
  <c r="AF86" i="91"/>
  <c r="AO86" i="91" s="1"/>
  <c r="AR81" i="94"/>
  <c r="AR88" i="16"/>
  <c r="Y87" i="18"/>
  <c r="X87" i="18"/>
  <c r="Z87" i="18" s="1"/>
  <c r="Z89" i="16"/>
  <c r="Z85" i="10"/>
  <c r="AR83" i="50"/>
  <c r="AI88" i="11"/>
  <c r="AN88" i="11"/>
  <c r="AH82" i="94"/>
  <c r="AQ82" i="94" s="1"/>
  <c r="W79" i="90"/>
  <c r="AE78" i="90"/>
  <c r="AG78" i="90"/>
  <c r="AP78" i="90" s="1"/>
  <c r="AF78" i="90"/>
  <c r="AO78" i="90" s="1"/>
  <c r="W89" i="41"/>
  <c r="AE88" i="41"/>
  <c r="AF88" i="41"/>
  <c r="AO88" i="41" s="1"/>
  <c r="AG88" i="41"/>
  <c r="AP88" i="41" s="1"/>
  <c r="Y87" i="95"/>
  <c r="Z87" i="95"/>
  <c r="X87" i="95"/>
  <c r="AI82" i="82"/>
  <c r="AN82" i="82"/>
  <c r="AI86" i="18"/>
  <c r="AN86" i="18"/>
  <c r="AI85" i="83"/>
  <c r="AN85" i="83"/>
  <c r="AG82" i="87"/>
  <c r="AP82" i="87" s="1"/>
  <c r="W83" i="87"/>
  <c r="AF82" i="87"/>
  <c r="AO82" i="87" s="1"/>
  <c r="AE82" i="87"/>
  <c r="AH88" i="49"/>
  <c r="AQ88" i="49" s="1"/>
  <c r="AI85" i="43"/>
  <c r="AN85" i="43"/>
  <c r="AI83" i="55"/>
  <c r="AN83" i="55"/>
  <c r="AG86" i="103" l="1"/>
  <c r="AP86" i="103" s="1"/>
  <c r="AE86" i="103"/>
  <c r="AF86" i="103"/>
  <c r="AO86" i="103" s="1"/>
  <c r="W87" i="103"/>
  <c r="AE83" i="35"/>
  <c r="W84" i="35"/>
  <c r="AF83" i="35"/>
  <c r="AO83" i="35" s="1"/>
  <c r="AG83" i="35"/>
  <c r="AP83" i="35" s="1"/>
  <c r="W82" i="98"/>
  <c r="AE81" i="98"/>
  <c r="AN81" i="98" s="1"/>
  <c r="AG81" i="98"/>
  <c r="AF81" i="98"/>
  <c r="AO81" i="98" s="1"/>
  <c r="AG82" i="48"/>
  <c r="AP82" i="48" s="1"/>
  <c r="W83" i="48"/>
  <c r="AE82" i="48"/>
  <c r="AF82" i="48"/>
  <c r="AO82" i="48" s="1"/>
  <c r="W82" i="102"/>
  <c r="AE81" i="102"/>
  <c r="AN81" i="102" s="1"/>
  <c r="AF81" i="102"/>
  <c r="AO81" i="102" s="1"/>
  <c r="AG81" i="102"/>
  <c r="AE87" i="18"/>
  <c r="AG87" i="18"/>
  <c r="AP87" i="18" s="1"/>
  <c r="AF87" i="18"/>
  <c r="AO87" i="18" s="1"/>
  <c r="W88" i="18"/>
  <c r="AF87" i="95"/>
  <c r="AO87" i="95" s="1"/>
  <c r="AE87" i="95"/>
  <c r="W88" i="95"/>
  <c r="AG87" i="95"/>
  <c r="AP87" i="95" s="1"/>
  <c r="AR82" i="82"/>
  <c r="AI88" i="41"/>
  <c r="AN88" i="41"/>
  <c r="AH87" i="95"/>
  <c r="AQ87" i="95" s="1"/>
  <c r="Y89" i="41"/>
  <c r="X89" i="41"/>
  <c r="AR88" i="11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J6" i="16"/>
  <c r="AK6" i="16"/>
  <c r="AT6" i="16" s="1"/>
  <c r="AH83" i="82"/>
  <c r="AQ83" i="82" s="1"/>
  <c r="AI88" i="49"/>
  <c r="AN88" i="49"/>
  <c r="AR85" i="83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5" i="16"/>
  <c r="AT5" i="16" s="1"/>
  <c r="AJ5" i="16"/>
  <c r="AG83" i="82"/>
  <c r="AP83" i="82" s="1"/>
  <c r="AE83" i="82"/>
  <c r="W84" i="82"/>
  <c r="AF83" i="82"/>
  <c r="AO83" i="82" s="1"/>
  <c r="AR86" i="95"/>
  <c r="AR85" i="43"/>
  <c r="AI82" i="87"/>
  <c r="AN82" i="87"/>
  <c r="AI82" i="42"/>
  <c r="AN82" i="42"/>
  <c r="AR82" i="35"/>
  <c r="AH86" i="99"/>
  <c r="AQ86" i="99" s="1"/>
  <c r="AG84" i="50"/>
  <c r="AP84" i="50" s="1"/>
  <c r="AE84" i="50"/>
  <c r="W85" i="50"/>
  <c r="AF84" i="50"/>
  <c r="AO84" i="50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B4" i="16"/>
  <c r="AJ3" i="16"/>
  <c r="AH86" i="43"/>
  <c r="AQ86" i="43" s="1"/>
  <c r="AR84" i="85"/>
  <c r="AR80" i="98"/>
  <c r="AI82" i="94"/>
  <c r="AN82" i="94"/>
  <c r="AR86" i="18"/>
  <c r="Y87" i="91"/>
  <c r="X87" i="91"/>
  <c r="AK81" i="16"/>
  <c r="AT81" i="16" s="1"/>
  <c r="AJ81" i="16"/>
  <c r="AK75" i="16"/>
  <c r="AT75" i="16" s="1"/>
  <c r="AJ75" i="16"/>
  <c r="AK69" i="16"/>
  <c r="AT69" i="16" s="1"/>
  <c r="AJ69" i="16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Z86" i="43"/>
  <c r="AH84" i="55"/>
  <c r="AQ84" i="55" s="1"/>
  <c r="AH85" i="85"/>
  <c r="AQ85" i="85" s="1"/>
  <c r="AR85" i="103"/>
  <c r="AE85" i="10"/>
  <c r="AN85" i="10" s="1"/>
  <c r="W86" i="10"/>
  <c r="AG85" i="10"/>
  <c r="AF85" i="10"/>
  <c r="AO85" i="10" s="1"/>
  <c r="Y83" i="42"/>
  <c r="Z83" i="42"/>
  <c r="X83" i="42"/>
  <c r="AE86" i="99"/>
  <c r="W87" i="99"/>
  <c r="AF86" i="99"/>
  <c r="AO86" i="99" s="1"/>
  <c r="AG86" i="99"/>
  <c r="AP86" i="99" s="1"/>
  <c r="Y83" i="87"/>
  <c r="Z83" i="87"/>
  <c r="X83" i="87"/>
  <c r="AI78" i="90"/>
  <c r="AN78" i="90"/>
  <c r="AX89" i="16"/>
  <c r="S89" i="16" s="1"/>
  <c r="AC89" i="16" s="1"/>
  <c r="AJ89" i="16" s="1"/>
  <c r="AS89" i="16" s="1"/>
  <c r="AE89" i="16"/>
  <c r="AG89" i="16"/>
  <c r="AP89" i="16" s="1"/>
  <c r="AP91" i="16" s="1"/>
  <c r="AF89" i="16"/>
  <c r="AO89" i="16" s="1"/>
  <c r="AO91" i="16" s="1"/>
  <c r="AI86" i="91"/>
  <c r="AN86" i="91"/>
  <c r="AH86" i="83"/>
  <c r="AQ86" i="83" s="1"/>
  <c r="AR80" i="102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H81" i="102"/>
  <c r="AQ81" i="102" s="1"/>
  <c r="AR85" i="99"/>
  <c r="AH89" i="11"/>
  <c r="AQ89" i="11" s="1"/>
  <c r="AQ91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Z3" i="11"/>
  <c r="AX11" i="11" s="1"/>
  <c r="S11" i="11" s="1"/>
  <c r="AC11" i="11" s="1"/>
  <c r="AB12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Z84" i="55"/>
  <c r="Z85" i="85"/>
  <c r="Y89" i="49"/>
  <c r="X89" i="49"/>
  <c r="Y83" i="94"/>
  <c r="X83" i="94"/>
  <c r="AR83" i="55"/>
  <c r="Y79" i="90"/>
  <c r="Z79" i="90" s="1"/>
  <c r="X79" i="90"/>
  <c r="AH87" i="18"/>
  <c r="AQ87" i="18" s="1"/>
  <c r="AF86" i="83"/>
  <c r="AO86" i="83" s="1"/>
  <c r="W87" i="83"/>
  <c r="AE86" i="83"/>
  <c r="AG86" i="83"/>
  <c r="AP86" i="83" s="1"/>
  <c r="AH86" i="103"/>
  <c r="AQ86" i="103" s="1"/>
  <c r="AH82" i="48"/>
  <c r="AQ82" i="48" s="1"/>
  <c r="AJ88" i="16"/>
  <c r="AK88" i="16"/>
  <c r="AT88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J7" i="16"/>
  <c r="AK7" i="16"/>
  <c r="AT7" i="16" s="1"/>
  <c r="AH81" i="98"/>
  <c r="AQ81" i="98" s="1"/>
  <c r="AH83" i="35"/>
  <c r="AQ83" i="35" s="1"/>
  <c r="Z89" i="11"/>
  <c r="AR81" i="48"/>
  <c r="AE79" i="90" l="1"/>
  <c r="W80" i="90"/>
  <c r="AF79" i="90"/>
  <c r="AO79" i="90" s="1"/>
  <c r="AG79" i="90"/>
  <c r="AP79" i="90" s="1"/>
  <c r="AK76" i="11"/>
  <c r="AT76" i="11" s="1"/>
  <c r="AJ76" i="11"/>
  <c r="AJ34" i="11"/>
  <c r="AK34" i="11"/>
  <c r="AT34" i="11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6" i="83"/>
  <c r="AN86" i="83"/>
  <c r="AK88" i="11"/>
  <c r="AT88" i="11" s="1"/>
  <c r="AJ88" i="1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X25" i="11"/>
  <c r="S25" i="11" s="1"/>
  <c r="AC25" i="11" s="1"/>
  <c r="AB26" i="11" s="1"/>
  <c r="AX19" i="11"/>
  <c r="S19" i="11" s="1"/>
  <c r="AC19" i="11" s="1"/>
  <c r="AB20" i="11" s="1"/>
  <c r="AX13" i="11"/>
  <c r="S13" i="11" s="1"/>
  <c r="AC13" i="11" s="1"/>
  <c r="AB14" i="11" s="1"/>
  <c r="AX6" i="11"/>
  <c r="S6" i="11" s="1"/>
  <c r="AC6" i="11" s="1"/>
  <c r="AB7" i="11" s="1"/>
  <c r="AS20" i="16"/>
  <c r="AL20" i="16"/>
  <c r="AU20" i="16" s="1"/>
  <c r="AS38" i="16"/>
  <c r="AL38" i="16"/>
  <c r="AU38" i="16" s="1"/>
  <c r="AH83" i="42"/>
  <c r="AQ83" i="42" s="1"/>
  <c r="Y86" i="10"/>
  <c r="Z86" i="10"/>
  <c r="X86" i="10"/>
  <c r="AS9" i="16"/>
  <c r="AL9" i="16"/>
  <c r="AU9" i="16" s="1"/>
  <c r="AS27" i="16"/>
  <c r="AL27" i="16"/>
  <c r="AU27" i="16" s="1"/>
  <c r="AJ4" i="16"/>
  <c r="AK4" i="16"/>
  <c r="AT4" i="16" s="1"/>
  <c r="AS40" i="16"/>
  <c r="AL40" i="16"/>
  <c r="AU40" i="16" s="1"/>
  <c r="AS58" i="16"/>
  <c r="AL58" i="16"/>
  <c r="AU58" i="16" s="1"/>
  <c r="AR82" i="42"/>
  <c r="AS5" i="16"/>
  <c r="AL5" i="16"/>
  <c r="AU5" i="16" s="1"/>
  <c r="AS41" i="16"/>
  <c r="AL41" i="16"/>
  <c r="AU41" i="16" s="1"/>
  <c r="AS18" i="16"/>
  <c r="AL18" i="16"/>
  <c r="AU18" i="16" s="1"/>
  <c r="AS54" i="16"/>
  <c r="AL54" i="16"/>
  <c r="AU54" i="16" s="1"/>
  <c r="AS72" i="16"/>
  <c r="AL72" i="16"/>
  <c r="AU72" i="16" s="1"/>
  <c r="AI81" i="102"/>
  <c r="AP81" i="102"/>
  <c r="AI82" i="48"/>
  <c r="AN82" i="48"/>
  <c r="AI83" i="35"/>
  <c r="AN83" i="35"/>
  <c r="AS7" i="16"/>
  <c r="AL7" i="16"/>
  <c r="AU7" i="16" s="1"/>
  <c r="AJ86" i="11"/>
  <c r="AK86" i="11"/>
  <c r="AT86" i="11" s="1"/>
  <c r="AK52" i="11"/>
  <c r="AT52" i="11" s="1"/>
  <c r="AJ52" i="11"/>
  <c r="AK28" i="11"/>
  <c r="AT28" i="11" s="1"/>
  <c r="AJ28" i="11"/>
  <c r="AS73" i="16"/>
  <c r="AL73" i="16"/>
  <c r="AU73" i="16" s="1"/>
  <c r="Y87" i="83"/>
  <c r="X87" i="83"/>
  <c r="AH83" i="94"/>
  <c r="AQ83" i="94" s="1"/>
  <c r="W86" i="85"/>
  <c r="AF85" i="85"/>
  <c r="AO85" i="85" s="1"/>
  <c r="AE85" i="85"/>
  <c r="AN85" i="85" s="1"/>
  <c r="AG85" i="85"/>
  <c r="AJ87" i="11"/>
  <c r="AK87" i="11"/>
  <c r="AT87" i="11" s="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12" i="11"/>
  <c r="AT12" i="11" s="1"/>
  <c r="AJ12" i="11"/>
  <c r="AS44" i="16"/>
  <c r="AL44" i="16"/>
  <c r="AU44" i="16" s="1"/>
  <c r="AL80" i="16"/>
  <c r="AU80" i="16" s="1"/>
  <c r="AS80" i="16"/>
  <c r="AR86" i="91"/>
  <c r="AR78" i="90"/>
  <c r="AE83" i="42"/>
  <c r="W84" i="42"/>
  <c r="AG83" i="42"/>
  <c r="AP83" i="42" s="1"/>
  <c r="AF83" i="42"/>
  <c r="AO83" i="42" s="1"/>
  <c r="AS51" i="16"/>
  <c r="AL51" i="16"/>
  <c r="AU51" i="16" s="1"/>
  <c r="AS69" i="16"/>
  <c r="AL69" i="16"/>
  <c r="AU69" i="16" s="1"/>
  <c r="AH87" i="91"/>
  <c r="AQ87" i="91" s="1"/>
  <c r="AR82" i="94"/>
  <c r="Y85" i="50"/>
  <c r="X85" i="50"/>
  <c r="AS23" i="16"/>
  <c r="AL23" i="16"/>
  <c r="AU23" i="16" s="1"/>
  <c r="AS59" i="16"/>
  <c r="AL59" i="16"/>
  <c r="AU59" i="16" s="1"/>
  <c r="AS77" i="16"/>
  <c r="AL77" i="16"/>
  <c r="AU77" i="16" s="1"/>
  <c r="AR88" i="49"/>
  <c r="AS42" i="16"/>
  <c r="AL42" i="16"/>
  <c r="AU42" i="16" s="1"/>
  <c r="AS60" i="16"/>
  <c r="AL60" i="16"/>
  <c r="AU60" i="16" s="1"/>
  <c r="AH89" i="41"/>
  <c r="AQ89" i="41" s="1"/>
  <c r="AQ91" i="41" s="1"/>
  <c r="AX3" i="41"/>
  <c r="S3" i="41" s="1"/>
  <c r="AC3" i="41" s="1"/>
  <c r="AZ3" i="41"/>
  <c r="AX88" i="41" s="1"/>
  <c r="S88" i="41" s="1"/>
  <c r="AC88" i="41" s="1"/>
  <c r="AB89" i="41" s="1"/>
  <c r="AX4" i="41"/>
  <c r="S4" i="41" s="1"/>
  <c r="AC4" i="41" s="1"/>
  <c r="AB5" i="41" s="1"/>
  <c r="AX5" i="41"/>
  <c r="S5" i="41" s="1"/>
  <c r="AC5" i="41" s="1"/>
  <c r="AB6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7" i="41"/>
  <c r="S87" i="41" s="1"/>
  <c r="AC87" i="41" s="1"/>
  <c r="AB88" i="41" s="1"/>
  <c r="AX84" i="41"/>
  <c r="S84" i="41" s="1"/>
  <c r="AC84" i="41" s="1"/>
  <c r="AB85" i="41" s="1"/>
  <c r="AX86" i="41"/>
  <c r="S86" i="41" s="1"/>
  <c r="AC86" i="41" s="1"/>
  <c r="AB87" i="41" s="1"/>
  <c r="AX85" i="41"/>
  <c r="S85" i="41" s="1"/>
  <c r="AC85" i="41" s="1"/>
  <c r="AB86" i="41" s="1"/>
  <c r="Y88" i="18"/>
  <c r="X88" i="18"/>
  <c r="Y83" i="48"/>
  <c r="Z83" i="48"/>
  <c r="X83" i="48"/>
  <c r="Y82" i="98"/>
  <c r="X82" i="98"/>
  <c r="AJ82" i="11"/>
  <c r="AK82" i="11"/>
  <c r="AT82" i="11" s="1"/>
  <c r="AK58" i="11"/>
  <c r="AT58" i="11" s="1"/>
  <c r="AJ58" i="11"/>
  <c r="AK16" i="11"/>
  <c r="AT16" i="11" s="1"/>
  <c r="AJ16" i="11"/>
  <c r="AS13" i="16"/>
  <c r="AL13" i="16"/>
  <c r="AU13" i="16" s="1"/>
  <c r="AS19" i="16"/>
  <c r="AL19" i="16"/>
  <c r="AU19" i="16" s="1"/>
  <c r="AS37" i="16"/>
  <c r="AL37" i="16"/>
  <c r="AU37" i="16" s="1"/>
  <c r="AS55" i="16"/>
  <c r="AL55" i="16"/>
  <c r="AU55" i="16" s="1"/>
  <c r="AH79" i="90"/>
  <c r="AQ79" i="90" s="1"/>
  <c r="Z83" i="94"/>
  <c r="AG84" i="55"/>
  <c r="AP84" i="55" s="1"/>
  <c r="AF84" i="55"/>
  <c r="AO84" i="55" s="1"/>
  <c r="W85" i="55"/>
  <c r="AE84" i="55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K6" i="11"/>
  <c r="AT6" i="11" s="1"/>
  <c r="AJ6" i="11"/>
  <c r="AS8" i="16"/>
  <c r="AL8" i="16"/>
  <c r="AU8" i="16" s="1"/>
  <c r="AS26" i="16"/>
  <c r="AL26" i="16"/>
  <c r="AU26" i="16" s="1"/>
  <c r="AS62" i="16"/>
  <c r="AL62" i="16"/>
  <c r="AU62" i="16" s="1"/>
  <c r="AH83" i="87"/>
  <c r="AQ83" i="87" s="1"/>
  <c r="AF86" i="43"/>
  <c r="AO86" i="43" s="1"/>
  <c r="AE86" i="43"/>
  <c r="W87" i="43"/>
  <c r="AG86" i="43"/>
  <c r="AP86" i="43" s="1"/>
  <c r="AS15" i="16"/>
  <c r="AL15" i="16"/>
  <c r="AU15" i="16" s="1"/>
  <c r="AS33" i="16"/>
  <c r="AL33" i="16"/>
  <c r="AU33" i="16" s="1"/>
  <c r="Z87" i="9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I84" i="50"/>
  <c r="AN84" i="50"/>
  <c r="AR82" i="87"/>
  <c r="AS29" i="16"/>
  <c r="AL29" i="16"/>
  <c r="AU29" i="16" s="1"/>
  <c r="AS47" i="16"/>
  <c r="AL47" i="16"/>
  <c r="AU47" i="16" s="1"/>
  <c r="AS6" i="16"/>
  <c r="AL6" i="16"/>
  <c r="AU6" i="16" s="1"/>
  <c r="AS24" i="16"/>
  <c r="AL24" i="16"/>
  <c r="AU24" i="16" s="1"/>
  <c r="AS78" i="16"/>
  <c r="AL78" i="16"/>
  <c r="AU78" i="16" s="1"/>
  <c r="Z89" i="41"/>
  <c r="Y87" i="103"/>
  <c r="X87" i="103"/>
  <c r="AS25" i="16"/>
  <c r="AL25" i="16"/>
  <c r="AU25" i="16" s="1"/>
  <c r="AH89" i="49"/>
  <c r="AQ89" i="49" s="1"/>
  <c r="AQ91" i="49" s="1"/>
  <c r="AX5" i="49"/>
  <c r="S5" i="49" s="1"/>
  <c r="AC5" i="49" s="1"/>
  <c r="AB6" i="49" s="1"/>
  <c r="AZ3" i="49"/>
  <c r="AX12" i="49" s="1"/>
  <c r="S12" i="49" s="1"/>
  <c r="AC12" i="49" s="1"/>
  <c r="AB13" i="49" s="1"/>
  <c r="AX3" i="49"/>
  <c r="S3" i="49" s="1"/>
  <c r="AC3" i="49" s="1"/>
  <c r="AX4" i="49"/>
  <c r="S4" i="49" s="1"/>
  <c r="AC4" i="49" s="1"/>
  <c r="AB5" i="49" s="1"/>
  <c r="AX6" i="49"/>
  <c r="S6" i="49" s="1"/>
  <c r="AC6" i="49" s="1"/>
  <c r="AB7" i="49" s="1"/>
  <c r="AX8" i="49"/>
  <c r="S8" i="49" s="1"/>
  <c r="AC8" i="49" s="1"/>
  <c r="AB9" i="49" s="1"/>
  <c r="AX9" i="49"/>
  <c r="S9" i="49" s="1"/>
  <c r="AC9" i="49" s="1"/>
  <c r="AB10" i="49" s="1"/>
  <c r="AX10" i="49"/>
  <c r="S10" i="49" s="1"/>
  <c r="AC10" i="49" s="1"/>
  <c r="AB11" i="49" s="1"/>
  <c r="AX11" i="49"/>
  <c r="S11" i="49" s="1"/>
  <c r="AC11" i="49" s="1"/>
  <c r="AB12" i="49" s="1"/>
  <c r="AX13" i="49"/>
  <c r="S13" i="49" s="1"/>
  <c r="AC13" i="49" s="1"/>
  <c r="AB14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7" i="49"/>
  <c r="S87" i="49" s="1"/>
  <c r="AC87" i="49" s="1"/>
  <c r="AB88" i="49" s="1"/>
  <c r="AX84" i="49"/>
  <c r="S84" i="49" s="1"/>
  <c r="AC84" i="49" s="1"/>
  <c r="AB85" i="49" s="1"/>
  <c r="AX88" i="49"/>
  <c r="S88" i="49" s="1"/>
  <c r="AC88" i="49" s="1"/>
  <c r="AB89" i="49" s="1"/>
  <c r="AX85" i="49"/>
  <c r="S85" i="49" s="1"/>
  <c r="AC85" i="49" s="1"/>
  <c r="AB86" i="49" s="1"/>
  <c r="AK64" i="11"/>
  <c r="AT64" i="11" s="1"/>
  <c r="AJ64" i="11"/>
  <c r="AJ40" i="11"/>
  <c r="AK40" i="11"/>
  <c r="AT40" i="11" s="1"/>
  <c r="AS43" i="16"/>
  <c r="AL43" i="16"/>
  <c r="AU43" i="16" s="1"/>
  <c r="AS79" i="16"/>
  <c r="AL79" i="16"/>
  <c r="AU79" i="16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J5" i="11"/>
  <c r="AK5" i="11"/>
  <c r="AT5" i="11" s="1"/>
  <c r="AS68" i="16"/>
  <c r="AL68" i="16"/>
  <c r="AU68" i="16" s="1"/>
  <c r="AS87" i="16"/>
  <c r="AL87" i="16"/>
  <c r="AU87" i="16" s="1"/>
  <c r="AG83" i="87"/>
  <c r="AP83" i="87" s="1"/>
  <c r="W84" i="87"/>
  <c r="AE83" i="87"/>
  <c r="AF83" i="87"/>
  <c r="AO83" i="87" s="1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S34" i="16"/>
  <c r="AL34" i="16"/>
  <c r="AU34" i="16" s="1"/>
  <c r="AL70" i="16"/>
  <c r="AU70" i="16" s="1"/>
  <c r="AS70" i="16"/>
  <c r="Y84" i="82"/>
  <c r="Z84" i="82" s="1"/>
  <c r="X84" i="82"/>
  <c r="AS11" i="16"/>
  <c r="AL11" i="16"/>
  <c r="AU11" i="16" s="1"/>
  <c r="AS65" i="16"/>
  <c r="AL65" i="16"/>
  <c r="AU65" i="16" s="1"/>
  <c r="AS83" i="16"/>
  <c r="AL83" i="16"/>
  <c r="AU83" i="16" s="1"/>
  <c r="AS48" i="16"/>
  <c r="AL48" i="16"/>
  <c r="AU48" i="16" s="1"/>
  <c r="AS66" i="16"/>
  <c r="AL66" i="16"/>
  <c r="AU66" i="16" s="1"/>
  <c r="AL84" i="16"/>
  <c r="AU84" i="16" s="1"/>
  <c r="AS84" i="16"/>
  <c r="Y88" i="95"/>
  <c r="Z88" i="95"/>
  <c r="X88" i="95"/>
  <c r="Y82" i="102"/>
  <c r="X82" i="102"/>
  <c r="AJ3" i="11"/>
  <c r="AB4" i="11"/>
  <c r="AS14" i="16"/>
  <c r="AL14" i="16"/>
  <c r="AU14" i="16" s="1"/>
  <c r="AS32" i="16"/>
  <c r="AL32" i="16"/>
  <c r="AU32" i="16" s="1"/>
  <c r="AS50" i="16"/>
  <c r="AL50" i="16"/>
  <c r="AU50" i="16" s="1"/>
  <c r="AI89" i="16"/>
  <c r="AN89" i="16"/>
  <c r="AN91" i="16" s="1"/>
  <c r="Y87" i="99"/>
  <c r="X87" i="99"/>
  <c r="AS21" i="16"/>
  <c r="AL21" i="16"/>
  <c r="AU21" i="16" s="1"/>
  <c r="AS16" i="16"/>
  <c r="AL16" i="16"/>
  <c r="AU16" i="16" s="1"/>
  <c r="AS52" i="16"/>
  <c r="AL52" i="16"/>
  <c r="AU52" i="16" s="1"/>
  <c r="AS85" i="16"/>
  <c r="AL85" i="16"/>
  <c r="AU85" i="16" s="1"/>
  <c r="AI83" i="82"/>
  <c r="AN83" i="82"/>
  <c r="AS12" i="16"/>
  <c r="AL12" i="16"/>
  <c r="AU12" i="16" s="1"/>
  <c r="AS30" i="16"/>
  <c r="AL30" i="16"/>
  <c r="AU30" i="16" s="1"/>
  <c r="AR88" i="41"/>
  <c r="AI87" i="95"/>
  <c r="AN87" i="95"/>
  <c r="AI87" i="18"/>
  <c r="AN87" i="18"/>
  <c r="AI86" i="103"/>
  <c r="AN86" i="103"/>
  <c r="AX89" i="11"/>
  <c r="S89" i="11" s="1"/>
  <c r="AC89" i="11" s="1"/>
  <c r="AJ89" i="11" s="1"/>
  <c r="AS89" i="11" s="1"/>
  <c r="AF89" i="11"/>
  <c r="AO89" i="11" s="1"/>
  <c r="AO91" i="11" s="1"/>
  <c r="AE89" i="11"/>
  <c r="AK89" i="11" s="1"/>
  <c r="AT89" i="11" s="1"/>
  <c r="AG89" i="11"/>
  <c r="AP89" i="11" s="1"/>
  <c r="AP91" i="11" s="1"/>
  <c r="AS61" i="16"/>
  <c r="AL61" i="16"/>
  <c r="AU61" i="16" s="1"/>
  <c r="AK70" i="11"/>
  <c r="AT70" i="11" s="1"/>
  <c r="AJ70" i="11"/>
  <c r="AK46" i="11"/>
  <c r="AT46" i="11" s="1"/>
  <c r="AJ46" i="11"/>
  <c r="AJ22" i="11"/>
  <c r="AK22" i="11"/>
  <c r="AT22" i="11" s="1"/>
  <c r="AK9" i="11"/>
  <c r="AT9" i="11" s="1"/>
  <c r="AJ9" i="11"/>
  <c r="Z89" i="49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X14" i="11"/>
  <c r="S14" i="11" s="1"/>
  <c r="AC14" i="11" s="1"/>
  <c r="AB15" i="11" s="1"/>
  <c r="AX7" i="11"/>
  <c r="S7" i="11" s="1"/>
  <c r="AC7" i="11" s="1"/>
  <c r="AB8" i="11" s="1"/>
  <c r="AS56" i="16"/>
  <c r="AL56" i="16"/>
  <c r="AU56" i="16" s="1"/>
  <c r="AS74" i="16"/>
  <c r="AL74" i="16"/>
  <c r="AU74" i="16" s="1"/>
  <c r="AK89" i="16"/>
  <c r="AT89" i="16" s="1"/>
  <c r="AI86" i="99"/>
  <c r="AR86" i="99" s="1"/>
  <c r="AN86" i="99"/>
  <c r="AI85" i="10"/>
  <c r="AP85" i="10"/>
  <c r="AS45" i="16"/>
  <c r="AL45" i="16"/>
  <c r="AU45" i="16" s="1"/>
  <c r="AL63" i="16"/>
  <c r="AU63" i="16" s="1"/>
  <c r="AS63" i="16"/>
  <c r="AS81" i="16"/>
  <c r="AL81" i="16"/>
  <c r="AU81" i="16" s="1"/>
  <c r="AL3" i="16"/>
  <c r="AU3" i="16" s="1"/>
  <c r="AS3" i="16"/>
  <c r="AS22" i="16"/>
  <c r="AL22" i="16"/>
  <c r="AU22" i="16" s="1"/>
  <c r="AS76" i="16"/>
  <c r="AL76" i="16"/>
  <c r="AU76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L36" i="16"/>
  <c r="AU36" i="16" s="1"/>
  <c r="AS36" i="16"/>
  <c r="AI81" i="98"/>
  <c r="AP81" i="98"/>
  <c r="Y84" i="35"/>
  <c r="X84" i="35"/>
  <c r="AF84" i="82" l="1"/>
  <c r="AO84" i="82" s="1"/>
  <c r="AG84" i="82"/>
  <c r="AP84" i="82" s="1"/>
  <c r="AE84" i="82"/>
  <c r="W85" i="82"/>
  <c r="AH87" i="99"/>
  <c r="AQ87" i="99" s="1"/>
  <c r="AS3" i="11"/>
  <c r="AL3" i="11"/>
  <c r="AU3" i="11" s="1"/>
  <c r="Y84" i="87"/>
  <c r="X84" i="87"/>
  <c r="AS64" i="11"/>
  <c r="AL64" i="11"/>
  <c r="AU64" i="11" s="1"/>
  <c r="AJ87" i="49"/>
  <c r="AK87" i="49"/>
  <c r="AT87" i="49" s="1"/>
  <c r="AK79" i="49"/>
  <c r="AT79" i="49" s="1"/>
  <c r="AJ79" i="49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K5" i="49"/>
  <c r="AT5" i="49" s="1"/>
  <c r="AJ5" i="49"/>
  <c r="AR84" i="50"/>
  <c r="Y87" i="43"/>
  <c r="Z87" i="43"/>
  <c r="X87" i="43"/>
  <c r="AL36" i="11"/>
  <c r="AU36" i="11" s="1"/>
  <c r="AS36" i="11"/>
  <c r="AS54" i="11"/>
  <c r="AL54" i="11"/>
  <c r="AU54" i="11" s="1"/>
  <c r="AS72" i="11"/>
  <c r="AL72" i="11"/>
  <c r="AU72" i="11" s="1"/>
  <c r="AS82" i="11"/>
  <c r="AL82" i="11"/>
  <c r="AU82" i="11" s="1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Y84" i="42"/>
  <c r="Z84" i="42"/>
  <c r="X84" i="42"/>
  <c r="AS49" i="11"/>
  <c r="AL49" i="11"/>
  <c r="AU49" i="11" s="1"/>
  <c r="Y86" i="85"/>
  <c r="X86" i="85"/>
  <c r="AH87" i="83"/>
  <c r="AQ87" i="83" s="1"/>
  <c r="AR81" i="102"/>
  <c r="AS4" i="16"/>
  <c r="AS91" i="16" s="1"/>
  <c r="AL4" i="16"/>
  <c r="AU4" i="16" s="1"/>
  <c r="W87" i="10"/>
  <c r="AF86" i="10"/>
  <c r="AO86" i="10" s="1"/>
  <c r="AG86" i="10"/>
  <c r="AP86" i="10" s="1"/>
  <c r="AE86" i="10"/>
  <c r="AJ14" i="11"/>
  <c r="AK14" i="11"/>
  <c r="AT14" i="11" s="1"/>
  <c r="AS74" i="11"/>
  <c r="AL74" i="11"/>
  <c r="AU74" i="11" s="1"/>
  <c r="AR86" i="83"/>
  <c r="AS57" i="11"/>
  <c r="AL57" i="11"/>
  <c r="AU57" i="11" s="1"/>
  <c r="AS70" i="11"/>
  <c r="AL70" i="11"/>
  <c r="AU70" i="11" s="1"/>
  <c r="AR85" i="10"/>
  <c r="AR87" i="95"/>
  <c r="Z87" i="99"/>
  <c r="AH82" i="102"/>
  <c r="AQ82" i="102" s="1"/>
  <c r="AH84" i="82"/>
  <c r="AQ84" i="82" s="1"/>
  <c r="AS5" i="11"/>
  <c r="AL5" i="11"/>
  <c r="AU5" i="11" s="1"/>
  <c r="AS23" i="11"/>
  <c r="AL23" i="11"/>
  <c r="AU23" i="11" s="1"/>
  <c r="AS41" i="11"/>
  <c r="AL41" i="11"/>
  <c r="AU41" i="11" s="1"/>
  <c r="AS59" i="11"/>
  <c r="AL59" i="11"/>
  <c r="AU59" i="11" s="1"/>
  <c r="AL77" i="11"/>
  <c r="AU77" i="11" s="1"/>
  <c r="AS77" i="11"/>
  <c r="AK84" i="49"/>
  <c r="AT84" i="49" s="1"/>
  <c r="AJ84" i="49"/>
  <c r="AK78" i="49"/>
  <c r="AT78" i="49" s="1"/>
  <c r="AJ78" i="49"/>
  <c r="AK72" i="49"/>
  <c r="AT72" i="49" s="1"/>
  <c r="AJ72" i="49"/>
  <c r="AJ66" i="49"/>
  <c r="AK66" i="49"/>
  <c r="AT66" i="49" s="1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J36" i="49"/>
  <c r="AK36" i="49"/>
  <c r="AT36" i="49" s="1"/>
  <c r="AJ30" i="49"/>
  <c r="AK30" i="49"/>
  <c r="AT30" i="49" s="1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H87" i="103"/>
  <c r="AQ87" i="103" s="1"/>
  <c r="AI86" i="43"/>
  <c r="AN86" i="43"/>
  <c r="AS18" i="11"/>
  <c r="AL18" i="11"/>
  <c r="AU18" i="11" s="1"/>
  <c r="AI84" i="55"/>
  <c r="AN84" i="55"/>
  <c r="AS16" i="11"/>
  <c r="AL16" i="11"/>
  <c r="AU16" i="11" s="1"/>
  <c r="AH82" i="98"/>
  <c r="AQ82" i="98" s="1"/>
  <c r="AH88" i="18"/>
  <c r="AQ88" i="18" s="1"/>
  <c r="AJ88" i="41"/>
  <c r="AK88" i="41"/>
  <c r="AT88" i="41" s="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5" i="50"/>
  <c r="AQ85" i="50" s="1"/>
  <c r="AI83" i="42"/>
  <c r="AN83" i="42"/>
  <c r="AS13" i="11"/>
  <c r="AL13" i="11"/>
  <c r="AU13" i="11" s="1"/>
  <c r="AS31" i="11"/>
  <c r="AL31" i="11"/>
  <c r="AU31" i="11" s="1"/>
  <c r="AS67" i="11"/>
  <c r="AL67" i="11"/>
  <c r="AU67" i="11" s="1"/>
  <c r="AS87" i="11"/>
  <c r="AL87" i="11"/>
  <c r="AU87" i="11" s="1"/>
  <c r="Z87" i="83"/>
  <c r="AS52" i="11"/>
  <c r="AL52" i="11"/>
  <c r="AU52" i="11" s="1"/>
  <c r="AK20" i="11"/>
  <c r="AT20" i="11" s="1"/>
  <c r="AJ20" i="11"/>
  <c r="AS39" i="11"/>
  <c r="AL39" i="11"/>
  <c r="AU39" i="11" s="1"/>
  <c r="AS75" i="11"/>
  <c r="AL75" i="11"/>
  <c r="AU75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Z82" i="102"/>
  <c r="AS10" i="11"/>
  <c r="AL10" i="11"/>
  <c r="AU10" i="11" s="1"/>
  <c r="AS65" i="11"/>
  <c r="AL65" i="11"/>
  <c r="AU65" i="11" s="1"/>
  <c r="AS83" i="11"/>
  <c r="AL83" i="11"/>
  <c r="AU83" i="11" s="1"/>
  <c r="AJ86" i="49"/>
  <c r="AK86" i="49"/>
  <c r="AT86" i="49" s="1"/>
  <c r="AK83" i="49"/>
  <c r="AT83" i="49" s="1"/>
  <c r="AJ83" i="49"/>
  <c r="AJ77" i="49"/>
  <c r="AK77" i="49"/>
  <c r="AT77" i="49" s="1"/>
  <c r="AK71" i="49"/>
  <c r="AT71" i="49" s="1"/>
  <c r="AJ71" i="49"/>
  <c r="AK65" i="49"/>
  <c r="AT65" i="49" s="1"/>
  <c r="AJ65" i="49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K35" i="49"/>
  <c r="AT35" i="49" s="1"/>
  <c r="AJ35" i="49"/>
  <c r="AK29" i="49"/>
  <c r="AT29" i="49" s="1"/>
  <c r="AJ29" i="49"/>
  <c r="AJ23" i="49"/>
  <c r="AK23" i="49"/>
  <c r="AT23" i="49" s="1"/>
  <c r="AJ17" i="49"/>
  <c r="AK17" i="49"/>
  <c r="AT17" i="49" s="1"/>
  <c r="AJ10" i="49"/>
  <c r="AK10" i="49"/>
  <c r="AT10" i="49" s="1"/>
  <c r="AK13" i="49"/>
  <c r="AT13" i="49" s="1"/>
  <c r="AJ13" i="49"/>
  <c r="Z87" i="103"/>
  <c r="AL6" i="11"/>
  <c r="AU6" i="11" s="1"/>
  <c r="AS6" i="11"/>
  <c r="AS60" i="11"/>
  <c r="AL60" i="11"/>
  <c r="AU60" i="11" s="1"/>
  <c r="Y85" i="55"/>
  <c r="X85" i="55"/>
  <c r="Z82" i="98"/>
  <c r="Z88" i="18"/>
  <c r="AJ84" i="41"/>
  <c r="AK84" i="41"/>
  <c r="AT84" i="41" s="1"/>
  <c r="AK78" i="41"/>
  <c r="AT78" i="41" s="1"/>
  <c r="AJ78" i="41"/>
  <c r="AK72" i="41"/>
  <c r="AT72" i="41" s="1"/>
  <c r="AJ72" i="4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K12" i="41"/>
  <c r="AT12" i="41" s="1"/>
  <c r="AJ12" i="41"/>
  <c r="AJ6" i="41"/>
  <c r="AK6" i="41"/>
  <c r="AT6" i="41" s="1"/>
  <c r="Z85" i="50"/>
  <c r="AS19" i="11"/>
  <c r="AL19" i="11"/>
  <c r="AU19" i="11" s="1"/>
  <c r="AS37" i="11"/>
  <c r="AL37" i="11"/>
  <c r="AU37" i="11" s="1"/>
  <c r="AS55" i="11"/>
  <c r="AL55" i="11"/>
  <c r="AU55" i="11" s="1"/>
  <c r="AR83" i="35"/>
  <c r="AK26" i="11"/>
  <c r="AT26" i="11" s="1"/>
  <c r="AJ26" i="11"/>
  <c r="AS44" i="11"/>
  <c r="AL44" i="11"/>
  <c r="AU44" i="11" s="1"/>
  <c r="AS62" i="11"/>
  <c r="AL62" i="11"/>
  <c r="AU62" i="11" s="1"/>
  <c r="AS80" i="11"/>
  <c r="AL80" i="11"/>
  <c r="AU80" i="11" s="1"/>
  <c r="AK8" i="11"/>
  <c r="AT8" i="11" s="1"/>
  <c r="AJ8" i="11"/>
  <c r="AS69" i="11"/>
  <c r="AL69" i="11"/>
  <c r="AU69" i="11" s="1"/>
  <c r="AS22" i="11"/>
  <c r="AL22" i="11"/>
  <c r="AU22" i="11" s="1"/>
  <c r="AR83" i="82"/>
  <c r="AS29" i="11"/>
  <c r="AL29" i="11"/>
  <c r="AU29" i="11" s="1"/>
  <c r="AS47" i="11"/>
  <c r="AL47" i="11"/>
  <c r="AU47" i="11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J46" i="49"/>
  <c r="AK46" i="49"/>
  <c r="AT46" i="49" s="1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J6" i="49"/>
  <c r="AK6" i="49"/>
  <c r="AT6" i="49" s="1"/>
  <c r="AS24" i="11"/>
  <c r="AL24" i="11"/>
  <c r="AU24" i="11" s="1"/>
  <c r="AS42" i="11"/>
  <c r="AL42" i="11"/>
  <c r="AU42" i="11" s="1"/>
  <c r="AS78" i="11"/>
  <c r="AL78" i="11"/>
  <c r="AU78" i="11" s="1"/>
  <c r="AL58" i="11"/>
  <c r="AU58" i="11" s="1"/>
  <c r="AS58" i="1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J5" i="41"/>
  <c r="AK5" i="41"/>
  <c r="AT5" i="41" s="1"/>
  <c r="AS73" i="11"/>
  <c r="AL73" i="11"/>
  <c r="AU73" i="11" s="1"/>
  <c r="AI85" i="85"/>
  <c r="AP85" i="85"/>
  <c r="AS32" i="11"/>
  <c r="AL32" i="11"/>
  <c r="AU32" i="11" s="1"/>
  <c r="AS68" i="11"/>
  <c r="AL68" i="11"/>
  <c r="AU68" i="11" s="1"/>
  <c r="AS88" i="11"/>
  <c r="AL88" i="11"/>
  <c r="AU88" i="11" s="1"/>
  <c r="AS9" i="11"/>
  <c r="AL9" i="11"/>
  <c r="AU9" i="11" s="1"/>
  <c r="AR81" i="98"/>
  <c r="AH84" i="35"/>
  <c r="AQ84" i="35" s="1"/>
  <c r="AS51" i="11"/>
  <c r="AL51" i="11"/>
  <c r="AU51" i="11" s="1"/>
  <c r="AS85" i="11"/>
  <c r="AL85" i="11"/>
  <c r="AU85" i="11" s="1"/>
  <c r="AR86" i="103"/>
  <c r="Z84" i="35"/>
  <c r="AJ15" i="11"/>
  <c r="AK15" i="11"/>
  <c r="AT15" i="11" s="1"/>
  <c r="AS33" i="11"/>
  <c r="AL33" i="11"/>
  <c r="AU33" i="11" s="1"/>
  <c r="AS46" i="11"/>
  <c r="AL46" i="11"/>
  <c r="AU46" i="11" s="1"/>
  <c r="AR89" i="16"/>
  <c r="AR91" i="16" s="1"/>
  <c r="AL89" i="16"/>
  <c r="AU89" i="16" s="1"/>
  <c r="AH88" i="95"/>
  <c r="AQ88" i="95" s="1"/>
  <c r="AS53" i="11"/>
  <c r="AL53" i="11"/>
  <c r="AU53" i="11" s="1"/>
  <c r="AK85" i="49"/>
  <c r="AT85" i="49" s="1"/>
  <c r="AJ85" i="49"/>
  <c r="AJ81" i="49"/>
  <c r="AK81" i="49"/>
  <c r="AT81" i="49" s="1"/>
  <c r="AJ75" i="49"/>
  <c r="AK75" i="49"/>
  <c r="AT75" i="49" s="1"/>
  <c r="AK69" i="49"/>
  <c r="AT69" i="49" s="1"/>
  <c r="AJ69" i="49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K27" i="49"/>
  <c r="AT27" i="49" s="1"/>
  <c r="AJ27" i="49"/>
  <c r="AJ21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AS30" i="11"/>
  <c r="AL30" i="11"/>
  <c r="AU30" i="11" s="1"/>
  <c r="AS48" i="11"/>
  <c r="AL48" i="11"/>
  <c r="AU48" i="11" s="1"/>
  <c r="AH83" i="48"/>
  <c r="AQ83" i="48" s="1"/>
  <c r="AK86" i="41"/>
  <c r="AT86" i="41" s="1"/>
  <c r="AJ86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K10" i="41"/>
  <c r="AT10" i="41" s="1"/>
  <c r="AJ10" i="41"/>
  <c r="AK89" i="41"/>
  <c r="AT89" i="41" s="1"/>
  <c r="AJ89" i="41"/>
  <c r="AS89" i="41" s="1"/>
  <c r="AS12" i="11"/>
  <c r="AL12" i="11"/>
  <c r="AU12" i="11" s="1"/>
  <c r="AS79" i="11"/>
  <c r="AL79" i="11"/>
  <c r="AU79" i="11" s="1"/>
  <c r="AS86" i="11"/>
  <c r="AL86" i="11"/>
  <c r="AU86" i="11" s="1"/>
  <c r="AR82" i="48"/>
  <c r="AS50" i="11"/>
  <c r="AL50" i="11"/>
  <c r="AU50" i="11" s="1"/>
  <c r="AS34" i="11"/>
  <c r="AL34" i="11"/>
  <c r="AU34" i="11" s="1"/>
  <c r="Y80" i="90"/>
  <c r="Z80" i="90" s="1"/>
  <c r="X80" i="90"/>
  <c r="AS21" i="11"/>
  <c r="AL21" i="11"/>
  <c r="AU21" i="11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I89" i="11"/>
  <c r="AN89" i="11"/>
  <c r="AN91" i="11" s="1"/>
  <c r="AR87" i="18"/>
  <c r="AK4" i="11"/>
  <c r="AT4" i="11" s="1"/>
  <c r="AJ4" i="11"/>
  <c r="AG88" i="95"/>
  <c r="AP88" i="95" s="1"/>
  <c r="W89" i="95"/>
  <c r="AF88" i="95"/>
  <c r="AO88" i="95" s="1"/>
  <c r="AE88" i="95"/>
  <c r="AI83" i="87"/>
  <c r="AN83" i="87"/>
  <c r="AS17" i="11"/>
  <c r="AL17" i="11"/>
  <c r="AU17" i="11" s="1"/>
  <c r="AS35" i="11"/>
  <c r="AL35" i="11"/>
  <c r="AU35" i="11" s="1"/>
  <c r="AS71" i="11"/>
  <c r="AL71" i="11"/>
  <c r="AU71" i="11" s="1"/>
  <c r="AS40" i="11"/>
  <c r="AL40" i="11"/>
  <c r="AU40" i="11" s="1"/>
  <c r="AJ88" i="49"/>
  <c r="AK88" i="49"/>
  <c r="AT88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K32" i="49"/>
  <c r="AT32" i="49" s="1"/>
  <c r="AJ32" i="49"/>
  <c r="AJ26" i="49"/>
  <c r="AK26" i="49"/>
  <c r="AT26" i="49" s="1"/>
  <c r="AK20" i="49"/>
  <c r="AT20" i="49" s="1"/>
  <c r="AJ20" i="49"/>
  <c r="AK14" i="49"/>
  <c r="AT14" i="49" s="1"/>
  <c r="AK7" i="49"/>
  <c r="AT7" i="49" s="1"/>
  <c r="AJ7" i="49"/>
  <c r="AF87" i="91"/>
  <c r="AO87" i="91" s="1"/>
  <c r="AG87" i="91"/>
  <c r="AP87" i="91" s="1"/>
  <c r="W88" i="91"/>
  <c r="AE87" i="91"/>
  <c r="AS11" i="11"/>
  <c r="AL11" i="11"/>
  <c r="AU11" i="11" s="1"/>
  <c r="AS66" i="11"/>
  <c r="AL66" i="11"/>
  <c r="AU66" i="11" s="1"/>
  <c r="AS84" i="11"/>
  <c r="AL84" i="11"/>
  <c r="AU84" i="11" s="1"/>
  <c r="W84" i="94"/>
  <c r="AG83" i="94"/>
  <c r="AP83" i="94" s="1"/>
  <c r="AF83" i="94"/>
  <c r="AO83" i="94" s="1"/>
  <c r="AE83" i="94"/>
  <c r="AE83" i="48"/>
  <c r="W84" i="48"/>
  <c r="AF83" i="48"/>
  <c r="AO83" i="48" s="1"/>
  <c r="AG83" i="48"/>
  <c r="AP83" i="48" s="1"/>
  <c r="AK87" i="41"/>
  <c r="AT87" i="41" s="1"/>
  <c r="AJ87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B4" i="41"/>
  <c r="AJ3" i="41"/>
  <c r="AS25" i="11"/>
  <c r="AL25" i="11"/>
  <c r="AU25" i="11" s="1"/>
  <c r="AS43" i="11"/>
  <c r="AL43" i="11"/>
  <c r="AU43" i="11" s="1"/>
  <c r="AS61" i="11"/>
  <c r="AL61" i="11"/>
  <c r="AU61" i="11" s="1"/>
  <c r="AS28" i="11"/>
  <c r="AL28" i="11"/>
  <c r="AU28" i="11" s="1"/>
  <c r="AT91" i="16"/>
  <c r="AH86" i="10"/>
  <c r="AQ86" i="10" s="1"/>
  <c r="AK7" i="11"/>
  <c r="AT7" i="11" s="1"/>
  <c r="AJ7" i="11"/>
  <c r="AL38" i="11"/>
  <c r="AU38" i="11" s="1"/>
  <c r="AS38" i="11"/>
  <c r="AL56" i="11"/>
  <c r="AU56" i="11" s="1"/>
  <c r="AS56" i="11"/>
  <c r="AS76" i="11"/>
  <c r="AL76" i="11"/>
  <c r="AU76" i="11" s="1"/>
  <c r="AI79" i="90"/>
  <c r="AN79" i="90"/>
  <c r="AF80" i="90" l="1"/>
  <c r="AO80" i="90" s="1"/>
  <c r="AG80" i="90"/>
  <c r="AP80" i="90" s="1"/>
  <c r="AE80" i="90"/>
  <c r="W81" i="90"/>
  <c r="AS3" i="41"/>
  <c r="AL3" i="41"/>
  <c r="AU3" i="41" s="1"/>
  <c r="AS21" i="41"/>
  <c r="AL21" i="41"/>
  <c r="AU21" i="41" s="1"/>
  <c r="AS57" i="41"/>
  <c r="AL57" i="41"/>
  <c r="AU57" i="41" s="1"/>
  <c r="AL75" i="41"/>
  <c r="AU75" i="41" s="1"/>
  <c r="AS75" i="41"/>
  <c r="AI83" i="94"/>
  <c r="AN83" i="94"/>
  <c r="Y88" i="91"/>
  <c r="X88" i="91"/>
  <c r="AS88" i="49"/>
  <c r="AL88" i="49"/>
  <c r="AU88" i="49" s="1"/>
  <c r="AI88" i="95"/>
  <c r="AN88" i="95"/>
  <c r="AS16" i="41"/>
  <c r="AL16" i="41"/>
  <c r="AU16" i="41" s="1"/>
  <c r="AS27" i="49"/>
  <c r="AL27" i="49"/>
  <c r="AU27" i="49" s="1"/>
  <c r="AS45" i="49"/>
  <c r="AL45" i="49"/>
  <c r="AU45" i="49" s="1"/>
  <c r="AS63" i="49"/>
  <c r="AL63" i="49"/>
  <c r="AU63" i="49" s="1"/>
  <c r="AS15" i="11"/>
  <c r="AL15" i="11"/>
  <c r="AU15" i="11" s="1"/>
  <c r="AR85" i="85"/>
  <c r="AS28" i="49"/>
  <c r="AL28" i="49"/>
  <c r="AU28" i="49" s="1"/>
  <c r="AS46" i="49"/>
  <c r="AL46" i="49"/>
  <c r="AU46" i="49" s="1"/>
  <c r="AS82" i="49"/>
  <c r="AL82" i="49"/>
  <c r="AU82" i="49" s="1"/>
  <c r="AS36" i="41"/>
  <c r="AL36" i="41"/>
  <c r="AU36" i="41" s="1"/>
  <c r="AS54" i="41"/>
  <c r="AL54" i="41"/>
  <c r="AU54" i="41" s="1"/>
  <c r="AS72" i="41"/>
  <c r="AL72" i="41"/>
  <c r="AU72" i="41" s="1"/>
  <c r="W89" i="18"/>
  <c r="AE88" i="18"/>
  <c r="AF88" i="18"/>
  <c r="AO88" i="18" s="1"/>
  <c r="AG88" i="18"/>
  <c r="AP88" i="18" s="1"/>
  <c r="AS29" i="49"/>
  <c r="AL29" i="49"/>
  <c r="AU29" i="49" s="1"/>
  <c r="AL47" i="49"/>
  <c r="AU47" i="49" s="1"/>
  <c r="AS47" i="49"/>
  <c r="AS65" i="49"/>
  <c r="AL65" i="49"/>
  <c r="AU65" i="49" s="1"/>
  <c r="AS83" i="49"/>
  <c r="AL83" i="49"/>
  <c r="AU83" i="49" s="1"/>
  <c r="AS55" i="41"/>
  <c r="AL55" i="41"/>
  <c r="AU55" i="41" s="1"/>
  <c r="AS73" i="41"/>
  <c r="AL73" i="41"/>
  <c r="AU73" i="41" s="1"/>
  <c r="AR84" i="55"/>
  <c r="AL11" i="49"/>
  <c r="AU11" i="49" s="1"/>
  <c r="AS11" i="49"/>
  <c r="AS48" i="49"/>
  <c r="AL48" i="49"/>
  <c r="AU48" i="49" s="1"/>
  <c r="AS84" i="49"/>
  <c r="AL84" i="49"/>
  <c r="AU84" i="49" s="1"/>
  <c r="AS14" i="11"/>
  <c r="AL14" i="11"/>
  <c r="AU14" i="11" s="1"/>
  <c r="AU91" i="16"/>
  <c r="C11" i="16" s="1"/>
  <c r="AS8" i="41"/>
  <c r="AL8" i="41"/>
  <c r="AU8" i="41" s="1"/>
  <c r="AS44" i="41"/>
  <c r="AL44" i="41"/>
  <c r="AU44" i="41" s="1"/>
  <c r="W88" i="43"/>
  <c r="AG87" i="43"/>
  <c r="AP87" i="43" s="1"/>
  <c r="AE87" i="43"/>
  <c r="AF87" i="43"/>
  <c r="AO87" i="43" s="1"/>
  <c r="AS49" i="49"/>
  <c r="AL49" i="49"/>
  <c r="AU49" i="49" s="1"/>
  <c r="AL40" i="41"/>
  <c r="AU40" i="41" s="1"/>
  <c r="AS40" i="41"/>
  <c r="AS58" i="41"/>
  <c r="AL58" i="41"/>
  <c r="AU58" i="41" s="1"/>
  <c r="AS81" i="49"/>
  <c r="AL81" i="49"/>
  <c r="AU81" i="49" s="1"/>
  <c r="AF84" i="35"/>
  <c r="AO84" i="35" s="1"/>
  <c r="W85" i="35"/>
  <c r="AE84" i="35"/>
  <c r="AG84" i="35"/>
  <c r="AP84" i="35" s="1"/>
  <c r="AS17" i="41"/>
  <c r="AL17" i="41"/>
  <c r="AU17" i="41" s="1"/>
  <c r="AS35" i="41"/>
  <c r="AL35" i="41"/>
  <c r="AU35" i="41" s="1"/>
  <c r="AL53" i="41"/>
  <c r="AU53" i="41" s="1"/>
  <c r="AS53" i="41"/>
  <c r="AS34" i="49"/>
  <c r="AL34" i="49"/>
  <c r="AU34" i="49" s="1"/>
  <c r="AK89" i="49"/>
  <c r="AT89" i="49" s="1"/>
  <c r="AS8" i="11"/>
  <c r="AL8" i="11"/>
  <c r="AU8" i="11" s="1"/>
  <c r="AE85" i="50"/>
  <c r="AF85" i="50"/>
  <c r="AO85" i="50" s="1"/>
  <c r="AG85" i="50"/>
  <c r="AP85" i="50" s="1"/>
  <c r="W86" i="50"/>
  <c r="AS18" i="41"/>
  <c r="AL18" i="41"/>
  <c r="AU18" i="41" s="1"/>
  <c r="AG82" i="98"/>
  <c r="AP82" i="98" s="1"/>
  <c r="W83" i="98"/>
  <c r="AE82" i="98"/>
  <c r="AF82" i="98"/>
  <c r="AO82" i="98" s="1"/>
  <c r="AS10" i="49"/>
  <c r="AL10" i="49"/>
  <c r="AU10" i="49" s="1"/>
  <c r="AR83" i="42"/>
  <c r="AS25" i="41"/>
  <c r="AL25" i="41"/>
  <c r="AU25" i="41" s="1"/>
  <c r="AS43" i="41"/>
  <c r="AL43" i="41"/>
  <c r="AU43" i="41" s="1"/>
  <c r="AL79" i="41"/>
  <c r="AU79" i="41" s="1"/>
  <c r="AS79" i="41"/>
  <c r="AS30" i="49"/>
  <c r="AL30" i="49"/>
  <c r="AU30" i="49" s="1"/>
  <c r="AS66" i="49"/>
  <c r="AL66" i="49"/>
  <c r="AU66" i="49" s="1"/>
  <c r="AS32" i="41"/>
  <c r="AL32" i="41"/>
  <c r="AU32" i="41" s="1"/>
  <c r="AL85" i="41"/>
  <c r="AU85" i="41" s="1"/>
  <c r="AS85" i="4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AR79" i="90"/>
  <c r="AS22" i="41"/>
  <c r="AL22" i="41"/>
  <c r="AU22" i="41" s="1"/>
  <c r="AS76" i="41"/>
  <c r="AL76" i="41"/>
  <c r="AU76" i="41" s="1"/>
  <c r="AK8" i="49"/>
  <c r="AT8" i="49" s="1"/>
  <c r="AJ8" i="49"/>
  <c r="AS69" i="49"/>
  <c r="AL69" i="49"/>
  <c r="AU69" i="49" s="1"/>
  <c r="AS85" i="49"/>
  <c r="AL85" i="49"/>
  <c r="AU85" i="49" s="1"/>
  <c r="AS71" i="41"/>
  <c r="AL71" i="41"/>
  <c r="AU71" i="41" s="1"/>
  <c r="AS16" i="49"/>
  <c r="AL16" i="49"/>
  <c r="AU16" i="49" s="1"/>
  <c r="AS52" i="49"/>
  <c r="AL52" i="49"/>
  <c r="AU52" i="49" s="1"/>
  <c r="AS70" i="49"/>
  <c r="AL70" i="49"/>
  <c r="AU70" i="49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H85" i="55"/>
  <c r="AQ85" i="55" s="1"/>
  <c r="AS35" i="49"/>
  <c r="AL35" i="49"/>
  <c r="AU35" i="49" s="1"/>
  <c r="AS53" i="49"/>
  <c r="AL53" i="49"/>
  <c r="AU53" i="49" s="1"/>
  <c r="AS71" i="49"/>
  <c r="AL71" i="49"/>
  <c r="AU71" i="49" s="1"/>
  <c r="AS7" i="41"/>
  <c r="AL7" i="41"/>
  <c r="AU7" i="41" s="1"/>
  <c r="AS61" i="41"/>
  <c r="AL61" i="41"/>
  <c r="AU61" i="41" s="1"/>
  <c r="AL18" i="49"/>
  <c r="AU18" i="49" s="1"/>
  <c r="AS18" i="49"/>
  <c r="AS72" i="49"/>
  <c r="AL72" i="49"/>
  <c r="AU72" i="49" s="1"/>
  <c r="AI86" i="10"/>
  <c r="AN86" i="10"/>
  <c r="AH84" i="42"/>
  <c r="AQ84" i="42" s="1"/>
  <c r="AS14" i="41"/>
  <c r="AL14" i="41"/>
  <c r="AU14" i="41" s="1"/>
  <c r="AS50" i="41"/>
  <c r="AL50" i="41"/>
  <c r="AU50" i="41" s="1"/>
  <c r="AS68" i="41"/>
  <c r="AL68" i="41"/>
  <c r="AU68" i="41" s="1"/>
  <c r="AS55" i="49"/>
  <c r="AL55" i="49"/>
  <c r="AU55" i="49" s="1"/>
  <c r="Y85" i="82"/>
  <c r="X85" i="82"/>
  <c r="Z85" i="82" s="1"/>
  <c r="AJ4" i="41"/>
  <c r="AK4" i="41"/>
  <c r="AT4" i="41" s="1"/>
  <c r="AT91" i="41" s="1"/>
  <c r="AS44" i="49"/>
  <c r="AL44" i="49"/>
  <c r="AU44" i="49" s="1"/>
  <c r="AK15" i="49"/>
  <c r="AT15" i="49" s="1"/>
  <c r="AJ15" i="49"/>
  <c r="AS33" i="49"/>
  <c r="AL33" i="49"/>
  <c r="AU33" i="49" s="1"/>
  <c r="AS51" i="49"/>
  <c r="AL51" i="49"/>
  <c r="AU51" i="4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40" i="49"/>
  <c r="AL40" i="49"/>
  <c r="AU40" i="49" s="1"/>
  <c r="AS26" i="11"/>
  <c r="AL26" i="11"/>
  <c r="AU26" i="11" s="1"/>
  <c r="AS6" i="41"/>
  <c r="AL6" i="41"/>
  <c r="AU6" i="41" s="1"/>
  <c r="Z85" i="55"/>
  <c r="W88" i="103"/>
  <c r="AF87" i="103"/>
  <c r="AO87" i="103" s="1"/>
  <c r="AE87" i="103"/>
  <c r="AG87" i="103"/>
  <c r="AP87" i="103" s="1"/>
  <c r="AS17" i="49"/>
  <c r="AL17" i="49"/>
  <c r="AU17" i="49" s="1"/>
  <c r="AS86" i="49"/>
  <c r="AL86" i="49"/>
  <c r="AU86" i="49" s="1"/>
  <c r="AF87" i="83"/>
  <c r="AO87" i="83" s="1"/>
  <c r="AE87" i="83"/>
  <c r="W88" i="83"/>
  <c r="AG87" i="83"/>
  <c r="AP87" i="83" s="1"/>
  <c r="AS31" i="41"/>
  <c r="AL31" i="41"/>
  <c r="AU31" i="41" s="1"/>
  <c r="AS49" i="41"/>
  <c r="AL49" i="41"/>
  <c r="AU49" i="41" s="1"/>
  <c r="AS67" i="41"/>
  <c r="AL67" i="41"/>
  <c r="AU67" i="41" s="1"/>
  <c r="AS36" i="49"/>
  <c r="AL36" i="49"/>
  <c r="AU36" i="49" s="1"/>
  <c r="AS54" i="49"/>
  <c r="AL54" i="49"/>
  <c r="AU54" i="49" s="1"/>
  <c r="AH86" i="85"/>
  <c r="AQ86" i="85" s="1"/>
  <c r="AE84" i="42"/>
  <c r="W85" i="42"/>
  <c r="AG84" i="42"/>
  <c r="AP84" i="42" s="1"/>
  <c r="AF84" i="42"/>
  <c r="AO84" i="42" s="1"/>
  <c r="AS19" i="49"/>
  <c r="AL19" i="49"/>
  <c r="AU19" i="49" s="1"/>
  <c r="AS37" i="49"/>
  <c r="AL37" i="49"/>
  <c r="AU37" i="49" s="1"/>
  <c r="AS73" i="49"/>
  <c r="AL73" i="49"/>
  <c r="AU73" i="49" s="1"/>
  <c r="AI84" i="82"/>
  <c r="AR84" i="82" s="1"/>
  <c r="AN84" i="82"/>
  <c r="AS20" i="49"/>
  <c r="AL20" i="49"/>
  <c r="AU20" i="49" s="1"/>
  <c r="AS38" i="49"/>
  <c r="AL38" i="49"/>
  <c r="AU38" i="49" s="1"/>
  <c r="AS74" i="49"/>
  <c r="AL74" i="49"/>
  <c r="AU74" i="49" s="1"/>
  <c r="AS9" i="41"/>
  <c r="AL9" i="41"/>
  <c r="AU9" i="41" s="1"/>
  <c r="AS63" i="41"/>
  <c r="AL63" i="41"/>
  <c r="AU63" i="41" s="1"/>
  <c r="Y84" i="48"/>
  <c r="X84" i="48"/>
  <c r="Y84" i="94"/>
  <c r="X84" i="94"/>
  <c r="AS7" i="49"/>
  <c r="AL7" i="49"/>
  <c r="AU7" i="49" s="1"/>
  <c r="AR89" i="11"/>
  <c r="AR91" i="11" s="1"/>
  <c r="AL89" i="11"/>
  <c r="AU89" i="1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L15" i="41"/>
  <c r="AU15" i="41" s="1"/>
  <c r="AS15" i="41"/>
  <c r="AS33" i="41"/>
  <c r="AL33" i="41"/>
  <c r="AU33" i="41" s="1"/>
  <c r="AS51" i="41"/>
  <c r="AL51" i="41"/>
  <c r="AU51" i="41" s="1"/>
  <c r="AS87" i="41"/>
  <c r="AL87" i="41"/>
  <c r="AU87" i="41" s="1"/>
  <c r="AI83" i="48"/>
  <c r="AN83" i="48"/>
  <c r="AS26" i="49"/>
  <c r="AL26" i="49"/>
  <c r="AU26" i="49" s="1"/>
  <c r="AS62" i="49"/>
  <c r="AL62" i="49"/>
  <c r="AU62" i="49" s="1"/>
  <c r="AS80" i="49"/>
  <c r="AL80" i="49"/>
  <c r="AU80" i="49" s="1"/>
  <c r="AR83" i="87"/>
  <c r="AS4" i="11"/>
  <c r="AL4" i="11"/>
  <c r="AU4" i="11" s="1"/>
  <c r="AI89" i="49"/>
  <c r="AN89" i="49"/>
  <c r="AN91" i="49" s="1"/>
  <c r="AH80" i="90"/>
  <c r="AQ80" i="90" s="1"/>
  <c r="AS82" i="41"/>
  <c r="AL82" i="41"/>
  <c r="AU82" i="41" s="1"/>
  <c r="AI89" i="41"/>
  <c r="AN89" i="41"/>
  <c r="AN91" i="41" s="1"/>
  <c r="AS39" i="49"/>
  <c r="AL39" i="49"/>
  <c r="AU39" i="49" s="1"/>
  <c r="AS5" i="41"/>
  <c r="AL5" i="41"/>
  <c r="AU5" i="41" s="1"/>
  <c r="AS6" i="49"/>
  <c r="AL6" i="49"/>
  <c r="AU6" i="49" s="1"/>
  <c r="AS22" i="49"/>
  <c r="AL22" i="49"/>
  <c r="AU22" i="49" s="1"/>
  <c r="AS58" i="49"/>
  <c r="AL58" i="49"/>
  <c r="AU58" i="49" s="1"/>
  <c r="AS76" i="49"/>
  <c r="AL76" i="49"/>
  <c r="AU76" i="49" s="1"/>
  <c r="AS12" i="41"/>
  <c r="AL12" i="41"/>
  <c r="AU12" i="41" s="1"/>
  <c r="AS48" i="41"/>
  <c r="AL48" i="41"/>
  <c r="AU48" i="41" s="1"/>
  <c r="AS13" i="49"/>
  <c r="AL13" i="49"/>
  <c r="AU13" i="49" s="1"/>
  <c r="AL59" i="49"/>
  <c r="AU59" i="49" s="1"/>
  <c r="AS59" i="49"/>
  <c r="W83" i="102"/>
  <c r="AF82" i="102"/>
  <c r="AO82" i="102" s="1"/>
  <c r="AG82" i="102"/>
  <c r="AE82" i="102"/>
  <c r="AN82" i="102" s="1"/>
  <c r="AS13" i="41"/>
  <c r="AL13" i="41"/>
  <c r="AU13" i="41" s="1"/>
  <c r="AS88" i="41"/>
  <c r="AL88" i="41"/>
  <c r="AU88" i="41" s="1"/>
  <c r="AR86" i="43"/>
  <c r="AS3" i="49"/>
  <c r="AL3" i="49"/>
  <c r="AU3" i="49" s="1"/>
  <c r="AS60" i="49"/>
  <c r="AL60" i="49"/>
  <c r="AU60" i="49" s="1"/>
  <c r="AS78" i="49"/>
  <c r="AL78" i="49"/>
  <c r="AU78" i="49" s="1"/>
  <c r="AG87" i="99"/>
  <c r="AP87" i="99" s="1"/>
  <c r="W88" i="99"/>
  <c r="AF87" i="99"/>
  <c r="AO87" i="99" s="1"/>
  <c r="AE87" i="99"/>
  <c r="Z86" i="85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S5" i="49"/>
  <c r="AL5" i="49"/>
  <c r="AU5" i="49" s="1"/>
  <c r="AL43" i="49"/>
  <c r="AU43" i="49" s="1"/>
  <c r="AS43" i="49"/>
  <c r="AS79" i="49"/>
  <c r="AL79" i="49"/>
  <c r="AU79" i="49" s="1"/>
  <c r="Z84" i="87"/>
  <c r="AH84" i="87"/>
  <c r="AQ84" i="87" s="1"/>
  <c r="AS39" i="41"/>
  <c r="AL39" i="41"/>
  <c r="AU39" i="41" s="1"/>
  <c r="AL7" i="11"/>
  <c r="AU7" i="11" s="1"/>
  <c r="AS7" i="11"/>
  <c r="AS27" i="41"/>
  <c r="AL27" i="41"/>
  <c r="AU27" i="41" s="1"/>
  <c r="AS45" i="41"/>
  <c r="AL45" i="41"/>
  <c r="AU45" i="41" s="1"/>
  <c r="AL81" i="41"/>
  <c r="AU81" i="41" s="1"/>
  <c r="AS81" i="41"/>
  <c r="AS56" i="49"/>
  <c r="AL56" i="49"/>
  <c r="AU56" i="49" s="1"/>
  <c r="Y89" i="95"/>
  <c r="X89" i="95"/>
  <c r="AS69" i="41"/>
  <c r="AL69" i="41"/>
  <c r="AU69" i="41" s="1"/>
  <c r="AI87" i="91"/>
  <c r="AN87" i="91"/>
  <c r="AJ14" i="49"/>
  <c r="AS32" i="49"/>
  <c r="AL32" i="49"/>
  <c r="AU32" i="49" s="1"/>
  <c r="AS50" i="49"/>
  <c r="AL50" i="49"/>
  <c r="AU50" i="49" s="1"/>
  <c r="AS68" i="49"/>
  <c r="AL68" i="49"/>
  <c r="AU68" i="49" s="1"/>
  <c r="AT91" i="11"/>
  <c r="AL34" i="41"/>
  <c r="AU34" i="41" s="1"/>
  <c r="AS34" i="41"/>
  <c r="AL52" i="41"/>
  <c r="AU52" i="41" s="1"/>
  <c r="AS52" i="41"/>
  <c r="AS70" i="41"/>
  <c r="AL70" i="41"/>
  <c r="AU70" i="41" s="1"/>
  <c r="AL86" i="41"/>
  <c r="AU86" i="41" s="1"/>
  <c r="AS86" i="41"/>
  <c r="AS21" i="49"/>
  <c r="AL21" i="49"/>
  <c r="AU21" i="49" s="1"/>
  <c r="AS57" i="49"/>
  <c r="AL57" i="49"/>
  <c r="AU57" i="49" s="1"/>
  <c r="AS75" i="49"/>
  <c r="AL75" i="49"/>
  <c r="AU75" i="49" s="1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AS9" i="49"/>
  <c r="AL9" i="49"/>
  <c r="AU9" i="49" s="1"/>
  <c r="AS64" i="49"/>
  <c r="AL64" i="49"/>
  <c r="AU64" i="49" s="1"/>
  <c r="AS30" i="41"/>
  <c r="AL30" i="41"/>
  <c r="AU30" i="41" s="1"/>
  <c r="AS66" i="41"/>
  <c r="AL66" i="41"/>
  <c r="AU66" i="41" s="1"/>
  <c r="AS84" i="41"/>
  <c r="AL84" i="41"/>
  <c r="AU84" i="41" s="1"/>
  <c r="AS23" i="49"/>
  <c r="AL23" i="49"/>
  <c r="AU23" i="49" s="1"/>
  <c r="AS41" i="49"/>
  <c r="AL41" i="49"/>
  <c r="AU41" i="49" s="1"/>
  <c r="AS77" i="49"/>
  <c r="AL77" i="49"/>
  <c r="AU77" i="49" s="1"/>
  <c r="AS20" i="11"/>
  <c r="AL20" i="11"/>
  <c r="AU20" i="11" s="1"/>
  <c r="AS19" i="41"/>
  <c r="AL19" i="41"/>
  <c r="AU19" i="41" s="1"/>
  <c r="AL37" i="41"/>
  <c r="AU37" i="41" s="1"/>
  <c r="AS37" i="41"/>
  <c r="AJ4" i="49"/>
  <c r="AK4" i="49"/>
  <c r="AT4" i="49" s="1"/>
  <c r="AT91" i="49" s="1"/>
  <c r="AS24" i="49"/>
  <c r="AL24" i="49"/>
  <c r="AU24" i="49" s="1"/>
  <c r="AS42" i="49"/>
  <c r="AL42" i="49"/>
  <c r="AU42" i="49" s="1"/>
  <c r="Y87" i="10"/>
  <c r="X87" i="10"/>
  <c r="AS26" i="41"/>
  <c r="AL26" i="41"/>
  <c r="AU26" i="41" s="1"/>
  <c r="AS62" i="41"/>
  <c r="AL62" i="41"/>
  <c r="AU62" i="41" s="1"/>
  <c r="AS80" i="41"/>
  <c r="AL80" i="41"/>
  <c r="AU80" i="41" s="1"/>
  <c r="AH87" i="43"/>
  <c r="AQ87" i="43" s="1"/>
  <c r="AS25" i="49"/>
  <c r="AL25" i="49"/>
  <c r="AU25" i="49" s="1"/>
  <c r="AS61" i="49"/>
  <c r="AL61" i="49"/>
  <c r="AU61" i="49" s="1"/>
  <c r="W86" i="82" l="1"/>
  <c r="AG85" i="82"/>
  <c r="AP85" i="82" s="1"/>
  <c r="AF85" i="82"/>
  <c r="AO85" i="82" s="1"/>
  <c r="AE85" i="82"/>
  <c r="AS91" i="11"/>
  <c r="AI88" i="18"/>
  <c r="AN88" i="18"/>
  <c r="AH88" i="91"/>
  <c r="AQ88" i="91" s="1"/>
  <c r="AH89" i="95"/>
  <c r="AQ89" i="95" s="1"/>
  <c r="AQ91" i="95" s="1"/>
  <c r="AZ3" i="95"/>
  <c r="AX12" i="95" s="1"/>
  <c r="S12" i="95" s="1"/>
  <c r="AC12" i="95" s="1"/>
  <c r="AB13" i="95" s="1"/>
  <c r="AX3" i="95"/>
  <c r="S3" i="95" s="1"/>
  <c r="AC3" i="95" s="1"/>
  <c r="AX4" i="95"/>
  <c r="S4" i="95" s="1"/>
  <c r="AC4" i="95" s="1"/>
  <c r="AB5" i="95" s="1"/>
  <c r="AX5" i="95"/>
  <c r="S5" i="95" s="1"/>
  <c r="AC5" i="95" s="1"/>
  <c r="AB6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8" i="95"/>
  <c r="S88" i="95" s="1"/>
  <c r="AC88" i="95" s="1"/>
  <c r="AB89" i="95" s="1"/>
  <c r="AX85" i="95"/>
  <c r="S85" i="95" s="1"/>
  <c r="AC85" i="95" s="1"/>
  <c r="AB86" i="95" s="1"/>
  <c r="AX87" i="95"/>
  <c r="S87" i="95" s="1"/>
  <c r="AC87" i="95" s="1"/>
  <c r="AB88" i="95" s="1"/>
  <c r="AX86" i="95"/>
  <c r="S86" i="95" s="1"/>
  <c r="AC86" i="95" s="1"/>
  <c r="AB87" i="95" s="1"/>
  <c r="AX84" i="95"/>
  <c r="S84" i="95" s="1"/>
  <c r="AC84" i="95" s="1"/>
  <c r="AB85" i="95" s="1"/>
  <c r="AI87" i="99"/>
  <c r="AN87" i="99"/>
  <c r="AI82" i="102"/>
  <c r="AP82" i="102"/>
  <c r="AR89" i="41"/>
  <c r="AR91" i="41" s="1"/>
  <c r="AL89" i="41"/>
  <c r="AU89" i="41" s="1"/>
  <c r="AH84" i="94"/>
  <c r="AQ84" i="94" s="1"/>
  <c r="Y89" i="18"/>
  <c r="Z89" i="18"/>
  <c r="X89" i="18"/>
  <c r="Z88" i="91"/>
  <c r="AI87" i="83"/>
  <c r="AN87" i="83"/>
  <c r="AS15" i="49"/>
  <c r="AL15" i="49"/>
  <c r="AU15" i="49" s="1"/>
  <c r="AH85" i="82"/>
  <c r="AQ85" i="82" s="1"/>
  <c r="AI85" i="50"/>
  <c r="AN85" i="50"/>
  <c r="Z84" i="94"/>
  <c r="AI87" i="103"/>
  <c r="AN87" i="103"/>
  <c r="AI84" i="35"/>
  <c r="AN84" i="35"/>
  <c r="Y81" i="90"/>
  <c r="X81" i="90"/>
  <c r="Y88" i="99"/>
  <c r="X88" i="99"/>
  <c r="Y83" i="102"/>
  <c r="X83" i="102"/>
  <c r="AS8" i="49"/>
  <c r="AL8" i="49"/>
  <c r="AU8" i="49" s="1"/>
  <c r="AI82" i="98"/>
  <c r="AN82" i="98"/>
  <c r="Y86" i="50"/>
  <c r="X86" i="50"/>
  <c r="Y85" i="35"/>
  <c r="X85" i="35"/>
  <c r="AI87" i="43"/>
  <c r="AN87" i="43"/>
  <c r="AR88" i="95"/>
  <c r="AI80" i="90"/>
  <c r="AN80" i="90"/>
  <c r="AS4" i="49"/>
  <c r="AL4" i="49"/>
  <c r="AU4" i="49" s="1"/>
  <c r="Z89" i="95"/>
  <c r="AR87" i="91"/>
  <c r="AR89" i="49"/>
  <c r="AR91" i="49" s="1"/>
  <c r="AL89" i="49"/>
  <c r="AU89" i="49" s="1"/>
  <c r="AR83" i="48"/>
  <c r="AH84" i="48"/>
  <c r="AQ84" i="48" s="1"/>
  <c r="Y85" i="42"/>
  <c r="Z85" i="42"/>
  <c r="X85" i="42"/>
  <c r="Y88" i="103"/>
  <c r="Z88" i="103" s="1"/>
  <c r="X88" i="103"/>
  <c r="Y83" i="98"/>
  <c r="Z83" i="98"/>
  <c r="X83" i="98"/>
  <c r="AR83" i="94"/>
  <c r="AH87" i="10"/>
  <c r="AQ87" i="10" s="1"/>
  <c r="Z87" i="10"/>
  <c r="AS14" i="49"/>
  <c r="AL14" i="49"/>
  <c r="AU14" i="49" s="1"/>
  <c r="AG84" i="87"/>
  <c r="AP84" i="87" s="1"/>
  <c r="AE84" i="87"/>
  <c r="W85" i="87"/>
  <c r="AF84" i="87"/>
  <c r="AO84" i="87" s="1"/>
  <c r="AG86" i="85"/>
  <c r="AP86" i="85" s="1"/>
  <c r="W87" i="85"/>
  <c r="AE86" i="85"/>
  <c r="AF86" i="85"/>
  <c r="AO86" i="85" s="1"/>
  <c r="AU91" i="11"/>
  <c r="C11" i="11" s="1"/>
  <c r="Z84" i="48"/>
  <c r="AI84" i="42"/>
  <c r="AN84" i="42"/>
  <c r="Y88" i="83"/>
  <c r="X88" i="83"/>
  <c r="AF85" i="55"/>
  <c r="AO85" i="55" s="1"/>
  <c r="W86" i="55"/>
  <c r="AE85" i="55"/>
  <c r="AG85" i="55"/>
  <c r="AP85" i="55" s="1"/>
  <c r="AS4" i="41"/>
  <c r="AS91" i="41" s="1"/>
  <c r="AL4" i="41"/>
  <c r="AU4" i="41" s="1"/>
  <c r="AU91" i="41" s="1"/>
  <c r="C11" i="41" s="1"/>
  <c r="AR86" i="10"/>
  <c r="Y88" i="43"/>
  <c r="X88" i="43"/>
  <c r="W89" i="103" l="1"/>
  <c r="AG88" i="103"/>
  <c r="AP88" i="103" s="1"/>
  <c r="AE88" i="103"/>
  <c r="AF88" i="103"/>
  <c r="AO88" i="103" s="1"/>
  <c r="AI84" i="87"/>
  <c r="AN84" i="87"/>
  <c r="AR85" i="50"/>
  <c r="AJ66" i="95"/>
  <c r="AK66" i="95"/>
  <c r="AT66" i="95" s="1"/>
  <c r="AK5" i="95"/>
  <c r="AT5" i="95" s="1"/>
  <c r="AJ5" i="95"/>
  <c r="Y85" i="87"/>
  <c r="X85" i="87"/>
  <c r="AS91" i="49"/>
  <c r="AR87" i="43"/>
  <c r="AH89" i="18"/>
  <c r="AQ89" i="18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6" i="95"/>
  <c r="AK6" i="95"/>
  <c r="AT6" i="95" s="1"/>
  <c r="AH88" i="99"/>
  <c r="AQ88" i="99" s="1"/>
  <c r="W90" i="18"/>
  <c r="AF89" i="18"/>
  <c r="AO89" i="18" s="1"/>
  <c r="AE89" i="18"/>
  <c r="AG89" i="18"/>
  <c r="AP89" i="18" s="1"/>
  <c r="AJ84" i="95"/>
  <c r="AK84" i="95"/>
  <c r="AT84" i="95" s="1"/>
  <c r="AJ54" i="95"/>
  <c r="AK54" i="95"/>
  <c r="AT54" i="95" s="1"/>
  <c r="AJ36" i="95"/>
  <c r="AK36" i="95"/>
  <c r="AT36" i="95" s="1"/>
  <c r="AJ18" i="95"/>
  <c r="AK18" i="95"/>
  <c r="AT18" i="95" s="1"/>
  <c r="Y86" i="55"/>
  <c r="Z86" i="55" s="1"/>
  <c r="X86" i="55"/>
  <c r="AR84" i="42"/>
  <c r="Y87" i="85"/>
  <c r="Z87" i="85"/>
  <c r="X87" i="85"/>
  <c r="AH83" i="98"/>
  <c r="AQ83" i="98" s="1"/>
  <c r="AH85" i="42"/>
  <c r="AQ85" i="42" s="1"/>
  <c r="AR80" i="90"/>
  <c r="Z88" i="99"/>
  <c r="AR84" i="35"/>
  <c r="AJ85" i="95"/>
  <c r="AK85" i="95"/>
  <c r="AT85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3" i="95"/>
  <c r="AB4" i="95"/>
  <c r="AI85" i="82"/>
  <c r="AN85" i="82"/>
  <c r="AJ72" i="95"/>
  <c r="AK72" i="95"/>
  <c r="AT72" i="95" s="1"/>
  <c r="AK42" i="95"/>
  <c r="AT42" i="95" s="1"/>
  <c r="AJ42" i="95"/>
  <c r="AJ30" i="95"/>
  <c r="AK30" i="95"/>
  <c r="AT30" i="95" s="1"/>
  <c r="AF84" i="48"/>
  <c r="AO84" i="48" s="1"/>
  <c r="W85" i="48"/>
  <c r="AE84" i="48"/>
  <c r="AG84" i="48"/>
  <c r="AP84" i="48" s="1"/>
  <c r="W84" i="98"/>
  <c r="AG83" i="98"/>
  <c r="AP83" i="98" s="1"/>
  <c r="AF83" i="98"/>
  <c r="AO83" i="98" s="1"/>
  <c r="AE83" i="98"/>
  <c r="W86" i="42"/>
  <c r="AE85" i="42"/>
  <c r="AF85" i="42"/>
  <c r="AO85" i="42" s="1"/>
  <c r="AG85" i="42"/>
  <c r="AP85" i="42" s="1"/>
  <c r="AH86" i="50"/>
  <c r="AQ86" i="50" s="1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K28" i="95"/>
  <c r="AT28" i="95" s="1"/>
  <c r="AJ28" i="95"/>
  <c r="AK22" i="95"/>
  <c r="AT22" i="95" s="1"/>
  <c r="AJ22" i="95"/>
  <c r="AK16" i="95"/>
  <c r="AT16" i="95" s="1"/>
  <c r="AJ16" i="95"/>
  <c r="AJ9" i="95"/>
  <c r="AK9" i="95"/>
  <c r="AT9" i="95" s="1"/>
  <c r="AJ13" i="95"/>
  <c r="AK13" i="95"/>
  <c r="AT13" i="95" s="1"/>
  <c r="AI85" i="55"/>
  <c r="AN85" i="55"/>
  <c r="AI86" i="85"/>
  <c r="AN86" i="85"/>
  <c r="AR82" i="98"/>
  <c r="AR87" i="99"/>
  <c r="AJ60" i="95"/>
  <c r="AK60" i="95"/>
  <c r="AT60" i="95" s="1"/>
  <c r="AJ11" i="95"/>
  <c r="AK11" i="95"/>
  <c r="AT11" i="95" s="1"/>
  <c r="AX89" i="95"/>
  <c r="S89" i="95" s="1"/>
  <c r="AC89" i="95" s="1"/>
  <c r="AJ89" i="95" s="1"/>
  <c r="AS89" i="95" s="1"/>
  <c r="AE89" i="95"/>
  <c r="AF89" i="95"/>
  <c r="AO89" i="95" s="1"/>
  <c r="AO91" i="95" s="1"/>
  <c r="AG89" i="95"/>
  <c r="AP89" i="95" s="1"/>
  <c r="AP91" i="95" s="1"/>
  <c r="Z86" i="50"/>
  <c r="AH83" i="102"/>
  <c r="AQ83" i="102" s="1"/>
  <c r="AH81" i="90"/>
  <c r="AQ81" i="90" s="1"/>
  <c r="AR87" i="103"/>
  <c r="AR87" i="83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35"/>
  <c r="AH85" i="35"/>
  <c r="AQ85" i="35" s="1"/>
  <c r="AK78" i="95"/>
  <c r="AT78" i="95" s="1"/>
  <c r="AJ78" i="95"/>
  <c r="AK48" i="95"/>
  <c r="AT48" i="95" s="1"/>
  <c r="AJ48" i="95"/>
  <c r="AK24" i="95"/>
  <c r="AT24" i="95" s="1"/>
  <c r="AJ24" i="95"/>
  <c r="AH88" i="43"/>
  <c r="AQ88" i="43" s="1"/>
  <c r="AH88" i="83"/>
  <c r="AQ88" i="83" s="1"/>
  <c r="Z88" i="43"/>
  <c r="Z88" i="83"/>
  <c r="AF87" i="10"/>
  <c r="AO87" i="10" s="1"/>
  <c r="AE87" i="10"/>
  <c r="AN87" i="10" s="1"/>
  <c r="AG87" i="10"/>
  <c r="W88" i="10"/>
  <c r="AH88" i="103"/>
  <c r="AQ88" i="103" s="1"/>
  <c r="AU91" i="49"/>
  <c r="C11" i="49" s="1"/>
  <c r="Z83" i="102"/>
  <c r="Z81" i="90"/>
  <c r="AF84" i="94"/>
  <c r="AO84" i="94" s="1"/>
  <c r="W85" i="94"/>
  <c r="AG84" i="94"/>
  <c r="AP84" i="94" s="1"/>
  <c r="AE84" i="94"/>
  <c r="W89" i="91"/>
  <c r="AG88" i="91"/>
  <c r="AE88" i="91"/>
  <c r="AN88" i="91" s="1"/>
  <c r="AF88" i="91"/>
  <c r="AO88" i="91" s="1"/>
  <c r="AR82" i="102"/>
  <c r="AK86" i="95"/>
  <c r="AT86" i="95" s="1"/>
  <c r="AJ86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8" i="18"/>
  <c r="Y86" i="82"/>
  <c r="X86" i="82"/>
  <c r="AG86" i="55" l="1"/>
  <c r="AP86" i="55" s="1"/>
  <c r="AF86" i="55"/>
  <c r="AO86" i="55" s="1"/>
  <c r="W87" i="55"/>
  <c r="AE86" i="55"/>
  <c r="AI84" i="94"/>
  <c r="AN84" i="94"/>
  <c r="AS45" i="95"/>
  <c r="AL45" i="95"/>
  <c r="AU45" i="95" s="1"/>
  <c r="AS81" i="95"/>
  <c r="AL81" i="95"/>
  <c r="AU81" i="95" s="1"/>
  <c r="AL46" i="95"/>
  <c r="AU46" i="95" s="1"/>
  <c r="AS46" i="95"/>
  <c r="AS20" i="95"/>
  <c r="AL20" i="95"/>
  <c r="AU20" i="95" s="1"/>
  <c r="AS38" i="95"/>
  <c r="AL38" i="95"/>
  <c r="AU38" i="95" s="1"/>
  <c r="AS74" i="95"/>
  <c r="AL74" i="95"/>
  <c r="AU74" i="95" s="1"/>
  <c r="Y89" i="91"/>
  <c r="X89" i="91"/>
  <c r="Z89" i="91" s="1"/>
  <c r="AF81" i="90"/>
  <c r="AO81" i="90" s="1"/>
  <c r="AE81" i="90"/>
  <c r="W82" i="90"/>
  <c r="AG81" i="90"/>
  <c r="AP81" i="90" s="1"/>
  <c r="W86" i="35"/>
  <c r="AE85" i="35"/>
  <c r="AG85" i="35"/>
  <c r="AP85" i="35" s="1"/>
  <c r="AF85" i="35"/>
  <c r="AO85" i="35" s="1"/>
  <c r="AS39" i="95"/>
  <c r="AL39" i="95"/>
  <c r="AU39" i="95" s="1"/>
  <c r="AS57" i="95"/>
  <c r="AL57" i="95"/>
  <c r="AU57" i="95" s="1"/>
  <c r="AS56" i="95"/>
  <c r="AL56" i="95"/>
  <c r="AU56" i="95" s="1"/>
  <c r="AF83" i="102"/>
  <c r="AO83" i="102" s="1"/>
  <c r="W84" i="102"/>
  <c r="AG83" i="102"/>
  <c r="AP83" i="102" s="1"/>
  <c r="AE83" i="102"/>
  <c r="AE88" i="83"/>
  <c r="AG88" i="83"/>
  <c r="AP88" i="83" s="1"/>
  <c r="W89" i="83"/>
  <c r="AF88" i="83"/>
  <c r="AO88" i="83" s="1"/>
  <c r="AS24" i="95"/>
  <c r="AL24" i="95"/>
  <c r="AU24" i="95" s="1"/>
  <c r="AS8" i="95"/>
  <c r="AL8" i="95"/>
  <c r="AU8" i="95" s="1"/>
  <c r="AS63" i="95"/>
  <c r="AL63" i="95"/>
  <c r="AU63" i="95" s="1"/>
  <c r="AF86" i="50"/>
  <c r="AO86" i="50" s="1"/>
  <c r="AE86" i="50"/>
  <c r="AG86" i="50"/>
  <c r="AP86" i="50" s="1"/>
  <c r="W87" i="50"/>
  <c r="AS11" i="95"/>
  <c r="AL11" i="95"/>
  <c r="AU11" i="95" s="1"/>
  <c r="AS13" i="95"/>
  <c r="AL13" i="95"/>
  <c r="AU13" i="95" s="1"/>
  <c r="AS40" i="95"/>
  <c r="AL40" i="95"/>
  <c r="AU40" i="95" s="1"/>
  <c r="AS76" i="95"/>
  <c r="AL76" i="95"/>
  <c r="AU76" i="95" s="1"/>
  <c r="AS72" i="95"/>
  <c r="AL72" i="95"/>
  <c r="AU72" i="95" s="1"/>
  <c r="AS10" i="95"/>
  <c r="AL10" i="95"/>
  <c r="AU10" i="95" s="1"/>
  <c r="AS29" i="95"/>
  <c r="AL29" i="95"/>
  <c r="AU29" i="95" s="1"/>
  <c r="AS83" i="95"/>
  <c r="AL83" i="95"/>
  <c r="AU83" i="95" s="1"/>
  <c r="AH87" i="85"/>
  <c r="AQ87" i="85" s="1"/>
  <c r="AI89" i="18"/>
  <c r="AN89" i="18"/>
  <c r="AS19" i="95"/>
  <c r="AL19" i="95"/>
  <c r="AU19" i="95" s="1"/>
  <c r="AS37" i="95"/>
  <c r="AL37" i="95"/>
  <c r="AU37" i="95" s="1"/>
  <c r="AS55" i="95"/>
  <c r="AL55" i="95"/>
  <c r="AU55" i="95" s="1"/>
  <c r="AR84" i="87"/>
  <c r="AH86" i="82"/>
  <c r="AQ86" i="82" s="1"/>
  <c r="AS44" i="95"/>
  <c r="AL44" i="95"/>
  <c r="AU44" i="95" s="1"/>
  <c r="AS62" i="95"/>
  <c r="AL62" i="95"/>
  <c r="AU62" i="95" s="1"/>
  <c r="Y88" i="10"/>
  <c r="Z88" i="10"/>
  <c r="X88" i="10"/>
  <c r="AS48" i="95"/>
  <c r="AL48" i="95"/>
  <c r="AU48" i="95" s="1"/>
  <c r="AL33" i="95"/>
  <c r="AU33" i="95" s="1"/>
  <c r="AS33" i="95"/>
  <c r="AL69" i="95"/>
  <c r="AU69" i="95" s="1"/>
  <c r="AS69" i="95"/>
  <c r="AS88" i="95"/>
  <c r="AL88" i="95"/>
  <c r="AU88" i="95" s="1"/>
  <c r="AS60" i="95"/>
  <c r="AL60" i="95"/>
  <c r="AU60" i="95" s="1"/>
  <c r="AR86" i="85"/>
  <c r="AS9" i="95"/>
  <c r="AL9" i="95"/>
  <c r="AU9" i="95" s="1"/>
  <c r="Y86" i="42"/>
  <c r="X86" i="42"/>
  <c r="AS30" i="95"/>
  <c r="AL30" i="95"/>
  <c r="AU30" i="95" s="1"/>
  <c r="AR85" i="82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85" i="95"/>
  <c r="AL85" i="95"/>
  <c r="AU85" i="95" s="1"/>
  <c r="Y90" i="18"/>
  <c r="X90" i="18"/>
  <c r="AS43" i="95"/>
  <c r="AL43" i="95"/>
  <c r="AU43" i="95" s="1"/>
  <c r="AS61" i="95"/>
  <c r="AL61" i="95"/>
  <c r="AU61" i="95" s="1"/>
  <c r="AH85" i="87"/>
  <c r="AQ85" i="87" s="1"/>
  <c r="AS66" i="95"/>
  <c r="AL66" i="95"/>
  <c r="AU66" i="95" s="1"/>
  <c r="AS28" i="95"/>
  <c r="AL28" i="95"/>
  <c r="AU28" i="95" s="1"/>
  <c r="AS64" i="95"/>
  <c r="AL64" i="95"/>
  <c r="AU64" i="95" s="1"/>
  <c r="AS82" i="95"/>
  <c r="AL82" i="95"/>
  <c r="AU82" i="95" s="1"/>
  <c r="AI85" i="42"/>
  <c r="AN85" i="42"/>
  <c r="Y84" i="98"/>
  <c r="Z84" i="98" s="1"/>
  <c r="X84" i="98"/>
  <c r="AS7" i="95"/>
  <c r="AL7" i="95"/>
  <c r="AU7" i="95" s="1"/>
  <c r="Z86" i="82"/>
  <c r="AS14" i="95"/>
  <c r="AL14" i="95"/>
  <c r="AU14" i="95" s="1"/>
  <c r="AS32" i="95"/>
  <c r="AL32" i="95"/>
  <c r="AU32" i="95" s="1"/>
  <c r="AS86" i="95"/>
  <c r="AL86" i="95"/>
  <c r="AU86" i="95" s="1"/>
  <c r="Y85" i="94"/>
  <c r="Z85" i="94" s="1"/>
  <c r="X85" i="94"/>
  <c r="AI87" i="10"/>
  <c r="AP87" i="10"/>
  <c r="AS15" i="95"/>
  <c r="AL15" i="95"/>
  <c r="AU15" i="95" s="1"/>
  <c r="AS51" i="95"/>
  <c r="AL51" i="95"/>
  <c r="AU51" i="95" s="1"/>
  <c r="AI89" i="95"/>
  <c r="AN89" i="95"/>
  <c r="AN91" i="95" s="1"/>
  <c r="AL16" i="95"/>
  <c r="AU16" i="95" s="1"/>
  <c r="AS16" i="95"/>
  <c r="AS42" i="95"/>
  <c r="AL42" i="95"/>
  <c r="AU42" i="95" s="1"/>
  <c r="AJ4" i="95"/>
  <c r="AK4" i="95"/>
  <c r="AT4" i="95" s="1"/>
  <c r="AS59" i="95"/>
  <c r="AL59" i="95"/>
  <c r="AU59" i="95" s="1"/>
  <c r="AS77" i="95"/>
  <c r="AL77" i="95"/>
  <c r="AU77" i="95" s="1"/>
  <c r="AS18" i="95"/>
  <c r="AL18" i="95"/>
  <c r="AU18" i="95" s="1"/>
  <c r="AS84" i="95"/>
  <c r="AL84" i="95"/>
  <c r="AU84" i="95" s="1"/>
  <c r="AS6" i="95"/>
  <c r="AL6" i="95"/>
  <c r="AU6" i="95" s="1"/>
  <c r="AS25" i="95"/>
  <c r="AL25" i="95"/>
  <c r="AU25" i="95" s="1"/>
  <c r="AS79" i="95"/>
  <c r="AL79" i="95"/>
  <c r="AU79" i="95" s="1"/>
  <c r="Z85" i="87"/>
  <c r="AI88" i="103"/>
  <c r="AN88" i="103"/>
  <c r="AS26" i="95"/>
  <c r="AL26" i="95"/>
  <c r="AU26" i="95" s="1"/>
  <c r="AL80" i="95"/>
  <c r="AU80" i="95" s="1"/>
  <c r="AS80" i="95"/>
  <c r="AF88" i="43"/>
  <c r="AO88" i="43" s="1"/>
  <c r="AG88" i="43"/>
  <c r="W89" i="43"/>
  <c r="AE88" i="43"/>
  <c r="AN88" i="43" s="1"/>
  <c r="AS27" i="95"/>
  <c r="AL27" i="95"/>
  <c r="AU27" i="95" s="1"/>
  <c r="W88" i="85"/>
  <c r="AE87" i="85"/>
  <c r="AN87" i="85" s="1"/>
  <c r="AF87" i="85"/>
  <c r="AO87" i="85" s="1"/>
  <c r="AG87" i="85"/>
  <c r="AS54" i="95"/>
  <c r="AL54" i="95"/>
  <c r="AU54" i="95" s="1"/>
  <c r="AS73" i="95"/>
  <c r="AL73" i="95"/>
  <c r="AU73" i="95" s="1"/>
  <c r="AS50" i="95"/>
  <c r="AL50" i="95"/>
  <c r="AU50" i="95" s="1"/>
  <c r="AS68" i="95"/>
  <c r="AL68" i="95"/>
  <c r="AU68" i="95" s="1"/>
  <c r="AI88" i="91"/>
  <c r="AP88" i="91"/>
  <c r="AS78" i="95"/>
  <c r="AL78" i="95"/>
  <c r="AU78" i="95" s="1"/>
  <c r="AS21" i="95"/>
  <c r="AL21" i="95"/>
  <c r="AU21" i="95" s="1"/>
  <c r="AS75" i="95"/>
  <c r="AL75" i="95"/>
  <c r="AU75" i="95" s="1"/>
  <c r="AR85" i="55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I83" i="98"/>
  <c r="AN83" i="98"/>
  <c r="AI84" i="48"/>
  <c r="AN84" i="48"/>
  <c r="AS3" i="95"/>
  <c r="AL3" i="95"/>
  <c r="AU3" i="95" s="1"/>
  <c r="AS23" i="95"/>
  <c r="AL23" i="95"/>
  <c r="AU23" i="95" s="1"/>
  <c r="AS41" i="95"/>
  <c r="AL41" i="95"/>
  <c r="AU41" i="95" s="1"/>
  <c r="AS31" i="95"/>
  <c r="AL31" i="95"/>
  <c r="AU31" i="95" s="1"/>
  <c r="AL49" i="95"/>
  <c r="AU49" i="95" s="1"/>
  <c r="AS49" i="95"/>
  <c r="AS67" i="95"/>
  <c r="AL67" i="95"/>
  <c r="AU67" i="95" s="1"/>
  <c r="AS22" i="95"/>
  <c r="AL22" i="95"/>
  <c r="AU22" i="95" s="1"/>
  <c r="AS58" i="95"/>
  <c r="AL58" i="95"/>
  <c r="AU58" i="95" s="1"/>
  <c r="Y85" i="48"/>
  <c r="Z85" i="48" s="1"/>
  <c r="X85" i="48"/>
  <c r="AS47" i="95"/>
  <c r="AL47" i="95"/>
  <c r="AU47" i="95" s="1"/>
  <c r="AS65" i="95"/>
  <c r="AL65" i="95"/>
  <c r="AU65" i="95" s="1"/>
  <c r="AF88" i="99"/>
  <c r="AO88" i="99" s="1"/>
  <c r="AE88" i="99"/>
  <c r="W89" i="99"/>
  <c r="AG88" i="99"/>
  <c r="AP88" i="99" s="1"/>
  <c r="AH86" i="55"/>
  <c r="AQ86" i="55" s="1"/>
  <c r="AS36" i="95"/>
  <c r="AL36" i="95"/>
  <c r="AU36" i="95" s="1"/>
  <c r="AS12" i="95"/>
  <c r="AL12" i="95"/>
  <c r="AU12" i="95" s="1"/>
  <c r="AK89" i="95"/>
  <c r="AT89" i="95" s="1"/>
  <c r="AS5" i="95"/>
  <c r="AL5" i="95"/>
  <c r="AU5" i="95" s="1"/>
  <c r="Y89" i="103"/>
  <c r="Z89" i="103"/>
  <c r="X89" i="103"/>
  <c r="AF84" i="98" l="1"/>
  <c r="AO84" i="98" s="1"/>
  <c r="AE84" i="98"/>
  <c r="W85" i="98"/>
  <c r="AG84" i="98"/>
  <c r="AP84" i="98" s="1"/>
  <c r="W86" i="94"/>
  <c r="AG85" i="94"/>
  <c r="AP85" i="94" s="1"/>
  <c r="AF85" i="94"/>
  <c r="AO85" i="94" s="1"/>
  <c r="AE85" i="94"/>
  <c r="AX89" i="91"/>
  <c r="S89" i="91" s="1"/>
  <c r="AC89" i="91" s="1"/>
  <c r="AG89" i="91"/>
  <c r="AP89" i="91" s="1"/>
  <c r="AP91" i="91" s="1"/>
  <c r="AE89" i="91"/>
  <c r="AF89" i="91"/>
  <c r="AO89" i="91" s="1"/>
  <c r="AO91" i="91" s="1"/>
  <c r="AF85" i="48"/>
  <c r="AO85" i="48" s="1"/>
  <c r="W86" i="48"/>
  <c r="AG85" i="48"/>
  <c r="AP85" i="48" s="1"/>
  <c r="AE85" i="48"/>
  <c r="AH89" i="103"/>
  <c r="AQ89" i="103" s="1"/>
  <c r="AQ91" i="103" s="1"/>
  <c r="AZ3" i="103"/>
  <c r="AX82" i="103" s="1"/>
  <c r="S82" i="103" s="1"/>
  <c r="AC82" i="103" s="1"/>
  <c r="AB83" i="103" s="1"/>
  <c r="AX16" i="103"/>
  <c r="S16" i="103" s="1"/>
  <c r="AC16" i="103" s="1"/>
  <c r="AB17" i="103" s="1"/>
  <c r="AX22" i="103"/>
  <c r="S22" i="103" s="1"/>
  <c r="AC22" i="103" s="1"/>
  <c r="AB23" i="103" s="1"/>
  <c r="AX28" i="103"/>
  <c r="S28" i="103" s="1"/>
  <c r="AC28" i="103" s="1"/>
  <c r="AB29" i="103" s="1"/>
  <c r="AX34" i="103"/>
  <c r="S34" i="103" s="1"/>
  <c r="AC34" i="103" s="1"/>
  <c r="AB35" i="103" s="1"/>
  <c r="AX40" i="103"/>
  <c r="S40" i="103" s="1"/>
  <c r="AC40" i="103" s="1"/>
  <c r="AB41" i="103" s="1"/>
  <c r="AX46" i="103"/>
  <c r="S46" i="103" s="1"/>
  <c r="AC46" i="103" s="1"/>
  <c r="AB47" i="103" s="1"/>
  <c r="AX52" i="103"/>
  <c r="S52" i="103" s="1"/>
  <c r="AC52" i="103" s="1"/>
  <c r="AB53" i="103" s="1"/>
  <c r="AX58" i="103"/>
  <c r="S58" i="103" s="1"/>
  <c r="AC58" i="103" s="1"/>
  <c r="AB59" i="103" s="1"/>
  <c r="AX64" i="103"/>
  <c r="S64" i="103" s="1"/>
  <c r="AC64" i="103" s="1"/>
  <c r="AB65" i="103" s="1"/>
  <c r="AX70" i="103"/>
  <c r="S70" i="103" s="1"/>
  <c r="AC70" i="103" s="1"/>
  <c r="AB71" i="103" s="1"/>
  <c r="AX76" i="103"/>
  <c r="S76" i="103" s="1"/>
  <c r="AC76" i="103" s="1"/>
  <c r="AB77" i="103" s="1"/>
  <c r="AX83" i="103"/>
  <c r="S83" i="103" s="1"/>
  <c r="AC83" i="103" s="1"/>
  <c r="AB84" i="103" s="1"/>
  <c r="AG85" i="87"/>
  <c r="AP85" i="87" s="1"/>
  <c r="W86" i="87"/>
  <c r="AE85" i="87"/>
  <c r="AF85" i="87"/>
  <c r="AO85" i="87" s="1"/>
  <c r="AH88" i="10"/>
  <c r="AQ88" i="10" s="1"/>
  <c r="AI83" i="102"/>
  <c r="AN83" i="102"/>
  <c r="AI81" i="90"/>
  <c r="AN81" i="90"/>
  <c r="AR84" i="94"/>
  <c r="AH86" i="42"/>
  <c r="AQ86" i="42" s="1"/>
  <c r="AE88" i="10"/>
  <c r="AF88" i="10"/>
  <c r="AO88" i="10" s="1"/>
  <c r="AG88" i="10"/>
  <c r="AP88" i="10" s="1"/>
  <c r="W89" i="10"/>
  <c r="AI85" i="35"/>
  <c r="AN85" i="35"/>
  <c r="AE86" i="82"/>
  <c r="W87" i="82"/>
  <c r="AG86" i="82"/>
  <c r="AP86" i="82" s="1"/>
  <c r="AF86" i="82"/>
  <c r="AO86" i="82" s="1"/>
  <c r="AH90" i="18"/>
  <c r="AQ90" i="18" s="1"/>
  <c r="AI86" i="55"/>
  <c r="AN86" i="55"/>
  <c r="AR83" i="98"/>
  <c r="AR88" i="91"/>
  <c r="Y89" i="43"/>
  <c r="Z89" i="43"/>
  <c r="X89" i="43"/>
  <c r="AT91" i="95"/>
  <c r="AR85" i="42"/>
  <c r="Z90" i="18"/>
  <c r="AR89" i="18"/>
  <c r="Y87" i="55"/>
  <c r="Z87" i="55"/>
  <c r="X87" i="55"/>
  <c r="AX89" i="103"/>
  <c r="S89" i="103" s="1"/>
  <c r="AC89" i="103" s="1"/>
  <c r="AE89" i="103"/>
  <c r="AG89" i="103"/>
  <c r="AP89" i="103" s="1"/>
  <c r="AP91" i="103" s="1"/>
  <c r="AF89" i="103"/>
  <c r="AO89" i="103" s="1"/>
  <c r="AO91" i="103" s="1"/>
  <c r="Y84" i="102"/>
  <c r="Z84" i="102" s="1"/>
  <c r="X84" i="102"/>
  <c r="AH89" i="91"/>
  <c r="AQ89" i="91" s="1"/>
  <c r="AQ91" i="91" s="1"/>
  <c r="AZ3" i="91"/>
  <c r="AX5" i="91" s="1"/>
  <c r="S5" i="91" s="1"/>
  <c r="AC5" i="91" s="1"/>
  <c r="AB6" i="91" s="1"/>
  <c r="AX17" i="91"/>
  <c r="S17" i="91" s="1"/>
  <c r="AC17" i="91" s="1"/>
  <c r="AB18" i="91" s="1"/>
  <c r="AX23" i="91"/>
  <c r="S23" i="91" s="1"/>
  <c r="AC23" i="91" s="1"/>
  <c r="AB24" i="91" s="1"/>
  <c r="AX29" i="91"/>
  <c r="S29" i="91" s="1"/>
  <c r="AC29" i="91" s="1"/>
  <c r="AB30" i="91" s="1"/>
  <c r="AX35" i="91"/>
  <c r="S35" i="91" s="1"/>
  <c r="AC35" i="91" s="1"/>
  <c r="AB36" i="91" s="1"/>
  <c r="AX41" i="91"/>
  <c r="S41" i="91" s="1"/>
  <c r="AC41" i="91" s="1"/>
  <c r="AB42" i="91" s="1"/>
  <c r="AX47" i="91"/>
  <c r="S47" i="91" s="1"/>
  <c r="AC47" i="91" s="1"/>
  <c r="AB48" i="91" s="1"/>
  <c r="AX53" i="91"/>
  <c r="S53" i="91" s="1"/>
  <c r="AC53" i="91" s="1"/>
  <c r="AB54" i="91" s="1"/>
  <c r="AX59" i="91"/>
  <c r="S59" i="91" s="1"/>
  <c r="AC59" i="91" s="1"/>
  <c r="AB60" i="91" s="1"/>
  <c r="AX65" i="91"/>
  <c r="S65" i="91" s="1"/>
  <c r="AC65" i="91" s="1"/>
  <c r="AB66" i="91" s="1"/>
  <c r="AX71" i="91"/>
  <c r="S71" i="91" s="1"/>
  <c r="AC71" i="91" s="1"/>
  <c r="AB72" i="91" s="1"/>
  <c r="AX77" i="91"/>
  <c r="S77" i="91" s="1"/>
  <c r="AC77" i="91" s="1"/>
  <c r="AB78" i="91" s="1"/>
  <c r="AX83" i="91"/>
  <c r="S83" i="91" s="1"/>
  <c r="AC83" i="91" s="1"/>
  <c r="AB84" i="91" s="1"/>
  <c r="Y89" i="99"/>
  <c r="Z89" i="99" s="1"/>
  <c r="X89" i="99"/>
  <c r="Y88" i="85"/>
  <c r="X88" i="85"/>
  <c r="AI88" i="43"/>
  <c r="AP88" i="43"/>
  <c r="AL4" i="95"/>
  <c r="AU4" i="95" s="1"/>
  <c r="AU91" i="95" s="1"/>
  <c r="C11" i="95" s="1"/>
  <c r="F39" i="57" s="1"/>
  <c r="AS4" i="95"/>
  <c r="AR89" i="95"/>
  <c r="AR91" i="95" s="1"/>
  <c r="AL89" i="95"/>
  <c r="AU89" i="95" s="1"/>
  <c r="AR87" i="10"/>
  <c r="AI86" i="50"/>
  <c r="AN86" i="50"/>
  <c r="AI88" i="83"/>
  <c r="AN88" i="83"/>
  <c r="AR84" i="48"/>
  <c r="AI87" i="85"/>
  <c r="AP87" i="85"/>
  <c r="Z86" i="42"/>
  <c r="Y87" i="50"/>
  <c r="Z87" i="50" s="1"/>
  <c r="X87" i="50"/>
  <c r="Y89" i="83"/>
  <c r="X89" i="83"/>
  <c r="Y86" i="35"/>
  <c r="Z86" i="35" s="1"/>
  <c r="X86" i="35"/>
  <c r="AI88" i="99"/>
  <c r="AN88" i="99"/>
  <c r="AH85" i="48"/>
  <c r="AQ85" i="48" s="1"/>
  <c r="AS91" i="95"/>
  <c r="AR88" i="103"/>
  <c r="AH85" i="94"/>
  <c r="AQ85" i="94" s="1"/>
  <c r="AH84" i="98"/>
  <c r="AQ84" i="98" s="1"/>
  <c r="Y82" i="90"/>
  <c r="Z82" i="90"/>
  <c r="X82" i="90"/>
  <c r="AE87" i="50" l="1"/>
  <c r="AF87" i="50"/>
  <c r="AO87" i="50" s="1"/>
  <c r="W88" i="50"/>
  <c r="AG87" i="50"/>
  <c r="AP87" i="50" s="1"/>
  <c r="AX89" i="99"/>
  <c r="S89" i="99" s="1"/>
  <c r="AC89" i="99" s="1"/>
  <c r="AF89" i="99"/>
  <c r="AO89" i="99" s="1"/>
  <c r="AO91" i="99" s="1"/>
  <c r="AE89" i="99"/>
  <c r="AG89" i="99"/>
  <c r="AP89" i="99" s="1"/>
  <c r="AP91" i="99" s="1"/>
  <c r="AG84" i="102"/>
  <c r="AP84" i="102" s="1"/>
  <c r="AE84" i="102"/>
  <c r="W85" i="102"/>
  <c r="AF84" i="102"/>
  <c r="AO84" i="102" s="1"/>
  <c r="AF86" i="35"/>
  <c r="AO86" i="35" s="1"/>
  <c r="AE86" i="35"/>
  <c r="AN86" i="35" s="1"/>
  <c r="AG86" i="35"/>
  <c r="W87" i="35"/>
  <c r="AK60" i="91"/>
  <c r="AT60" i="91" s="1"/>
  <c r="AK36" i="91"/>
  <c r="AT36" i="91" s="1"/>
  <c r="AX11" i="91"/>
  <c r="S11" i="91" s="1"/>
  <c r="AC11" i="91" s="1"/>
  <c r="AB12" i="91" s="1"/>
  <c r="Y89" i="10"/>
  <c r="X89" i="10"/>
  <c r="AK65" i="103"/>
  <c r="AT65" i="103" s="1"/>
  <c r="AK35" i="103"/>
  <c r="AT35" i="103" s="1"/>
  <c r="AX10" i="103"/>
  <c r="S10" i="103" s="1"/>
  <c r="AC10" i="103" s="1"/>
  <c r="AB11" i="103" s="1"/>
  <c r="AH82" i="90"/>
  <c r="AQ82" i="90" s="1"/>
  <c r="AR88" i="43"/>
  <c r="AX87" i="91"/>
  <c r="S87" i="91" s="1"/>
  <c r="AC87" i="91" s="1"/>
  <c r="AB88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7" i="55"/>
  <c r="AQ87" i="55" s="1"/>
  <c r="Y86" i="87"/>
  <c r="Z86" i="87" s="1"/>
  <c r="X86" i="87"/>
  <c r="AX86" i="103"/>
  <c r="S86" i="103" s="1"/>
  <c r="AC86" i="103" s="1"/>
  <c r="AB87" i="103" s="1"/>
  <c r="AX77" i="103"/>
  <c r="S77" i="103" s="1"/>
  <c r="AC77" i="103" s="1"/>
  <c r="AB78" i="103" s="1"/>
  <c r="AX71" i="103"/>
  <c r="S71" i="103" s="1"/>
  <c r="AC71" i="103" s="1"/>
  <c r="AB72" i="103" s="1"/>
  <c r="AX65" i="103"/>
  <c r="S65" i="103" s="1"/>
  <c r="AC65" i="103" s="1"/>
  <c r="AB66" i="103" s="1"/>
  <c r="AX59" i="103"/>
  <c r="S59" i="103" s="1"/>
  <c r="AC59" i="103" s="1"/>
  <c r="AB60" i="103" s="1"/>
  <c r="AX53" i="103"/>
  <c r="S53" i="103" s="1"/>
  <c r="AC53" i="103" s="1"/>
  <c r="AB54" i="103" s="1"/>
  <c r="AX47" i="103"/>
  <c r="S47" i="103" s="1"/>
  <c r="AC47" i="103" s="1"/>
  <c r="AB48" i="103" s="1"/>
  <c r="AX41" i="103"/>
  <c r="S41" i="103" s="1"/>
  <c r="AC41" i="103" s="1"/>
  <c r="AB42" i="103" s="1"/>
  <c r="AX35" i="103"/>
  <c r="S35" i="103" s="1"/>
  <c r="AC35" i="103" s="1"/>
  <c r="AB36" i="103" s="1"/>
  <c r="AX29" i="103"/>
  <c r="S29" i="103" s="1"/>
  <c r="AC29" i="103" s="1"/>
  <c r="AB30" i="103" s="1"/>
  <c r="AX23" i="103"/>
  <c r="S23" i="103" s="1"/>
  <c r="AC23" i="103" s="1"/>
  <c r="AB24" i="103" s="1"/>
  <c r="AX17" i="103"/>
  <c r="S17" i="103" s="1"/>
  <c r="AC17" i="103" s="1"/>
  <c r="AB18" i="103" s="1"/>
  <c r="AX11" i="103"/>
  <c r="S11" i="103" s="1"/>
  <c r="AC11" i="103" s="1"/>
  <c r="AB12" i="103" s="1"/>
  <c r="AX3" i="103"/>
  <c r="S3" i="103" s="1"/>
  <c r="AC3" i="103" s="1"/>
  <c r="AI85" i="48"/>
  <c r="AN85" i="48"/>
  <c r="Y86" i="94"/>
  <c r="Z86" i="94" s="1"/>
  <c r="X86" i="94"/>
  <c r="AH88" i="85"/>
  <c r="AQ88" i="85" s="1"/>
  <c r="AK84" i="91"/>
  <c r="AT84" i="91" s="1"/>
  <c r="AK54" i="91"/>
  <c r="AT54" i="91" s="1"/>
  <c r="AJ54" i="91"/>
  <c r="AK24" i="91"/>
  <c r="AT24" i="91" s="1"/>
  <c r="AJ24" i="91"/>
  <c r="AK84" i="103"/>
  <c r="AT84" i="103" s="1"/>
  <c r="AJ59" i="103"/>
  <c r="AK59" i="103"/>
  <c r="AT59" i="103" s="1"/>
  <c r="AK29" i="103"/>
  <c r="AT29" i="103" s="1"/>
  <c r="AH89" i="83"/>
  <c r="AQ89" i="83" s="1"/>
  <c r="AQ91" i="83" s="1"/>
  <c r="AZ3" i="83"/>
  <c r="AX6" i="83" s="1"/>
  <c r="S6" i="83" s="1"/>
  <c r="AC6" i="83" s="1"/>
  <c r="AB7" i="83" s="1"/>
  <c r="AX11" i="83"/>
  <c r="S11" i="83" s="1"/>
  <c r="AC11" i="83" s="1"/>
  <c r="AB12" i="83" s="1"/>
  <c r="AX17" i="83"/>
  <c r="S17" i="83" s="1"/>
  <c r="AC17" i="83" s="1"/>
  <c r="AB18" i="83" s="1"/>
  <c r="AX23" i="83"/>
  <c r="S23" i="83" s="1"/>
  <c r="AC23" i="83" s="1"/>
  <c r="AB24" i="83" s="1"/>
  <c r="AX29" i="83"/>
  <c r="S29" i="83" s="1"/>
  <c r="AC29" i="83" s="1"/>
  <c r="AB30" i="83" s="1"/>
  <c r="AX35" i="83"/>
  <c r="S35" i="83" s="1"/>
  <c r="AC35" i="83" s="1"/>
  <c r="AB36" i="83" s="1"/>
  <c r="AX41" i="83"/>
  <c r="S41" i="83" s="1"/>
  <c r="AC41" i="83" s="1"/>
  <c r="AB42" i="83" s="1"/>
  <c r="AX47" i="83"/>
  <c r="S47" i="83" s="1"/>
  <c r="AC47" i="83" s="1"/>
  <c r="AB48" i="83" s="1"/>
  <c r="AX53" i="83"/>
  <c r="S53" i="83" s="1"/>
  <c r="AC53" i="83" s="1"/>
  <c r="AB54" i="83" s="1"/>
  <c r="AX59" i="83"/>
  <c r="S59" i="83" s="1"/>
  <c r="AC59" i="83" s="1"/>
  <c r="AB60" i="83" s="1"/>
  <c r="AX65" i="83"/>
  <c r="S65" i="83" s="1"/>
  <c r="AC65" i="83" s="1"/>
  <c r="AB66" i="83" s="1"/>
  <c r="AX71" i="83"/>
  <c r="S71" i="83" s="1"/>
  <c r="AC71" i="83" s="1"/>
  <c r="AB72" i="83" s="1"/>
  <c r="AX77" i="83"/>
  <c r="S77" i="83" s="1"/>
  <c r="AC77" i="83" s="1"/>
  <c r="AB78" i="83" s="1"/>
  <c r="AX83" i="83"/>
  <c r="S83" i="83" s="1"/>
  <c r="AC83" i="83" s="1"/>
  <c r="AB84" i="83" s="1"/>
  <c r="AF86" i="42"/>
  <c r="AO86" i="42" s="1"/>
  <c r="AG86" i="42"/>
  <c r="AP86" i="42" s="1"/>
  <c r="AE86" i="42"/>
  <c r="W87" i="42"/>
  <c r="AR88" i="83"/>
  <c r="Z88" i="85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3" i="91"/>
  <c r="S3" i="91" s="1"/>
  <c r="AC3" i="91" s="1"/>
  <c r="Y87" i="82"/>
  <c r="Z87" i="82"/>
  <c r="X87" i="82"/>
  <c r="AX84" i="103"/>
  <c r="S84" i="103" s="1"/>
  <c r="AC84" i="103" s="1"/>
  <c r="AB85" i="103" s="1"/>
  <c r="AX81" i="103"/>
  <c r="S81" i="103" s="1"/>
  <c r="AC81" i="103" s="1"/>
  <c r="AB82" i="103" s="1"/>
  <c r="AX75" i="103"/>
  <c r="S75" i="103" s="1"/>
  <c r="AC75" i="103" s="1"/>
  <c r="AB76" i="103" s="1"/>
  <c r="AX69" i="103"/>
  <c r="S69" i="103" s="1"/>
  <c r="AC69" i="103" s="1"/>
  <c r="AB70" i="103" s="1"/>
  <c r="AX63" i="103"/>
  <c r="S63" i="103" s="1"/>
  <c r="AC63" i="103" s="1"/>
  <c r="AB64" i="103" s="1"/>
  <c r="AX57" i="103"/>
  <c r="S57" i="103" s="1"/>
  <c r="AC57" i="103" s="1"/>
  <c r="AB58" i="103" s="1"/>
  <c r="AX51" i="103"/>
  <c r="S51" i="103" s="1"/>
  <c r="AC51" i="103" s="1"/>
  <c r="AB52" i="103" s="1"/>
  <c r="AX45" i="103"/>
  <c r="S45" i="103" s="1"/>
  <c r="AC45" i="103" s="1"/>
  <c r="AB46" i="103" s="1"/>
  <c r="AX39" i="103"/>
  <c r="S39" i="103" s="1"/>
  <c r="AC39" i="103" s="1"/>
  <c r="AB40" i="103" s="1"/>
  <c r="AX33" i="103"/>
  <c r="S33" i="103" s="1"/>
  <c r="AC33" i="103" s="1"/>
  <c r="AB34" i="103" s="1"/>
  <c r="AX27" i="103"/>
  <c r="S27" i="103" s="1"/>
  <c r="AC27" i="103" s="1"/>
  <c r="AB28" i="103" s="1"/>
  <c r="AX21" i="103"/>
  <c r="S21" i="103" s="1"/>
  <c r="AC21" i="103" s="1"/>
  <c r="AB22" i="103" s="1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Y86" i="48"/>
  <c r="Z86" i="48"/>
  <c r="X86" i="48"/>
  <c r="AK72" i="91"/>
  <c r="AT72" i="91" s="1"/>
  <c r="AJ72" i="91"/>
  <c r="AK42" i="91"/>
  <c r="AT42" i="91" s="1"/>
  <c r="AJ30" i="91"/>
  <c r="AK30" i="91"/>
  <c r="AT30" i="91" s="1"/>
  <c r="AG87" i="55"/>
  <c r="AP87" i="55" s="1"/>
  <c r="AE87" i="55"/>
  <c r="W88" i="55"/>
  <c r="AF87" i="55"/>
  <c r="AO87" i="55" s="1"/>
  <c r="AJ77" i="103"/>
  <c r="AK77" i="103"/>
  <c r="AT77" i="103" s="1"/>
  <c r="AK41" i="103"/>
  <c r="AT41" i="103" s="1"/>
  <c r="AJ41" i="103"/>
  <c r="AJ23" i="103"/>
  <c r="AK23" i="103"/>
  <c r="AT23" i="103" s="1"/>
  <c r="Z89" i="83"/>
  <c r="AX86" i="91"/>
  <c r="S86" i="91" s="1"/>
  <c r="AC86" i="91" s="1"/>
  <c r="AB87" i="91" s="1"/>
  <c r="AX81" i="91"/>
  <c r="S81" i="91" s="1"/>
  <c r="AC81" i="91" s="1"/>
  <c r="AB82" i="91" s="1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X21" i="91"/>
  <c r="S21" i="91" s="1"/>
  <c r="AC21" i="91" s="1"/>
  <c r="AB22" i="91" s="1"/>
  <c r="AX15" i="91"/>
  <c r="S15" i="91" s="1"/>
  <c r="AC15" i="91" s="1"/>
  <c r="AB16" i="91" s="1"/>
  <c r="AX9" i="91"/>
  <c r="S9" i="91" s="1"/>
  <c r="AC9" i="91" s="1"/>
  <c r="AB10" i="91" s="1"/>
  <c r="AX4" i="91"/>
  <c r="S4" i="91" s="1"/>
  <c r="AC4" i="91" s="1"/>
  <c r="AB5" i="91" s="1"/>
  <c r="AH89" i="43"/>
  <c r="AQ89" i="43" s="1"/>
  <c r="AQ91" i="43" s="1"/>
  <c r="AX3" i="43"/>
  <c r="S3" i="43" s="1"/>
  <c r="AC3" i="43" s="1"/>
  <c r="AZ3" i="43"/>
  <c r="AX77" i="43" s="1"/>
  <c r="S77" i="43" s="1"/>
  <c r="AC77" i="43" s="1"/>
  <c r="AB7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I86" i="82"/>
  <c r="AN86" i="82"/>
  <c r="AR83" i="102"/>
  <c r="AX87" i="103"/>
  <c r="S87" i="103" s="1"/>
  <c r="AC87" i="103" s="1"/>
  <c r="AB88" i="103" s="1"/>
  <c r="AX80" i="103"/>
  <c r="S80" i="103" s="1"/>
  <c r="AC80" i="103" s="1"/>
  <c r="AB81" i="103" s="1"/>
  <c r="AX74" i="103"/>
  <c r="S74" i="103" s="1"/>
  <c r="AC74" i="103" s="1"/>
  <c r="AB75" i="103" s="1"/>
  <c r="AX68" i="103"/>
  <c r="S68" i="103" s="1"/>
  <c r="AC68" i="103" s="1"/>
  <c r="AB69" i="103" s="1"/>
  <c r="AX62" i="103"/>
  <c r="S62" i="103" s="1"/>
  <c r="AC62" i="103" s="1"/>
  <c r="AB63" i="103" s="1"/>
  <c r="AX56" i="103"/>
  <c r="S56" i="103" s="1"/>
  <c r="AC56" i="103" s="1"/>
  <c r="AB57" i="103" s="1"/>
  <c r="AX50" i="103"/>
  <c r="S50" i="103" s="1"/>
  <c r="AC50" i="103" s="1"/>
  <c r="AB51" i="103" s="1"/>
  <c r="AX44" i="103"/>
  <c r="S44" i="103" s="1"/>
  <c r="AC44" i="103" s="1"/>
  <c r="AB45" i="103" s="1"/>
  <c r="AX38" i="103"/>
  <c r="S38" i="103" s="1"/>
  <c r="AC38" i="103" s="1"/>
  <c r="AB39" i="103" s="1"/>
  <c r="AX32" i="103"/>
  <c r="S32" i="103" s="1"/>
  <c r="AC32" i="103" s="1"/>
  <c r="AB33" i="103" s="1"/>
  <c r="AX26" i="103"/>
  <c r="S26" i="103" s="1"/>
  <c r="AC26" i="103" s="1"/>
  <c r="AB27" i="103" s="1"/>
  <c r="AX20" i="103"/>
  <c r="S20" i="103" s="1"/>
  <c r="AC20" i="103" s="1"/>
  <c r="AB21" i="103" s="1"/>
  <c r="AX14" i="103"/>
  <c r="S14" i="103" s="1"/>
  <c r="AC14" i="103" s="1"/>
  <c r="AB15" i="103" s="1"/>
  <c r="AX8" i="103"/>
  <c r="S8" i="103" s="1"/>
  <c r="AC8" i="103" s="1"/>
  <c r="AB9" i="103" s="1"/>
  <c r="AX4" i="103"/>
  <c r="S4" i="103" s="1"/>
  <c r="AC4" i="103" s="1"/>
  <c r="AB5" i="103" s="1"/>
  <c r="AI85" i="94"/>
  <c r="AN85" i="94"/>
  <c r="X85" i="98"/>
  <c r="Y85" i="98"/>
  <c r="Z85" i="98" s="1"/>
  <c r="AK66" i="91"/>
  <c r="AT66" i="91" s="1"/>
  <c r="AJ66" i="91"/>
  <c r="AK6" i="91"/>
  <c r="AT6" i="91" s="1"/>
  <c r="AK71" i="103"/>
  <c r="AT71" i="103" s="1"/>
  <c r="AJ71" i="103"/>
  <c r="AK53" i="103"/>
  <c r="AT53" i="103" s="1"/>
  <c r="AJ53" i="103"/>
  <c r="AK83" i="103"/>
  <c r="AT83" i="103" s="1"/>
  <c r="AJ83" i="103"/>
  <c r="AR88" i="99"/>
  <c r="AR87" i="85"/>
  <c r="AR86" i="50"/>
  <c r="AX84" i="91"/>
  <c r="S84" i="91" s="1"/>
  <c r="AC84" i="91" s="1"/>
  <c r="AB85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I89" i="103"/>
  <c r="AN89" i="103"/>
  <c r="AN91" i="103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I88" i="10"/>
  <c r="AN88" i="10"/>
  <c r="AX88" i="103"/>
  <c r="S88" i="103" s="1"/>
  <c r="AC88" i="103" s="1"/>
  <c r="AB89" i="103" s="1"/>
  <c r="AX79" i="103"/>
  <c r="S79" i="103" s="1"/>
  <c r="AC79" i="103" s="1"/>
  <c r="AB80" i="103" s="1"/>
  <c r="AX73" i="103"/>
  <c r="S73" i="103" s="1"/>
  <c r="AC73" i="103" s="1"/>
  <c r="AB74" i="103" s="1"/>
  <c r="AX67" i="103"/>
  <c r="S67" i="103" s="1"/>
  <c r="AC67" i="103" s="1"/>
  <c r="AB68" i="103" s="1"/>
  <c r="AX61" i="103"/>
  <c r="S61" i="103" s="1"/>
  <c r="AC61" i="103" s="1"/>
  <c r="AB62" i="103" s="1"/>
  <c r="AX55" i="103"/>
  <c r="S55" i="103" s="1"/>
  <c r="AC55" i="103" s="1"/>
  <c r="AB56" i="103" s="1"/>
  <c r="AX49" i="103"/>
  <c r="S49" i="103" s="1"/>
  <c r="AC49" i="103" s="1"/>
  <c r="AB50" i="103" s="1"/>
  <c r="AX43" i="103"/>
  <c r="S43" i="103" s="1"/>
  <c r="AC43" i="103" s="1"/>
  <c r="AB44" i="103" s="1"/>
  <c r="AX37" i="103"/>
  <c r="S37" i="103" s="1"/>
  <c r="AC37" i="103" s="1"/>
  <c r="AB38" i="103" s="1"/>
  <c r="AX31" i="103"/>
  <c r="S31" i="103" s="1"/>
  <c r="AC31" i="103" s="1"/>
  <c r="AB32" i="103" s="1"/>
  <c r="AX25" i="103"/>
  <c r="S25" i="103" s="1"/>
  <c r="AC25" i="103" s="1"/>
  <c r="AB26" i="103" s="1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I84" i="98"/>
  <c r="AN84" i="98"/>
  <c r="AF82" i="90"/>
  <c r="AO82" i="90" s="1"/>
  <c r="W83" i="90"/>
  <c r="AE82" i="90"/>
  <c r="AG82" i="90"/>
  <c r="AP82" i="90" s="1"/>
  <c r="AK78" i="91"/>
  <c r="AT78" i="91" s="1"/>
  <c r="AK48" i="91"/>
  <c r="AT48" i="91" s="1"/>
  <c r="AJ48" i="91"/>
  <c r="AK18" i="91"/>
  <c r="AT18" i="91" s="1"/>
  <c r="AJ18" i="91"/>
  <c r="AR81" i="90"/>
  <c r="AJ47" i="103"/>
  <c r="AK47" i="103"/>
  <c r="AT47" i="103" s="1"/>
  <c r="AJ17" i="103"/>
  <c r="AK17" i="103"/>
  <c r="AT17" i="103" s="1"/>
  <c r="AH86" i="35"/>
  <c r="AQ86" i="35" s="1"/>
  <c r="AH87" i="50"/>
  <c r="AQ87" i="50" s="1"/>
  <c r="AH89" i="99"/>
  <c r="AQ89" i="99" s="1"/>
  <c r="AQ91" i="99" s="1"/>
  <c r="AX3" i="99"/>
  <c r="S3" i="99" s="1"/>
  <c r="AC3" i="99" s="1"/>
  <c r="AX5" i="99"/>
  <c r="S5" i="99" s="1"/>
  <c r="AC5" i="99" s="1"/>
  <c r="AB6" i="99" s="1"/>
  <c r="AZ3" i="99"/>
  <c r="AX88" i="99" s="1"/>
  <c r="S88" i="99" s="1"/>
  <c r="AC88" i="99" s="1"/>
  <c r="AB89" i="99" s="1"/>
  <c r="AX8" i="99"/>
  <c r="S8" i="99" s="1"/>
  <c r="AC8" i="99" s="1"/>
  <c r="AB9" i="99" s="1"/>
  <c r="AX9" i="99"/>
  <c r="S9" i="99" s="1"/>
  <c r="AC9" i="99" s="1"/>
  <c r="AB10" i="99" s="1"/>
  <c r="AX11" i="99"/>
  <c r="S11" i="99" s="1"/>
  <c r="AC11" i="99" s="1"/>
  <c r="AB12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5" i="99"/>
  <c r="S85" i="99" s="1"/>
  <c r="AC85" i="99" s="1"/>
  <c r="AB86" i="99" s="1"/>
  <c r="AX86" i="99"/>
  <c r="S86" i="99" s="1"/>
  <c r="AC86" i="99" s="1"/>
  <c r="AB87" i="99" s="1"/>
  <c r="AX87" i="99"/>
  <c r="S87" i="99" s="1"/>
  <c r="AC87" i="99" s="1"/>
  <c r="AB88" i="99" s="1"/>
  <c r="AX84" i="99"/>
  <c r="S84" i="99" s="1"/>
  <c r="AC84" i="99" s="1"/>
  <c r="AB85" i="99" s="1"/>
  <c r="AX85" i="91"/>
  <c r="S85" i="91" s="1"/>
  <c r="AC85" i="91" s="1"/>
  <c r="AB86" i="91" s="1"/>
  <c r="AX79" i="91"/>
  <c r="S79" i="91" s="1"/>
  <c r="AC79" i="91" s="1"/>
  <c r="AB80" i="91" s="1"/>
  <c r="AX73" i="91"/>
  <c r="S73" i="91" s="1"/>
  <c r="AC73" i="91" s="1"/>
  <c r="AB74" i="91" s="1"/>
  <c r="AX67" i="91"/>
  <c r="S67" i="91" s="1"/>
  <c r="AC67" i="91" s="1"/>
  <c r="AB68" i="91" s="1"/>
  <c r="AX61" i="91"/>
  <c r="S61" i="91" s="1"/>
  <c r="AC61" i="91" s="1"/>
  <c r="AB62" i="91" s="1"/>
  <c r="AX55" i="91"/>
  <c r="S55" i="91" s="1"/>
  <c r="AC55" i="91" s="1"/>
  <c r="AB56" i="91" s="1"/>
  <c r="AX49" i="91"/>
  <c r="S49" i="91" s="1"/>
  <c r="AC49" i="91" s="1"/>
  <c r="AB50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H84" i="102"/>
  <c r="AQ84" i="102" s="1"/>
  <c r="AG90" i="18"/>
  <c r="AP90" i="18" s="1"/>
  <c r="W91" i="18"/>
  <c r="AF90" i="18"/>
  <c r="AO90" i="18" s="1"/>
  <c r="AE90" i="18"/>
  <c r="AR86" i="55"/>
  <c r="AR85" i="35"/>
  <c r="AI85" i="87"/>
  <c r="AN85" i="87"/>
  <c r="AX85" i="103"/>
  <c r="S85" i="103" s="1"/>
  <c r="AC85" i="103" s="1"/>
  <c r="AB86" i="103" s="1"/>
  <c r="AX78" i="103"/>
  <c r="S78" i="103" s="1"/>
  <c r="AC78" i="103" s="1"/>
  <c r="AB79" i="103" s="1"/>
  <c r="AX72" i="103"/>
  <c r="S72" i="103" s="1"/>
  <c r="AC72" i="103" s="1"/>
  <c r="AB73" i="103" s="1"/>
  <c r="AX66" i="103"/>
  <c r="S66" i="103" s="1"/>
  <c r="AC66" i="103" s="1"/>
  <c r="AB67" i="103" s="1"/>
  <c r="AX60" i="103"/>
  <c r="S60" i="103" s="1"/>
  <c r="AC60" i="103" s="1"/>
  <c r="AB61" i="103" s="1"/>
  <c r="AX54" i="103"/>
  <c r="S54" i="103" s="1"/>
  <c r="AC54" i="103" s="1"/>
  <c r="AB55" i="103" s="1"/>
  <c r="AX48" i="103"/>
  <c r="S48" i="103" s="1"/>
  <c r="AC48" i="103" s="1"/>
  <c r="AB49" i="103" s="1"/>
  <c r="AX42" i="103"/>
  <c r="S42" i="103" s="1"/>
  <c r="AC42" i="103" s="1"/>
  <c r="AB43" i="103" s="1"/>
  <c r="AX36" i="103"/>
  <c r="S36" i="103" s="1"/>
  <c r="AC36" i="103" s="1"/>
  <c r="AB37" i="103" s="1"/>
  <c r="AX30" i="103"/>
  <c r="S30" i="103" s="1"/>
  <c r="AC30" i="103" s="1"/>
  <c r="AB31" i="103" s="1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I89" i="91"/>
  <c r="AN89" i="91"/>
  <c r="AN91" i="91" s="1"/>
  <c r="AE85" i="98" l="1"/>
  <c r="AG85" i="98"/>
  <c r="AP85" i="98" s="1"/>
  <c r="AF85" i="98"/>
  <c r="AO85" i="98" s="1"/>
  <c r="W86" i="98"/>
  <c r="W87" i="94"/>
  <c r="AE86" i="94"/>
  <c r="AG86" i="94"/>
  <c r="AP86" i="94" s="1"/>
  <c r="AF86" i="94"/>
  <c r="AO86" i="94" s="1"/>
  <c r="W87" i="87"/>
  <c r="AG86" i="87"/>
  <c r="AP86" i="87" s="1"/>
  <c r="AE86" i="87"/>
  <c r="AF86" i="87"/>
  <c r="AO86" i="87" s="1"/>
  <c r="AR85" i="87"/>
  <c r="AJ88" i="99"/>
  <c r="AK88" i="99"/>
  <c r="AT88" i="99" s="1"/>
  <c r="AK57" i="99"/>
  <c r="AT57" i="99" s="1"/>
  <c r="AJ57" i="99"/>
  <c r="AJ3" i="99"/>
  <c r="AB4" i="99"/>
  <c r="AK51" i="103"/>
  <c r="AT51" i="103" s="1"/>
  <c r="AJ51" i="103"/>
  <c r="AJ75" i="43"/>
  <c r="AK75" i="43"/>
  <c r="AT75" i="43" s="1"/>
  <c r="AJ45" i="43"/>
  <c r="AK45" i="43"/>
  <c r="AT45" i="43" s="1"/>
  <c r="AJ15" i="43"/>
  <c r="AK15" i="43"/>
  <c r="AT15" i="43" s="1"/>
  <c r="AJ65" i="91"/>
  <c r="AK65" i="91"/>
  <c r="AT65" i="91" s="1"/>
  <c r="AK60" i="83"/>
  <c r="AT60" i="83" s="1"/>
  <c r="AK7" i="83"/>
  <c r="AT7" i="83" s="1"/>
  <c r="AK19" i="103"/>
  <c r="AT19" i="103" s="1"/>
  <c r="AJ19" i="103"/>
  <c r="AK55" i="103"/>
  <c r="AT55" i="103" s="1"/>
  <c r="AJ55" i="103"/>
  <c r="AJ20" i="91"/>
  <c r="AK20" i="91"/>
  <c r="AT20" i="91" s="1"/>
  <c r="AJ56" i="91"/>
  <c r="AK56" i="91"/>
  <c r="AT56" i="91" s="1"/>
  <c r="AJ85" i="99"/>
  <c r="AK85" i="99"/>
  <c r="AT85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K6" i="99"/>
  <c r="AT6" i="99" s="1"/>
  <c r="AJ78" i="91"/>
  <c r="AK32" i="103"/>
  <c r="AT32" i="103" s="1"/>
  <c r="AJ32" i="103"/>
  <c r="AJ68" i="103"/>
  <c r="AK68" i="103"/>
  <c r="AT68" i="103" s="1"/>
  <c r="AK9" i="91"/>
  <c r="AT9" i="91" s="1"/>
  <c r="AJ9" i="91"/>
  <c r="AJ45" i="91"/>
  <c r="AK45" i="91"/>
  <c r="AT45" i="91" s="1"/>
  <c r="AJ81" i="91"/>
  <c r="AK81" i="91"/>
  <c r="AT81" i="91" s="1"/>
  <c r="AS71" i="103"/>
  <c r="AL71" i="103"/>
  <c r="AU71" i="103" s="1"/>
  <c r="AK9" i="103"/>
  <c r="AT9" i="103" s="1"/>
  <c r="AJ9" i="103"/>
  <c r="AK45" i="103"/>
  <c r="AT45" i="103" s="1"/>
  <c r="AJ45" i="103"/>
  <c r="AK81" i="103"/>
  <c r="AT81" i="103" s="1"/>
  <c r="AJ81" i="103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K10" i="43"/>
  <c r="AT10" i="43" s="1"/>
  <c r="AJ10" i="43"/>
  <c r="AX5" i="43"/>
  <c r="S5" i="43" s="1"/>
  <c r="AC5" i="43" s="1"/>
  <c r="AB6" i="43" s="1"/>
  <c r="AK22" i="91"/>
  <c r="AT22" i="91" s="1"/>
  <c r="AJ22" i="91"/>
  <c r="AJ58" i="91"/>
  <c r="AK58" i="91"/>
  <c r="AT58" i="91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77" i="103"/>
  <c r="AL77" i="103"/>
  <c r="AU77" i="103" s="1"/>
  <c r="AH86" i="48"/>
  <c r="AQ86" i="48" s="1"/>
  <c r="AK22" i="103"/>
  <c r="AT22" i="103" s="1"/>
  <c r="AJ22" i="103"/>
  <c r="AJ58" i="103"/>
  <c r="AK58" i="103"/>
  <c r="AT58" i="103" s="1"/>
  <c r="AH87" i="82"/>
  <c r="AQ87" i="82" s="1"/>
  <c r="AK23" i="91"/>
  <c r="AT23" i="91" s="1"/>
  <c r="AJ23" i="91"/>
  <c r="AJ59" i="91"/>
  <c r="AK59" i="91"/>
  <c r="AT59" i="91" s="1"/>
  <c r="AF88" i="85"/>
  <c r="AO88" i="85" s="1"/>
  <c r="AE88" i="85"/>
  <c r="W89" i="85"/>
  <c r="AG88" i="85"/>
  <c r="AP88" i="85" s="1"/>
  <c r="AX85" i="83"/>
  <c r="S85" i="83" s="1"/>
  <c r="AC85" i="83" s="1"/>
  <c r="AB86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J29" i="103"/>
  <c r="AK24" i="103"/>
  <c r="AT24" i="103" s="1"/>
  <c r="AJ24" i="103"/>
  <c r="AK60" i="103"/>
  <c r="AT60" i="103" s="1"/>
  <c r="AJ60" i="103"/>
  <c r="AJ37" i="91"/>
  <c r="AK37" i="91"/>
  <c r="AT37" i="91" s="1"/>
  <c r="AK73" i="91"/>
  <c r="AT73" i="91" s="1"/>
  <c r="AJ73" i="91"/>
  <c r="AK12" i="91"/>
  <c r="AT12" i="91" s="1"/>
  <c r="AJ12" i="91"/>
  <c r="Y87" i="35"/>
  <c r="Z87" i="35"/>
  <c r="X87" i="35"/>
  <c r="Y85" i="102"/>
  <c r="Z85" i="102" s="1"/>
  <c r="X85" i="102"/>
  <c r="AK81" i="99"/>
  <c r="AT81" i="99" s="1"/>
  <c r="AJ81" i="99"/>
  <c r="AJ51" i="99"/>
  <c r="AK51" i="99"/>
  <c r="AT51" i="99" s="1"/>
  <c r="AK15" i="99"/>
  <c r="AT15" i="99" s="1"/>
  <c r="AJ15" i="99"/>
  <c r="AR84" i="98"/>
  <c r="AJ15" i="103"/>
  <c r="AK15" i="103"/>
  <c r="AT15" i="103" s="1"/>
  <c r="AJ63" i="43"/>
  <c r="AK63" i="43"/>
  <c r="AT63" i="43" s="1"/>
  <c r="AK33" i="43"/>
  <c r="AT33" i="43" s="1"/>
  <c r="AJ33" i="43"/>
  <c r="AB4" i="43"/>
  <c r="AJ3" i="43"/>
  <c r="AS30" i="91"/>
  <c r="AL30" i="91"/>
  <c r="AU30" i="91" s="1"/>
  <c r="AE86" i="48"/>
  <c r="AF86" i="48"/>
  <c r="AO86" i="48" s="1"/>
  <c r="AG86" i="48"/>
  <c r="AP86" i="48" s="1"/>
  <c r="W87" i="48"/>
  <c r="AG87" i="82"/>
  <c r="AP87" i="82" s="1"/>
  <c r="AE87" i="82"/>
  <c r="W88" i="82"/>
  <c r="AF87" i="82"/>
  <c r="AO87" i="82" s="1"/>
  <c r="AK72" i="83"/>
  <c r="AT72" i="83" s="1"/>
  <c r="AJ72" i="83"/>
  <c r="AJ36" i="83"/>
  <c r="AK36" i="83"/>
  <c r="AT36" i="83" s="1"/>
  <c r="AJ12" i="83"/>
  <c r="AK12" i="83"/>
  <c r="AT12" i="83" s="1"/>
  <c r="AK66" i="103"/>
  <c r="AT66" i="103" s="1"/>
  <c r="AJ66" i="103"/>
  <c r="AK79" i="91"/>
  <c r="AT79" i="91" s="1"/>
  <c r="AJ79" i="91"/>
  <c r="AI84" i="102"/>
  <c r="AN84" i="102"/>
  <c r="AJ67" i="103"/>
  <c r="AK67" i="103"/>
  <c r="AT67" i="103" s="1"/>
  <c r="AJ32" i="91"/>
  <c r="AK32" i="91"/>
  <c r="AT32" i="91" s="1"/>
  <c r="AK68" i="91"/>
  <c r="AT68" i="91" s="1"/>
  <c r="AJ68" i="91"/>
  <c r="AK87" i="99"/>
  <c r="AT87" i="99" s="1"/>
  <c r="AJ87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X13" i="99"/>
  <c r="S13" i="99" s="1"/>
  <c r="AC13" i="99" s="1"/>
  <c r="AB14" i="99" s="1"/>
  <c r="AX7" i="99"/>
  <c r="S7" i="99" s="1"/>
  <c r="AC7" i="99" s="1"/>
  <c r="AB8" i="99" s="1"/>
  <c r="AS17" i="103"/>
  <c r="AL17" i="103"/>
  <c r="AU17" i="103" s="1"/>
  <c r="AJ8" i="103"/>
  <c r="AK8" i="103"/>
  <c r="AT8" i="103" s="1"/>
  <c r="AK44" i="103"/>
  <c r="AT44" i="103" s="1"/>
  <c r="AJ44" i="103"/>
  <c r="AK80" i="103"/>
  <c r="AT80" i="103" s="1"/>
  <c r="AJ80" i="103"/>
  <c r="AI89" i="43"/>
  <c r="AN89" i="43"/>
  <c r="AN91" i="43" s="1"/>
  <c r="AJ21" i="91"/>
  <c r="AK21" i="91"/>
  <c r="AT21" i="91" s="1"/>
  <c r="AK57" i="91"/>
  <c r="AT57" i="91" s="1"/>
  <c r="AJ57" i="91"/>
  <c r="AS83" i="103"/>
  <c r="AL83" i="103"/>
  <c r="AU83" i="103" s="1"/>
  <c r="AH85" i="98"/>
  <c r="AQ85" i="98" s="1"/>
  <c r="AK21" i="103"/>
  <c r="AT21" i="103" s="1"/>
  <c r="AJ21" i="103"/>
  <c r="AK57" i="103"/>
  <c r="AT57" i="103" s="1"/>
  <c r="AJ57" i="103"/>
  <c r="AK85" i="43"/>
  <c r="AT85" i="43" s="1"/>
  <c r="AJ85" i="43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X7" i="43"/>
  <c r="S7" i="43" s="1"/>
  <c r="AC7" i="43" s="1"/>
  <c r="AB8" i="43" s="1"/>
  <c r="AK34" i="91"/>
  <c r="AT34" i="91" s="1"/>
  <c r="AJ34" i="91"/>
  <c r="AJ70" i="91"/>
  <c r="AK70" i="91"/>
  <c r="AT70" i="91" s="1"/>
  <c r="AS23" i="103"/>
  <c r="AL23" i="103"/>
  <c r="AU23" i="103" s="1"/>
  <c r="AK34" i="103"/>
  <c r="AT34" i="103" s="1"/>
  <c r="AJ34" i="103"/>
  <c r="AK70" i="103"/>
  <c r="AT70" i="103" s="1"/>
  <c r="AJ70" i="103"/>
  <c r="AK35" i="91"/>
  <c r="AT35" i="91" s="1"/>
  <c r="AJ35" i="91"/>
  <c r="AK71" i="91"/>
  <c r="AT71" i="91" s="1"/>
  <c r="AJ71" i="91"/>
  <c r="AX88" i="83"/>
  <c r="S88" i="83" s="1"/>
  <c r="AC88" i="83" s="1"/>
  <c r="AB89" i="83" s="1"/>
  <c r="AX82" i="83"/>
  <c r="S82" i="83" s="1"/>
  <c r="AC82" i="83" s="1"/>
  <c r="AB83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59" i="103"/>
  <c r="AL59" i="103"/>
  <c r="AU59" i="103" s="1"/>
  <c r="AR85" i="48"/>
  <c r="AK36" i="103"/>
  <c r="AT36" i="103" s="1"/>
  <c r="AJ36" i="103"/>
  <c r="AJ72" i="103"/>
  <c r="AK72" i="103"/>
  <c r="AT72" i="103" s="1"/>
  <c r="AJ13" i="91"/>
  <c r="AK13" i="91"/>
  <c r="AT13" i="91" s="1"/>
  <c r="AK49" i="91"/>
  <c r="AT49" i="91" s="1"/>
  <c r="AJ49" i="91"/>
  <c r="AK88" i="91"/>
  <c r="AT88" i="91" s="1"/>
  <c r="AJ88" i="91"/>
  <c r="AJ65" i="103"/>
  <c r="AJ36" i="91"/>
  <c r="AJ26" i="91"/>
  <c r="AK26" i="91"/>
  <c r="AT26" i="91" s="1"/>
  <c r="AK69" i="99"/>
  <c r="AT69" i="99" s="1"/>
  <c r="AJ69" i="99"/>
  <c r="AK39" i="99"/>
  <c r="AT39" i="99" s="1"/>
  <c r="AJ39" i="99"/>
  <c r="AJ21" i="99"/>
  <c r="AK21" i="99"/>
  <c r="AT21" i="99" s="1"/>
  <c r="AK74" i="103"/>
  <c r="AT74" i="103" s="1"/>
  <c r="AJ74" i="103"/>
  <c r="AJ85" i="91"/>
  <c r="AK85" i="91"/>
  <c r="AT85" i="91" s="1"/>
  <c r="AJ88" i="103"/>
  <c r="AK88" i="103"/>
  <c r="AT88" i="103" s="1"/>
  <c r="AJ69" i="43"/>
  <c r="AK69" i="43"/>
  <c r="AT69" i="43" s="1"/>
  <c r="AJ39" i="43"/>
  <c r="AK39" i="43"/>
  <c r="AT39" i="43" s="1"/>
  <c r="AK9" i="43"/>
  <c r="AT9" i="43" s="1"/>
  <c r="AJ9" i="43"/>
  <c r="AK28" i="103"/>
  <c r="AT28" i="103" s="1"/>
  <c r="AJ28" i="103"/>
  <c r="AK78" i="83"/>
  <c r="AT78" i="83" s="1"/>
  <c r="AJ78" i="83"/>
  <c r="AJ48" i="83"/>
  <c r="AK48" i="83"/>
  <c r="AT48" i="83" s="1"/>
  <c r="AK30" i="83"/>
  <c r="AT30" i="83" s="1"/>
  <c r="AJ30" i="83"/>
  <c r="AK30" i="103"/>
  <c r="AT30" i="103" s="1"/>
  <c r="AJ30" i="103"/>
  <c r="AJ43" i="91"/>
  <c r="AK43" i="91"/>
  <c r="AT43" i="91" s="1"/>
  <c r="AK31" i="103"/>
  <c r="AT31" i="103" s="1"/>
  <c r="AJ31" i="103"/>
  <c r="AR89" i="91"/>
  <c r="AR91" i="91" s="1"/>
  <c r="AJ37" i="103"/>
  <c r="AK37" i="103"/>
  <c r="AT37" i="103" s="1"/>
  <c r="AJ73" i="103"/>
  <c r="AK73" i="103"/>
  <c r="AT73" i="103" s="1"/>
  <c r="X91" i="18"/>
  <c r="Y91" i="18"/>
  <c r="Z91" i="18"/>
  <c r="AJ38" i="91"/>
  <c r="AK38" i="91"/>
  <c r="AT38" i="91" s="1"/>
  <c r="AK74" i="91"/>
  <c r="AT74" i="91" s="1"/>
  <c r="AJ74" i="91"/>
  <c r="AK86" i="99"/>
  <c r="AT86" i="99" s="1"/>
  <c r="AJ86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X12" i="99"/>
  <c r="S12" i="99" s="1"/>
  <c r="AC12" i="99" s="1"/>
  <c r="AB13" i="99" s="1"/>
  <c r="AX6" i="99"/>
  <c r="S6" i="99" s="1"/>
  <c r="AC6" i="99" s="1"/>
  <c r="AB7" i="99" s="1"/>
  <c r="AS48" i="91"/>
  <c r="AL48" i="91"/>
  <c r="AU48" i="91" s="1"/>
  <c r="AI82" i="90"/>
  <c r="AR82" i="90" s="1"/>
  <c r="AN82" i="90"/>
  <c r="AJ14" i="103"/>
  <c r="AK14" i="103"/>
  <c r="AT14" i="103" s="1"/>
  <c r="AK50" i="103"/>
  <c r="AT50" i="103" s="1"/>
  <c r="AJ50" i="103"/>
  <c r="AJ89" i="103"/>
  <c r="AS89" i="103" s="1"/>
  <c r="AK89" i="103"/>
  <c r="AT89" i="103" s="1"/>
  <c r="AK27" i="91"/>
  <c r="AT27" i="91" s="1"/>
  <c r="AJ27" i="91"/>
  <c r="AK63" i="91"/>
  <c r="AT63" i="91" s="1"/>
  <c r="AJ63" i="91"/>
  <c r="AJ6" i="91"/>
  <c r="AK27" i="103"/>
  <c r="AT27" i="103" s="1"/>
  <c r="AJ27" i="103"/>
  <c r="AK63" i="103"/>
  <c r="AT63" i="103" s="1"/>
  <c r="AJ63" i="103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AJ5" i="91"/>
  <c r="AK5" i="91"/>
  <c r="AT5" i="91" s="1"/>
  <c r="AK40" i="91"/>
  <c r="AT40" i="91" s="1"/>
  <c r="AJ40" i="91"/>
  <c r="AJ76" i="91"/>
  <c r="AK76" i="91"/>
  <c r="AT76" i="91" s="1"/>
  <c r="AS41" i="103"/>
  <c r="AL41" i="103"/>
  <c r="AU41" i="103" s="1"/>
  <c r="Y88" i="55"/>
  <c r="Z88" i="55"/>
  <c r="X88" i="55"/>
  <c r="AJ42" i="91"/>
  <c r="AJ6" i="103"/>
  <c r="AK6" i="103"/>
  <c r="AT6" i="103" s="1"/>
  <c r="AK40" i="103"/>
  <c r="AT40" i="103" s="1"/>
  <c r="AJ40" i="103"/>
  <c r="AJ76" i="103"/>
  <c r="AK76" i="103"/>
  <c r="AT76" i="103" s="1"/>
  <c r="AJ3" i="91"/>
  <c r="AB4" i="91"/>
  <c r="AK41" i="91"/>
  <c r="AT41" i="91" s="1"/>
  <c r="AJ41" i="91"/>
  <c r="AK77" i="91"/>
  <c r="AT77" i="91" s="1"/>
  <c r="AJ77" i="91"/>
  <c r="AX86" i="83"/>
  <c r="S86" i="83" s="1"/>
  <c r="AC86" i="83" s="1"/>
  <c r="AB87" i="83" s="1"/>
  <c r="AX81" i="83"/>
  <c r="S81" i="83" s="1"/>
  <c r="AC81" i="83" s="1"/>
  <c r="AB82" i="83" s="1"/>
  <c r="AX75" i="83"/>
  <c r="S75" i="83" s="1"/>
  <c r="AC75" i="83" s="1"/>
  <c r="AB76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X4" i="83"/>
  <c r="S4" i="83" s="1"/>
  <c r="AC4" i="83" s="1"/>
  <c r="AB5" i="83" s="1"/>
  <c r="AJ84" i="103"/>
  <c r="AJ3" i="103"/>
  <c r="AB4" i="103"/>
  <c r="AJ42" i="103"/>
  <c r="AK42" i="103"/>
  <c r="AT42" i="103" s="1"/>
  <c r="AK78" i="103"/>
  <c r="AT78" i="103" s="1"/>
  <c r="AJ78" i="103"/>
  <c r="AJ19" i="91"/>
  <c r="AK19" i="91"/>
  <c r="AT19" i="91" s="1"/>
  <c r="AJ55" i="91"/>
  <c r="AK55" i="91"/>
  <c r="AT55" i="91" s="1"/>
  <c r="AH89" i="10"/>
  <c r="AQ89" i="10" s="1"/>
  <c r="Y88" i="50"/>
  <c r="X88" i="50"/>
  <c r="AK25" i="103"/>
  <c r="AT25" i="103" s="1"/>
  <c r="AJ25" i="103"/>
  <c r="AK62" i="91"/>
  <c r="AT62" i="91" s="1"/>
  <c r="AJ62" i="91"/>
  <c r="AJ63" i="99"/>
  <c r="AK63" i="99"/>
  <c r="AT63" i="99" s="1"/>
  <c r="AJ33" i="99"/>
  <c r="AK33" i="99"/>
  <c r="AT33" i="99" s="1"/>
  <c r="AJ27" i="99"/>
  <c r="AK27" i="99"/>
  <c r="AT27" i="99" s="1"/>
  <c r="AK38" i="103"/>
  <c r="AT38" i="103" s="1"/>
  <c r="AJ38" i="103"/>
  <c r="AJ51" i="91"/>
  <c r="AK51" i="91"/>
  <c r="AT51" i="91" s="1"/>
  <c r="AJ88" i="43"/>
  <c r="AK88" i="43"/>
  <c r="AT88" i="43" s="1"/>
  <c r="AK57" i="43"/>
  <c r="AT57" i="43" s="1"/>
  <c r="AJ57" i="43"/>
  <c r="AJ27" i="43"/>
  <c r="AK27" i="43"/>
  <c r="AT27" i="43" s="1"/>
  <c r="AJ28" i="91"/>
  <c r="AK28" i="91"/>
  <c r="AT28" i="91" s="1"/>
  <c r="AJ29" i="91"/>
  <c r="AK29" i="91"/>
  <c r="AT29" i="91" s="1"/>
  <c r="AK84" i="83"/>
  <c r="AT84" i="83" s="1"/>
  <c r="AK54" i="83"/>
  <c r="AT54" i="83" s="1"/>
  <c r="AJ54" i="83"/>
  <c r="AK18" i="83"/>
  <c r="AT18" i="83" s="1"/>
  <c r="AJ18" i="83"/>
  <c r="AS54" i="91"/>
  <c r="AL54" i="91"/>
  <c r="AU54" i="91" s="1"/>
  <c r="AK7" i="103"/>
  <c r="AT7" i="103" s="1"/>
  <c r="AJ7" i="103"/>
  <c r="AK79" i="103"/>
  <c r="AT79" i="103" s="1"/>
  <c r="AJ79" i="103"/>
  <c r="AJ8" i="91"/>
  <c r="AK8" i="91"/>
  <c r="AT8" i="91" s="1"/>
  <c r="AJ44" i="91"/>
  <c r="AK44" i="91"/>
  <c r="AT44" i="91" s="1"/>
  <c r="AK80" i="91"/>
  <c r="AT80" i="91" s="1"/>
  <c r="AJ80" i="9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12" i="99"/>
  <c r="AK12" i="99"/>
  <c r="AT12" i="99" s="1"/>
  <c r="AJ89" i="99"/>
  <c r="AS89" i="99" s="1"/>
  <c r="AK89" i="99"/>
  <c r="AT89" i="99" s="1"/>
  <c r="AS47" i="103"/>
  <c r="AL47" i="103"/>
  <c r="AU47" i="103" s="1"/>
  <c r="Y83" i="90"/>
  <c r="Z83" i="90"/>
  <c r="X83" i="90"/>
  <c r="AK20" i="103"/>
  <c r="AT20" i="103" s="1"/>
  <c r="AJ20" i="103"/>
  <c r="AK56" i="103"/>
  <c r="AT56" i="103" s="1"/>
  <c r="AJ56" i="103"/>
  <c r="AK33" i="91"/>
  <c r="AT33" i="91" s="1"/>
  <c r="AJ33" i="91"/>
  <c r="AJ69" i="91"/>
  <c r="AK69" i="91"/>
  <c r="AT69" i="91" s="1"/>
  <c r="AS53" i="103"/>
  <c r="AL53" i="103"/>
  <c r="AU53" i="103" s="1"/>
  <c r="AS66" i="91"/>
  <c r="AL66" i="91"/>
  <c r="AU66" i="91" s="1"/>
  <c r="AR85" i="94"/>
  <c r="AJ33" i="103"/>
  <c r="AK33" i="103"/>
  <c r="AT33" i="103" s="1"/>
  <c r="AK69" i="103"/>
  <c r="AT69" i="103" s="1"/>
  <c r="AJ69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K10" i="91"/>
  <c r="AT10" i="91" s="1"/>
  <c r="AJ10" i="91"/>
  <c r="AK46" i="91"/>
  <c r="AT46" i="91" s="1"/>
  <c r="AJ46" i="91"/>
  <c r="AJ82" i="91"/>
  <c r="AK82" i="91"/>
  <c r="AT82" i="91" s="1"/>
  <c r="AI87" i="55"/>
  <c r="AN87" i="55"/>
  <c r="AS72" i="91"/>
  <c r="AL72" i="91"/>
  <c r="AU72" i="91" s="1"/>
  <c r="AJ10" i="103"/>
  <c r="AK10" i="103"/>
  <c r="AT10" i="103" s="1"/>
  <c r="AJ46" i="103"/>
  <c r="AK46" i="103"/>
  <c r="AT46" i="103" s="1"/>
  <c r="AJ82" i="103"/>
  <c r="AK82" i="103"/>
  <c r="AT82" i="103" s="1"/>
  <c r="AJ11" i="91"/>
  <c r="AK11" i="91"/>
  <c r="AT11" i="91" s="1"/>
  <c r="AJ47" i="91"/>
  <c r="AK47" i="91"/>
  <c r="AT47" i="91" s="1"/>
  <c r="AK83" i="91"/>
  <c r="AT83" i="91" s="1"/>
  <c r="AJ83" i="91"/>
  <c r="Y87" i="42"/>
  <c r="X87" i="42"/>
  <c r="Z87" i="42" s="1"/>
  <c r="AX87" i="83"/>
  <c r="S87" i="83" s="1"/>
  <c r="AC87" i="83" s="1"/>
  <c r="AB88" i="83" s="1"/>
  <c r="AX80" i="83"/>
  <c r="S80" i="83" s="1"/>
  <c r="AC80" i="83" s="1"/>
  <c r="AB81" i="83" s="1"/>
  <c r="AX74" i="83"/>
  <c r="S74" i="83" s="1"/>
  <c r="AC74" i="83" s="1"/>
  <c r="AB75" i="83" s="1"/>
  <c r="AX68" i="83"/>
  <c r="S68" i="83" s="1"/>
  <c r="AC68" i="83" s="1"/>
  <c r="AB69" i="83" s="1"/>
  <c r="AX62" i="83"/>
  <c r="S62" i="83" s="1"/>
  <c r="AC62" i="83" s="1"/>
  <c r="AB63" i="83" s="1"/>
  <c r="AX56" i="83"/>
  <c r="S56" i="83" s="1"/>
  <c r="AC56" i="83" s="1"/>
  <c r="AB57" i="83" s="1"/>
  <c r="AX50" i="83"/>
  <c r="S50" i="83" s="1"/>
  <c r="AC50" i="83" s="1"/>
  <c r="AB51" i="83" s="1"/>
  <c r="AX44" i="83"/>
  <c r="S44" i="83" s="1"/>
  <c r="AC44" i="83" s="1"/>
  <c r="AB45" i="83" s="1"/>
  <c r="AX38" i="83"/>
  <c r="S38" i="83" s="1"/>
  <c r="AC38" i="83" s="1"/>
  <c r="AB39" i="83" s="1"/>
  <c r="AX32" i="83"/>
  <c r="S32" i="83" s="1"/>
  <c r="AC32" i="83" s="1"/>
  <c r="AB33" i="83" s="1"/>
  <c r="AX26" i="83"/>
  <c r="S26" i="83" s="1"/>
  <c r="AC26" i="83" s="1"/>
  <c r="AB27" i="83" s="1"/>
  <c r="AX20" i="83"/>
  <c r="S20" i="83" s="1"/>
  <c r="AC20" i="83" s="1"/>
  <c r="AB21" i="83" s="1"/>
  <c r="AX14" i="83"/>
  <c r="S14" i="83" s="1"/>
  <c r="AC14" i="83" s="1"/>
  <c r="AB15" i="83" s="1"/>
  <c r="AX8" i="83"/>
  <c r="S8" i="83" s="1"/>
  <c r="AC8" i="83" s="1"/>
  <c r="AB9" i="83" s="1"/>
  <c r="AJ84" i="91"/>
  <c r="AH86" i="94"/>
  <c r="AQ86" i="94" s="1"/>
  <c r="AJ12" i="103"/>
  <c r="AK12" i="103"/>
  <c r="AT12" i="103" s="1"/>
  <c r="AK48" i="103"/>
  <c r="AT48" i="103" s="1"/>
  <c r="AJ48" i="103"/>
  <c r="AK87" i="103"/>
  <c r="AT87" i="103" s="1"/>
  <c r="AJ87" i="103"/>
  <c r="AJ25" i="91"/>
  <c r="AK25" i="91"/>
  <c r="AT25" i="91" s="1"/>
  <c r="AK61" i="91"/>
  <c r="AT61" i="91" s="1"/>
  <c r="AJ61" i="91"/>
  <c r="AK11" i="103"/>
  <c r="AT11" i="103" s="1"/>
  <c r="AJ11" i="103"/>
  <c r="Z89" i="10"/>
  <c r="AJ60" i="91"/>
  <c r="AI89" i="99"/>
  <c r="AN89" i="99"/>
  <c r="AN91" i="99" s="1"/>
  <c r="AK61" i="103"/>
  <c r="AT61" i="103" s="1"/>
  <c r="AJ61" i="103"/>
  <c r="AI90" i="18"/>
  <c r="AN90" i="18"/>
  <c r="AJ75" i="99"/>
  <c r="AK75" i="99"/>
  <c r="AT75" i="99" s="1"/>
  <c r="AK45" i="99"/>
  <c r="AT45" i="99" s="1"/>
  <c r="AJ45" i="99"/>
  <c r="AK9" i="99"/>
  <c r="AT9" i="99" s="1"/>
  <c r="AJ9" i="99"/>
  <c r="AS18" i="91"/>
  <c r="AL18" i="91"/>
  <c r="AU18" i="91" s="1"/>
  <c r="AK15" i="91"/>
  <c r="AT15" i="91" s="1"/>
  <c r="AJ15" i="91"/>
  <c r="AJ82" i="43"/>
  <c r="AK82" i="43"/>
  <c r="AT82" i="43" s="1"/>
  <c r="AJ51" i="43"/>
  <c r="AK51" i="43"/>
  <c r="AT51" i="43" s="1"/>
  <c r="AJ21" i="43"/>
  <c r="AK21" i="43"/>
  <c r="AT21" i="43" s="1"/>
  <c r="AK64" i="91"/>
  <c r="AT64" i="91" s="1"/>
  <c r="AJ64" i="91"/>
  <c r="AK64" i="103"/>
  <c r="AT64" i="103" s="1"/>
  <c r="AJ64" i="103"/>
  <c r="AJ66" i="83"/>
  <c r="AK66" i="83"/>
  <c r="AT66" i="83" s="1"/>
  <c r="AK42" i="83"/>
  <c r="AT42" i="83" s="1"/>
  <c r="AJ42" i="83"/>
  <c r="AK24" i="83"/>
  <c r="AT24" i="83" s="1"/>
  <c r="AK7" i="91"/>
  <c r="AT7" i="91" s="1"/>
  <c r="AJ7" i="91"/>
  <c r="AI86" i="35"/>
  <c r="AP86" i="35"/>
  <c r="AK43" i="103"/>
  <c r="AT43" i="103" s="1"/>
  <c r="AJ43" i="103"/>
  <c r="AK13" i="103"/>
  <c r="AT13" i="103" s="1"/>
  <c r="AJ13" i="103"/>
  <c r="AJ49" i="103"/>
  <c r="AK49" i="103"/>
  <c r="AT49" i="103" s="1"/>
  <c r="AJ86" i="103"/>
  <c r="AK86" i="103"/>
  <c r="AT86" i="103" s="1"/>
  <c r="AK14" i="91"/>
  <c r="AT14" i="91" s="1"/>
  <c r="AJ14" i="91"/>
  <c r="AK50" i="91"/>
  <c r="AT50" i="91" s="1"/>
  <c r="AJ50" i="91"/>
  <c r="AJ86" i="91"/>
  <c r="AK86" i="91"/>
  <c r="AT86" i="91" s="1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X10" i="99"/>
  <c r="S10" i="99" s="1"/>
  <c r="AC10" i="99" s="1"/>
  <c r="AB11" i="99" s="1"/>
  <c r="AX4" i="99"/>
  <c r="S4" i="99" s="1"/>
  <c r="AC4" i="99" s="1"/>
  <c r="AB5" i="99" s="1"/>
  <c r="AK26" i="103"/>
  <c r="AT26" i="103" s="1"/>
  <c r="AJ26" i="103"/>
  <c r="AK62" i="103"/>
  <c r="AT62" i="103" s="1"/>
  <c r="AJ62" i="103"/>
  <c r="AR88" i="10"/>
  <c r="AR89" i="103"/>
  <c r="AR91" i="103" s="1"/>
  <c r="AL89" i="103"/>
  <c r="AU89" i="103" s="1"/>
  <c r="AJ39" i="91"/>
  <c r="AK39" i="91"/>
  <c r="AT39" i="91" s="1"/>
  <c r="AK75" i="91"/>
  <c r="AT75" i="91" s="1"/>
  <c r="AJ75" i="91"/>
  <c r="AJ5" i="103"/>
  <c r="AK5" i="103"/>
  <c r="AT5" i="103" s="1"/>
  <c r="AK39" i="103"/>
  <c r="AT39" i="103" s="1"/>
  <c r="AJ39" i="103"/>
  <c r="AK75" i="103"/>
  <c r="AT75" i="103" s="1"/>
  <c r="AJ75" i="103"/>
  <c r="AR86" i="82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X4" i="43"/>
  <c r="S4" i="43" s="1"/>
  <c r="AC4" i="43" s="1"/>
  <c r="AB5" i="43" s="1"/>
  <c r="AJ16" i="91"/>
  <c r="AK16" i="91"/>
  <c r="AT16" i="91" s="1"/>
  <c r="AJ52" i="91"/>
  <c r="AK52" i="91"/>
  <c r="AT52" i="91" s="1"/>
  <c r="AJ87" i="91"/>
  <c r="AK87" i="91"/>
  <c r="AT87" i="91" s="1"/>
  <c r="AK16" i="103"/>
  <c r="AT16" i="103" s="1"/>
  <c r="AJ16" i="103"/>
  <c r="AK52" i="103"/>
  <c r="AT52" i="103" s="1"/>
  <c r="AJ52" i="103"/>
  <c r="AJ85" i="103"/>
  <c r="AK85" i="103"/>
  <c r="AT85" i="103" s="1"/>
  <c r="AK17" i="91"/>
  <c r="AT17" i="91" s="1"/>
  <c r="AJ17" i="91"/>
  <c r="AK53" i="91"/>
  <c r="AT53" i="91" s="1"/>
  <c r="AJ53" i="91"/>
  <c r="AJ89" i="91"/>
  <c r="AS89" i="91" s="1"/>
  <c r="AK89" i="91"/>
  <c r="AT89" i="91" s="1"/>
  <c r="AI86" i="42"/>
  <c r="AN86" i="42"/>
  <c r="AX84" i="83"/>
  <c r="S84" i="83" s="1"/>
  <c r="AC84" i="83" s="1"/>
  <c r="AB85" i="83" s="1"/>
  <c r="AX79" i="83"/>
  <c r="S79" i="83" s="1"/>
  <c r="AC79" i="83" s="1"/>
  <c r="AB80" i="83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24" i="91"/>
  <c r="AL24" i="91"/>
  <c r="AU24" i="91" s="1"/>
  <c r="AJ18" i="103"/>
  <c r="AK18" i="103"/>
  <c r="AT18" i="103" s="1"/>
  <c r="AK54" i="103"/>
  <c r="AT54" i="103" s="1"/>
  <c r="AJ54" i="103"/>
  <c r="AH86" i="87"/>
  <c r="AQ86" i="87" s="1"/>
  <c r="AK31" i="91"/>
  <c r="AT31" i="91" s="1"/>
  <c r="AJ31" i="91"/>
  <c r="AK67" i="91"/>
  <c r="AT67" i="91" s="1"/>
  <c r="AJ67" i="91"/>
  <c r="AJ35" i="103"/>
  <c r="AI87" i="50"/>
  <c r="AR87" i="50" s="1"/>
  <c r="AN87" i="50"/>
  <c r="AE85" i="102" l="1"/>
  <c r="W86" i="102"/>
  <c r="AG85" i="102"/>
  <c r="AP85" i="102" s="1"/>
  <c r="AF85" i="102"/>
  <c r="AO85" i="102" s="1"/>
  <c r="AF87" i="42"/>
  <c r="AO87" i="42" s="1"/>
  <c r="AG87" i="42"/>
  <c r="AP87" i="42" s="1"/>
  <c r="W88" i="42"/>
  <c r="AE87" i="42"/>
  <c r="AK50" i="83"/>
  <c r="AT50" i="83" s="1"/>
  <c r="AJ50" i="83"/>
  <c r="AL59" i="99"/>
  <c r="AU59" i="99" s="1"/>
  <c r="AS59" i="99"/>
  <c r="AL42" i="83"/>
  <c r="AU42" i="83" s="1"/>
  <c r="AS42" i="83"/>
  <c r="AS9" i="99"/>
  <c r="AL9" i="99"/>
  <c r="AU9" i="99" s="1"/>
  <c r="AS42" i="43"/>
  <c r="AL42" i="43"/>
  <c r="AU42" i="43" s="1"/>
  <c r="AH88" i="50"/>
  <c r="AQ88" i="50" s="1"/>
  <c r="AS40" i="103"/>
  <c r="AL40" i="103"/>
  <c r="AU40" i="103" s="1"/>
  <c r="AJ35" i="83"/>
  <c r="AK35" i="83"/>
  <c r="AT35" i="83" s="1"/>
  <c r="AS62" i="43"/>
  <c r="AL62" i="43"/>
  <c r="AU62" i="43" s="1"/>
  <c r="AS41" i="99"/>
  <c r="AL41" i="99"/>
  <c r="AU41" i="99" s="1"/>
  <c r="AR86" i="35"/>
  <c r="AK75" i="83"/>
  <c r="AT75" i="83" s="1"/>
  <c r="AJ75" i="83"/>
  <c r="AS72" i="99"/>
  <c r="AL72" i="99"/>
  <c r="AU72" i="99" s="1"/>
  <c r="AL35" i="103"/>
  <c r="AU35" i="103" s="1"/>
  <c r="AS35" i="103"/>
  <c r="AS18" i="103"/>
  <c r="AL18" i="103"/>
  <c r="AU18" i="103" s="1"/>
  <c r="AS16" i="91"/>
  <c r="AL16" i="91"/>
  <c r="AU16" i="91" s="1"/>
  <c r="AS77" i="43"/>
  <c r="AL77" i="43"/>
  <c r="AU77" i="43" s="1"/>
  <c r="AS75" i="91"/>
  <c r="AL75" i="91"/>
  <c r="AU75" i="91" s="1"/>
  <c r="AL29" i="99"/>
  <c r="AU29" i="99" s="1"/>
  <c r="AS29" i="99"/>
  <c r="AS13" i="103"/>
  <c r="AL13" i="103"/>
  <c r="AU13" i="103" s="1"/>
  <c r="AK9" i="83"/>
  <c r="AT9" i="83" s="1"/>
  <c r="AJ9" i="83"/>
  <c r="AK74" i="83"/>
  <c r="AT74" i="83" s="1"/>
  <c r="AJ74" i="83"/>
  <c r="AS85" i="103"/>
  <c r="AL85" i="103"/>
  <c r="AU85" i="103" s="1"/>
  <c r="AS87" i="91"/>
  <c r="AL87" i="91"/>
  <c r="AU87" i="91" s="1"/>
  <c r="AS65" i="43"/>
  <c r="AL65" i="43"/>
  <c r="AU65" i="43" s="1"/>
  <c r="AS84" i="43"/>
  <c r="AL84" i="43"/>
  <c r="AU84" i="43" s="1"/>
  <c r="AS62" i="103"/>
  <c r="AL62" i="103"/>
  <c r="AU62" i="103" s="1"/>
  <c r="AS35" i="99"/>
  <c r="AL35" i="99"/>
  <c r="AU35" i="99" s="1"/>
  <c r="AS71" i="99"/>
  <c r="AL71" i="99"/>
  <c r="AU71" i="99" s="1"/>
  <c r="AS31" i="91"/>
  <c r="AL31" i="91"/>
  <c r="AU31" i="91" s="1"/>
  <c r="AL54" i="103"/>
  <c r="AU54" i="103" s="1"/>
  <c r="AS54" i="103"/>
  <c r="AK8" i="83"/>
  <c r="AT8" i="83" s="1"/>
  <c r="AJ8" i="83"/>
  <c r="AJ44" i="83"/>
  <c r="AK44" i="83"/>
  <c r="AT44" i="83" s="1"/>
  <c r="AK80" i="83"/>
  <c r="AT80" i="83" s="1"/>
  <c r="AJ80" i="83"/>
  <c r="AS53" i="91"/>
  <c r="AL53" i="91"/>
  <c r="AU53" i="91" s="1"/>
  <c r="AS52" i="103"/>
  <c r="AL52" i="103"/>
  <c r="AU52" i="103" s="1"/>
  <c r="AS11" i="43"/>
  <c r="AL11" i="43"/>
  <c r="AU11" i="43" s="1"/>
  <c r="AS29" i="43"/>
  <c r="AL29" i="43"/>
  <c r="AU29" i="43" s="1"/>
  <c r="AS47" i="43"/>
  <c r="AL47" i="43"/>
  <c r="AU47" i="43" s="1"/>
  <c r="AS39" i="91"/>
  <c r="AL39" i="91"/>
  <c r="AU39" i="91" s="1"/>
  <c r="AS17" i="99"/>
  <c r="AL17" i="99"/>
  <c r="AU17" i="99" s="1"/>
  <c r="AS53" i="99"/>
  <c r="AL53" i="99"/>
  <c r="AU53" i="99" s="1"/>
  <c r="AS86" i="91"/>
  <c r="AL86" i="91"/>
  <c r="AU86" i="91" s="1"/>
  <c r="AS86" i="103"/>
  <c r="AL86" i="103"/>
  <c r="AU86" i="103" s="1"/>
  <c r="AJ24" i="83"/>
  <c r="AS51" i="43"/>
  <c r="AL51" i="43"/>
  <c r="AU51" i="43" s="1"/>
  <c r="AS75" i="99"/>
  <c r="AL75" i="99"/>
  <c r="AU75" i="99" s="1"/>
  <c r="AR89" i="99"/>
  <c r="AR91" i="99" s="1"/>
  <c r="AL89" i="99"/>
  <c r="AU89" i="99" s="1"/>
  <c r="AK27" i="83"/>
  <c r="AT27" i="83" s="1"/>
  <c r="AJ27" i="83"/>
  <c r="AJ63" i="83"/>
  <c r="AK63" i="83"/>
  <c r="AT63" i="83" s="1"/>
  <c r="AS78" i="43"/>
  <c r="AL78" i="43"/>
  <c r="AU78" i="43" s="1"/>
  <c r="AS79" i="43"/>
  <c r="AL79" i="43"/>
  <c r="AU79" i="43" s="1"/>
  <c r="AS56" i="103"/>
  <c r="AL56" i="103"/>
  <c r="AU56" i="103" s="1"/>
  <c r="AS12" i="99"/>
  <c r="AL12" i="99"/>
  <c r="AU12" i="99" s="1"/>
  <c r="AS30" i="99"/>
  <c r="AL30" i="99"/>
  <c r="AU30" i="99" s="1"/>
  <c r="AS48" i="99"/>
  <c r="AL48" i="99"/>
  <c r="AU48" i="99" s="1"/>
  <c r="AS8" i="91"/>
  <c r="AL8" i="91"/>
  <c r="AU8" i="91" s="1"/>
  <c r="AJ84" i="83"/>
  <c r="AS27" i="43"/>
  <c r="AL27" i="43"/>
  <c r="AU27" i="43" s="1"/>
  <c r="AS51" i="91"/>
  <c r="AL51" i="91"/>
  <c r="AU51" i="91" s="1"/>
  <c r="AS33" i="99"/>
  <c r="AL33" i="99"/>
  <c r="AU33" i="99" s="1"/>
  <c r="AS19" i="91"/>
  <c r="AL19" i="91"/>
  <c r="AU19" i="91" s="1"/>
  <c r="AL3" i="103"/>
  <c r="AU3" i="103" s="1"/>
  <c r="AS3" i="103"/>
  <c r="AJ28" i="83"/>
  <c r="AK28" i="83"/>
  <c r="AT28" i="83" s="1"/>
  <c r="AK64" i="83"/>
  <c r="AT64" i="83" s="1"/>
  <c r="AJ64" i="83"/>
  <c r="AS76" i="103"/>
  <c r="AL76" i="103"/>
  <c r="AU76" i="103" s="1"/>
  <c r="AH88" i="55"/>
  <c r="AQ88" i="55" s="1"/>
  <c r="AS76" i="91"/>
  <c r="AL76" i="91"/>
  <c r="AU76" i="91" s="1"/>
  <c r="AS31" i="43"/>
  <c r="AL31" i="43"/>
  <c r="AU31" i="43" s="1"/>
  <c r="AS6" i="91"/>
  <c r="AL6" i="91"/>
  <c r="AU6" i="91" s="1"/>
  <c r="AS37" i="99"/>
  <c r="AL37" i="99"/>
  <c r="AU37" i="99" s="1"/>
  <c r="AS31" i="103"/>
  <c r="AL31" i="103"/>
  <c r="AU31" i="103" s="1"/>
  <c r="AS30" i="83"/>
  <c r="AL30" i="83"/>
  <c r="AU30" i="83" s="1"/>
  <c r="AS28" i="103"/>
  <c r="AL28" i="103"/>
  <c r="AU28" i="103" s="1"/>
  <c r="AS74" i="103"/>
  <c r="AL74" i="103"/>
  <c r="AU74" i="103" s="1"/>
  <c r="AS69" i="99"/>
  <c r="AL69" i="99"/>
  <c r="AU69" i="99" s="1"/>
  <c r="AS88" i="91"/>
  <c r="AL88" i="91"/>
  <c r="AU88" i="91" s="1"/>
  <c r="AK29" i="83"/>
  <c r="AT29" i="83" s="1"/>
  <c r="AJ29" i="83"/>
  <c r="AK65" i="83"/>
  <c r="AT65" i="83" s="1"/>
  <c r="AJ65" i="83"/>
  <c r="AS26" i="43"/>
  <c r="AL26" i="43"/>
  <c r="AU26" i="43" s="1"/>
  <c r="AS21" i="103"/>
  <c r="AL21" i="103"/>
  <c r="AU21" i="103" s="1"/>
  <c r="AS21" i="91"/>
  <c r="AL21" i="91"/>
  <c r="AU21" i="91" s="1"/>
  <c r="AK14" i="99"/>
  <c r="AT14" i="99" s="1"/>
  <c r="AJ14" i="99"/>
  <c r="AS67" i="103"/>
  <c r="AL67" i="103"/>
  <c r="AU67" i="103" s="1"/>
  <c r="AS63" i="43"/>
  <c r="AL63" i="43"/>
  <c r="AU63" i="43" s="1"/>
  <c r="AK19" i="83"/>
  <c r="AT19" i="83" s="1"/>
  <c r="AJ19" i="83"/>
  <c r="AJ55" i="83"/>
  <c r="AK55" i="83"/>
  <c r="AT55" i="83" s="1"/>
  <c r="AS59" i="91"/>
  <c r="AL59" i="91"/>
  <c r="AU59" i="91" s="1"/>
  <c r="AS58" i="91"/>
  <c r="AL58" i="91"/>
  <c r="AU58" i="91" s="1"/>
  <c r="AS9" i="103"/>
  <c r="AL9" i="103"/>
  <c r="AU9" i="103" s="1"/>
  <c r="AS32" i="103"/>
  <c r="AL32" i="103"/>
  <c r="AU32" i="103" s="1"/>
  <c r="AS64" i="99"/>
  <c r="AL64" i="99"/>
  <c r="AU64" i="99" s="1"/>
  <c r="AS20" i="91"/>
  <c r="AL20" i="91"/>
  <c r="AU20" i="91" s="1"/>
  <c r="AS15" i="43"/>
  <c r="AL15" i="43"/>
  <c r="AU15" i="43" s="1"/>
  <c r="AS88" i="99"/>
  <c r="AL88" i="99"/>
  <c r="AU88" i="99" s="1"/>
  <c r="Y87" i="94"/>
  <c r="Z87" i="94"/>
  <c r="X87" i="94"/>
  <c r="AS52" i="91"/>
  <c r="AL52" i="91"/>
  <c r="AU52" i="91" s="1"/>
  <c r="AS60" i="91"/>
  <c r="AL60" i="91"/>
  <c r="AU60" i="91" s="1"/>
  <c r="AJ70" i="83"/>
  <c r="AK70" i="83"/>
  <c r="AT70" i="83" s="1"/>
  <c r="AS67" i="43"/>
  <c r="AL67" i="43"/>
  <c r="AU67" i="43" s="1"/>
  <c r="Y87" i="48"/>
  <c r="X87" i="48"/>
  <c r="AS73" i="91"/>
  <c r="AL73" i="91"/>
  <c r="AU73" i="91" s="1"/>
  <c r="AS22" i="91"/>
  <c r="AL22" i="91"/>
  <c r="AU22" i="9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45" i="91"/>
  <c r="AL45" i="91"/>
  <c r="AU45" i="91" s="1"/>
  <c r="AS70" i="99"/>
  <c r="AL70" i="99"/>
  <c r="AU70" i="99" s="1"/>
  <c r="AS55" i="103"/>
  <c r="AL55" i="103"/>
  <c r="AU55" i="103" s="1"/>
  <c r="AK4" i="99"/>
  <c r="AT4" i="99" s="1"/>
  <c r="AJ4" i="99"/>
  <c r="Y87" i="87"/>
  <c r="Z87" i="87" s="1"/>
  <c r="X87" i="87"/>
  <c r="AJ85" i="83"/>
  <c r="AK85" i="83"/>
  <c r="AT85" i="83" s="1"/>
  <c r="AS80" i="91"/>
  <c r="AL80" i="91"/>
  <c r="AU80" i="91" s="1"/>
  <c r="AS57" i="43"/>
  <c r="AL57" i="43"/>
  <c r="AU57" i="43" s="1"/>
  <c r="AS38" i="103"/>
  <c r="AL38" i="103"/>
  <c r="AU38" i="103" s="1"/>
  <c r="AS78" i="103"/>
  <c r="AL78" i="103"/>
  <c r="AU78" i="103" s="1"/>
  <c r="AE88" i="55"/>
  <c r="AF88" i="55"/>
  <c r="AO88" i="55" s="1"/>
  <c r="W89" i="55"/>
  <c r="AG88" i="55"/>
  <c r="AP88" i="55" s="1"/>
  <c r="AS49" i="43"/>
  <c r="AL49" i="43"/>
  <c r="AU49" i="43" s="1"/>
  <c r="AS87" i="43"/>
  <c r="AL87" i="43"/>
  <c r="AU87" i="43" s="1"/>
  <c r="AL25" i="99"/>
  <c r="AU25" i="99" s="1"/>
  <c r="AS25" i="99"/>
  <c r="AS72" i="103"/>
  <c r="AL72" i="103"/>
  <c r="AU72" i="103" s="1"/>
  <c r="AS44" i="43"/>
  <c r="AL44" i="43"/>
  <c r="AU44" i="43" s="1"/>
  <c r="AS56" i="99"/>
  <c r="AL56" i="99"/>
  <c r="AU56" i="99" s="1"/>
  <c r="AJ25" i="83"/>
  <c r="AK25" i="83"/>
  <c r="AT25" i="83" s="1"/>
  <c r="AS23" i="91"/>
  <c r="AL23" i="91"/>
  <c r="AU23" i="91" s="1"/>
  <c r="AS35" i="43"/>
  <c r="AL35" i="43"/>
  <c r="AU35" i="43" s="1"/>
  <c r="AS77" i="99"/>
  <c r="AL77" i="99"/>
  <c r="AU77" i="99" s="1"/>
  <c r="AS84" i="91"/>
  <c r="AL84" i="91"/>
  <c r="AU84" i="91" s="1"/>
  <c r="AS12" i="43"/>
  <c r="AL12" i="43"/>
  <c r="AU12" i="43" s="1"/>
  <c r="AS54" i="99"/>
  <c r="AL54" i="99"/>
  <c r="AU54" i="99" s="1"/>
  <c r="AJ5" i="83"/>
  <c r="AK5" i="83"/>
  <c r="AT5" i="83" s="1"/>
  <c r="AS37" i="43"/>
  <c r="AL37" i="43"/>
  <c r="AU37" i="43" s="1"/>
  <c r="AS73" i="43"/>
  <c r="AL73" i="43"/>
  <c r="AU73" i="43" s="1"/>
  <c r="AS61" i="99"/>
  <c r="AL61" i="99"/>
  <c r="AU61" i="99" s="1"/>
  <c r="AS38" i="91"/>
  <c r="AL38" i="91"/>
  <c r="AU38" i="91" s="1"/>
  <c r="AS9" i="43"/>
  <c r="AL9" i="43"/>
  <c r="AU9" i="43" s="1"/>
  <c r="AS49" i="91"/>
  <c r="AL49" i="91"/>
  <c r="AU49" i="91" s="1"/>
  <c r="AS36" i="103"/>
  <c r="AL36" i="103"/>
  <c r="AU36" i="103" s="1"/>
  <c r="AJ3" i="83"/>
  <c r="AB4" i="83"/>
  <c r="AK41" i="83"/>
  <c r="AT41" i="83" s="1"/>
  <c r="AJ41" i="83"/>
  <c r="AK77" i="83"/>
  <c r="AT77" i="83" s="1"/>
  <c r="AJ77" i="83"/>
  <c r="AS85" i="43"/>
  <c r="AL85" i="43"/>
  <c r="AU85" i="43" s="1"/>
  <c r="AR89" i="43"/>
  <c r="AR91" i="43" s="1"/>
  <c r="AL89" i="43"/>
  <c r="AU89" i="43" s="1"/>
  <c r="AS8" i="103"/>
  <c r="AL8" i="103"/>
  <c r="AU8" i="103" s="1"/>
  <c r="AS20" i="99"/>
  <c r="AL20" i="99"/>
  <c r="AU20" i="99" s="1"/>
  <c r="AS74" i="99"/>
  <c r="AL74" i="99"/>
  <c r="AU74" i="99" s="1"/>
  <c r="AR84" i="102"/>
  <c r="AS12" i="83"/>
  <c r="AL12" i="83"/>
  <c r="AU12" i="83" s="1"/>
  <c r="AJ4" i="43"/>
  <c r="AK4" i="43"/>
  <c r="AT4" i="43" s="1"/>
  <c r="AS15" i="103"/>
  <c r="AL15" i="103"/>
  <c r="AU15" i="103" s="1"/>
  <c r="AS51" i="99"/>
  <c r="AL51" i="99"/>
  <c r="AU51" i="99" s="1"/>
  <c r="AH87" i="35"/>
  <c r="AQ87" i="35" s="1"/>
  <c r="AJ31" i="83"/>
  <c r="AK31" i="83"/>
  <c r="AT31" i="83" s="1"/>
  <c r="AK67" i="83"/>
  <c r="AT67" i="83" s="1"/>
  <c r="AJ67" i="83"/>
  <c r="Y89" i="85"/>
  <c r="Z89" i="85"/>
  <c r="X89" i="85"/>
  <c r="AS22" i="43"/>
  <c r="AL22" i="43"/>
  <c r="AU22" i="43" s="1"/>
  <c r="AS81" i="103"/>
  <c r="AL81" i="103"/>
  <c r="AU81" i="103" s="1"/>
  <c r="AS9" i="91"/>
  <c r="AL9" i="91"/>
  <c r="AU9" i="91" s="1"/>
  <c r="AS78" i="91"/>
  <c r="AL78" i="91"/>
  <c r="AU78" i="91" s="1"/>
  <c r="AS16" i="99"/>
  <c r="AL16" i="99"/>
  <c r="AU16" i="99" s="1"/>
  <c r="AS34" i="99"/>
  <c r="AL34" i="99"/>
  <c r="AU34" i="99" s="1"/>
  <c r="AS85" i="99"/>
  <c r="AL85" i="99"/>
  <c r="AU85" i="99" s="1"/>
  <c r="AJ60" i="83"/>
  <c r="AS45" i="43"/>
  <c r="AL45" i="43"/>
  <c r="AU45" i="43" s="1"/>
  <c r="AS3" i="99"/>
  <c r="AL3" i="99"/>
  <c r="AU3" i="99" s="1"/>
  <c r="Y86" i="98"/>
  <c r="X86" i="98"/>
  <c r="AS50" i="91"/>
  <c r="AL50" i="91"/>
  <c r="AU50" i="91" s="1"/>
  <c r="AK69" i="83"/>
  <c r="AT69" i="83" s="1"/>
  <c r="AJ69" i="83"/>
  <c r="AS10" i="103"/>
  <c r="AL10" i="103"/>
  <c r="AU10" i="103" s="1"/>
  <c r="AS60" i="43"/>
  <c r="AL60" i="43"/>
  <c r="AU60" i="43" s="1"/>
  <c r="AS18" i="83"/>
  <c r="AL18" i="83"/>
  <c r="AU18" i="83" s="1"/>
  <c r="AS84" i="103"/>
  <c r="AL84" i="103"/>
  <c r="AU84" i="103" s="1"/>
  <c r="AS13" i="43"/>
  <c r="AL13" i="43"/>
  <c r="AU13" i="43" s="1"/>
  <c r="AS43" i="99"/>
  <c r="AL43" i="99"/>
  <c r="AU43" i="99" s="1"/>
  <c r="AK8" i="43"/>
  <c r="AT8" i="43" s="1"/>
  <c r="AJ8" i="43"/>
  <c r="AS81" i="43"/>
  <c r="AL81" i="43"/>
  <c r="AU81" i="43" s="1"/>
  <c r="AS3" i="43"/>
  <c r="AL3" i="43"/>
  <c r="AU3" i="43" s="1"/>
  <c r="AS24" i="103"/>
  <c r="AL24" i="103"/>
  <c r="AU24" i="103" s="1"/>
  <c r="AS17" i="91"/>
  <c r="AL17" i="91"/>
  <c r="AU17" i="91" s="1"/>
  <c r="AS53" i="43"/>
  <c r="AL53" i="43"/>
  <c r="AU53" i="43" s="1"/>
  <c r="AS5" i="103"/>
  <c r="AL5" i="103"/>
  <c r="AU5" i="103" s="1"/>
  <c r="AS82" i="43"/>
  <c r="AL82" i="43"/>
  <c r="AU82" i="43" s="1"/>
  <c r="AR90" i="18"/>
  <c r="AS25" i="91"/>
  <c r="AL25" i="91"/>
  <c r="AU25" i="91" s="1"/>
  <c r="AS12" i="103"/>
  <c r="AL12" i="103"/>
  <c r="AU12" i="103" s="1"/>
  <c r="AS46" i="91"/>
  <c r="AL46" i="91"/>
  <c r="AU46" i="91" s="1"/>
  <c r="AS20" i="103"/>
  <c r="AL20" i="103"/>
  <c r="AU20" i="103" s="1"/>
  <c r="AS18" i="99"/>
  <c r="AL18" i="99"/>
  <c r="AU18" i="99" s="1"/>
  <c r="AK76" i="83"/>
  <c r="AT76" i="83" s="1"/>
  <c r="AJ76" i="83"/>
  <c r="AL63" i="103"/>
  <c r="AU63" i="103" s="1"/>
  <c r="AS63" i="103"/>
  <c r="AK81" i="83"/>
  <c r="AT81" i="83" s="1"/>
  <c r="AJ81" i="83"/>
  <c r="AS82" i="103"/>
  <c r="AL82" i="103"/>
  <c r="AU82" i="103" s="1"/>
  <c r="AS30" i="43"/>
  <c r="AL30" i="43"/>
  <c r="AU30" i="43" s="1"/>
  <c r="AS48" i="43"/>
  <c r="AL48" i="43"/>
  <c r="AU48" i="43" s="1"/>
  <c r="AS66" i="43"/>
  <c r="AL66" i="43"/>
  <c r="AU66" i="43" s="1"/>
  <c r="AS86" i="43"/>
  <c r="AL86" i="43"/>
  <c r="AU86" i="43" s="1"/>
  <c r="AS69" i="91"/>
  <c r="AL69" i="91"/>
  <c r="AU69" i="91" s="1"/>
  <c r="AS24" i="99"/>
  <c r="AL24" i="99"/>
  <c r="AU24" i="99" s="1"/>
  <c r="AS78" i="99"/>
  <c r="AL78" i="99"/>
  <c r="AU78" i="99" s="1"/>
  <c r="AS7" i="103"/>
  <c r="AL7" i="103"/>
  <c r="AU7" i="103" s="1"/>
  <c r="AS54" i="83"/>
  <c r="AL54" i="83"/>
  <c r="AU54" i="83" s="1"/>
  <c r="AS62" i="91"/>
  <c r="AL62" i="91"/>
  <c r="AU62" i="91" s="1"/>
  <c r="AJ10" i="83"/>
  <c r="AK10" i="83"/>
  <c r="AT10" i="83" s="1"/>
  <c r="AJ46" i="83"/>
  <c r="AK46" i="83"/>
  <c r="AT46" i="83" s="1"/>
  <c r="AJ82" i="83"/>
  <c r="AK82" i="83"/>
  <c r="AT82" i="83" s="1"/>
  <c r="AK4" i="91"/>
  <c r="AT4" i="91" s="1"/>
  <c r="AT91" i="91" s="1"/>
  <c r="AJ4" i="91"/>
  <c r="AS19" i="43"/>
  <c r="AL19" i="43"/>
  <c r="AU19" i="43" s="1"/>
  <c r="AS55" i="43"/>
  <c r="AL55" i="43"/>
  <c r="AU55" i="43" s="1"/>
  <c r="AL27" i="91"/>
  <c r="AU27" i="91" s="1"/>
  <c r="AS27" i="91"/>
  <c r="AJ7" i="99"/>
  <c r="AK7" i="99"/>
  <c r="AT7" i="99" s="1"/>
  <c r="AL67" i="99"/>
  <c r="AU67" i="99" s="1"/>
  <c r="AS67" i="99"/>
  <c r="AL86" i="99"/>
  <c r="AU86" i="99" s="1"/>
  <c r="AS86" i="99"/>
  <c r="AG91" i="18"/>
  <c r="AP91" i="18" s="1"/>
  <c r="AF91" i="18"/>
  <c r="AO91" i="18" s="1"/>
  <c r="AE91" i="18"/>
  <c r="W92" i="18"/>
  <c r="AS37" i="103"/>
  <c r="AL37" i="103"/>
  <c r="AU37" i="103" s="1"/>
  <c r="AS43" i="91"/>
  <c r="AL43" i="91"/>
  <c r="AU43" i="91" s="1"/>
  <c r="AS48" i="83"/>
  <c r="AL48" i="83"/>
  <c r="AU48" i="83" s="1"/>
  <c r="AS88" i="103"/>
  <c r="AL88" i="103"/>
  <c r="AU88" i="103" s="1"/>
  <c r="AS21" i="99"/>
  <c r="AL21" i="99"/>
  <c r="AU21" i="99" s="1"/>
  <c r="AS26" i="91"/>
  <c r="AL26" i="91"/>
  <c r="AU26" i="91" s="1"/>
  <c r="AK11" i="83"/>
  <c r="AT11" i="83" s="1"/>
  <c r="AJ11" i="83"/>
  <c r="AJ47" i="83"/>
  <c r="AK47" i="83"/>
  <c r="AT47" i="83" s="1"/>
  <c r="AK83" i="83"/>
  <c r="AT83" i="83" s="1"/>
  <c r="AJ83" i="83"/>
  <c r="AL70" i="103"/>
  <c r="AU70" i="103" s="1"/>
  <c r="AS70" i="103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7" i="91"/>
  <c r="AL57" i="91"/>
  <c r="AU57" i="91" s="1"/>
  <c r="AS80" i="103"/>
  <c r="AL80" i="103"/>
  <c r="AU80" i="103" s="1"/>
  <c r="AS80" i="99"/>
  <c r="AL80" i="99"/>
  <c r="AU80" i="99" s="1"/>
  <c r="AS79" i="91"/>
  <c r="AL79" i="91"/>
  <c r="AU79" i="91" s="1"/>
  <c r="Y88" i="82"/>
  <c r="X88" i="82"/>
  <c r="AS33" i="43"/>
  <c r="AL33" i="43"/>
  <c r="AU33" i="43" s="1"/>
  <c r="AS81" i="99"/>
  <c r="AL81" i="99"/>
  <c r="AU81" i="99" s="1"/>
  <c r="W88" i="35"/>
  <c r="AE87" i="35"/>
  <c r="AG87" i="35"/>
  <c r="AP87" i="35" s="1"/>
  <c r="AF87" i="35"/>
  <c r="AO87" i="35" s="1"/>
  <c r="AS29" i="103"/>
  <c r="AL29" i="103"/>
  <c r="AU29" i="103" s="1"/>
  <c r="AK37" i="83"/>
  <c r="AT37" i="83" s="1"/>
  <c r="AJ37" i="83"/>
  <c r="AJ73" i="83"/>
  <c r="AK73" i="83"/>
  <c r="AT73" i="83" s="1"/>
  <c r="AI88" i="85"/>
  <c r="AN88" i="85"/>
  <c r="AS58" i="103"/>
  <c r="AL58" i="103"/>
  <c r="AU58" i="103" s="1"/>
  <c r="AJ6" i="43"/>
  <c r="AK6" i="43"/>
  <c r="AT6" i="43" s="1"/>
  <c r="AS40" i="43"/>
  <c r="AL40" i="43"/>
  <c r="AU40" i="43" s="1"/>
  <c r="AS58" i="43"/>
  <c r="AL58" i="43"/>
  <c r="AU58" i="43" s="1"/>
  <c r="AS76" i="43"/>
  <c r="AL76" i="43"/>
  <c r="AU76" i="43" s="1"/>
  <c r="AJ6" i="99"/>
  <c r="AS22" i="99"/>
  <c r="AL22" i="99"/>
  <c r="AU22" i="99" s="1"/>
  <c r="AS40" i="99"/>
  <c r="AL40" i="99"/>
  <c r="AU40" i="99" s="1"/>
  <c r="AS19" i="103"/>
  <c r="AL19" i="103"/>
  <c r="AU19" i="103" s="1"/>
  <c r="AS57" i="99"/>
  <c r="AL57" i="99"/>
  <c r="AU57" i="99" s="1"/>
  <c r="AS26" i="103"/>
  <c r="AL26" i="103"/>
  <c r="AU26" i="103" s="1"/>
  <c r="AS64" i="91"/>
  <c r="AL64" i="91"/>
  <c r="AU64" i="91" s="1"/>
  <c r="AS82" i="91"/>
  <c r="AL82" i="91"/>
  <c r="AU82" i="91" s="1"/>
  <c r="AK34" i="83"/>
  <c r="AT34" i="83" s="1"/>
  <c r="AJ34" i="83"/>
  <c r="AL40" i="91"/>
  <c r="AU40" i="91" s="1"/>
  <c r="AS40" i="91"/>
  <c r="AS50" i="103"/>
  <c r="AL50" i="103"/>
  <c r="AU50" i="103" s="1"/>
  <c r="AS69" i="43"/>
  <c r="AL69" i="43"/>
  <c r="AU69" i="43" s="1"/>
  <c r="AS35" i="91"/>
  <c r="AL35" i="91"/>
  <c r="AU35" i="91" s="1"/>
  <c r="AL68" i="91"/>
  <c r="AU68" i="91" s="1"/>
  <c r="AS68" i="91"/>
  <c r="AJ56" i="83"/>
  <c r="AK56" i="83"/>
  <c r="AT56" i="83" s="1"/>
  <c r="AS16" i="103"/>
  <c r="AL16" i="103"/>
  <c r="AU16" i="103" s="1"/>
  <c r="AS17" i="43"/>
  <c r="AL17" i="43"/>
  <c r="AU17" i="43" s="1"/>
  <c r="AE89" i="10"/>
  <c r="AF89" i="10"/>
  <c r="AO89" i="10" s="1"/>
  <c r="W90" i="10"/>
  <c r="AG89" i="10"/>
  <c r="AP89" i="10" s="1"/>
  <c r="AS83" i="91"/>
  <c r="AL83" i="91"/>
  <c r="AU83" i="91" s="1"/>
  <c r="AS79" i="99"/>
  <c r="AL79" i="99"/>
  <c r="AU79" i="99" s="1"/>
  <c r="AK62" i="83"/>
  <c r="AT62" i="83" s="1"/>
  <c r="AJ62" i="83"/>
  <c r="AK5" i="99"/>
  <c r="AT5" i="99" s="1"/>
  <c r="AJ5" i="99"/>
  <c r="AS14" i="91"/>
  <c r="AL14" i="91"/>
  <c r="AU14" i="91" s="1"/>
  <c r="AS7" i="91"/>
  <c r="AL7" i="91"/>
  <c r="AU7" i="91" s="1"/>
  <c r="AS15" i="91"/>
  <c r="AL15" i="91"/>
  <c r="AU15" i="91" s="1"/>
  <c r="AS45" i="99"/>
  <c r="AL45" i="99"/>
  <c r="AU45" i="99" s="1"/>
  <c r="AS61" i="103"/>
  <c r="AL61" i="103"/>
  <c r="AU61" i="103" s="1"/>
  <c r="AL11" i="103"/>
  <c r="AU11" i="103" s="1"/>
  <c r="AS11" i="103"/>
  <c r="AS87" i="103"/>
  <c r="AL87" i="103"/>
  <c r="AU87" i="103" s="1"/>
  <c r="AK45" i="83"/>
  <c r="AT45" i="83" s="1"/>
  <c r="AJ45" i="83"/>
  <c r="AS67" i="91"/>
  <c r="AL67" i="91"/>
  <c r="AU67" i="91" s="1"/>
  <c r="AJ32" i="83"/>
  <c r="AK32" i="83"/>
  <c r="AT32" i="83" s="1"/>
  <c r="AJ68" i="83"/>
  <c r="AK68" i="83"/>
  <c r="AT68" i="83" s="1"/>
  <c r="AK5" i="43"/>
  <c r="AT5" i="43" s="1"/>
  <c r="AJ5" i="43"/>
  <c r="AS23" i="43"/>
  <c r="AL23" i="43"/>
  <c r="AU23" i="43" s="1"/>
  <c r="AS41" i="43"/>
  <c r="AL41" i="43"/>
  <c r="AU41" i="43" s="1"/>
  <c r="AK11" i="99"/>
  <c r="AT11" i="99" s="1"/>
  <c r="AJ11" i="99"/>
  <c r="AS47" i="99"/>
  <c r="AL47" i="99"/>
  <c r="AU47" i="99" s="1"/>
  <c r="AS83" i="99"/>
  <c r="AL83" i="99"/>
  <c r="AU83" i="99" s="1"/>
  <c r="AS66" i="83"/>
  <c r="AL66" i="83"/>
  <c r="AU66" i="83" s="1"/>
  <c r="AS21" i="43"/>
  <c r="AL21" i="43"/>
  <c r="AU21" i="43" s="1"/>
  <c r="AJ15" i="83"/>
  <c r="AK15" i="83"/>
  <c r="AT15" i="83" s="1"/>
  <c r="AK51" i="83"/>
  <c r="AT51" i="83" s="1"/>
  <c r="AJ51" i="83"/>
  <c r="AK88" i="83"/>
  <c r="AT88" i="83" s="1"/>
  <c r="AJ88" i="83"/>
  <c r="AS10" i="91"/>
  <c r="AL10" i="91"/>
  <c r="AU10" i="91" s="1"/>
  <c r="AL69" i="103"/>
  <c r="AU69" i="103" s="1"/>
  <c r="AS69" i="103"/>
  <c r="AS33" i="91"/>
  <c r="AL33" i="91"/>
  <c r="AU33" i="91" s="1"/>
  <c r="AH83" i="90"/>
  <c r="AQ83" i="90" s="1"/>
  <c r="AS42" i="99"/>
  <c r="AL42" i="99"/>
  <c r="AU42" i="99" s="1"/>
  <c r="AS60" i="99"/>
  <c r="AL60" i="99"/>
  <c r="AU60" i="99" s="1"/>
  <c r="AS44" i="91"/>
  <c r="AL44" i="91"/>
  <c r="AU44" i="91" s="1"/>
  <c r="AS28" i="91"/>
  <c r="AL28" i="91"/>
  <c r="AU28" i="91" s="1"/>
  <c r="AS88" i="43"/>
  <c r="AL88" i="43"/>
  <c r="AU88" i="43" s="1"/>
  <c r="AS27" i="99"/>
  <c r="AL27" i="99"/>
  <c r="AU27" i="99" s="1"/>
  <c r="AS55" i="91"/>
  <c r="AL55" i="91"/>
  <c r="AU55" i="91" s="1"/>
  <c r="AS42" i="103"/>
  <c r="AL42" i="103"/>
  <c r="AU42" i="103" s="1"/>
  <c r="AK16" i="83"/>
  <c r="AT16" i="83" s="1"/>
  <c r="AJ16" i="83"/>
  <c r="AK52" i="83"/>
  <c r="AT52" i="83" s="1"/>
  <c r="AJ52" i="83"/>
  <c r="AK87" i="83"/>
  <c r="AT87" i="83" s="1"/>
  <c r="AJ87" i="83"/>
  <c r="AS3" i="91"/>
  <c r="AL3" i="91"/>
  <c r="AU3" i="91" s="1"/>
  <c r="AS6" i="103"/>
  <c r="AL6" i="103"/>
  <c r="AU6" i="103" s="1"/>
  <c r="AS5" i="91"/>
  <c r="AL5" i="91"/>
  <c r="AU5" i="91" s="1"/>
  <c r="AS27" i="103"/>
  <c r="AL27" i="103"/>
  <c r="AU27" i="103" s="1"/>
  <c r="AS14" i="103"/>
  <c r="AL14" i="103"/>
  <c r="AU14" i="103" s="1"/>
  <c r="AJ13" i="99"/>
  <c r="AK13" i="99"/>
  <c r="AT13" i="99" s="1"/>
  <c r="AS31" i="99"/>
  <c r="AL31" i="99"/>
  <c r="AU31" i="99" s="1"/>
  <c r="AS49" i="99"/>
  <c r="AL49" i="99"/>
  <c r="AU49" i="99" s="1"/>
  <c r="AL89" i="91"/>
  <c r="AU89" i="91" s="1"/>
  <c r="AS30" i="103"/>
  <c r="AL30" i="103"/>
  <c r="AU30" i="103" s="1"/>
  <c r="AS78" i="83"/>
  <c r="AL78" i="83"/>
  <c r="AU78" i="83" s="1"/>
  <c r="AS39" i="99"/>
  <c r="AL39" i="99"/>
  <c r="AU39" i="99" s="1"/>
  <c r="AS36" i="91"/>
  <c r="AL36" i="91"/>
  <c r="AU36" i="91" s="1"/>
  <c r="AJ17" i="83"/>
  <c r="AK17" i="83"/>
  <c r="AT17" i="83" s="1"/>
  <c r="AK53" i="83"/>
  <c r="AT53" i="83" s="1"/>
  <c r="AJ53" i="83"/>
  <c r="AJ89" i="83"/>
  <c r="AS89" i="83" s="1"/>
  <c r="AK89" i="83"/>
  <c r="AT89" i="83" s="1"/>
  <c r="AS70" i="91"/>
  <c r="AL70" i="91"/>
  <c r="AU70" i="91" s="1"/>
  <c r="AS20" i="43"/>
  <c r="AL20" i="43"/>
  <c r="AU20" i="43" s="1"/>
  <c r="AS74" i="43"/>
  <c r="AL74" i="43"/>
  <c r="AU74" i="43" s="1"/>
  <c r="AS57" i="103"/>
  <c r="AL57" i="103"/>
  <c r="AU57" i="103" s="1"/>
  <c r="AS26" i="99"/>
  <c r="AL26" i="99"/>
  <c r="AU26" i="99" s="1"/>
  <c r="AS44" i="99"/>
  <c r="AL44" i="99"/>
  <c r="AU44" i="99" s="1"/>
  <c r="AS62" i="99"/>
  <c r="AL62" i="99"/>
  <c r="AU62" i="99" s="1"/>
  <c r="AS32" i="91"/>
  <c r="AL32" i="91"/>
  <c r="AU32" i="91" s="1"/>
  <c r="AS36" i="83"/>
  <c r="AL36" i="83"/>
  <c r="AU36" i="83" s="1"/>
  <c r="AI87" i="82"/>
  <c r="AN87" i="82"/>
  <c r="AI86" i="48"/>
  <c r="AN86" i="48"/>
  <c r="AS37" i="91"/>
  <c r="AL37" i="91"/>
  <c r="AU37" i="91" s="1"/>
  <c r="AJ6" i="83"/>
  <c r="AK6" i="83"/>
  <c r="AT6" i="83" s="1"/>
  <c r="AK43" i="83"/>
  <c r="AT43" i="83" s="1"/>
  <c r="AJ43" i="83"/>
  <c r="AK79" i="83"/>
  <c r="AT79" i="83" s="1"/>
  <c r="AJ79" i="83"/>
  <c r="AL22" i="103"/>
  <c r="AU22" i="103" s="1"/>
  <c r="AS22" i="103"/>
  <c r="AS10" i="43"/>
  <c r="AL10" i="43"/>
  <c r="AU10" i="43" s="1"/>
  <c r="AS46" i="43"/>
  <c r="AL46" i="43"/>
  <c r="AU46" i="43" s="1"/>
  <c r="AS45" i="103"/>
  <c r="AL45" i="103"/>
  <c r="AU45" i="103" s="1"/>
  <c r="AS58" i="99"/>
  <c r="AL58" i="99"/>
  <c r="AU58" i="99" s="1"/>
  <c r="AL76" i="99"/>
  <c r="AU76" i="99" s="1"/>
  <c r="AS76" i="99"/>
  <c r="AS56" i="91"/>
  <c r="AL56" i="91"/>
  <c r="AU56" i="91" s="1"/>
  <c r="AS65" i="91"/>
  <c r="AL65" i="91"/>
  <c r="AU65" i="91" s="1"/>
  <c r="AS75" i="43"/>
  <c r="AL75" i="43"/>
  <c r="AU75" i="43" s="1"/>
  <c r="AJ14" i="83"/>
  <c r="AK14" i="83"/>
  <c r="AT14" i="83" s="1"/>
  <c r="AK33" i="83"/>
  <c r="AT33" i="83" s="1"/>
  <c r="AJ33" i="83"/>
  <c r="AS11" i="91"/>
  <c r="AL11" i="91"/>
  <c r="AU11" i="91" s="1"/>
  <c r="AS24" i="43"/>
  <c r="AL24" i="43"/>
  <c r="AU24" i="43" s="1"/>
  <c r="AS33" i="103"/>
  <c r="AL33" i="103"/>
  <c r="AU33" i="103" s="1"/>
  <c r="AS79" i="103"/>
  <c r="AL79" i="103"/>
  <c r="AU79" i="103" s="1"/>
  <c r="AS41" i="91"/>
  <c r="AL41" i="91"/>
  <c r="AU41" i="91" s="1"/>
  <c r="AS63" i="91"/>
  <c r="AL63" i="91"/>
  <c r="AU63" i="91" s="1"/>
  <c r="AS73" i="103"/>
  <c r="AL73" i="103"/>
  <c r="AU73" i="103" s="1"/>
  <c r="AK71" i="83"/>
  <c r="AT71" i="83" s="1"/>
  <c r="AJ71" i="83"/>
  <c r="AS38" i="99"/>
  <c r="AL38" i="99"/>
  <c r="AU38" i="99" s="1"/>
  <c r="AJ61" i="83"/>
  <c r="AK61" i="83"/>
  <c r="AT61" i="83" s="1"/>
  <c r="AI89" i="83"/>
  <c r="AN89" i="83"/>
  <c r="AN91" i="83" s="1"/>
  <c r="AS52" i="99"/>
  <c r="AL52" i="99"/>
  <c r="AU52" i="99" s="1"/>
  <c r="AJ20" i="83"/>
  <c r="AK20" i="83"/>
  <c r="AT20" i="83" s="1"/>
  <c r="AS71" i="43"/>
  <c r="AL71" i="43"/>
  <c r="AU71" i="43" s="1"/>
  <c r="AS23" i="99"/>
  <c r="AL23" i="99"/>
  <c r="AU23" i="99" s="1"/>
  <c r="AS49" i="103"/>
  <c r="AL49" i="103"/>
  <c r="AU49" i="103" s="1"/>
  <c r="AK39" i="83"/>
  <c r="AT39" i="83" s="1"/>
  <c r="AJ39" i="83"/>
  <c r="AS36" i="99"/>
  <c r="AL36" i="99"/>
  <c r="AU36" i="99" s="1"/>
  <c r="AS29" i="91"/>
  <c r="AL29" i="91"/>
  <c r="AU29" i="91" s="1"/>
  <c r="AS63" i="99"/>
  <c r="AL63" i="99"/>
  <c r="AU63" i="99" s="1"/>
  <c r="Z88" i="50"/>
  <c r="AJ40" i="83"/>
  <c r="AK40" i="83"/>
  <c r="AT40" i="83" s="1"/>
  <c r="AJ26" i="83"/>
  <c r="AK26" i="83"/>
  <c r="AT26" i="83" s="1"/>
  <c r="AR86" i="42"/>
  <c r="AS59" i="43"/>
  <c r="AL59" i="43"/>
  <c r="AU59" i="43" s="1"/>
  <c r="AS75" i="103"/>
  <c r="AL75" i="103"/>
  <c r="AU75" i="103" s="1"/>
  <c r="AS65" i="99"/>
  <c r="AL65" i="99"/>
  <c r="AU65" i="99" s="1"/>
  <c r="AJ38" i="83"/>
  <c r="AK38" i="83"/>
  <c r="AT38" i="83" s="1"/>
  <c r="AS39" i="103"/>
  <c r="AL39" i="103"/>
  <c r="AU39" i="103" s="1"/>
  <c r="AS43" i="103"/>
  <c r="AL43" i="103"/>
  <c r="AU43" i="103" s="1"/>
  <c r="AL64" i="103"/>
  <c r="AU64" i="103" s="1"/>
  <c r="AS64" i="103"/>
  <c r="AS61" i="91"/>
  <c r="AL61" i="91"/>
  <c r="AU61" i="91" s="1"/>
  <c r="AS48" i="103"/>
  <c r="AL48" i="103"/>
  <c r="AU48" i="103" s="1"/>
  <c r="AK21" i="83"/>
  <c r="AT21" i="83" s="1"/>
  <c r="AJ21" i="83"/>
  <c r="AK57" i="83"/>
  <c r="AT57" i="83" s="1"/>
  <c r="AJ57" i="83"/>
  <c r="AH87" i="42"/>
  <c r="AQ87" i="42" s="1"/>
  <c r="AS47" i="91"/>
  <c r="AL47" i="91"/>
  <c r="AU47" i="91" s="1"/>
  <c r="AS46" i="103"/>
  <c r="AL46" i="103"/>
  <c r="AU46" i="103" s="1"/>
  <c r="AR87" i="55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E83" i="90"/>
  <c r="AN83" i="90" s="1"/>
  <c r="AF83" i="90"/>
  <c r="AO83" i="90" s="1"/>
  <c r="AG83" i="90"/>
  <c r="W84" i="90"/>
  <c r="AS66" i="99"/>
  <c r="AL66" i="99"/>
  <c r="AU66" i="99" s="1"/>
  <c r="AS84" i="99"/>
  <c r="AL84" i="99"/>
  <c r="AU84" i="99" s="1"/>
  <c r="AS25" i="103"/>
  <c r="AL25" i="103"/>
  <c r="AU25" i="103" s="1"/>
  <c r="AK4" i="103"/>
  <c r="AT4" i="103" s="1"/>
  <c r="AT91" i="103" s="1"/>
  <c r="AJ4" i="103"/>
  <c r="AJ22" i="83"/>
  <c r="AK22" i="83"/>
  <c r="AT22" i="83" s="1"/>
  <c r="AJ58" i="83"/>
  <c r="AK58" i="83"/>
  <c r="AT58" i="83" s="1"/>
  <c r="AS77" i="91"/>
  <c r="AL77" i="91"/>
  <c r="AU77" i="91" s="1"/>
  <c r="AS42" i="91"/>
  <c r="AL42" i="91"/>
  <c r="AU42" i="91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19" i="99"/>
  <c r="AU19" i="99" s="1"/>
  <c r="AS19" i="99"/>
  <c r="AS55" i="99"/>
  <c r="AL55" i="99"/>
  <c r="AU55" i="99" s="1"/>
  <c r="AL73" i="99"/>
  <c r="AU73" i="99" s="1"/>
  <c r="AS73" i="99"/>
  <c r="AS74" i="91"/>
  <c r="AL74" i="91"/>
  <c r="AU74" i="91" s="1"/>
  <c r="AH91" i="18"/>
  <c r="AQ91" i="18" s="1"/>
  <c r="AS39" i="43"/>
  <c r="AL39" i="43"/>
  <c r="AU39" i="43" s="1"/>
  <c r="AS85" i="91"/>
  <c r="AL85" i="91"/>
  <c r="AU85" i="91" s="1"/>
  <c r="AS65" i="103"/>
  <c r="AL65" i="103"/>
  <c r="AU65" i="103" s="1"/>
  <c r="AS13" i="91"/>
  <c r="AL13" i="91"/>
  <c r="AU13" i="91" s="1"/>
  <c r="AK23" i="83"/>
  <c r="AT23" i="83" s="1"/>
  <c r="AJ23" i="83"/>
  <c r="AJ59" i="83"/>
  <c r="AK59" i="83"/>
  <c r="AT59" i="83" s="1"/>
  <c r="AS71" i="91"/>
  <c r="AL71" i="91"/>
  <c r="AU71" i="91" s="1"/>
  <c r="AS34" i="103"/>
  <c r="AL34" i="103"/>
  <c r="AU34" i="103" s="1"/>
  <c r="AS34" i="91"/>
  <c r="AL34" i="91"/>
  <c r="AU34" i="91" s="1"/>
  <c r="AS38" i="43"/>
  <c r="AL38" i="43"/>
  <c r="AU38" i="43" s="1"/>
  <c r="AS56" i="43"/>
  <c r="AL56" i="43"/>
  <c r="AU56" i="43" s="1"/>
  <c r="AS44" i="103"/>
  <c r="AL44" i="103"/>
  <c r="AU44" i="103" s="1"/>
  <c r="AK8" i="99"/>
  <c r="AT8" i="99" s="1"/>
  <c r="AJ8" i="99"/>
  <c r="AS32" i="99"/>
  <c r="AL32" i="99"/>
  <c r="AU32" i="99" s="1"/>
  <c r="AS50" i="99"/>
  <c r="AL50" i="99"/>
  <c r="AU50" i="99" s="1"/>
  <c r="AS68" i="99"/>
  <c r="AL68" i="99"/>
  <c r="AU68" i="99" s="1"/>
  <c r="AS87" i="99"/>
  <c r="AL87" i="99"/>
  <c r="AU87" i="99" s="1"/>
  <c r="AL66" i="103"/>
  <c r="AU66" i="103" s="1"/>
  <c r="AS66" i="103"/>
  <c r="AS72" i="83"/>
  <c r="AL72" i="83"/>
  <c r="AU72" i="83" s="1"/>
  <c r="AS15" i="99"/>
  <c r="AL15" i="99"/>
  <c r="AU15" i="99" s="1"/>
  <c r="AH85" i="102"/>
  <c r="AQ85" i="102" s="1"/>
  <c r="AS12" i="91"/>
  <c r="AL12" i="91"/>
  <c r="AU12" i="91" s="1"/>
  <c r="AS60" i="103"/>
  <c r="AL60" i="103"/>
  <c r="AU60" i="103" s="1"/>
  <c r="AK13" i="83"/>
  <c r="AT13" i="83" s="1"/>
  <c r="AJ13" i="83"/>
  <c r="AJ49" i="83"/>
  <c r="AK49" i="83"/>
  <c r="AT49" i="83" s="1"/>
  <c r="AJ86" i="83"/>
  <c r="AK86" i="83"/>
  <c r="AT86" i="83" s="1"/>
  <c r="AS28" i="43"/>
  <c r="AL28" i="43"/>
  <c r="AU28" i="43" s="1"/>
  <c r="AS64" i="43"/>
  <c r="AL64" i="43"/>
  <c r="AU64" i="43" s="1"/>
  <c r="AS83" i="43"/>
  <c r="AL83" i="43"/>
  <c r="AU83" i="43" s="1"/>
  <c r="AS81" i="91"/>
  <c r="AL81" i="91"/>
  <c r="AU81" i="91" s="1"/>
  <c r="AS68" i="103"/>
  <c r="AL68" i="103"/>
  <c r="AU68" i="103" s="1"/>
  <c r="AJ10" i="99"/>
  <c r="AL28" i="99"/>
  <c r="AU28" i="99" s="1"/>
  <c r="AS28" i="99"/>
  <c r="AL46" i="99"/>
  <c r="AU46" i="99" s="1"/>
  <c r="AS46" i="99"/>
  <c r="AS82" i="99"/>
  <c r="AL82" i="99"/>
  <c r="AU82" i="99" s="1"/>
  <c r="AJ7" i="83"/>
  <c r="AL51" i="103"/>
  <c r="AU51" i="103" s="1"/>
  <c r="AS51" i="103"/>
  <c r="AI86" i="87"/>
  <c r="AN86" i="87"/>
  <c r="AI86" i="94"/>
  <c r="AN86" i="94"/>
  <c r="AI85" i="98"/>
  <c r="AN85" i="98"/>
  <c r="AG87" i="87" l="1"/>
  <c r="AP87" i="87" s="1"/>
  <c r="AF87" i="87"/>
  <c r="AO87" i="87" s="1"/>
  <c r="AE87" i="87"/>
  <c r="W88" i="87"/>
  <c r="AS59" i="83"/>
  <c r="AL59" i="83"/>
  <c r="AU59" i="83" s="1"/>
  <c r="AS4" i="103"/>
  <c r="AL4" i="103"/>
  <c r="AU4" i="103" s="1"/>
  <c r="AE88" i="50"/>
  <c r="AG88" i="50"/>
  <c r="AP88" i="50" s="1"/>
  <c r="W89" i="50"/>
  <c r="AF88" i="50"/>
  <c r="AO88" i="50" s="1"/>
  <c r="AR86" i="48"/>
  <c r="AS52" i="83"/>
  <c r="AL52" i="83"/>
  <c r="AU52" i="83" s="1"/>
  <c r="AS15" i="83"/>
  <c r="AL15" i="83"/>
  <c r="AU15" i="83" s="1"/>
  <c r="AS68" i="83"/>
  <c r="AL68" i="83"/>
  <c r="AU68" i="83" s="1"/>
  <c r="AS6" i="99"/>
  <c r="AL6" i="99"/>
  <c r="AU6" i="99" s="1"/>
  <c r="AU91" i="99" s="1"/>
  <c r="C11" i="99" s="1"/>
  <c r="F43" i="57" s="1"/>
  <c r="AR88" i="85"/>
  <c r="AS4" i="91"/>
  <c r="AS91" i="91" s="1"/>
  <c r="AL4" i="91"/>
  <c r="AU4" i="91" s="1"/>
  <c r="AU91" i="91" s="1"/>
  <c r="C11" i="91" s="1"/>
  <c r="F35" i="57" s="1"/>
  <c r="AS81" i="83"/>
  <c r="AL81" i="83"/>
  <c r="AU81" i="83" s="1"/>
  <c r="AH89" i="85"/>
  <c r="AQ89" i="85" s="1"/>
  <c r="AS31" i="83"/>
  <c r="AL31" i="83"/>
  <c r="AU31" i="83" s="1"/>
  <c r="AJ4" i="83"/>
  <c r="AK4" i="83"/>
  <c r="AT4" i="83" s="1"/>
  <c r="AT91" i="83" s="1"/>
  <c r="AI88" i="55"/>
  <c r="AN88" i="55"/>
  <c r="AS19" i="83"/>
  <c r="AL19" i="83"/>
  <c r="AU19" i="83" s="1"/>
  <c r="AS14" i="99"/>
  <c r="AL14" i="99"/>
  <c r="AU14" i="99" s="1"/>
  <c r="AS28" i="83"/>
  <c r="AL28" i="83"/>
  <c r="AU28" i="83" s="1"/>
  <c r="AS24" i="83"/>
  <c r="AL24" i="83"/>
  <c r="AU24" i="83" s="1"/>
  <c r="AS44" i="83"/>
  <c r="AL44" i="83"/>
  <c r="AU44" i="83" s="1"/>
  <c r="AS50" i="83"/>
  <c r="AL50" i="83"/>
  <c r="AU50" i="83" s="1"/>
  <c r="AS23" i="83"/>
  <c r="AL23" i="83"/>
  <c r="AU23" i="83" s="1"/>
  <c r="AS39" i="83"/>
  <c r="AL39" i="83"/>
  <c r="AU39" i="83" s="1"/>
  <c r="AS71" i="83"/>
  <c r="AL71" i="83"/>
  <c r="AU71" i="83" s="1"/>
  <c r="AS88" i="83"/>
  <c r="AL88" i="83"/>
  <c r="AU88" i="83" s="1"/>
  <c r="Y90" i="10"/>
  <c r="Z90" i="10"/>
  <c r="X90" i="10"/>
  <c r="AS83" i="83"/>
  <c r="AL83" i="83"/>
  <c r="AU83" i="83" s="1"/>
  <c r="AS10" i="83"/>
  <c r="AL10" i="83"/>
  <c r="AU10" i="83" s="1"/>
  <c r="AG89" i="85"/>
  <c r="AP89" i="85" s="1"/>
  <c r="AE89" i="85"/>
  <c r="AF89" i="85"/>
  <c r="AO89" i="85" s="1"/>
  <c r="W90" i="85"/>
  <c r="AS3" i="83"/>
  <c r="AL3" i="83"/>
  <c r="AU3" i="83" s="1"/>
  <c r="AS25" i="83"/>
  <c r="AL25" i="83"/>
  <c r="AU25" i="83" s="1"/>
  <c r="AS91" i="103"/>
  <c r="AL8" i="83"/>
  <c r="AU8" i="83" s="1"/>
  <c r="AS8" i="83"/>
  <c r="AR86" i="87"/>
  <c r="AS57" i="83"/>
  <c r="AL57" i="83"/>
  <c r="AU57" i="83" s="1"/>
  <c r="AR89" i="83"/>
  <c r="AR91" i="83" s="1"/>
  <c r="AL89" i="83"/>
  <c r="AU89" i="83" s="1"/>
  <c r="AS14" i="83"/>
  <c r="AL14" i="83"/>
  <c r="AU14" i="83" s="1"/>
  <c r="AS6" i="83"/>
  <c r="AL6" i="83"/>
  <c r="AU6" i="83" s="1"/>
  <c r="AR87" i="82"/>
  <c r="AS17" i="83"/>
  <c r="AL17" i="83"/>
  <c r="AU17" i="83" s="1"/>
  <c r="AS16" i="83"/>
  <c r="AL16" i="83"/>
  <c r="AU16" i="83" s="1"/>
  <c r="AS32" i="83"/>
  <c r="AL32" i="83"/>
  <c r="AU32" i="83" s="1"/>
  <c r="AL34" i="83"/>
  <c r="AU34" i="83" s="1"/>
  <c r="AS34" i="83"/>
  <c r="AS6" i="43"/>
  <c r="AL6" i="43"/>
  <c r="AU6" i="43" s="1"/>
  <c r="AS73" i="83"/>
  <c r="AL73" i="83"/>
  <c r="AU73" i="83" s="1"/>
  <c r="Y92" i="18"/>
  <c r="X92" i="18"/>
  <c r="Z92" i="18" s="1"/>
  <c r="AS8" i="43"/>
  <c r="AL8" i="43"/>
  <c r="AU8" i="43" s="1"/>
  <c r="AH86" i="98"/>
  <c r="AQ86" i="98" s="1"/>
  <c r="AS77" i="83"/>
  <c r="AL77" i="83"/>
  <c r="AU77" i="83" s="1"/>
  <c r="AS4" i="99"/>
  <c r="AS91" i="99" s="1"/>
  <c r="AL4" i="99"/>
  <c r="AU4" i="99" s="1"/>
  <c r="AS65" i="83"/>
  <c r="AL65" i="83"/>
  <c r="AU65" i="83" s="1"/>
  <c r="AU91" i="103"/>
  <c r="C11" i="103" s="1"/>
  <c r="F47" i="57" s="1"/>
  <c r="AS35" i="83"/>
  <c r="AL35" i="83"/>
  <c r="AU35" i="83" s="1"/>
  <c r="AS13" i="83"/>
  <c r="AL13" i="83"/>
  <c r="AU13" i="83" s="1"/>
  <c r="AR85" i="98"/>
  <c r="AL8" i="99"/>
  <c r="AU8" i="99" s="1"/>
  <c r="AS8" i="99"/>
  <c r="AS7" i="43"/>
  <c r="AL7" i="43"/>
  <c r="AU7" i="43" s="1"/>
  <c r="AS58" i="83"/>
  <c r="AL58" i="83"/>
  <c r="AU58" i="83" s="1"/>
  <c r="Y84" i="90"/>
  <c r="X84" i="90"/>
  <c r="AS26" i="83"/>
  <c r="AL26" i="83"/>
  <c r="AU26" i="83" s="1"/>
  <c r="AS79" i="83"/>
  <c r="AL79" i="83"/>
  <c r="AU79" i="83" s="1"/>
  <c r="AS51" i="83"/>
  <c r="AL51" i="83"/>
  <c r="AU51" i="83" s="1"/>
  <c r="AL11" i="99"/>
  <c r="AU11" i="99" s="1"/>
  <c r="AS11" i="99"/>
  <c r="AS5" i="43"/>
  <c r="AL5" i="43"/>
  <c r="AU5" i="43" s="1"/>
  <c r="AS5" i="99"/>
  <c r="AL5" i="99"/>
  <c r="AU5" i="99" s="1"/>
  <c r="AI89" i="10"/>
  <c r="AN89" i="10"/>
  <c r="AS56" i="83"/>
  <c r="AL56" i="83"/>
  <c r="AU56" i="83" s="1"/>
  <c r="AL37" i="83"/>
  <c r="AU37" i="83" s="1"/>
  <c r="AS37" i="83"/>
  <c r="AI91" i="18"/>
  <c r="AN91" i="18"/>
  <c r="AS82" i="83"/>
  <c r="AL82" i="83"/>
  <c r="AU82" i="83" s="1"/>
  <c r="Z86" i="98"/>
  <c r="AS60" i="83"/>
  <c r="AL60" i="83"/>
  <c r="AU60" i="83" s="1"/>
  <c r="AS67" i="83"/>
  <c r="AL67" i="83"/>
  <c r="AU67" i="83" s="1"/>
  <c r="AT91" i="99"/>
  <c r="AH87" i="94"/>
  <c r="AQ87" i="94" s="1"/>
  <c r="AS64" i="83"/>
  <c r="AL64" i="83"/>
  <c r="AU64" i="83" s="1"/>
  <c r="AS63" i="83"/>
  <c r="AL63" i="83"/>
  <c r="AU63" i="83" s="1"/>
  <c r="AS80" i="83"/>
  <c r="AL80" i="83"/>
  <c r="AU80" i="83" s="1"/>
  <c r="AS74" i="83"/>
  <c r="AL74" i="83"/>
  <c r="AU74" i="83" s="1"/>
  <c r="AI87" i="42"/>
  <c r="AN87" i="42"/>
  <c r="AS21" i="83"/>
  <c r="AL21" i="83"/>
  <c r="AU21" i="83" s="1"/>
  <c r="AS20" i="83"/>
  <c r="AL20" i="83"/>
  <c r="AU20" i="83" s="1"/>
  <c r="AS61" i="83"/>
  <c r="AL61" i="83"/>
  <c r="AU61" i="83" s="1"/>
  <c r="AS87" i="83"/>
  <c r="AL87" i="83"/>
  <c r="AU87" i="83" s="1"/>
  <c r="AI87" i="35"/>
  <c r="AN87" i="35"/>
  <c r="AH88" i="82"/>
  <c r="AQ88" i="82" s="1"/>
  <c r="AS47" i="83"/>
  <c r="AL47" i="83"/>
  <c r="AU47" i="83" s="1"/>
  <c r="AS76" i="83"/>
  <c r="AL76" i="83"/>
  <c r="AU76" i="83" s="1"/>
  <c r="AS69" i="83"/>
  <c r="AL69" i="83"/>
  <c r="AU69" i="83" s="1"/>
  <c r="AT91" i="43"/>
  <c r="AS41" i="83"/>
  <c r="AL41" i="83"/>
  <c r="AU41" i="83" s="1"/>
  <c r="Y89" i="55"/>
  <c r="X89" i="55"/>
  <c r="AS85" i="83"/>
  <c r="AL85" i="83"/>
  <c r="AU85" i="83" s="1"/>
  <c r="AH87" i="48"/>
  <c r="AQ87" i="48" s="1"/>
  <c r="AS70" i="83"/>
  <c r="AL70" i="83"/>
  <c r="AU70" i="83" s="1"/>
  <c r="AE87" i="94"/>
  <c r="W88" i="94"/>
  <c r="AF87" i="94"/>
  <c r="AO87" i="94" s="1"/>
  <c r="AG87" i="94"/>
  <c r="AP87" i="94" s="1"/>
  <c r="AS29" i="83"/>
  <c r="AL29" i="83"/>
  <c r="AU29" i="83" s="1"/>
  <c r="AS27" i="83"/>
  <c r="AL27" i="83"/>
  <c r="AU27" i="83" s="1"/>
  <c r="Y88" i="42"/>
  <c r="X88" i="42"/>
  <c r="Z88" i="42" s="1"/>
  <c r="Y86" i="102"/>
  <c r="X86" i="102"/>
  <c r="AS49" i="83"/>
  <c r="AL49" i="83"/>
  <c r="AU49" i="83" s="1"/>
  <c r="AL7" i="83"/>
  <c r="AU7" i="83" s="1"/>
  <c r="AS7" i="83"/>
  <c r="AI83" i="90"/>
  <c r="AP83" i="90"/>
  <c r="AR86" i="94"/>
  <c r="AS10" i="99"/>
  <c r="AL10" i="99"/>
  <c r="AU10" i="99" s="1"/>
  <c r="AS86" i="83"/>
  <c r="AL86" i="83"/>
  <c r="AU86" i="83" s="1"/>
  <c r="AS22" i="83"/>
  <c r="AL22" i="83"/>
  <c r="AU22" i="83" s="1"/>
  <c r="AS38" i="83"/>
  <c r="AL38" i="83"/>
  <c r="AU38" i="83" s="1"/>
  <c r="AS40" i="83"/>
  <c r="AL40" i="83"/>
  <c r="AU40" i="83" s="1"/>
  <c r="AS33" i="83"/>
  <c r="AL33" i="83"/>
  <c r="AU33" i="83" s="1"/>
  <c r="AS43" i="83"/>
  <c r="AL43" i="83"/>
  <c r="AU43" i="83" s="1"/>
  <c r="AS53" i="83"/>
  <c r="AL53" i="83"/>
  <c r="AU53" i="83" s="1"/>
  <c r="AS13" i="99"/>
  <c r="AL13" i="99"/>
  <c r="AU13" i="99" s="1"/>
  <c r="AS45" i="83"/>
  <c r="AL45" i="83"/>
  <c r="AU45" i="83" s="1"/>
  <c r="AS62" i="83"/>
  <c r="AL62" i="83"/>
  <c r="AU62" i="83" s="1"/>
  <c r="Y88" i="35"/>
  <c r="X88" i="35"/>
  <c r="Z88" i="35" s="1"/>
  <c r="Z88" i="82"/>
  <c r="AS11" i="83"/>
  <c r="AL11" i="83"/>
  <c r="AU11" i="83" s="1"/>
  <c r="AS7" i="99"/>
  <c r="AL7" i="99"/>
  <c r="AU7" i="99" s="1"/>
  <c r="AS46" i="83"/>
  <c r="AL46" i="83"/>
  <c r="AU46" i="83" s="1"/>
  <c r="AL4" i="43"/>
  <c r="AU4" i="43" s="1"/>
  <c r="AS4" i="43"/>
  <c r="AS5" i="83"/>
  <c r="AL5" i="83"/>
  <c r="AU5" i="83" s="1"/>
  <c r="AH87" i="87"/>
  <c r="AQ87" i="87" s="1"/>
  <c r="Z87" i="48"/>
  <c r="AS55" i="83"/>
  <c r="AL55" i="83"/>
  <c r="AU55" i="83" s="1"/>
  <c r="AS84" i="83"/>
  <c r="AL84" i="83"/>
  <c r="AU84" i="83" s="1"/>
  <c r="AS9" i="83"/>
  <c r="AL9" i="83"/>
  <c r="AU9" i="83" s="1"/>
  <c r="AS75" i="83"/>
  <c r="AL75" i="83"/>
  <c r="AU75" i="83" s="1"/>
  <c r="AI85" i="102"/>
  <c r="AR85" i="102" s="1"/>
  <c r="AN85" i="102"/>
  <c r="AG92" i="18" l="1"/>
  <c r="AP92" i="18" s="1"/>
  <c r="AE92" i="18"/>
  <c r="AF92" i="18"/>
  <c r="AO92" i="18" s="1"/>
  <c r="W93" i="18"/>
  <c r="AE88" i="35"/>
  <c r="AF88" i="35"/>
  <c r="AO88" i="35" s="1"/>
  <c r="AG88" i="35"/>
  <c r="AP88" i="35" s="1"/>
  <c r="W89" i="35"/>
  <c r="AG88" i="42"/>
  <c r="AP88" i="42" s="1"/>
  <c r="AE88" i="42"/>
  <c r="W89" i="42"/>
  <c r="AF88" i="42"/>
  <c r="AO88" i="42" s="1"/>
  <c r="AR89" i="10"/>
  <c r="AF87" i="48"/>
  <c r="AO87" i="48" s="1"/>
  <c r="AG87" i="48"/>
  <c r="AP87" i="48" s="1"/>
  <c r="W88" i="48"/>
  <c r="AE87" i="48"/>
  <c r="AR87" i="42"/>
  <c r="AH84" i="90"/>
  <c r="AQ84" i="90" s="1"/>
  <c r="AI89" i="85"/>
  <c r="AN89" i="85"/>
  <c r="AH90" i="10"/>
  <c r="AQ90" i="10" s="1"/>
  <c r="AR88" i="55"/>
  <c r="AH92" i="18"/>
  <c r="AQ92" i="18" s="1"/>
  <c r="AG86" i="98"/>
  <c r="AP86" i="98" s="1"/>
  <c r="AE86" i="98"/>
  <c r="AF86" i="98"/>
  <c r="AO86" i="98" s="1"/>
  <c r="W87" i="98"/>
  <c r="Z84" i="90"/>
  <c r="AG90" i="10"/>
  <c r="AP90" i="10" s="1"/>
  <c r="W91" i="10"/>
  <c r="AF90" i="10"/>
  <c r="AO90" i="10" s="1"/>
  <c r="AE90" i="10"/>
  <c r="AI88" i="50"/>
  <c r="AN88" i="50"/>
  <c r="Y88" i="87"/>
  <c r="X88" i="87"/>
  <c r="Z88" i="87" s="1"/>
  <c r="AR91" i="18"/>
  <c r="AS91" i="43"/>
  <c r="AU91" i="43"/>
  <c r="C11" i="43" s="1"/>
  <c r="AH86" i="102"/>
  <c r="AQ86" i="102" s="1"/>
  <c r="AH89" i="55"/>
  <c r="AQ89" i="55" s="1"/>
  <c r="AQ91" i="55" s="1"/>
  <c r="AX5" i="55"/>
  <c r="S5" i="55" s="1"/>
  <c r="AC5" i="55" s="1"/>
  <c r="AB6" i="55" s="1"/>
  <c r="AX4" i="55"/>
  <c r="S4" i="55" s="1"/>
  <c r="AC4" i="55" s="1"/>
  <c r="AB5" i="55" s="1"/>
  <c r="AZ3" i="55"/>
  <c r="AX17" i="55" s="1"/>
  <c r="S17" i="55" s="1"/>
  <c r="AC17" i="55" s="1"/>
  <c r="AB18" i="55" s="1"/>
  <c r="AX3" i="55"/>
  <c r="S3" i="55" s="1"/>
  <c r="AC3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5" i="55"/>
  <c r="S85" i="55" s="1"/>
  <c r="AC85" i="55" s="1"/>
  <c r="AB86" i="55" s="1"/>
  <c r="AX86" i="55"/>
  <c r="S86" i="55" s="1"/>
  <c r="AC86" i="55" s="1"/>
  <c r="AB87" i="55" s="1"/>
  <c r="AX87" i="55"/>
  <c r="S87" i="55" s="1"/>
  <c r="AC87" i="55" s="1"/>
  <c r="AB88" i="55" s="1"/>
  <c r="AX88" i="55"/>
  <c r="S88" i="55" s="1"/>
  <c r="AC88" i="55" s="1"/>
  <c r="AB89" i="55" s="1"/>
  <c r="AR87" i="35"/>
  <c r="AL4" i="83"/>
  <c r="AU4" i="83" s="1"/>
  <c r="AU91" i="83" s="1"/>
  <c r="C11" i="83" s="1"/>
  <c r="F27" i="57" s="1"/>
  <c r="AS4" i="83"/>
  <c r="AS91" i="83" s="1"/>
  <c r="AI87" i="87"/>
  <c r="AN87" i="87"/>
  <c r="AH88" i="35"/>
  <c r="AQ88" i="35" s="1"/>
  <c r="AR83" i="90"/>
  <c r="Z86" i="102"/>
  <c r="Y88" i="94"/>
  <c r="X88" i="94"/>
  <c r="Z88" i="94" s="1"/>
  <c r="Z89" i="55"/>
  <c r="AH88" i="42"/>
  <c r="AQ88" i="42" s="1"/>
  <c r="Y89" i="50"/>
  <c r="X89" i="50"/>
  <c r="Z89" i="50" s="1"/>
  <c r="AE88" i="82"/>
  <c r="W89" i="82"/>
  <c r="AF88" i="82"/>
  <c r="AO88" i="82" s="1"/>
  <c r="AG88" i="82"/>
  <c r="AP88" i="82" s="1"/>
  <c r="AI87" i="94"/>
  <c r="AN87" i="94"/>
  <c r="Y90" i="85"/>
  <c r="Z90" i="85"/>
  <c r="X90" i="85"/>
  <c r="AG88" i="94" l="1"/>
  <c r="AP88" i="94" s="1"/>
  <c r="W89" i="94"/>
  <c r="AE88" i="94"/>
  <c r="AF88" i="94"/>
  <c r="AO88" i="94" s="1"/>
  <c r="AF89" i="50"/>
  <c r="AO89" i="50" s="1"/>
  <c r="W90" i="50"/>
  <c r="AG89" i="50"/>
  <c r="AP89" i="50" s="1"/>
  <c r="AE89" i="50"/>
  <c r="W89" i="87"/>
  <c r="AG88" i="87"/>
  <c r="AP88" i="87" s="1"/>
  <c r="AF88" i="87"/>
  <c r="AO88" i="87" s="1"/>
  <c r="AE88" i="87"/>
  <c r="AJ83" i="55"/>
  <c r="AK83" i="55"/>
  <c r="AT83" i="55" s="1"/>
  <c r="AK47" i="55"/>
  <c r="AT47" i="55" s="1"/>
  <c r="AJ47" i="55"/>
  <c r="AK5" i="55"/>
  <c r="AT5" i="55" s="1"/>
  <c r="AJ5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6" i="55"/>
  <c r="AT6" i="55" s="1"/>
  <c r="AJ6" i="55"/>
  <c r="Y87" i="98"/>
  <c r="X87" i="98"/>
  <c r="AF90" i="85"/>
  <c r="AO90" i="85" s="1"/>
  <c r="AG90" i="85"/>
  <c r="AP90" i="85" s="1"/>
  <c r="AE90" i="85"/>
  <c r="W91" i="85"/>
  <c r="AK59" i="55"/>
  <c r="AT59" i="55" s="1"/>
  <c r="AJ59" i="55"/>
  <c r="AJ29" i="55"/>
  <c r="AK29" i="55"/>
  <c r="AT29" i="55" s="1"/>
  <c r="AH88" i="87"/>
  <c r="AQ88" i="87" s="1"/>
  <c r="AI90" i="10"/>
  <c r="AN90" i="10"/>
  <c r="AI88" i="82"/>
  <c r="AN88" i="82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91" i="10"/>
  <c r="X91" i="10"/>
  <c r="Y93" i="18"/>
  <c r="X93" i="18"/>
  <c r="Z93" i="18" s="1"/>
  <c r="AH88" i="94"/>
  <c r="AQ88" i="94" s="1"/>
  <c r="AK77" i="55"/>
  <c r="AT77" i="55" s="1"/>
  <c r="AJ77" i="55"/>
  <c r="AK53" i="55"/>
  <c r="AT53" i="55" s="1"/>
  <c r="AJ53" i="55"/>
  <c r="AJ16" i="55"/>
  <c r="AK16" i="55"/>
  <c r="AT16" i="55" s="1"/>
  <c r="AI88" i="42"/>
  <c r="AN88" i="42"/>
  <c r="AE86" i="102"/>
  <c r="AG86" i="102"/>
  <c r="AP86" i="102" s="1"/>
  <c r="AF86" i="102"/>
  <c r="AO86" i="102" s="1"/>
  <c r="W87" i="102"/>
  <c r="AK86" i="55"/>
  <c r="AT86" i="55" s="1"/>
  <c r="AJ86" i="55"/>
  <c r="AK80" i="55"/>
  <c r="AT80" i="55" s="1"/>
  <c r="AJ80" i="55"/>
  <c r="AK74" i="55"/>
  <c r="AT74" i="55" s="1"/>
  <c r="AJ74" i="55"/>
  <c r="AJ68" i="55"/>
  <c r="AK68" i="55"/>
  <c r="AT68" i="55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K7" i="55"/>
  <c r="AT7" i="55" s="1"/>
  <c r="AJ7" i="55"/>
  <c r="AI86" i="98"/>
  <c r="AN86" i="98"/>
  <c r="AI87" i="48"/>
  <c r="AN87" i="48"/>
  <c r="Y89" i="35"/>
  <c r="X89" i="35"/>
  <c r="AR87" i="87"/>
  <c r="AK71" i="55"/>
  <c r="AT71" i="55" s="1"/>
  <c r="AJ71" i="55"/>
  <c r="AK35" i="55"/>
  <c r="AT35" i="55" s="1"/>
  <c r="AJ35" i="55"/>
  <c r="AJ10" i="55"/>
  <c r="AK10" i="55"/>
  <c r="AT10" i="55" s="1"/>
  <c r="AR89" i="85"/>
  <c r="AK88" i="55"/>
  <c r="AT88" i="55" s="1"/>
  <c r="AJ88" i="55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J3" i="55"/>
  <c r="AB4" i="55"/>
  <c r="AR88" i="50"/>
  <c r="Y88" i="48"/>
  <c r="X88" i="48"/>
  <c r="AI92" i="18"/>
  <c r="AN92" i="18"/>
  <c r="AJ65" i="55"/>
  <c r="AK65" i="55"/>
  <c r="AT65" i="55" s="1"/>
  <c r="AJ41" i="55"/>
  <c r="AK41" i="55"/>
  <c r="AT41" i="55" s="1"/>
  <c r="AK23" i="55"/>
  <c r="AT23" i="55" s="1"/>
  <c r="AJ23" i="55"/>
  <c r="AI88" i="35"/>
  <c r="AN88" i="35"/>
  <c r="Y89" i="82"/>
  <c r="X89" i="82"/>
  <c r="AJ82" i="55"/>
  <c r="AK82" i="55"/>
  <c r="AT82" i="55" s="1"/>
  <c r="AK87" i="55"/>
  <c r="AT87" i="55" s="1"/>
  <c r="AJ87" i="55"/>
  <c r="AR87" i="94"/>
  <c r="AH89" i="50"/>
  <c r="AQ89" i="50" s="1"/>
  <c r="AH90" i="85"/>
  <c r="AQ90" i="85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J18" i="55"/>
  <c r="AK18" i="55"/>
  <c r="AT18" i="55" s="1"/>
  <c r="W85" i="90"/>
  <c r="AG84" i="90"/>
  <c r="AP84" i="90" s="1"/>
  <c r="AE84" i="90"/>
  <c r="AF84" i="90"/>
  <c r="AO84" i="90" s="1"/>
  <c r="Y89" i="42"/>
  <c r="X89" i="42"/>
  <c r="AE93" i="18" l="1"/>
  <c r="AF93" i="18"/>
  <c r="AO93" i="18" s="1"/>
  <c r="W94" i="18"/>
  <c r="AG93" i="18"/>
  <c r="AP93" i="18" s="1"/>
  <c r="AS66" i="55"/>
  <c r="AL66" i="55"/>
  <c r="AU66" i="55" s="1"/>
  <c r="AS10" i="55"/>
  <c r="AL10" i="55"/>
  <c r="AU10" i="55" s="1"/>
  <c r="AL38" i="55"/>
  <c r="AU38" i="55" s="1"/>
  <c r="AS38" i="55"/>
  <c r="AR88" i="42"/>
  <c r="AS27" i="55"/>
  <c r="AL27" i="55"/>
  <c r="AU27" i="55" s="1"/>
  <c r="AS81" i="55"/>
  <c r="AL81" i="55"/>
  <c r="AU81" i="55" s="1"/>
  <c r="AS15" i="55"/>
  <c r="AL15" i="55"/>
  <c r="AU15" i="55" s="1"/>
  <c r="AR88" i="35"/>
  <c r="AS65" i="55"/>
  <c r="AL65" i="55"/>
  <c r="AU65" i="55" s="1"/>
  <c r="AS37" i="55"/>
  <c r="AL37" i="55"/>
  <c r="AU37" i="55" s="1"/>
  <c r="AS55" i="55"/>
  <c r="AL55" i="55"/>
  <c r="AU55" i="55" s="1"/>
  <c r="AS88" i="55"/>
  <c r="AL88" i="55"/>
  <c r="AU88" i="55" s="1"/>
  <c r="AS35" i="55"/>
  <c r="AL35" i="55"/>
  <c r="AU35" i="55" s="1"/>
  <c r="AH89" i="35"/>
  <c r="AQ89" i="35" s="1"/>
  <c r="AR86" i="98"/>
  <c r="AS20" i="55"/>
  <c r="AL20" i="55"/>
  <c r="AU20" i="55" s="1"/>
  <c r="Y87" i="102"/>
  <c r="Z87" i="102"/>
  <c r="X87" i="102"/>
  <c r="AS45" i="55"/>
  <c r="AL45" i="55"/>
  <c r="AU45" i="55" s="1"/>
  <c r="AS59" i="55"/>
  <c r="AL59" i="55"/>
  <c r="AU59" i="55" s="1"/>
  <c r="AI90" i="85"/>
  <c r="AN90" i="85"/>
  <c r="AS6" i="55"/>
  <c r="AL6" i="55"/>
  <c r="AU6" i="55" s="1"/>
  <c r="AS22" i="55"/>
  <c r="AL22" i="55"/>
  <c r="AU22" i="55" s="1"/>
  <c r="AS58" i="55"/>
  <c r="AL58" i="55"/>
  <c r="AU58" i="55" s="1"/>
  <c r="Y89" i="87"/>
  <c r="X89" i="87"/>
  <c r="AS85" i="55"/>
  <c r="AL85" i="55"/>
  <c r="AU85" i="55" s="1"/>
  <c r="AS8" i="55"/>
  <c r="AL8" i="55"/>
  <c r="AU8" i="55" s="1"/>
  <c r="AS63" i="55"/>
  <c r="AL63" i="55"/>
  <c r="AU63" i="55" s="1"/>
  <c r="AS34" i="55"/>
  <c r="AL34" i="55"/>
  <c r="AU34" i="55" s="1"/>
  <c r="AS19" i="55"/>
  <c r="AL19" i="55"/>
  <c r="AU19" i="55" s="1"/>
  <c r="AS73" i="55"/>
  <c r="AL73" i="55"/>
  <c r="AU73" i="55" s="1"/>
  <c r="Z89" i="35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16" i="55"/>
  <c r="AL16" i="55"/>
  <c r="AU16" i="55" s="1"/>
  <c r="AS33" i="55"/>
  <c r="AL33" i="55"/>
  <c r="AU33" i="55" s="1"/>
  <c r="AS69" i="55"/>
  <c r="AL69" i="55"/>
  <c r="AU69" i="55" s="1"/>
  <c r="AS40" i="55"/>
  <c r="AL40" i="55"/>
  <c r="AU40" i="55" s="1"/>
  <c r="AS76" i="55"/>
  <c r="AL76" i="55"/>
  <c r="AU76" i="55" s="1"/>
  <c r="AS83" i="55"/>
  <c r="AL83" i="55"/>
  <c r="AU83" i="55" s="1"/>
  <c r="AI84" i="90"/>
  <c r="AN84" i="90"/>
  <c r="AS74" i="55"/>
  <c r="AL74" i="55"/>
  <c r="AU74" i="55" s="1"/>
  <c r="Y91" i="85"/>
  <c r="X91" i="85"/>
  <c r="Y85" i="90"/>
  <c r="Z85" i="90"/>
  <c r="X85" i="90"/>
  <c r="AS24" i="55"/>
  <c r="AL24" i="55"/>
  <c r="AU24" i="55" s="1"/>
  <c r="AS42" i="55"/>
  <c r="AL42" i="55"/>
  <c r="AU42" i="55" s="1"/>
  <c r="AS78" i="55"/>
  <c r="AL78" i="55"/>
  <c r="AU78" i="55" s="1"/>
  <c r="AI89" i="55"/>
  <c r="AN89" i="55"/>
  <c r="AN91" i="55" s="1"/>
  <c r="AH89" i="82"/>
  <c r="AQ89" i="82" s="1"/>
  <c r="AR92" i="18"/>
  <c r="AJ4" i="55"/>
  <c r="AK4" i="55"/>
  <c r="AT4" i="55" s="1"/>
  <c r="AT91" i="55" s="1"/>
  <c r="AS25" i="55"/>
  <c r="AL25" i="55"/>
  <c r="AU25" i="55" s="1"/>
  <c r="AS79" i="55"/>
  <c r="AL79" i="55"/>
  <c r="AU79" i="55" s="1"/>
  <c r="AS71" i="55"/>
  <c r="AL71" i="55"/>
  <c r="AU71" i="55" s="1"/>
  <c r="AL53" i="55"/>
  <c r="AU53" i="55" s="1"/>
  <c r="AS53" i="55"/>
  <c r="AH91" i="10"/>
  <c r="AQ91" i="10" s="1"/>
  <c r="AS14" i="55"/>
  <c r="AL14" i="55"/>
  <c r="AU14" i="55" s="1"/>
  <c r="AS51" i="55"/>
  <c r="AL51" i="55"/>
  <c r="AU51" i="55" s="1"/>
  <c r="AR88" i="82"/>
  <c r="AL46" i="55"/>
  <c r="AU46" i="55" s="1"/>
  <c r="AS46" i="55"/>
  <c r="AS5" i="55"/>
  <c r="AL5" i="55"/>
  <c r="AU5" i="55" s="1"/>
  <c r="AI89" i="50"/>
  <c r="AN89" i="50"/>
  <c r="AI88" i="94"/>
  <c r="AN88" i="94"/>
  <c r="AL56" i="55"/>
  <c r="AU56" i="55" s="1"/>
  <c r="AS56" i="55"/>
  <c r="AH93" i="18"/>
  <c r="AQ93" i="18" s="1"/>
  <c r="AS29" i="55"/>
  <c r="AL29" i="55"/>
  <c r="AU29" i="55" s="1"/>
  <c r="AS17" i="55"/>
  <c r="AL17" i="55"/>
  <c r="AU17" i="55" s="1"/>
  <c r="AL23" i="55"/>
  <c r="AU23" i="55" s="1"/>
  <c r="AS23" i="55"/>
  <c r="AS18" i="55"/>
  <c r="AL18" i="55"/>
  <c r="AU18" i="55" s="1"/>
  <c r="AS60" i="55"/>
  <c r="AL60" i="55"/>
  <c r="AU60" i="55" s="1"/>
  <c r="Z89" i="82"/>
  <c r="AH88" i="48"/>
  <c r="AQ88" i="48" s="1"/>
  <c r="AL3" i="55"/>
  <c r="AU3" i="55" s="1"/>
  <c r="AS3" i="55"/>
  <c r="AS43" i="55"/>
  <c r="AL43" i="55"/>
  <c r="AU43" i="55" s="1"/>
  <c r="AS61" i="55"/>
  <c r="AL61" i="55"/>
  <c r="AU61" i="55" s="1"/>
  <c r="AS32" i="55"/>
  <c r="AL32" i="55"/>
  <c r="AU32" i="55" s="1"/>
  <c r="AS50" i="55"/>
  <c r="AL50" i="55"/>
  <c r="AU50" i="55" s="1"/>
  <c r="AS86" i="55"/>
  <c r="AL86" i="55"/>
  <c r="AU86" i="55" s="1"/>
  <c r="AI86" i="102"/>
  <c r="AN86" i="102"/>
  <c r="Z91" i="1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K89" i="55"/>
  <c r="AT89" i="55" s="1"/>
  <c r="AH87" i="98"/>
  <c r="AQ87" i="98" s="1"/>
  <c r="AS9" i="55"/>
  <c r="AL9" i="55"/>
  <c r="AU9" i="55" s="1"/>
  <c r="AS28" i="55"/>
  <c r="AL28" i="55"/>
  <c r="AU28" i="55" s="1"/>
  <c r="AS64" i="55"/>
  <c r="AL64" i="55"/>
  <c r="AU64" i="55" s="1"/>
  <c r="AI88" i="87"/>
  <c r="AR88" i="87" s="1"/>
  <c r="AN88" i="87"/>
  <c r="Y89" i="94"/>
  <c r="X89" i="94"/>
  <c r="AH89" i="42"/>
  <c r="AQ89" i="42" s="1"/>
  <c r="AS54" i="55"/>
  <c r="AL54" i="55"/>
  <c r="AU54" i="55" s="1"/>
  <c r="AS72" i="55"/>
  <c r="AL72" i="55"/>
  <c r="AU72" i="55" s="1"/>
  <c r="Z89" i="42"/>
  <c r="AS36" i="55"/>
  <c r="AL36" i="55"/>
  <c r="AU36" i="55" s="1"/>
  <c r="AS82" i="55"/>
  <c r="AL82" i="55"/>
  <c r="AU82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S87" i="55"/>
  <c r="AL87" i="55"/>
  <c r="AU87" i="55" s="1"/>
  <c r="AS41" i="55"/>
  <c r="AL41" i="55"/>
  <c r="AU41" i="55" s="1"/>
  <c r="Z88" i="48"/>
  <c r="AS12" i="55"/>
  <c r="AL12" i="55"/>
  <c r="AU12" i="55" s="1"/>
  <c r="AS31" i="55"/>
  <c r="AL31" i="55"/>
  <c r="AU31" i="55" s="1"/>
  <c r="AS49" i="55"/>
  <c r="AL49" i="55"/>
  <c r="AU49" i="55" s="1"/>
  <c r="AS67" i="55"/>
  <c r="AL67" i="55"/>
  <c r="AU67" i="55" s="1"/>
  <c r="AR87" i="48"/>
  <c r="AS13" i="55"/>
  <c r="AL13" i="55"/>
  <c r="AU13" i="55" s="1"/>
  <c r="AS68" i="55"/>
  <c r="AL68" i="55"/>
  <c r="AU68" i="55" s="1"/>
  <c r="AS77" i="55"/>
  <c r="AL77" i="55"/>
  <c r="AU77" i="55" s="1"/>
  <c r="AR90" i="10"/>
  <c r="Z87" i="98"/>
  <c r="AL52" i="55"/>
  <c r="AU52" i="55" s="1"/>
  <c r="AS52" i="55"/>
  <c r="AS70" i="55"/>
  <c r="AL70" i="55"/>
  <c r="AU70" i="55" s="1"/>
  <c r="AS47" i="55"/>
  <c r="AL47" i="55"/>
  <c r="AU47" i="55" s="1"/>
  <c r="Y90" i="50"/>
  <c r="Z90" i="50"/>
  <c r="X90" i="50"/>
  <c r="AH89" i="94" l="1"/>
  <c r="AQ89" i="94" s="1"/>
  <c r="AR90" i="85"/>
  <c r="W92" i="10"/>
  <c r="AE91" i="10"/>
  <c r="AG91" i="10"/>
  <c r="AP91" i="10" s="1"/>
  <c r="AF91" i="10"/>
  <c r="AO91" i="10" s="1"/>
  <c r="AL4" i="55"/>
  <c r="AU4" i="55" s="1"/>
  <c r="AS4" i="55"/>
  <c r="AS91" i="55" s="1"/>
  <c r="W90" i="35"/>
  <c r="AG89" i="35"/>
  <c r="AP89" i="35" s="1"/>
  <c r="AE89" i="35"/>
  <c r="AF89" i="35"/>
  <c r="AO89" i="35" s="1"/>
  <c r="AF90" i="50"/>
  <c r="AO90" i="50" s="1"/>
  <c r="AG90" i="50"/>
  <c r="AP90" i="50" s="1"/>
  <c r="AE90" i="50"/>
  <c r="W91" i="50"/>
  <c r="AR89" i="50"/>
  <c r="W86" i="90"/>
  <c r="AF85" i="90"/>
  <c r="AO85" i="90" s="1"/>
  <c r="AE85" i="90"/>
  <c r="AG85" i="90"/>
  <c r="AP85" i="90" s="1"/>
  <c r="AE87" i="102"/>
  <c r="AG87" i="102"/>
  <c r="AP87" i="102" s="1"/>
  <c r="AF87" i="102"/>
  <c r="AO87" i="102" s="1"/>
  <c r="W88" i="102"/>
  <c r="AH91" i="85"/>
  <c r="AQ91" i="85" s="1"/>
  <c r="AR84" i="90"/>
  <c r="AH89" i="87"/>
  <c r="AQ89" i="87" s="1"/>
  <c r="AQ91" i="87" s="1"/>
  <c r="AZ3" i="87"/>
  <c r="AX83" i="87" s="1"/>
  <c r="S83" i="87" s="1"/>
  <c r="AC83" i="87" s="1"/>
  <c r="AB84" i="87" s="1"/>
  <c r="AX5" i="87"/>
  <c r="S5" i="87" s="1"/>
  <c r="AC5" i="87" s="1"/>
  <c r="AB6" i="87" s="1"/>
  <c r="AX6" i="87"/>
  <c r="S6" i="87" s="1"/>
  <c r="AC6" i="87" s="1"/>
  <c r="AB7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8" i="87"/>
  <c r="S88" i="87" s="1"/>
  <c r="AC88" i="87" s="1"/>
  <c r="AB89" i="87" s="1"/>
  <c r="AX86" i="87"/>
  <c r="S86" i="87" s="1"/>
  <c r="AC86" i="87" s="1"/>
  <c r="AB87" i="87" s="1"/>
  <c r="AX84" i="87"/>
  <c r="S84" i="87" s="1"/>
  <c r="AC84" i="87" s="1"/>
  <c r="AB85" i="87" s="1"/>
  <c r="AX85" i="87"/>
  <c r="S85" i="87" s="1"/>
  <c r="AC85" i="87" s="1"/>
  <c r="AB86" i="87" s="1"/>
  <c r="W90" i="42"/>
  <c r="AG89" i="42"/>
  <c r="AP89" i="42" s="1"/>
  <c r="AF89" i="42"/>
  <c r="AO89" i="42" s="1"/>
  <c r="AE89" i="42"/>
  <c r="W89" i="48"/>
  <c r="AE88" i="48"/>
  <c r="AF88" i="48"/>
  <c r="AO88" i="48" s="1"/>
  <c r="AG88" i="48"/>
  <c r="AP88" i="48" s="1"/>
  <c r="AR86" i="102"/>
  <c r="AF89" i="82"/>
  <c r="AO89" i="82" s="1"/>
  <c r="AG89" i="82"/>
  <c r="AP89" i="82" s="1"/>
  <c r="W90" i="82"/>
  <c r="AE89" i="82"/>
  <c r="Z91" i="85"/>
  <c r="Z89" i="87"/>
  <c r="Y94" i="18"/>
  <c r="X94" i="18"/>
  <c r="Z89" i="94"/>
  <c r="AR88" i="94"/>
  <c r="AR89" i="55"/>
  <c r="AR91" i="55" s="1"/>
  <c r="AL89" i="55"/>
  <c r="AU89" i="55" s="1"/>
  <c r="W88" i="98"/>
  <c r="AG87" i="98"/>
  <c r="AP87" i="98" s="1"/>
  <c r="AF87" i="98"/>
  <c r="AO87" i="98" s="1"/>
  <c r="AE87" i="98"/>
  <c r="AH90" i="50"/>
  <c r="AQ90" i="50" s="1"/>
  <c r="AH85" i="90"/>
  <c r="AQ85" i="90" s="1"/>
  <c r="AH87" i="102"/>
  <c r="AQ87" i="102" s="1"/>
  <c r="AI93" i="18"/>
  <c r="AN93" i="18"/>
  <c r="AJ85" i="87" l="1"/>
  <c r="AK85" i="87"/>
  <c r="AT85" i="87" s="1"/>
  <c r="AK51" i="87"/>
  <c r="AT51" i="87" s="1"/>
  <c r="AJ51" i="87"/>
  <c r="AK21" i="87"/>
  <c r="AT21" i="87" s="1"/>
  <c r="AJ21" i="87"/>
  <c r="AJ72" i="87"/>
  <c r="AK72" i="87"/>
  <c r="AT72" i="87" s="1"/>
  <c r="AJ54" i="87"/>
  <c r="AK54" i="87"/>
  <c r="AT54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K6" i="87"/>
  <c r="AT6" i="87" s="1"/>
  <c r="AJ6" i="87"/>
  <c r="W90" i="94"/>
  <c r="AE89" i="94"/>
  <c r="AF89" i="94"/>
  <c r="AO89" i="94" s="1"/>
  <c r="AG89" i="94"/>
  <c r="AP89" i="94" s="1"/>
  <c r="AJ63" i="87"/>
  <c r="AK63" i="87"/>
  <c r="AT63" i="87" s="1"/>
  <c r="AJ27" i="87"/>
  <c r="AK27" i="87"/>
  <c r="AT27" i="87" s="1"/>
  <c r="AH94" i="18"/>
  <c r="AQ94" i="18" s="1"/>
  <c r="AJ78" i="87"/>
  <c r="AK78" i="87"/>
  <c r="AT78" i="87" s="1"/>
  <c r="AK60" i="87"/>
  <c r="AT60" i="87" s="1"/>
  <c r="AJ60" i="87"/>
  <c r="AJ42" i="87"/>
  <c r="AK42" i="87"/>
  <c r="AT42" i="87" s="1"/>
  <c r="AI87" i="98"/>
  <c r="AN87" i="98"/>
  <c r="AX89" i="87"/>
  <c r="S89" i="87" s="1"/>
  <c r="AC89" i="87" s="1"/>
  <c r="AG89" i="87"/>
  <c r="AP89" i="87" s="1"/>
  <c r="AP91" i="87" s="1"/>
  <c r="AE89" i="87"/>
  <c r="AF89" i="87"/>
  <c r="AO89" i="87" s="1"/>
  <c r="AO91" i="87" s="1"/>
  <c r="AI88" i="48"/>
  <c r="AN88" i="48"/>
  <c r="Y90" i="42"/>
  <c r="Z90" i="42"/>
  <c r="X90" i="42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X3" i="87"/>
  <c r="S3" i="87" s="1"/>
  <c r="AC3" i="87" s="1"/>
  <c r="Y88" i="102"/>
  <c r="Z88" i="102"/>
  <c r="X88" i="102"/>
  <c r="AI85" i="90"/>
  <c r="AN85" i="90"/>
  <c r="Y91" i="50"/>
  <c r="X91" i="50"/>
  <c r="AI89" i="35"/>
  <c r="AN89" i="35"/>
  <c r="AK75" i="87"/>
  <c r="AT75" i="87" s="1"/>
  <c r="AJ75" i="87"/>
  <c r="AK57" i="87"/>
  <c r="AT57" i="87" s="1"/>
  <c r="AJ57" i="87"/>
  <c r="AJ39" i="87"/>
  <c r="AK39" i="87"/>
  <c r="AT39" i="87" s="1"/>
  <c r="AK88" i="87"/>
  <c r="AT88" i="87" s="1"/>
  <c r="AJ88" i="87"/>
  <c r="AK66" i="87"/>
  <c r="AT66" i="87" s="1"/>
  <c r="AJ66" i="87"/>
  <c r="AK48" i="87"/>
  <c r="AT48" i="87" s="1"/>
  <c r="AJ48" i="87"/>
  <c r="AR93" i="18"/>
  <c r="AE91" i="85"/>
  <c r="AG91" i="85"/>
  <c r="AP91" i="85" s="1"/>
  <c r="W92" i="85"/>
  <c r="AF91" i="85"/>
  <c r="AO91" i="85" s="1"/>
  <c r="Y89" i="48"/>
  <c r="X89" i="48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J10" i="87"/>
  <c r="AK10" i="87"/>
  <c r="AT10" i="87" s="1"/>
  <c r="AX4" i="87"/>
  <c r="S4" i="87" s="1"/>
  <c r="AC4" i="87" s="1"/>
  <c r="AB5" i="87" s="1"/>
  <c r="AI90" i="50"/>
  <c r="AN90" i="50"/>
  <c r="AK45" i="87"/>
  <c r="AT45" i="87" s="1"/>
  <c r="AJ45" i="87"/>
  <c r="AK15" i="87"/>
  <c r="AT15" i="87" s="1"/>
  <c r="AJ15" i="87"/>
  <c r="AJ9" i="87"/>
  <c r="AK9" i="87"/>
  <c r="AT9" i="87" s="1"/>
  <c r="AK84" i="87"/>
  <c r="AT84" i="87" s="1"/>
  <c r="AJ84" i="87"/>
  <c r="Y86" i="90"/>
  <c r="Z86" i="90" s="1"/>
  <c r="X86" i="90"/>
  <c r="Y90" i="35"/>
  <c r="Z90" i="35"/>
  <c r="X90" i="35"/>
  <c r="AI91" i="10"/>
  <c r="AN91" i="10"/>
  <c r="AJ81" i="87"/>
  <c r="AK81" i="87"/>
  <c r="AT81" i="87" s="1"/>
  <c r="AK69" i="87"/>
  <c r="AT69" i="87" s="1"/>
  <c r="AJ69" i="87"/>
  <c r="AK33" i="87"/>
  <c r="AT33" i="87" s="1"/>
  <c r="AJ33" i="87"/>
  <c r="Y88" i="98"/>
  <c r="X88" i="98"/>
  <c r="Z88" i="98" s="1"/>
  <c r="AI89" i="82"/>
  <c r="AN89" i="82"/>
  <c r="AI89" i="42"/>
  <c r="AN89" i="42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I87" i="102"/>
  <c r="AN87" i="102"/>
  <c r="Y92" i="10"/>
  <c r="Z92" i="10"/>
  <c r="X92" i="10"/>
  <c r="Z94" i="18"/>
  <c r="Y90" i="82"/>
  <c r="X90" i="82"/>
  <c r="AK89" i="87"/>
  <c r="AT89" i="87" s="1"/>
  <c r="AJ89" i="87"/>
  <c r="AS89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U91" i="55"/>
  <c r="C11" i="55" s="1"/>
  <c r="W89" i="98" l="1"/>
  <c r="AF88" i="98"/>
  <c r="AO88" i="98" s="1"/>
  <c r="AG88" i="98"/>
  <c r="AE88" i="98"/>
  <c r="AN88" i="98" s="1"/>
  <c r="AF86" i="90"/>
  <c r="AO86" i="90" s="1"/>
  <c r="AE86" i="90"/>
  <c r="W87" i="90"/>
  <c r="AG86" i="90"/>
  <c r="AP86" i="90" s="1"/>
  <c r="AS49" i="87"/>
  <c r="AL49" i="87"/>
  <c r="AU49" i="87" s="1"/>
  <c r="AS21" i="87"/>
  <c r="AL21" i="87"/>
  <c r="AU21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90" i="82"/>
  <c r="AQ90" i="82" s="1"/>
  <c r="AS14" i="87"/>
  <c r="AL14" i="87"/>
  <c r="AU14" i="87" s="1"/>
  <c r="AS32" i="87"/>
  <c r="AL32" i="87"/>
  <c r="AU32" i="87" s="1"/>
  <c r="AS50" i="87"/>
  <c r="AL50" i="87"/>
  <c r="AU50" i="87" s="1"/>
  <c r="AS68" i="87"/>
  <c r="AL68" i="87"/>
  <c r="AU68" i="87" s="1"/>
  <c r="AS87" i="87"/>
  <c r="AL87" i="87"/>
  <c r="AU87" i="87" s="1"/>
  <c r="AS70" i="87"/>
  <c r="AL70" i="87"/>
  <c r="AU70" i="87" s="1"/>
  <c r="AS86" i="87"/>
  <c r="AL86" i="87"/>
  <c r="AU86" i="87" s="1"/>
  <c r="Y92" i="85"/>
  <c r="X92" i="85"/>
  <c r="AS39" i="87"/>
  <c r="AL39" i="87"/>
  <c r="AU39" i="87" s="1"/>
  <c r="AR89" i="35"/>
  <c r="AH88" i="102"/>
  <c r="AQ88" i="102" s="1"/>
  <c r="AS53" i="87"/>
  <c r="AL53" i="87"/>
  <c r="AU53" i="87" s="1"/>
  <c r="AS71" i="87"/>
  <c r="AL71" i="87"/>
  <c r="AU71" i="87" s="1"/>
  <c r="AH90" i="42"/>
  <c r="AQ90" i="42" s="1"/>
  <c r="AI89" i="87"/>
  <c r="AN89" i="87"/>
  <c r="AN91" i="87" s="1"/>
  <c r="AS42" i="87"/>
  <c r="AL42" i="87"/>
  <c r="AU42" i="87" s="1"/>
  <c r="Y90" i="94"/>
  <c r="Z90" i="94"/>
  <c r="X90" i="94"/>
  <c r="AS36" i="87"/>
  <c r="AL36" i="87"/>
  <c r="AU36" i="87" s="1"/>
  <c r="AS67" i="87"/>
  <c r="AL67" i="87"/>
  <c r="AU67" i="87" s="1"/>
  <c r="AG90" i="35"/>
  <c r="AP90" i="35" s="1"/>
  <c r="W91" i="35"/>
  <c r="AF90" i="35"/>
  <c r="AO90" i="35" s="1"/>
  <c r="AE90" i="35"/>
  <c r="AS27" i="87"/>
  <c r="AL27" i="87"/>
  <c r="AU27" i="87" s="1"/>
  <c r="Z90" i="82"/>
  <c r="AS20" i="87"/>
  <c r="AL20" i="87"/>
  <c r="AU20" i="87" s="1"/>
  <c r="AS38" i="87"/>
  <c r="AL38" i="87"/>
  <c r="AU38" i="87" s="1"/>
  <c r="AS81" i="87"/>
  <c r="AL81" i="87"/>
  <c r="AU81" i="87" s="1"/>
  <c r="AH86" i="90"/>
  <c r="AQ86" i="90" s="1"/>
  <c r="AS9" i="87"/>
  <c r="AL9" i="87"/>
  <c r="AU9" i="87" s="1"/>
  <c r="AR90" i="50"/>
  <c r="AS22" i="87"/>
  <c r="AL22" i="87"/>
  <c r="AU22" i="87" s="1"/>
  <c r="AS76" i="87"/>
  <c r="AL76" i="87"/>
  <c r="AU76" i="87" s="1"/>
  <c r="AH89" i="48"/>
  <c r="AQ89" i="48" s="1"/>
  <c r="AS66" i="87"/>
  <c r="AL66" i="87"/>
  <c r="AU66" i="87" s="1"/>
  <c r="AS57" i="87"/>
  <c r="AL57" i="87"/>
  <c r="AU57" i="87" s="1"/>
  <c r="AH91" i="50"/>
  <c r="AQ91" i="50" s="1"/>
  <c r="W89" i="102"/>
  <c r="AE88" i="102"/>
  <c r="AG88" i="102"/>
  <c r="AP88" i="102" s="1"/>
  <c r="AF88" i="102"/>
  <c r="AO88" i="102" s="1"/>
  <c r="AS17" i="87"/>
  <c r="AL17" i="87"/>
  <c r="AU17" i="87" s="1"/>
  <c r="AS35" i="87"/>
  <c r="AL35" i="87"/>
  <c r="AU35" i="87" s="1"/>
  <c r="AF90" i="42"/>
  <c r="AO90" i="42" s="1"/>
  <c r="W91" i="42"/>
  <c r="AG90" i="42"/>
  <c r="AP90" i="42" s="1"/>
  <c r="AE90" i="42"/>
  <c r="AS60" i="87"/>
  <c r="AL60" i="87"/>
  <c r="AU60" i="87" s="1"/>
  <c r="AS63" i="87"/>
  <c r="AL63" i="87"/>
  <c r="AU63" i="87" s="1"/>
  <c r="AS6" i="87"/>
  <c r="AL6" i="87"/>
  <c r="AU6" i="87" s="1"/>
  <c r="AS24" i="87"/>
  <c r="AL24" i="87"/>
  <c r="AU24" i="87" s="1"/>
  <c r="AS51" i="87"/>
  <c r="AL51" i="87"/>
  <c r="AU51" i="87" s="1"/>
  <c r="AS13" i="87"/>
  <c r="AL13" i="87"/>
  <c r="AU13" i="87" s="1"/>
  <c r="AS16" i="87"/>
  <c r="AL16" i="87"/>
  <c r="AU16" i="87" s="1"/>
  <c r="AS48" i="87"/>
  <c r="AL48" i="87"/>
  <c r="AU48" i="87" s="1"/>
  <c r="AR85" i="90"/>
  <c r="AS65" i="87"/>
  <c r="AL65" i="87"/>
  <c r="AU65" i="87" s="1"/>
  <c r="AS83" i="87"/>
  <c r="AL83" i="87"/>
  <c r="AU83" i="87" s="1"/>
  <c r="AI89" i="94"/>
  <c r="AN89" i="94"/>
  <c r="AS25" i="87"/>
  <c r="AL25" i="87"/>
  <c r="AU25" i="87" s="1"/>
  <c r="AS61" i="87"/>
  <c r="AL61" i="87"/>
  <c r="AU61" i="87" s="1"/>
  <c r="AR87" i="102"/>
  <c r="AS56" i="87"/>
  <c r="AL56" i="87"/>
  <c r="AU56" i="87" s="1"/>
  <c r="AS74" i="87"/>
  <c r="AL74" i="87"/>
  <c r="AU74" i="87" s="1"/>
  <c r="AR89" i="42"/>
  <c r="AS33" i="87"/>
  <c r="AL33" i="87"/>
  <c r="AU33" i="87" s="1"/>
  <c r="AL15" i="87"/>
  <c r="AU15" i="87" s="1"/>
  <c r="AS15" i="87"/>
  <c r="AK5" i="87"/>
  <c r="AT5" i="87" s="1"/>
  <c r="AJ5" i="87"/>
  <c r="AS40" i="87"/>
  <c r="AL40" i="87"/>
  <c r="AU40" i="87" s="1"/>
  <c r="AS58" i="87"/>
  <c r="AL58" i="87"/>
  <c r="AU58" i="87" s="1"/>
  <c r="Z89" i="48"/>
  <c r="AI91" i="85"/>
  <c r="AN91" i="85"/>
  <c r="Z91" i="50"/>
  <c r="AS59" i="87"/>
  <c r="AL59" i="87"/>
  <c r="AU59" i="87" s="1"/>
  <c r="AS77" i="87"/>
  <c r="AL77" i="87"/>
  <c r="AU77" i="87" s="1"/>
  <c r="AS54" i="87"/>
  <c r="AL54" i="87"/>
  <c r="AU54" i="87" s="1"/>
  <c r="AH88" i="98"/>
  <c r="AQ88" i="98" s="1"/>
  <c r="AS52" i="87"/>
  <c r="AL52" i="87"/>
  <c r="AU52" i="87" s="1"/>
  <c r="AS79" i="87"/>
  <c r="AL79" i="87"/>
  <c r="AU79" i="87" s="1"/>
  <c r="AS8" i="87"/>
  <c r="AL8" i="87"/>
  <c r="AU8" i="87" s="1"/>
  <c r="AS26" i="87"/>
  <c r="AL26" i="87"/>
  <c r="AU26" i="87" s="1"/>
  <c r="AR91" i="10"/>
  <c r="AS28" i="87"/>
  <c r="AL28" i="87"/>
  <c r="AU28" i="87" s="1"/>
  <c r="AS46" i="87"/>
  <c r="AL46" i="87"/>
  <c r="AU46" i="87" s="1"/>
  <c r="AL88" i="87"/>
  <c r="AU88" i="87" s="1"/>
  <c r="AS88" i="87"/>
  <c r="AS75" i="87"/>
  <c r="AL75" i="87"/>
  <c r="AU75" i="87" s="1"/>
  <c r="AB4" i="87"/>
  <c r="AJ3" i="87"/>
  <c r="AS23" i="87"/>
  <c r="AL23" i="87"/>
  <c r="AU23" i="87" s="1"/>
  <c r="AS41" i="87"/>
  <c r="AL41" i="87"/>
  <c r="AU41" i="87" s="1"/>
  <c r="AE92" i="10"/>
  <c r="AF92" i="10"/>
  <c r="AO92" i="10" s="1"/>
  <c r="AG92" i="10"/>
  <c r="AP92" i="10" s="1"/>
  <c r="W93" i="10"/>
  <c r="AS34" i="87"/>
  <c r="AL34" i="87"/>
  <c r="AU34" i="87" s="1"/>
  <c r="AS47" i="87"/>
  <c r="AL47" i="87"/>
  <c r="AU47" i="87" s="1"/>
  <c r="AS18" i="87"/>
  <c r="AL18" i="87"/>
  <c r="AU18" i="87" s="1"/>
  <c r="AS7" i="87"/>
  <c r="AL7" i="87"/>
  <c r="AU7" i="87" s="1"/>
  <c r="AS43" i="87"/>
  <c r="AL43" i="87"/>
  <c r="AU43" i="87" s="1"/>
  <c r="AE94" i="18"/>
  <c r="AG94" i="18"/>
  <c r="AP94" i="18" s="1"/>
  <c r="W95" i="18"/>
  <c r="AF94" i="18"/>
  <c r="AO94" i="18" s="1"/>
  <c r="AS31" i="87"/>
  <c r="AL31" i="87"/>
  <c r="AU31" i="87" s="1"/>
  <c r="AH92" i="10"/>
  <c r="AQ92" i="10" s="1"/>
  <c r="AS44" i="87"/>
  <c r="AL44" i="87"/>
  <c r="AU44" i="87" s="1"/>
  <c r="AS62" i="87"/>
  <c r="AL62" i="87"/>
  <c r="AU62" i="87" s="1"/>
  <c r="AS80" i="87"/>
  <c r="AL80" i="87"/>
  <c r="AU80" i="87" s="1"/>
  <c r="AR89" i="82"/>
  <c r="AS69" i="87"/>
  <c r="AL69" i="87"/>
  <c r="AU69" i="87" s="1"/>
  <c r="AH90" i="35"/>
  <c r="AQ90" i="35" s="1"/>
  <c r="AS84" i="87"/>
  <c r="AL84" i="87"/>
  <c r="AU84" i="87" s="1"/>
  <c r="AS45" i="87"/>
  <c r="AL45" i="87"/>
  <c r="AU45" i="87" s="1"/>
  <c r="AS10" i="87"/>
  <c r="AL10" i="87"/>
  <c r="AU10" i="87" s="1"/>
  <c r="AS64" i="87"/>
  <c r="AL64" i="87"/>
  <c r="AU64" i="87" s="1"/>
  <c r="AS82" i="87"/>
  <c r="AL82" i="87"/>
  <c r="AU82" i="87" s="1"/>
  <c r="AS11" i="87"/>
  <c r="AL11" i="87"/>
  <c r="AU11" i="87" s="1"/>
  <c r="AS29" i="87"/>
  <c r="AL29" i="87"/>
  <c r="AU29" i="87" s="1"/>
  <c r="AR88" i="48"/>
  <c r="AR87" i="98"/>
  <c r="AS78" i="87"/>
  <c r="AL78" i="87"/>
  <c r="AU78" i="87" s="1"/>
  <c r="AS12" i="87"/>
  <c r="AL12" i="87"/>
  <c r="AU12" i="87" s="1"/>
  <c r="AS30" i="87"/>
  <c r="AL30" i="87"/>
  <c r="AU30" i="87" s="1"/>
  <c r="AS72" i="87"/>
  <c r="AL72" i="87"/>
  <c r="AU72" i="87" s="1"/>
  <c r="AS85" i="87"/>
  <c r="AL85" i="87"/>
  <c r="AU85" i="87" s="1"/>
  <c r="AI90" i="35" l="1"/>
  <c r="AN90" i="35"/>
  <c r="AI92" i="10"/>
  <c r="AN92" i="10"/>
  <c r="AK4" i="87"/>
  <c r="AT4" i="87" s="1"/>
  <c r="AT91" i="87" s="1"/>
  <c r="AJ4" i="87"/>
  <c r="AF91" i="50"/>
  <c r="AO91" i="50" s="1"/>
  <c r="AG91" i="50"/>
  <c r="AP91" i="50" s="1"/>
  <c r="W92" i="50"/>
  <c r="AE91" i="50"/>
  <c r="Y95" i="18"/>
  <c r="X95" i="18"/>
  <c r="AF90" i="82"/>
  <c r="AO90" i="82" s="1"/>
  <c r="AE90" i="82"/>
  <c r="AN90" i="82" s="1"/>
  <c r="AG90" i="82"/>
  <c r="W91" i="82"/>
  <c r="Y91" i="35"/>
  <c r="X91" i="35"/>
  <c r="AH90" i="94"/>
  <c r="AQ90" i="94" s="1"/>
  <c r="AR89" i="87"/>
  <c r="AR91" i="87" s="1"/>
  <c r="AL89" i="87"/>
  <c r="AU89" i="87" s="1"/>
  <c r="AI88" i="98"/>
  <c r="AP88" i="98"/>
  <c r="AL3" i="87"/>
  <c r="AU3" i="87" s="1"/>
  <c r="AS3" i="87"/>
  <c r="Y91" i="42"/>
  <c r="Z91" i="42"/>
  <c r="X91" i="42"/>
  <c r="AR91" i="85"/>
  <c r="AL5" i="87"/>
  <c r="AU5" i="87" s="1"/>
  <c r="AS5" i="87"/>
  <c r="AI88" i="102"/>
  <c r="AN88" i="102"/>
  <c r="AG90" i="94"/>
  <c r="AP90" i="94" s="1"/>
  <c r="AF90" i="94"/>
  <c r="AO90" i="94" s="1"/>
  <c r="AE90" i="94"/>
  <c r="W91" i="94"/>
  <c r="AH92" i="85"/>
  <c r="AQ92" i="85" s="1"/>
  <c r="Y87" i="90"/>
  <c r="Z87" i="90" s="1"/>
  <c r="X87" i="90"/>
  <c r="AI94" i="18"/>
  <c r="AN94" i="18"/>
  <c r="Y93" i="10"/>
  <c r="Z93" i="10" s="1"/>
  <c r="X93" i="10"/>
  <c r="W90" i="48"/>
  <c r="AF89" i="48"/>
  <c r="AO89" i="48" s="1"/>
  <c r="AE89" i="48"/>
  <c r="AN89" i="48" s="1"/>
  <c r="AG89" i="48"/>
  <c r="AR89" i="94"/>
  <c r="AI90" i="42"/>
  <c r="AN90" i="42"/>
  <c r="Y89" i="102"/>
  <c r="Z89" i="102"/>
  <c r="X89" i="102"/>
  <c r="Z92" i="85"/>
  <c r="AI86" i="90"/>
  <c r="AN86" i="90"/>
  <c r="Y89" i="98"/>
  <c r="Z89" i="98"/>
  <c r="X89" i="98"/>
  <c r="AF87" i="90" l="1"/>
  <c r="AO87" i="90" s="1"/>
  <c r="AG87" i="90"/>
  <c r="AP87" i="90" s="1"/>
  <c r="AE87" i="90"/>
  <c r="W88" i="90"/>
  <c r="AE93" i="10"/>
  <c r="W94" i="10"/>
  <c r="AG93" i="10"/>
  <c r="AP93" i="10" s="1"/>
  <c r="AF93" i="10"/>
  <c r="AO93" i="10" s="1"/>
  <c r="AE89" i="98"/>
  <c r="AF89" i="98"/>
  <c r="AO89" i="98" s="1"/>
  <c r="W90" i="98"/>
  <c r="AG89" i="98"/>
  <c r="AP89" i="98" s="1"/>
  <c r="AR86" i="90"/>
  <c r="AH89" i="98"/>
  <c r="AQ89" i="98" s="1"/>
  <c r="AH89" i="102"/>
  <c r="AQ89" i="102" s="1"/>
  <c r="AH93" i="10"/>
  <c r="AQ93" i="10" s="1"/>
  <c r="AH91" i="42"/>
  <c r="AQ91" i="42" s="1"/>
  <c r="AR88" i="98"/>
  <c r="Y91" i="82"/>
  <c r="X91" i="82"/>
  <c r="Z91" i="82" s="1"/>
  <c r="AL4" i="87"/>
  <c r="AU4" i="87" s="1"/>
  <c r="AS4" i="87"/>
  <c r="AR88" i="102"/>
  <c r="AE91" i="42"/>
  <c r="W92" i="42"/>
  <c r="AG91" i="42"/>
  <c r="AP91" i="42" s="1"/>
  <c r="AF91" i="42"/>
  <c r="AO91" i="42" s="1"/>
  <c r="AI90" i="82"/>
  <c r="AP90" i="82"/>
  <c r="AI89" i="48"/>
  <c r="AP89" i="48"/>
  <c r="Y91" i="94"/>
  <c r="Z91" i="94"/>
  <c r="X91" i="94"/>
  <c r="AH91" i="35"/>
  <c r="AQ91" i="35" s="1"/>
  <c r="AI91" i="50"/>
  <c r="AN91" i="50"/>
  <c r="AI90" i="94"/>
  <c r="AR90" i="94" s="1"/>
  <c r="AN90" i="94"/>
  <c r="AS91" i="87"/>
  <c r="Z91" i="35"/>
  <c r="Y92" i="50"/>
  <c r="X92" i="50"/>
  <c r="Z92" i="50" s="1"/>
  <c r="AR92" i="10"/>
  <c r="AE89" i="102"/>
  <c r="AG89" i="102"/>
  <c r="AP89" i="102" s="1"/>
  <c r="W90" i="102"/>
  <c r="AF89" i="102"/>
  <c r="AO89" i="102" s="1"/>
  <c r="AR90" i="42"/>
  <c r="AR94" i="18"/>
  <c r="AU91" i="87"/>
  <c r="C11" i="87" s="1"/>
  <c r="F31" i="57" s="1"/>
  <c r="AH95" i="18"/>
  <c r="AQ95" i="18" s="1"/>
  <c r="AF92" i="85"/>
  <c r="AO92" i="85" s="1"/>
  <c r="AE92" i="85"/>
  <c r="W93" i="85"/>
  <c r="AG92" i="85"/>
  <c r="AP92" i="85" s="1"/>
  <c r="Y90" i="48"/>
  <c r="Z90" i="48"/>
  <c r="X90" i="48"/>
  <c r="AH87" i="90"/>
  <c r="AQ87" i="90" s="1"/>
  <c r="Z95" i="18"/>
  <c r="AR90" i="35"/>
  <c r="W92" i="82" l="1"/>
  <c r="AE91" i="82"/>
  <c r="AG91" i="82"/>
  <c r="AP91" i="82" s="1"/>
  <c r="AF91" i="82"/>
  <c r="AO91" i="82" s="1"/>
  <c r="AE92" i="50"/>
  <c r="AN92" i="50" s="1"/>
  <c r="AF92" i="50"/>
  <c r="AO92" i="50" s="1"/>
  <c r="W93" i="50"/>
  <c r="AG92" i="50"/>
  <c r="Y90" i="102"/>
  <c r="Z90" i="102" s="1"/>
  <c r="X90" i="102"/>
  <c r="AI91" i="42"/>
  <c r="AN91" i="42"/>
  <c r="AI89" i="98"/>
  <c r="AN89" i="98"/>
  <c r="AR89" i="48"/>
  <c r="AI93" i="10"/>
  <c r="AN93" i="10"/>
  <c r="AR91" i="50"/>
  <c r="AH91" i="94"/>
  <c r="AQ91" i="94" s="1"/>
  <c r="AR90" i="82"/>
  <c r="Y88" i="90"/>
  <c r="X88" i="90"/>
  <c r="AH91" i="82"/>
  <c r="AQ91" i="82" s="1"/>
  <c r="AI89" i="102"/>
  <c r="AN89" i="102"/>
  <c r="AE91" i="35"/>
  <c r="W92" i="35"/>
  <c r="AF91" i="35"/>
  <c r="AO91" i="35" s="1"/>
  <c r="AG91" i="35"/>
  <c r="AP91" i="35" s="1"/>
  <c r="AG91" i="94"/>
  <c r="AP91" i="94" s="1"/>
  <c r="W92" i="94"/>
  <c r="AF91" i="94"/>
  <c r="AE91" i="94"/>
  <c r="AN91" i="94" s="1"/>
  <c r="AI87" i="90"/>
  <c r="AN87" i="90"/>
  <c r="Y93" i="85"/>
  <c r="Z93" i="85"/>
  <c r="X93" i="85"/>
  <c r="AG90" i="48"/>
  <c r="AP90" i="48" s="1"/>
  <c r="AF90" i="48"/>
  <c r="AO90" i="48" s="1"/>
  <c r="W91" i="48"/>
  <c r="AE90" i="48"/>
  <c r="AH92" i="50"/>
  <c r="AQ92" i="50" s="1"/>
  <c r="Y92" i="42"/>
  <c r="X92" i="42"/>
  <c r="AE95" i="18"/>
  <c r="W96" i="18"/>
  <c r="AG95" i="18"/>
  <c r="AP95" i="18" s="1"/>
  <c r="AF95" i="18"/>
  <c r="AO95" i="18" s="1"/>
  <c r="AH90" i="48"/>
  <c r="AQ90" i="48" s="1"/>
  <c r="AI92" i="85"/>
  <c r="AN92" i="85"/>
  <c r="Y90" i="98"/>
  <c r="X90" i="98"/>
  <c r="Z90" i="98" s="1"/>
  <c r="Y94" i="10"/>
  <c r="X94" i="10"/>
  <c r="AF90" i="98" l="1"/>
  <c r="AO90" i="98" s="1"/>
  <c r="AE90" i="98"/>
  <c r="W91" i="98"/>
  <c r="AG90" i="98"/>
  <c r="AP90" i="98" s="1"/>
  <c r="W91" i="102"/>
  <c r="AF90" i="102"/>
  <c r="AO90" i="102" s="1"/>
  <c r="AG90" i="102"/>
  <c r="AP90" i="102" s="1"/>
  <c r="AE90" i="102"/>
  <c r="W94" i="85"/>
  <c r="AG93" i="85"/>
  <c r="AP93" i="85" s="1"/>
  <c r="AE93" i="85"/>
  <c r="AF93" i="85"/>
  <c r="AO93" i="85" s="1"/>
  <c r="AI91" i="94"/>
  <c r="AO91" i="94"/>
  <c r="Y92" i="35"/>
  <c r="X92" i="35"/>
  <c r="AI90" i="48"/>
  <c r="AN90" i="48"/>
  <c r="Y92" i="94"/>
  <c r="Z92" i="94"/>
  <c r="X92" i="94"/>
  <c r="AI91" i="35"/>
  <c r="AN91" i="35"/>
  <c r="Y91" i="48"/>
  <c r="X91" i="48"/>
  <c r="AR89" i="98"/>
  <c r="AR89" i="102"/>
  <c r="AH88" i="90"/>
  <c r="AQ88" i="90" s="1"/>
  <c r="AI92" i="50"/>
  <c r="AP92" i="50"/>
  <c r="Y96" i="18"/>
  <c r="Z96" i="18" s="1"/>
  <c r="X96" i="18"/>
  <c r="AI95" i="18"/>
  <c r="AN95" i="18"/>
  <c r="AH92" i="42"/>
  <c r="AQ92" i="42" s="1"/>
  <c r="Z88" i="90"/>
  <c r="AR93" i="10"/>
  <c r="AR91" i="42"/>
  <c r="X93" i="50"/>
  <c r="Z93" i="50" s="1"/>
  <c r="Y93" i="50"/>
  <c r="AI91" i="82"/>
  <c r="AN91" i="82"/>
  <c r="AH90" i="98"/>
  <c r="AQ90" i="98" s="1"/>
  <c r="AR87" i="90"/>
  <c r="AH94" i="10"/>
  <c r="AQ94" i="10" s="1"/>
  <c r="Z94" i="10"/>
  <c r="AR92" i="85"/>
  <c r="Z92" i="42"/>
  <c r="AH93" i="85"/>
  <c r="AQ93" i="85" s="1"/>
  <c r="AH90" i="102"/>
  <c r="AQ90" i="102" s="1"/>
  <c r="Y92" i="82"/>
  <c r="X92" i="82"/>
  <c r="AF93" i="50" l="1"/>
  <c r="AO93" i="50" s="1"/>
  <c r="AG93" i="50"/>
  <c r="AP93" i="50" s="1"/>
  <c r="W94" i="50"/>
  <c r="AE93" i="50"/>
  <c r="W97" i="18"/>
  <c r="AE96" i="18"/>
  <c r="AF96" i="18"/>
  <c r="AO96" i="18" s="1"/>
  <c r="AG96" i="18"/>
  <c r="AP96" i="18" s="1"/>
  <c r="AH91" i="48"/>
  <c r="AQ91" i="48" s="1"/>
  <c r="AE92" i="94"/>
  <c r="W93" i="94"/>
  <c r="AG92" i="94"/>
  <c r="AP92" i="94" s="1"/>
  <c r="AF92" i="94"/>
  <c r="AO92" i="94" s="1"/>
  <c r="Y91" i="102"/>
  <c r="X91" i="102"/>
  <c r="AH92" i="82"/>
  <c r="AQ92" i="82" s="1"/>
  <c r="AR91" i="82"/>
  <c r="Z92" i="82"/>
  <c r="AG92" i="42"/>
  <c r="AP92" i="42" s="1"/>
  <c r="AE92" i="42"/>
  <c r="W93" i="42"/>
  <c r="AF92" i="42"/>
  <c r="AO92" i="42" s="1"/>
  <c r="Z91" i="48"/>
  <c r="Y94" i="85"/>
  <c r="X94" i="85"/>
  <c r="W89" i="90"/>
  <c r="AF88" i="90"/>
  <c r="AO88" i="90" s="1"/>
  <c r="AE88" i="90"/>
  <c r="AG88" i="90"/>
  <c r="AP88" i="90" s="1"/>
  <c r="AR92" i="50"/>
  <c r="AR91" i="94"/>
  <c r="AH93" i="50"/>
  <c r="AQ93" i="50" s="1"/>
  <c r="AR95" i="18"/>
  <c r="AR90" i="48"/>
  <c r="AI90" i="102"/>
  <c r="AN90" i="102"/>
  <c r="Y91" i="98"/>
  <c r="X91" i="98"/>
  <c r="AE94" i="10"/>
  <c r="AG94" i="10"/>
  <c r="AP94" i="10" s="1"/>
  <c r="AF94" i="10"/>
  <c r="AO94" i="10" s="1"/>
  <c r="W95" i="10"/>
  <c r="AH96" i="18"/>
  <c r="AQ96" i="18" s="1"/>
  <c r="AR91" i="35"/>
  <c r="AH92" i="35"/>
  <c r="AQ92" i="35" s="1"/>
  <c r="AI90" i="98"/>
  <c r="AN90" i="98"/>
  <c r="AH92" i="94"/>
  <c r="AQ92" i="94" s="1"/>
  <c r="Z92" i="35"/>
  <c r="AI93" i="85"/>
  <c r="AN93" i="85"/>
  <c r="Y97" i="18" l="1"/>
  <c r="X97" i="18"/>
  <c r="AR90" i="102"/>
  <c r="Y89" i="90"/>
  <c r="X89" i="90"/>
  <c r="AH91" i="102"/>
  <c r="AQ91" i="102" s="1"/>
  <c r="Y93" i="94"/>
  <c r="X93" i="94"/>
  <c r="AI94" i="10"/>
  <c r="AN94" i="10"/>
  <c r="AH94" i="85"/>
  <c r="AQ94" i="85" s="1"/>
  <c r="Y93" i="42"/>
  <c r="X93" i="42"/>
  <c r="Z91" i="102"/>
  <c r="AI92" i="94"/>
  <c r="AR92" i="94" s="1"/>
  <c r="AN92" i="94"/>
  <c r="AI93" i="50"/>
  <c r="AN93" i="50"/>
  <c r="W93" i="35"/>
  <c r="AG92" i="35"/>
  <c r="AP92" i="35" s="1"/>
  <c r="AE92" i="35"/>
  <c r="AN92" i="35" s="1"/>
  <c r="AF92" i="35"/>
  <c r="AR90" i="98"/>
  <c r="Z94" i="85"/>
  <c r="AI92" i="42"/>
  <c r="AN92" i="42"/>
  <c r="Y94" i="50"/>
  <c r="X94" i="50"/>
  <c r="AR93" i="85"/>
  <c r="AH91" i="98"/>
  <c r="AQ91" i="98" s="1"/>
  <c r="Z91" i="98"/>
  <c r="Y95" i="10"/>
  <c r="Z95" i="10" s="1"/>
  <c r="X95" i="10"/>
  <c r="AI88" i="90"/>
  <c r="AN88" i="90"/>
  <c r="W92" i="48"/>
  <c r="AG91" i="48"/>
  <c r="AP91" i="48" s="1"/>
  <c r="AF91" i="48"/>
  <c r="AO91" i="48" s="1"/>
  <c r="AE91" i="48"/>
  <c r="AE92" i="82"/>
  <c r="AG92" i="82"/>
  <c r="AP92" i="82" s="1"/>
  <c r="W93" i="82"/>
  <c r="AF92" i="82"/>
  <c r="AO92" i="82" s="1"/>
  <c r="AI96" i="18"/>
  <c r="AN96" i="18"/>
  <c r="AG95" i="10" l="1"/>
  <c r="AP95" i="10" s="1"/>
  <c r="AE95" i="10"/>
  <c r="AF95" i="10"/>
  <c r="AO95" i="10" s="1"/>
  <c r="W96" i="10"/>
  <c r="AR93" i="50"/>
  <c r="AI92" i="35"/>
  <c r="AO92" i="35"/>
  <c r="AR94" i="10"/>
  <c r="Y92" i="48"/>
  <c r="X92" i="48"/>
  <c r="AR92" i="42"/>
  <c r="AH93" i="94"/>
  <c r="AQ93" i="94" s="1"/>
  <c r="AG91" i="98"/>
  <c r="AP91" i="98" s="1"/>
  <c r="AF91" i="98"/>
  <c r="AO91" i="98" s="1"/>
  <c r="W92" i="98"/>
  <c r="AE91" i="98"/>
  <c r="AI92" i="82"/>
  <c r="AN92" i="82"/>
  <c r="AG94" i="85"/>
  <c r="AP94" i="85" s="1"/>
  <c r="W95" i="85"/>
  <c r="AF94" i="85"/>
  <c r="AO94" i="85" s="1"/>
  <c r="AE94" i="85"/>
  <c r="W92" i="102"/>
  <c r="AF91" i="102"/>
  <c r="AO91" i="102" s="1"/>
  <c r="AG91" i="102"/>
  <c r="AP91" i="102" s="1"/>
  <c r="AE91" i="102"/>
  <c r="Z93" i="94"/>
  <c r="AH97" i="18"/>
  <c r="AQ97" i="18" s="1"/>
  <c r="Y93" i="82"/>
  <c r="X93" i="82"/>
  <c r="AR96" i="18"/>
  <c r="AR88" i="90"/>
  <c r="AH94" i="50"/>
  <c r="AQ94" i="50" s="1"/>
  <c r="Y93" i="35"/>
  <c r="X93" i="35"/>
  <c r="AH93" i="42"/>
  <c r="AQ93" i="42" s="1"/>
  <c r="AH89" i="90"/>
  <c r="AQ89" i="90" s="1"/>
  <c r="Z97" i="18"/>
  <c r="AI91" i="48"/>
  <c r="AN91" i="48"/>
  <c r="AH95" i="10"/>
  <c r="AQ95" i="10" s="1"/>
  <c r="Z94" i="50"/>
  <c r="Z93" i="42"/>
  <c r="Z89" i="90"/>
  <c r="W95" i="50" l="1"/>
  <c r="AF94" i="50"/>
  <c r="AO94" i="50" s="1"/>
  <c r="AE94" i="50"/>
  <c r="AN94" i="50" s="1"/>
  <c r="AG94" i="50"/>
  <c r="Y95" i="85"/>
  <c r="X95" i="85"/>
  <c r="Y92" i="98"/>
  <c r="X92" i="98"/>
  <c r="AH93" i="35"/>
  <c r="AQ93" i="35" s="1"/>
  <c r="AH93" i="82"/>
  <c r="AQ93" i="82" s="1"/>
  <c r="AF89" i="90"/>
  <c r="AO89" i="90" s="1"/>
  <c r="W90" i="90"/>
  <c r="AE89" i="90"/>
  <c r="AG89" i="90"/>
  <c r="AP89" i="90" s="1"/>
  <c r="AR91" i="48"/>
  <c r="W98" i="18"/>
  <c r="AF97" i="18"/>
  <c r="AO97" i="18" s="1"/>
  <c r="AG97" i="18"/>
  <c r="AP97" i="18" s="1"/>
  <c r="AE97" i="18"/>
  <c r="Z93" i="35"/>
  <c r="Z93" i="82"/>
  <c r="Y92" i="102"/>
  <c r="X92" i="102"/>
  <c r="Y96" i="10"/>
  <c r="Z96" i="10"/>
  <c r="X96" i="10"/>
  <c r="W94" i="94"/>
  <c r="AF93" i="94"/>
  <c r="AO93" i="94" s="1"/>
  <c r="AE93" i="94"/>
  <c r="AG93" i="94"/>
  <c r="AP93" i="94" s="1"/>
  <c r="AR92" i="82"/>
  <c r="AI94" i="85"/>
  <c r="AN94" i="85"/>
  <c r="AH92" i="48"/>
  <c r="AQ92" i="48" s="1"/>
  <c r="AR92" i="35"/>
  <c r="AI95" i="10"/>
  <c r="AN95" i="10"/>
  <c r="AF93" i="42"/>
  <c r="AO93" i="42" s="1"/>
  <c r="AG93" i="42"/>
  <c r="AP93" i="42" s="1"/>
  <c r="W94" i="42"/>
  <c r="AE93" i="42"/>
  <c r="AI91" i="102"/>
  <c r="AN91" i="102"/>
  <c r="AI91" i="98"/>
  <c r="AR91" i="98" s="1"/>
  <c r="AN91" i="98"/>
  <c r="Z92" i="48"/>
  <c r="Y94" i="94" l="1"/>
  <c r="X94" i="94"/>
  <c r="AI89" i="90"/>
  <c r="AN89" i="90"/>
  <c r="AR91" i="102"/>
  <c r="AH96" i="10"/>
  <c r="AQ96" i="10" s="1"/>
  <c r="AG93" i="82"/>
  <c r="AP93" i="82" s="1"/>
  <c r="AF93" i="82"/>
  <c r="AO93" i="82" s="1"/>
  <c r="AE93" i="82"/>
  <c r="W94" i="82"/>
  <c r="Y98" i="18"/>
  <c r="Z98" i="18" s="1"/>
  <c r="X98" i="18"/>
  <c r="Y90" i="90"/>
  <c r="Z90" i="90"/>
  <c r="X90" i="90"/>
  <c r="AH92" i="98"/>
  <c r="AQ92" i="98" s="1"/>
  <c r="W97" i="10"/>
  <c r="AE96" i="10"/>
  <c r="AF96" i="10"/>
  <c r="AO96" i="10" s="1"/>
  <c r="AG96" i="10"/>
  <c r="AP96" i="10" s="1"/>
  <c r="AE93" i="35"/>
  <c r="AG93" i="35"/>
  <c r="AP93" i="35" s="1"/>
  <c r="AF93" i="35"/>
  <c r="AO93" i="35" s="1"/>
  <c r="W94" i="35"/>
  <c r="Z92" i="98"/>
  <c r="AI94" i="50"/>
  <c r="AP94" i="50"/>
  <c r="AR95" i="10"/>
  <c r="AI93" i="42"/>
  <c r="AN93" i="42"/>
  <c r="X94" i="42"/>
  <c r="Y94" i="42"/>
  <c r="Z94" i="42" s="1"/>
  <c r="AI93" i="94"/>
  <c r="AN93" i="94"/>
  <c r="AH92" i="102"/>
  <c r="AQ92" i="102" s="1"/>
  <c r="AI97" i="18"/>
  <c r="AN97" i="18"/>
  <c r="AH95" i="85"/>
  <c r="AQ95" i="85" s="1"/>
  <c r="AG92" i="48"/>
  <c r="AP92" i="48" s="1"/>
  <c r="AE92" i="48"/>
  <c r="W93" i="48"/>
  <c r="AF92" i="48"/>
  <c r="AO92" i="48" s="1"/>
  <c r="AR94" i="85"/>
  <c r="Z92" i="102"/>
  <c r="Z95" i="85"/>
  <c r="Y95" i="50"/>
  <c r="X95" i="50"/>
  <c r="Z95" i="50" s="1"/>
  <c r="AE95" i="50" l="1"/>
  <c r="AF95" i="50"/>
  <c r="AO95" i="50" s="1"/>
  <c r="W96" i="50"/>
  <c r="AG95" i="50"/>
  <c r="AP95" i="50" s="1"/>
  <c r="AE94" i="42"/>
  <c r="W95" i="42"/>
  <c r="AG94" i="42"/>
  <c r="AP94" i="42" s="1"/>
  <c r="AF94" i="42"/>
  <c r="AO94" i="42" s="1"/>
  <c r="AG98" i="18"/>
  <c r="AP98" i="18" s="1"/>
  <c r="AP100" i="18" s="1"/>
  <c r="AC98" i="18"/>
  <c r="AE98" i="18"/>
  <c r="AF98" i="18"/>
  <c r="AO98" i="18" s="1"/>
  <c r="AO100" i="18" s="1"/>
  <c r="AR93" i="94"/>
  <c r="Y94" i="35"/>
  <c r="Z94" i="35" s="1"/>
  <c r="X94" i="35"/>
  <c r="AI96" i="10"/>
  <c r="AN96" i="10"/>
  <c r="Y97" i="10"/>
  <c r="Z97" i="10"/>
  <c r="X97" i="10"/>
  <c r="AH90" i="90"/>
  <c r="AQ90" i="90" s="1"/>
  <c r="Y93" i="48"/>
  <c r="X93" i="48"/>
  <c r="AE90" i="90"/>
  <c r="AN90" i="90" s="1"/>
  <c r="W91" i="90"/>
  <c r="AG90" i="90"/>
  <c r="AF90" i="90"/>
  <c r="AO90" i="90" s="1"/>
  <c r="Y94" i="82"/>
  <c r="X94" i="82"/>
  <c r="AR89" i="90"/>
  <c r="AI92" i="48"/>
  <c r="AN92" i="48"/>
  <c r="AH94" i="42"/>
  <c r="AQ94" i="42" s="1"/>
  <c r="AR94" i="50"/>
  <c r="AI93" i="35"/>
  <c r="AN93" i="35"/>
  <c r="AI93" i="82"/>
  <c r="AN93" i="82"/>
  <c r="AH94" i="94"/>
  <c r="AQ94" i="94" s="1"/>
  <c r="AF95" i="85"/>
  <c r="AO95" i="85" s="1"/>
  <c r="AE95" i="85"/>
  <c r="W96" i="85"/>
  <c r="AG95" i="85"/>
  <c r="AP95" i="85" s="1"/>
  <c r="W93" i="102"/>
  <c r="AG92" i="102"/>
  <c r="AP92" i="102" s="1"/>
  <c r="AE92" i="102"/>
  <c r="AF92" i="102"/>
  <c r="AO92" i="102" s="1"/>
  <c r="AF92" i="98"/>
  <c r="AO92" i="98" s="1"/>
  <c r="AG92" i="98"/>
  <c r="AP92" i="98" s="1"/>
  <c r="W93" i="98"/>
  <c r="AE92" i="98"/>
  <c r="AH98" i="18"/>
  <c r="AQ98" i="18" s="1"/>
  <c r="AQ100" i="18" s="1"/>
  <c r="AX3" i="18"/>
  <c r="S3" i="18" s="1"/>
  <c r="AC3" i="18" s="1"/>
  <c r="AX4" i="18"/>
  <c r="S4" i="18" s="1"/>
  <c r="AC4" i="18" s="1"/>
  <c r="AB5" i="18" s="1"/>
  <c r="AZ3" i="18"/>
  <c r="AX6" i="18" s="1"/>
  <c r="S6" i="18" s="1"/>
  <c r="AC6" i="18" s="1"/>
  <c r="AB7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6" i="18"/>
  <c r="S96" i="18" s="1"/>
  <c r="AC96" i="18" s="1"/>
  <c r="AB97" i="18" s="1"/>
  <c r="AX94" i="18"/>
  <c r="S94" i="18" s="1"/>
  <c r="AC94" i="18" s="1"/>
  <c r="AB95" i="18" s="1"/>
  <c r="AX95" i="18"/>
  <c r="S95" i="18" s="1"/>
  <c r="AC95" i="18" s="1"/>
  <c r="AB96" i="18" s="1"/>
  <c r="AX93" i="18"/>
  <c r="S93" i="18" s="1"/>
  <c r="AC93" i="18" s="1"/>
  <c r="AB94" i="18" s="1"/>
  <c r="AX97" i="18"/>
  <c r="S97" i="18" s="1"/>
  <c r="AC97" i="18" s="1"/>
  <c r="AB98" i="18" s="1"/>
  <c r="Z94" i="94"/>
  <c r="AH95" i="50"/>
  <c r="AQ95" i="50" s="1"/>
  <c r="AR97" i="18"/>
  <c r="AR93" i="42"/>
  <c r="AE94" i="35" l="1"/>
  <c r="AF94" i="35"/>
  <c r="AO94" i="35" s="1"/>
  <c r="AG94" i="35"/>
  <c r="AP94" i="35" s="1"/>
  <c r="W95" i="35"/>
  <c r="AJ90" i="18"/>
  <c r="AK90" i="18"/>
  <c r="AT90" i="18" s="1"/>
  <c r="AK78" i="18"/>
  <c r="AT78" i="18" s="1"/>
  <c r="AJ78" i="18"/>
  <c r="AK66" i="18"/>
  <c r="AT66" i="18" s="1"/>
  <c r="AJ66" i="18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5" i="18"/>
  <c r="S5" i="18" s="1"/>
  <c r="AC5" i="18" s="1"/>
  <c r="AB6" i="18" s="1"/>
  <c r="Y93" i="102"/>
  <c r="X93" i="102"/>
  <c r="AR93" i="82"/>
  <c r="AH97" i="10"/>
  <c r="AQ97" i="10" s="1"/>
  <c r="AI94" i="42"/>
  <c r="AN94" i="42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K10" i="18"/>
  <c r="AT10" i="18" s="1"/>
  <c r="AJ10" i="18"/>
  <c r="AB4" i="18"/>
  <c r="AJ3" i="18"/>
  <c r="AI90" i="90"/>
  <c r="AP90" i="90"/>
  <c r="AF97" i="10"/>
  <c r="AO97" i="10" s="1"/>
  <c r="AE97" i="10"/>
  <c r="AG97" i="10"/>
  <c r="AP97" i="10" s="1"/>
  <c r="W98" i="10"/>
  <c r="AK96" i="18"/>
  <c r="AT96" i="18" s="1"/>
  <c r="AJ96" i="18"/>
  <c r="AF94" i="94"/>
  <c r="AO94" i="94" s="1"/>
  <c r="AG94" i="94"/>
  <c r="AP94" i="94" s="1"/>
  <c r="AE94" i="94"/>
  <c r="W95" i="94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K9" i="18"/>
  <c r="AT9" i="18" s="1"/>
  <c r="AJ9" i="18"/>
  <c r="AR93" i="35"/>
  <c r="AH94" i="82"/>
  <c r="AQ94" i="82" s="1"/>
  <c r="Y91" i="90"/>
  <c r="X91" i="90"/>
  <c r="AK97" i="18"/>
  <c r="AT97" i="18" s="1"/>
  <c r="AJ97" i="18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Y96" i="85"/>
  <c r="Z96" i="85" s="1"/>
  <c r="X96" i="85"/>
  <c r="Z94" i="82"/>
  <c r="Y96" i="50"/>
  <c r="X96" i="50"/>
  <c r="Z96" i="50" s="1"/>
  <c r="AJ93" i="18"/>
  <c r="AK93" i="18"/>
  <c r="AT93" i="18" s="1"/>
  <c r="AJ98" i="18"/>
  <c r="AS98" i="18" s="1"/>
  <c r="AK98" i="18"/>
  <c r="AT98" i="18" s="1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K7" i="18"/>
  <c r="AT7" i="18" s="1"/>
  <c r="AJ7" i="18"/>
  <c r="AI92" i="98"/>
  <c r="AN92" i="98"/>
  <c r="AI92" i="102"/>
  <c r="AN92" i="102"/>
  <c r="AI95" i="85"/>
  <c r="AN95" i="85"/>
  <c r="AH93" i="48"/>
  <c r="AQ93" i="48" s="1"/>
  <c r="AR96" i="10"/>
  <c r="AJ84" i="18"/>
  <c r="AK84" i="18"/>
  <c r="AT84" i="18" s="1"/>
  <c r="AK72" i="18"/>
  <c r="AT72" i="18" s="1"/>
  <c r="AJ72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Y93" i="98"/>
  <c r="X93" i="98"/>
  <c r="AR92" i="48"/>
  <c r="Z93" i="48"/>
  <c r="AH94" i="35"/>
  <c r="AQ94" i="35" s="1"/>
  <c r="AI98" i="18"/>
  <c r="AN98" i="18"/>
  <c r="AN100" i="18" s="1"/>
  <c r="Y95" i="42"/>
  <c r="X95" i="42"/>
  <c r="AI95" i="50"/>
  <c r="AN95" i="50"/>
  <c r="AG96" i="85" l="1"/>
  <c r="AP96" i="85" s="1"/>
  <c r="AF96" i="85"/>
  <c r="AO96" i="85" s="1"/>
  <c r="W97" i="85"/>
  <c r="AE96" i="85"/>
  <c r="AG96" i="50"/>
  <c r="AP96" i="50" s="1"/>
  <c r="W97" i="50"/>
  <c r="AE96" i="50"/>
  <c r="AF96" i="50"/>
  <c r="AO96" i="50" s="1"/>
  <c r="AS60" i="18"/>
  <c r="AL60" i="18"/>
  <c r="AU60" i="18" s="1"/>
  <c r="AS26" i="18"/>
  <c r="AL26" i="18"/>
  <c r="AU26" i="18" s="1"/>
  <c r="AS97" i="18"/>
  <c r="AL97" i="18"/>
  <c r="AU97" i="18" s="1"/>
  <c r="AL49" i="18"/>
  <c r="AU49" i="18" s="1"/>
  <c r="AS49" i="18"/>
  <c r="AH91" i="90"/>
  <c r="AQ91" i="90" s="1"/>
  <c r="AS51" i="18"/>
  <c r="AL51" i="18"/>
  <c r="AU51" i="18" s="1"/>
  <c r="AS10" i="18"/>
  <c r="AL10" i="18"/>
  <c r="AU10" i="18" s="1"/>
  <c r="AR98" i="18"/>
  <c r="AR100" i="18" s="1"/>
  <c r="AL98" i="18"/>
  <c r="AU98" i="18" s="1"/>
  <c r="W94" i="48"/>
  <c r="AE93" i="48"/>
  <c r="AF93" i="48"/>
  <c r="AO93" i="48" s="1"/>
  <c r="AG93" i="48"/>
  <c r="AP93" i="48" s="1"/>
  <c r="AS5" i="18"/>
  <c r="AL5" i="18"/>
  <c r="AU5" i="18" s="1"/>
  <c r="AS24" i="18"/>
  <c r="AL24" i="18"/>
  <c r="AU24" i="18" s="1"/>
  <c r="AS42" i="18"/>
  <c r="AL42" i="18"/>
  <c r="AU42" i="18" s="1"/>
  <c r="AR92" i="98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93" i="18"/>
  <c r="AL93" i="18"/>
  <c r="AU93" i="18" s="1"/>
  <c r="AS74" i="18"/>
  <c r="AL74" i="18"/>
  <c r="AU74" i="18" s="1"/>
  <c r="AS92" i="18"/>
  <c r="AL92" i="18"/>
  <c r="AU92" i="18" s="1"/>
  <c r="AS21" i="18"/>
  <c r="AL21" i="18"/>
  <c r="AU21" i="18" s="1"/>
  <c r="AS57" i="18"/>
  <c r="AL57" i="18"/>
  <c r="AU57" i="18" s="1"/>
  <c r="Y95" i="94"/>
  <c r="Z95" i="94"/>
  <c r="X95" i="94"/>
  <c r="AR90" i="90"/>
  <c r="AS88" i="18"/>
  <c r="AL88" i="18"/>
  <c r="AU88" i="18" s="1"/>
  <c r="AJ6" i="18"/>
  <c r="AK6" i="18"/>
  <c r="AT6" i="18" s="1"/>
  <c r="AS23" i="18"/>
  <c r="AL23" i="18"/>
  <c r="AU23" i="18" s="1"/>
  <c r="AS90" i="18"/>
  <c r="AL90" i="18"/>
  <c r="AU90" i="18" s="1"/>
  <c r="AR95" i="50"/>
  <c r="AS7" i="18"/>
  <c r="AL7" i="18"/>
  <c r="AU7" i="18" s="1"/>
  <c r="AS62" i="18"/>
  <c r="AL62" i="18"/>
  <c r="AU62" i="18" s="1"/>
  <c r="AS27" i="18"/>
  <c r="AL27" i="18"/>
  <c r="AU27" i="18" s="1"/>
  <c r="AS22" i="18"/>
  <c r="AL22" i="18"/>
  <c r="AU22" i="18" s="1"/>
  <c r="AS65" i="18"/>
  <c r="AL65" i="18"/>
  <c r="AU65" i="18" s="1"/>
  <c r="AS30" i="18"/>
  <c r="AL30" i="18"/>
  <c r="AU30" i="18" s="1"/>
  <c r="AS72" i="18"/>
  <c r="AL72" i="18"/>
  <c r="AU72" i="18" s="1"/>
  <c r="AR95" i="85"/>
  <c r="AS43" i="18"/>
  <c r="AL43" i="18"/>
  <c r="AU43" i="18" s="1"/>
  <c r="AS61" i="18"/>
  <c r="AL61" i="18"/>
  <c r="AU61" i="18" s="1"/>
  <c r="AK8" i="18"/>
  <c r="AT8" i="18" s="1"/>
  <c r="AJ8" i="18"/>
  <c r="AS45" i="18"/>
  <c r="AL45" i="18"/>
  <c r="AU45" i="18" s="1"/>
  <c r="AS63" i="18"/>
  <c r="AL63" i="18"/>
  <c r="AU63" i="18" s="1"/>
  <c r="AS81" i="18"/>
  <c r="AL81" i="18"/>
  <c r="AU81" i="18" s="1"/>
  <c r="AJ4" i="18"/>
  <c r="AK4" i="18"/>
  <c r="AT4" i="18" s="1"/>
  <c r="AT100" i="18" s="1"/>
  <c r="AS40" i="18"/>
  <c r="AL40" i="18"/>
  <c r="AU40" i="18" s="1"/>
  <c r="AS58" i="18"/>
  <c r="AL58" i="18"/>
  <c r="AU58" i="18" s="1"/>
  <c r="AR94" i="42"/>
  <c r="Y95" i="35"/>
  <c r="Z95" i="35" s="1"/>
  <c r="X95" i="35"/>
  <c r="AS94" i="18"/>
  <c r="AL94" i="18"/>
  <c r="AU94" i="18" s="1"/>
  <c r="AS44" i="18"/>
  <c r="AL44" i="18"/>
  <c r="AU44" i="18" s="1"/>
  <c r="AS9" i="18"/>
  <c r="AL9" i="18"/>
  <c r="AU9" i="18" s="1"/>
  <c r="AL3" i="18"/>
  <c r="AU3" i="18" s="1"/>
  <c r="AS3" i="18"/>
  <c r="AS48" i="18"/>
  <c r="AL48" i="18"/>
  <c r="AU48" i="18" s="1"/>
  <c r="AH93" i="102"/>
  <c r="AQ93" i="102" s="1"/>
  <c r="AL53" i="18"/>
  <c r="AU53" i="18" s="1"/>
  <c r="AS53" i="18"/>
  <c r="AS78" i="18"/>
  <c r="AL78" i="18"/>
  <c r="AU78" i="18" s="1"/>
  <c r="AS25" i="18"/>
  <c r="AL25" i="18"/>
  <c r="AU25" i="18" s="1"/>
  <c r="AH96" i="50"/>
  <c r="AQ96" i="50" s="1"/>
  <c r="AS80" i="18"/>
  <c r="AL80" i="18"/>
  <c r="AU80" i="18" s="1"/>
  <c r="AI94" i="94"/>
  <c r="AN94" i="94"/>
  <c r="Y98" i="10"/>
  <c r="X98" i="10"/>
  <c r="AS76" i="18"/>
  <c r="AL76" i="18"/>
  <c r="AU76" i="18" s="1"/>
  <c r="AS11" i="18"/>
  <c r="AL11" i="18"/>
  <c r="AU11" i="18" s="1"/>
  <c r="AS47" i="18"/>
  <c r="AL47" i="18"/>
  <c r="AU47" i="18" s="1"/>
  <c r="AS83" i="18"/>
  <c r="AL83" i="18"/>
  <c r="AU83" i="18" s="1"/>
  <c r="AH93" i="98"/>
  <c r="AQ93" i="98" s="1"/>
  <c r="AS50" i="18"/>
  <c r="AL50" i="18"/>
  <c r="AU50" i="18" s="1"/>
  <c r="AS86" i="18"/>
  <c r="AL86" i="18"/>
  <c r="AU86" i="18" s="1"/>
  <c r="AI97" i="10"/>
  <c r="AN97" i="10"/>
  <c r="AS28" i="18"/>
  <c r="AL28" i="18"/>
  <c r="AU28" i="18" s="1"/>
  <c r="AL82" i="18"/>
  <c r="AU82" i="18" s="1"/>
  <c r="AS82" i="18"/>
  <c r="Z93" i="98"/>
  <c r="AS36" i="18"/>
  <c r="AL36" i="18"/>
  <c r="AU36" i="18" s="1"/>
  <c r="AR92" i="102"/>
  <c r="AS13" i="18"/>
  <c r="AL13" i="18"/>
  <c r="AU13" i="18" s="1"/>
  <c r="AS31" i="18"/>
  <c r="AL31" i="18"/>
  <c r="AU31" i="18" s="1"/>
  <c r="AS85" i="18"/>
  <c r="AL85" i="18"/>
  <c r="AU85" i="18" s="1"/>
  <c r="AF94" i="82"/>
  <c r="AO94" i="82" s="1"/>
  <c r="AE94" i="82"/>
  <c r="W95" i="82"/>
  <c r="AG94" i="82"/>
  <c r="AP94" i="82" s="1"/>
  <c r="AS14" i="18"/>
  <c r="AL14" i="18"/>
  <c r="AU14" i="18" s="1"/>
  <c r="AS32" i="18"/>
  <c r="AL32" i="18"/>
  <c r="AU32" i="18" s="1"/>
  <c r="AS68" i="18"/>
  <c r="AL68" i="18"/>
  <c r="AU68" i="18" s="1"/>
  <c r="Z91" i="90"/>
  <c r="AS15" i="18"/>
  <c r="AL15" i="18"/>
  <c r="AU15" i="18" s="1"/>
  <c r="AS87" i="18"/>
  <c r="AL87" i="18"/>
  <c r="AU87" i="18" s="1"/>
  <c r="AS96" i="18"/>
  <c r="AL96" i="18"/>
  <c r="AU96" i="18" s="1"/>
  <c r="AS64" i="18"/>
  <c r="AL64" i="18"/>
  <c r="AU64" i="18" s="1"/>
  <c r="Z93" i="10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79" i="18"/>
  <c r="AL79" i="18"/>
  <c r="AU79" i="18" s="1"/>
  <c r="AS29" i="18"/>
  <c r="AL29" i="18"/>
  <c r="AU29" i="18" s="1"/>
  <c r="AS66" i="18"/>
  <c r="AL66" i="18"/>
  <c r="AU66" i="18" s="1"/>
  <c r="AH95" i="42"/>
  <c r="AQ95" i="42" s="1"/>
  <c r="AS12" i="18"/>
  <c r="AL12" i="18"/>
  <c r="AU12" i="18" s="1"/>
  <c r="Z95" i="42"/>
  <c r="AS67" i="18"/>
  <c r="AL67" i="18"/>
  <c r="AU67" i="18" s="1"/>
  <c r="AS33" i="18"/>
  <c r="AL33" i="18"/>
  <c r="AU33" i="18" s="1"/>
  <c r="AS69" i="18"/>
  <c r="AL69" i="18"/>
  <c r="AU69" i="18" s="1"/>
  <c r="AS46" i="18"/>
  <c r="AL46" i="18"/>
  <c r="AU46" i="18" s="1"/>
  <c r="AS18" i="18"/>
  <c r="AL18" i="18"/>
  <c r="AU18" i="18" s="1"/>
  <c r="AS54" i="18"/>
  <c r="AL54" i="18"/>
  <c r="AU54" i="18" s="1"/>
  <c r="AS84" i="18"/>
  <c r="AL84" i="18"/>
  <c r="AU84" i="18" s="1"/>
  <c r="AS91" i="18"/>
  <c r="AL91" i="18"/>
  <c r="AU91" i="18" s="1"/>
  <c r="AH96" i="85"/>
  <c r="AQ96" i="85" s="1"/>
  <c r="AS20" i="18"/>
  <c r="AL20" i="18"/>
  <c r="AU20" i="18" s="1"/>
  <c r="AS38" i="18"/>
  <c r="AL38" i="18"/>
  <c r="AU38" i="18" s="1"/>
  <c r="AS56" i="18"/>
  <c r="AL56" i="18"/>
  <c r="AU56" i="18" s="1"/>
  <c r="AS39" i="18"/>
  <c r="AL39" i="18"/>
  <c r="AU39" i="18" s="1"/>
  <c r="AS75" i="18"/>
  <c r="AL75" i="18"/>
  <c r="AU75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I94" i="35"/>
  <c r="AN94" i="35"/>
  <c r="AE95" i="35" l="1"/>
  <c r="AG95" i="35"/>
  <c r="AP95" i="35" s="1"/>
  <c r="W96" i="35"/>
  <c r="AF95" i="35"/>
  <c r="AO95" i="35" s="1"/>
  <c r="AH95" i="35"/>
  <c r="AQ95" i="35" s="1"/>
  <c r="Y94" i="48"/>
  <c r="Z94" i="48"/>
  <c r="X94" i="48"/>
  <c r="AR94" i="94"/>
  <c r="AR94" i="35"/>
  <c r="AF93" i="102"/>
  <c r="AO93" i="102" s="1"/>
  <c r="W94" i="102"/>
  <c r="AG93" i="102"/>
  <c r="AP93" i="102" s="1"/>
  <c r="AE93" i="102"/>
  <c r="Y95" i="82"/>
  <c r="Z95" i="82"/>
  <c r="X95" i="82"/>
  <c r="AI96" i="85"/>
  <c r="AN96" i="85"/>
  <c r="AI94" i="82"/>
  <c r="AN94" i="82"/>
  <c r="AG93" i="98"/>
  <c r="AP93" i="98" s="1"/>
  <c r="AE93" i="98"/>
  <c r="AN93" i="98" s="1"/>
  <c r="AF93" i="98"/>
  <c r="W94" i="98"/>
  <c r="AR97" i="10"/>
  <c r="AH98" i="10"/>
  <c r="AQ98" i="10" s="1"/>
  <c r="AQ100" i="10" s="1"/>
  <c r="AZ3" i="10"/>
  <c r="AX96" i="10" s="1"/>
  <c r="S96" i="10" s="1"/>
  <c r="AC96" i="10" s="1"/>
  <c r="AB97" i="10" s="1"/>
  <c r="AX4" i="10"/>
  <c r="S4" i="10" s="1"/>
  <c r="AC4" i="10" s="1"/>
  <c r="AB5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H95" i="94"/>
  <c r="AQ95" i="94" s="1"/>
  <c r="X97" i="85"/>
  <c r="Y97" i="85"/>
  <c r="AE95" i="42"/>
  <c r="AN95" i="42" s="1"/>
  <c r="W96" i="42"/>
  <c r="AF95" i="42"/>
  <c r="AO95" i="42" s="1"/>
  <c r="AG95" i="42"/>
  <c r="Z98" i="10"/>
  <c r="AL4" i="18"/>
  <c r="AU4" i="18" s="1"/>
  <c r="AS4" i="18"/>
  <c r="AS100" i="18" s="1"/>
  <c r="AS6" i="18"/>
  <c r="AL6" i="18"/>
  <c r="AU6" i="18" s="1"/>
  <c r="AU100" i="18" s="1"/>
  <c r="C11" i="18" s="1"/>
  <c r="W96" i="94"/>
  <c r="AE95" i="94"/>
  <c r="AG95" i="94"/>
  <c r="AP95" i="94" s="1"/>
  <c r="AF95" i="94"/>
  <c r="AO95" i="94" s="1"/>
  <c r="AI96" i="50"/>
  <c r="AN96" i="50"/>
  <c r="W92" i="90"/>
  <c r="AE91" i="90"/>
  <c r="AG91" i="90"/>
  <c r="AP91" i="90" s="1"/>
  <c r="AF91" i="90"/>
  <c r="AO91" i="90" s="1"/>
  <c r="AL8" i="18"/>
  <c r="AU8" i="18" s="1"/>
  <c r="AS8" i="18"/>
  <c r="AI93" i="48"/>
  <c r="AN93" i="48"/>
  <c r="Y97" i="50"/>
  <c r="X97" i="50"/>
  <c r="AI95" i="42" l="1"/>
  <c r="AP95" i="42"/>
  <c r="AK79" i="10"/>
  <c r="AT79" i="10" s="1"/>
  <c r="AJ79" i="10"/>
  <c r="AK49" i="10"/>
  <c r="AT49" i="10" s="1"/>
  <c r="AJ49" i="10"/>
  <c r="AK19" i="10"/>
  <c r="AT19" i="10" s="1"/>
  <c r="AJ19" i="10"/>
  <c r="AG95" i="82"/>
  <c r="AP95" i="82" s="1"/>
  <c r="AF95" i="82"/>
  <c r="AO95" i="82" s="1"/>
  <c r="AE95" i="82"/>
  <c r="W96" i="82"/>
  <c r="AJ90" i="10"/>
  <c r="AK90" i="10"/>
  <c r="AT90" i="10" s="1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5" i="10"/>
  <c r="AT5" i="10" s="1"/>
  <c r="AJ91" i="10"/>
  <c r="AK91" i="10"/>
  <c r="AT91" i="10" s="1"/>
  <c r="AJ73" i="10"/>
  <c r="AK73" i="10"/>
  <c r="AT73" i="10" s="1"/>
  <c r="AJ43" i="10"/>
  <c r="AK43" i="10"/>
  <c r="AT43" i="10" s="1"/>
  <c r="AK7" i="10"/>
  <c r="AT7" i="10" s="1"/>
  <c r="AJ7" i="10"/>
  <c r="W95" i="48"/>
  <c r="AE94" i="48"/>
  <c r="AF94" i="48"/>
  <c r="AO94" i="48" s="1"/>
  <c r="AG94" i="48"/>
  <c r="AP94" i="48" s="1"/>
  <c r="AJ96" i="10"/>
  <c r="AK96" i="10"/>
  <c r="AT96" i="10" s="1"/>
  <c r="AK84" i="10"/>
  <c r="AT84" i="10" s="1"/>
  <c r="AJ84" i="10"/>
  <c r="AI91" i="90"/>
  <c r="AN91" i="90"/>
  <c r="Y96" i="42"/>
  <c r="X96" i="42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X3" i="10"/>
  <c r="S3" i="10" s="1"/>
  <c r="AC3" i="10" s="1"/>
  <c r="AR94" i="82"/>
  <c r="AK85" i="10"/>
  <c r="AT85" i="10" s="1"/>
  <c r="AJ85" i="10"/>
  <c r="AJ55" i="10"/>
  <c r="AK55" i="10"/>
  <c r="AT55" i="10" s="1"/>
  <c r="AK13" i="10"/>
  <c r="AT13" i="10" s="1"/>
  <c r="AJ13" i="10"/>
  <c r="AH97" i="50"/>
  <c r="AQ97" i="50" s="1"/>
  <c r="AI95" i="94"/>
  <c r="AN95" i="94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K97" i="10"/>
  <c r="AT97" i="10" s="1"/>
  <c r="AJ97" i="10"/>
  <c r="Y94" i="98"/>
  <c r="Z94" i="98"/>
  <c r="X94" i="98"/>
  <c r="AI93" i="102"/>
  <c r="AN93" i="102"/>
  <c r="Y96" i="35"/>
  <c r="X96" i="35"/>
  <c r="Z96" i="35" s="1"/>
  <c r="AH97" i="85"/>
  <c r="AQ97" i="85" s="1"/>
  <c r="AK67" i="10"/>
  <c r="AT67" i="10" s="1"/>
  <c r="AJ67" i="10"/>
  <c r="AK37" i="10"/>
  <c r="AT37" i="10" s="1"/>
  <c r="AJ37" i="10"/>
  <c r="AJ25" i="10"/>
  <c r="AK25" i="10"/>
  <c r="AT25" i="10" s="1"/>
  <c r="AR93" i="48"/>
  <c r="Y92" i="90"/>
  <c r="Z92" i="90"/>
  <c r="X92" i="90"/>
  <c r="AJ94" i="10"/>
  <c r="AK94" i="10"/>
  <c r="AT94" i="10" s="1"/>
  <c r="AJ88" i="10"/>
  <c r="AK88" i="10"/>
  <c r="AT88" i="10" s="1"/>
  <c r="Z97" i="50"/>
  <c r="Y96" i="94"/>
  <c r="X96" i="94"/>
  <c r="Z96" i="94" s="1"/>
  <c r="AC98" i="10"/>
  <c r="AE98" i="10"/>
  <c r="AG98" i="10"/>
  <c r="AP98" i="10" s="1"/>
  <c r="AP100" i="10" s="1"/>
  <c r="AF98" i="10"/>
  <c r="AO98" i="10" s="1"/>
  <c r="AO100" i="10" s="1"/>
  <c r="Z97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X5" i="10"/>
  <c r="S5" i="10" s="1"/>
  <c r="AC5" i="10" s="1"/>
  <c r="AB6" i="10" s="1"/>
  <c r="AI93" i="98"/>
  <c r="AO93" i="98"/>
  <c r="AR96" i="85"/>
  <c r="AJ98" i="10"/>
  <c r="AS98" i="10" s="1"/>
  <c r="AK98" i="10"/>
  <c r="AT98" i="10" s="1"/>
  <c r="AK61" i="10"/>
  <c r="AT61" i="10" s="1"/>
  <c r="AJ61" i="10"/>
  <c r="AJ31" i="10"/>
  <c r="AK31" i="10"/>
  <c r="AT31" i="10" s="1"/>
  <c r="AR96" i="5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H95" i="82"/>
  <c r="AQ95" i="82" s="1"/>
  <c r="Y94" i="102"/>
  <c r="Z94" i="102" s="1"/>
  <c r="X94" i="102"/>
  <c r="AH94" i="48"/>
  <c r="AQ94" i="48" s="1"/>
  <c r="AI95" i="35"/>
  <c r="AN95" i="35"/>
  <c r="W97" i="35" l="1"/>
  <c r="AE96" i="35"/>
  <c r="AG96" i="35"/>
  <c r="AP96" i="35" s="1"/>
  <c r="AF96" i="35"/>
  <c r="AO96" i="35" s="1"/>
  <c r="AG94" i="102"/>
  <c r="AP94" i="102" s="1"/>
  <c r="AF94" i="102"/>
  <c r="AO94" i="102" s="1"/>
  <c r="AE94" i="102"/>
  <c r="W95" i="102"/>
  <c r="AF96" i="94"/>
  <c r="AO96" i="94" s="1"/>
  <c r="W97" i="94"/>
  <c r="AG96" i="94"/>
  <c r="AP96" i="94" s="1"/>
  <c r="AE96" i="94"/>
  <c r="AK6" i="10"/>
  <c r="AT6" i="10" s="1"/>
  <c r="AJ6" i="10"/>
  <c r="AS53" i="10"/>
  <c r="AL53" i="10"/>
  <c r="AU53" i="10" s="1"/>
  <c r="AS54" i="10"/>
  <c r="AL54" i="10"/>
  <c r="AU54" i="10" s="1"/>
  <c r="AS26" i="10"/>
  <c r="AL26" i="10"/>
  <c r="AU26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F97" i="85"/>
  <c r="AO97" i="85" s="1"/>
  <c r="AE97" i="85"/>
  <c r="W98" i="85"/>
  <c r="AG97" i="85"/>
  <c r="AP97" i="85" s="1"/>
  <c r="AS94" i="10"/>
  <c r="AL94" i="10"/>
  <c r="AU94" i="10" s="1"/>
  <c r="AS16" i="10"/>
  <c r="AL16" i="10"/>
  <c r="AU16" i="10" s="1"/>
  <c r="AS34" i="10"/>
  <c r="AL34" i="10"/>
  <c r="AU34" i="10" s="1"/>
  <c r="AR95" i="94"/>
  <c r="AS13" i="10"/>
  <c r="AL13" i="10"/>
  <c r="AU13" i="10" s="1"/>
  <c r="AS35" i="10"/>
  <c r="AL35" i="10"/>
  <c r="AU35" i="10" s="1"/>
  <c r="AS89" i="10"/>
  <c r="AL89" i="10"/>
  <c r="AU89" i="10" s="1"/>
  <c r="AR91" i="90"/>
  <c r="AJ5" i="10"/>
  <c r="AS24" i="10"/>
  <c r="AL24" i="10"/>
  <c r="AU24" i="10" s="1"/>
  <c r="AS42" i="10"/>
  <c r="AL42" i="10"/>
  <c r="AU42" i="10" s="1"/>
  <c r="AS60" i="10"/>
  <c r="AL60" i="10"/>
  <c r="AU60" i="10" s="1"/>
  <c r="AI95" i="82"/>
  <c r="AN95" i="82"/>
  <c r="AS39" i="10"/>
  <c r="AL39" i="10"/>
  <c r="AU39" i="10" s="1"/>
  <c r="AH96" i="35"/>
  <c r="AQ96" i="35" s="1"/>
  <c r="AS70" i="10"/>
  <c r="AL70" i="10"/>
  <c r="AU70" i="10" s="1"/>
  <c r="AS17" i="10"/>
  <c r="AL17" i="10"/>
  <c r="AU17" i="10" s="1"/>
  <c r="AS18" i="10"/>
  <c r="AL18" i="10"/>
  <c r="AU18" i="10" s="1"/>
  <c r="Y96" i="82"/>
  <c r="Z96" i="82"/>
  <c r="X96" i="82"/>
  <c r="AS8" i="10"/>
  <c r="AL8" i="10"/>
  <c r="AU8" i="10" s="1"/>
  <c r="AS62" i="10"/>
  <c r="AL62" i="10"/>
  <c r="AU62" i="10" s="1"/>
  <c r="AS32" i="10"/>
  <c r="AL32" i="10"/>
  <c r="AU32" i="10" s="1"/>
  <c r="AS50" i="10"/>
  <c r="AL50" i="10"/>
  <c r="AU50" i="10" s="1"/>
  <c r="AS86" i="10"/>
  <c r="AL86" i="10"/>
  <c r="AU86" i="10" s="1"/>
  <c r="AH92" i="90"/>
  <c r="AQ92" i="90" s="1"/>
  <c r="AS25" i="10"/>
  <c r="AL25" i="10"/>
  <c r="AU25" i="10" s="1"/>
  <c r="AS97" i="10"/>
  <c r="AL97" i="10"/>
  <c r="AU97" i="10" s="1"/>
  <c r="AS22" i="10"/>
  <c r="AL22" i="10"/>
  <c r="AU22" i="10" s="1"/>
  <c r="AS58" i="10"/>
  <c r="AL58" i="10"/>
  <c r="AU58" i="10" s="1"/>
  <c r="AS23" i="10"/>
  <c r="AL23" i="10"/>
  <c r="AU23" i="10" s="1"/>
  <c r="AS41" i="10"/>
  <c r="AL41" i="10"/>
  <c r="AU41" i="10" s="1"/>
  <c r="AS95" i="10"/>
  <c r="AL95" i="10"/>
  <c r="AU95" i="10" s="1"/>
  <c r="AS84" i="10"/>
  <c r="AL84" i="10"/>
  <c r="AU84" i="10" s="1"/>
  <c r="AS43" i="10"/>
  <c r="AL43" i="10"/>
  <c r="AU43" i="10" s="1"/>
  <c r="AS78" i="10"/>
  <c r="AL78" i="10"/>
  <c r="AU78" i="10" s="1"/>
  <c r="AS79" i="10"/>
  <c r="AL79" i="10"/>
  <c r="AU79" i="10" s="1"/>
  <c r="AS44" i="10"/>
  <c r="AL44" i="10"/>
  <c r="AU44" i="10" s="1"/>
  <c r="AS52" i="10"/>
  <c r="AL52" i="10"/>
  <c r="AU52" i="10" s="1"/>
  <c r="AS68" i="10"/>
  <c r="AL68" i="10"/>
  <c r="AU68" i="10" s="1"/>
  <c r="AS31" i="10"/>
  <c r="AL31" i="10"/>
  <c r="AU31" i="10" s="1"/>
  <c r="AS51" i="10"/>
  <c r="AL51" i="10"/>
  <c r="AU51" i="10" s="1"/>
  <c r="AS69" i="10"/>
  <c r="AL69" i="10"/>
  <c r="AU69" i="10" s="1"/>
  <c r="AS87" i="10"/>
  <c r="AL87" i="10"/>
  <c r="AU87" i="10" s="1"/>
  <c r="AE97" i="50"/>
  <c r="AF97" i="50"/>
  <c r="AO97" i="50" s="1"/>
  <c r="W98" i="50"/>
  <c r="AG97" i="50"/>
  <c r="AP97" i="50" s="1"/>
  <c r="AE92" i="90"/>
  <c r="W93" i="90"/>
  <c r="AF92" i="90"/>
  <c r="AO92" i="90" s="1"/>
  <c r="AG92" i="90"/>
  <c r="AP92" i="90" s="1"/>
  <c r="AL37" i="10"/>
  <c r="AU37" i="10" s="1"/>
  <c r="AS37" i="10"/>
  <c r="AS40" i="10"/>
  <c r="AL40" i="10"/>
  <c r="AU40" i="10" s="1"/>
  <c r="AS76" i="10"/>
  <c r="AL76" i="10"/>
  <c r="AU76" i="10" s="1"/>
  <c r="AB4" i="10"/>
  <c r="AJ3" i="10"/>
  <c r="AS59" i="10"/>
  <c r="AL59" i="10"/>
  <c r="AU59" i="10" s="1"/>
  <c r="AS77" i="10"/>
  <c r="AL77" i="10"/>
  <c r="AU77" i="10" s="1"/>
  <c r="AI94" i="48"/>
  <c r="AN94" i="48"/>
  <c r="AS30" i="10"/>
  <c r="AL30" i="10"/>
  <c r="AU30" i="10" s="1"/>
  <c r="AS48" i="10"/>
  <c r="AL48" i="10"/>
  <c r="AU48" i="10" s="1"/>
  <c r="AS66" i="10"/>
  <c r="AL66" i="10"/>
  <c r="AU66" i="10" s="1"/>
  <c r="AH96" i="94"/>
  <c r="AQ96" i="94" s="1"/>
  <c r="AS71" i="10"/>
  <c r="AL71" i="10"/>
  <c r="AU71" i="10" s="1"/>
  <c r="AS91" i="10"/>
  <c r="AL91" i="10"/>
  <c r="AU91" i="10" s="1"/>
  <c r="AS49" i="10"/>
  <c r="AL49" i="10"/>
  <c r="AU49" i="10" s="1"/>
  <c r="AS14" i="10"/>
  <c r="AL14" i="10"/>
  <c r="AU14" i="10" s="1"/>
  <c r="AR95" i="35"/>
  <c r="AH94" i="102"/>
  <c r="AQ94" i="102" s="1"/>
  <c r="AS20" i="10"/>
  <c r="AL20" i="10"/>
  <c r="AU20" i="10" s="1"/>
  <c r="AS38" i="10"/>
  <c r="AL38" i="10"/>
  <c r="AU38" i="10" s="1"/>
  <c r="AS56" i="10"/>
  <c r="AL56" i="10"/>
  <c r="AU56" i="10" s="1"/>
  <c r="AS61" i="10"/>
  <c r="AL61" i="10"/>
  <c r="AU61" i="10" s="1"/>
  <c r="AS15" i="10"/>
  <c r="AL15" i="10"/>
  <c r="AU15" i="10" s="1"/>
  <c r="AS33" i="10"/>
  <c r="AL33" i="10"/>
  <c r="AU33" i="10" s="1"/>
  <c r="AI98" i="10"/>
  <c r="AN98" i="10"/>
  <c r="AN100" i="10" s="1"/>
  <c r="AR93" i="102"/>
  <c r="AS10" i="10"/>
  <c r="AL10" i="10"/>
  <c r="AU10" i="10" s="1"/>
  <c r="AS28" i="10"/>
  <c r="AL28" i="10"/>
  <c r="AU28" i="10" s="1"/>
  <c r="AS46" i="10"/>
  <c r="AL46" i="10"/>
  <c r="AU46" i="10" s="1"/>
  <c r="AL82" i="10"/>
  <c r="AU82" i="10" s="1"/>
  <c r="AS82" i="10"/>
  <c r="AS55" i="10"/>
  <c r="AL55" i="10"/>
  <c r="AU55" i="10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Z96" i="42"/>
  <c r="AH96" i="42"/>
  <c r="AQ96" i="42" s="1"/>
  <c r="Y95" i="48"/>
  <c r="Z95" i="48"/>
  <c r="X95" i="48"/>
  <c r="AS73" i="10"/>
  <c r="AL73" i="10"/>
  <c r="AU73" i="10" s="1"/>
  <c r="AS12" i="10"/>
  <c r="AL12" i="10"/>
  <c r="AU12" i="10" s="1"/>
  <c r="AS90" i="10"/>
  <c r="AL90" i="10"/>
  <c r="AU90" i="10" s="1"/>
  <c r="AS19" i="10"/>
  <c r="AL19" i="10"/>
  <c r="AU19" i="10" s="1"/>
  <c r="AS80" i="10"/>
  <c r="AL80" i="10"/>
  <c r="AU80" i="10" s="1"/>
  <c r="AF94" i="98"/>
  <c r="AO94" i="98" s="1"/>
  <c r="AG94" i="98"/>
  <c r="AP94" i="98" s="1"/>
  <c r="W95" i="98"/>
  <c r="AE94" i="98"/>
  <c r="AS74" i="10"/>
  <c r="AL74" i="10"/>
  <c r="AU74" i="10" s="1"/>
  <c r="AS92" i="10"/>
  <c r="AL92" i="10"/>
  <c r="AU92" i="10" s="1"/>
  <c r="AR93" i="98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88" i="10"/>
  <c r="AL88" i="10"/>
  <c r="AU88" i="10" s="1"/>
  <c r="AS67" i="10"/>
  <c r="AL67" i="10"/>
  <c r="AU67" i="10" s="1"/>
  <c r="AH94" i="98"/>
  <c r="AQ94" i="98" s="1"/>
  <c r="AS64" i="10"/>
  <c r="AL64" i="10"/>
  <c r="AU64" i="10" s="1"/>
  <c r="AS85" i="10"/>
  <c r="AL85" i="10"/>
  <c r="AU85" i="10" s="1"/>
  <c r="AS47" i="10"/>
  <c r="AL47" i="10"/>
  <c r="AU47" i="10" s="1"/>
  <c r="AS96" i="10"/>
  <c r="AL96" i="10"/>
  <c r="AU96" i="10" s="1"/>
  <c r="AS7" i="10"/>
  <c r="AL7" i="10"/>
  <c r="AU7" i="10" s="1"/>
  <c r="AS36" i="10"/>
  <c r="AL36" i="10"/>
  <c r="AU36" i="10" s="1"/>
  <c r="AS72" i="10"/>
  <c r="AL72" i="10"/>
  <c r="AU72" i="10" s="1"/>
  <c r="AR95" i="42"/>
  <c r="AE96" i="82" l="1"/>
  <c r="W97" i="82"/>
  <c r="AG96" i="82"/>
  <c r="AP96" i="82" s="1"/>
  <c r="AF96" i="82"/>
  <c r="AO96" i="82" s="1"/>
  <c r="Y98" i="85"/>
  <c r="X98" i="85"/>
  <c r="AF96" i="42"/>
  <c r="AO96" i="42" s="1"/>
  <c r="AG96" i="42"/>
  <c r="AP96" i="42" s="1"/>
  <c r="W97" i="42"/>
  <c r="AE96" i="42"/>
  <c r="Y93" i="90"/>
  <c r="X93" i="90"/>
  <c r="AI97" i="50"/>
  <c r="AN97" i="50"/>
  <c r="AI97" i="85"/>
  <c r="AN97" i="85"/>
  <c r="AS6" i="10"/>
  <c r="AL6" i="10"/>
  <c r="AU6" i="10" s="1"/>
  <c r="Y97" i="94"/>
  <c r="Z97" i="94"/>
  <c r="X97" i="94"/>
  <c r="AL3" i="10"/>
  <c r="AU3" i="10" s="1"/>
  <c r="AS3" i="10"/>
  <c r="AI92" i="90"/>
  <c r="AN92" i="90"/>
  <c r="AI94" i="98"/>
  <c r="AN94" i="98"/>
  <c r="AR94" i="48"/>
  <c r="AJ4" i="10"/>
  <c r="AK4" i="10"/>
  <c r="AT4" i="10" s="1"/>
  <c r="AT100" i="10" s="1"/>
  <c r="Y95" i="102"/>
  <c r="X95" i="102"/>
  <c r="Y95" i="98"/>
  <c r="X95" i="98"/>
  <c r="Z95" i="98" s="1"/>
  <c r="AR95" i="82"/>
  <c r="AI96" i="94"/>
  <c r="AN96" i="94"/>
  <c r="AI94" i="102"/>
  <c r="AN94" i="102"/>
  <c r="AI96" i="35"/>
  <c r="AN96" i="35"/>
  <c r="AG95" i="48"/>
  <c r="AP95" i="48" s="1"/>
  <c r="AE95" i="48"/>
  <c r="W96" i="48"/>
  <c r="AF95" i="48"/>
  <c r="AO95" i="48" s="1"/>
  <c r="AH95" i="48"/>
  <c r="AQ95" i="48" s="1"/>
  <c r="AR98" i="10"/>
  <c r="AR100" i="10" s="1"/>
  <c r="AL98" i="10"/>
  <c r="AU98" i="10" s="1"/>
  <c r="Y98" i="50"/>
  <c r="X98" i="50"/>
  <c r="AH96" i="82"/>
  <c r="AQ96" i="82" s="1"/>
  <c r="AS5" i="10"/>
  <c r="AL5" i="10"/>
  <c r="AU5" i="10" s="1"/>
  <c r="Y97" i="35"/>
  <c r="X97" i="35"/>
  <c r="W96" i="98" l="1"/>
  <c r="AF95" i="98"/>
  <c r="AO95" i="98" s="1"/>
  <c r="AG95" i="98"/>
  <c r="AP95" i="98" s="1"/>
  <c r="AE95" i="98"/>
  <c r="AR97" i="50"/>
  <c r="Y97" i="42"/>
  <c r="X97" i="42"/>
  <c r="AR94" i="98"/>
  <c r="AI96" i="42"/>
  <c r="AN96" i="42"/>
  <c r="AH98" i="50"/>
  <c r="AQ98" i="50" s="1"/>
  <c r="AQ100" i="50" s="1"/>
  <c r="AZ3" i="50"/>
  <c r="AX4" i="50" s="1"/>
  <c r="S4" i="50" s="1"/>
  <c r="AC4" i="50" s="1"/>
  <c r="AB5" i="50" s="1"/>
  <c r="AX3" i="50"/>
  <c r="S3" i="50" s="1"/>
  <c r="AC3" i="50" s="1"/>
  <c r="AX5" i="50"/>
  <c r="S5" i="50" s="1"/>
  <c r="AC5" i="50" s="1"/>
  <c r="AB6" i="50" s="1"/>
  <c r="AX6" i="50"/>
  <c r="S6" i="50" s="1"/>
  <c r="AC6" i="50" s="1"/>
  <c r="AB7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5" i="50"/>
  <c r="S95" i="50" s="1"/>
  <c r="AC95" i="50" s="1"/>
  <c r="AB96" i="50" s="1"/>
  <c r="AX96" i="50"/>
  <c r="S96" i="50" s="1"/>
  <c r="AC96" i="50" s="1"/>
  <c r="AB97" i="50" s="1"/>
  <c r="AX93" i="50"/>
  <c r="S93" i="50" s="1"/>
  <c r="AC93" i="50" s="1"/>
  <c r="AB94" i="50" s="1"/>
  <c r="AX97" i="50"/>
  <c r="S97" i="50" s="1"/>
  <c r="AC97" i="50" s="1"/>
  <c r="AB98" i="50" s="1"/>
  <c r="Y96" i="48"/>
  <c r="X96" i="48"/>
  <c r="AR94" i="102"/>
  <c r="AS4" i="10"/>
  <c r="AS100" i="10" s="1"/>
  <c r="AL4" i="10"/>
  <c r="AU4" i="10" s="1"/>
  <c r="AU100" i="10" s="1"/>
  <c r="C11" i="10" s="1"/>
  <c r="AR92" i="90"/>
  <c r="AH93" i="90"/>
  <c r="AQ93" i="90" s="1"/>
  <c r="AR96" i="35"/>
  <c r="Z98" i="50"/>
  <c r="AI95" i="48"/>
  <c r="AN95" i="48"/>
  <c r="Z93" i="90"/>
  <c r="AH95" i="98"/>
  <c r="AQ95" i="98" s="1"/>
  <c r="AR96" i="94"/>
  <c r="AH95" i="102"/>
  <c r="AQ95" i="102" s="1"/>
  <c r="AH98" i="85"/>
  <c r="AQ98" i="85" s="1"/>
  <c r="AQ100" i="85" s="1"/>
  <c r="AX3" i="85"/>
  <c r="S3" i="85" s="1"/>
  <c r="AC3" i="85" s="1"/>
  <c r="AX4" i="85"/>
  <c r="S4" i="85" s="1"/>
  <c r="AC4" i="85" s="1"/>
  <c r="AB5" i="85" s="1"/>
  <c r="AZ3" i="85"/>
  <c r="AX10" i="85" s="1"/>
  <c r="S10" i="85" s="1"/>
  <c r="AC10" i="85" s="1"/>
  <c r="AB11" i="85" s="1"/>
  <c r="AX5" i="85"/>
  <c r="S5" i="85" s="1"/>
  <c r="AC5" i="85" s="1"/>
  <c r="AB6" i="85" s="1"/>
  <c r="AX6" i="85"/>
  <c r="S6" i="85" s="1"/>
  <c r="AC6" i="85" s="1"/>
  <c r="AB7" i="85" s="1"/>
  <c r="AX7" i="85"/>
  <c r="S7" i="85" s="1"/>
  <c r="AC7" i="85" s="1"/>
  <c r="AB8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Y97" i="82"/>
  <c r="Z97" i="82"/>
  <c r="X97" i="82"/>
  <c r="AG97" i="94"/>
  <c r="AP97" i="94" s="1"/>
  <c r="AE97" i="94"/>
  <c r="AF97" i="94"/>
  <c r="AO97" i="94" s="1"/>
  <c r="W98" i="94"/>
  <c r="AH97" i="35"/>
  <c r="AQ97" i="35" s="1"/>
  <c r="Z97" i="35"/>
  <c r="Z95" i="102"/>
  <c r="AH97" i="94"/>
  <c r="AQ97" i="94" s="1"/>
  <c r="AR97" i="85"/>
  <c r="Z98" i="85"/>
  <c r="AI96" i="82"/>
  <c r="AN96" i="82"/>
  <c r="AE97" i="35" l="1"/>
  <c r="AF97" i="35"/>
  <c r="AO97" i="35" s="1"/>
  <c r="W98" i="35"/>
  <c r="AG97" i="35"/>
  <c r="AP97" i="35" s="1"/>
  <c r="AK82" i="85"/>
  <c r="AT82" i="85" s="1"/>
  <c r="AJ82" i="85"/>
  <c r="AJ40" i="85"/>
  <c r="AK40" i="85"/>
  <c r="AT40" i="85" s="1"/>
  <c r="AJ3" i="85"/>
  <c r="AB4" i="85"/>
  <c r="AK84" i="50"/>
  <c r="AT84" i="50" s="1"/>
  <c r="AJ84" i="50"/>
  <c r="AJ60" i="50"/>
  <c r="AK60" i="50"/>
  <c r="AT60" i="50" s="1"/>
  <c r="AJ30" i="50"/>
  <c r="AK30" i="50"/>
  <c r="AT30" i="50" s="1"/>
  <c r="AK12" i="50"/>
  <c r="AT12" i="50" s="1"/>
  <c r="AJ12" i="50"/>
  <c r="X98" i="94"/>
  <c r="Y98" i="94"/>
  <c r="Z98" i="94"/>
  <c r="AJ75" i="85"/>
  <c r="AK75" i="85"/>
  <c r="AT75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H96" i="48"/>
  <c r="AQ96" i="48" s="1"/>
  <c r="AJ96" i="50"/>
  <c r="AK96" i="50"/>
  <c r="AT96" i="50" s="1"/>
  <c r="AK89" i="50"/>
  <c r="AT89" i="50" s="1"/>
  <c r="AJ89" i="50"/>
  <c r="AJ83" i="50"/>
  <c r="AK83" i="50"/>
  <c r="AT83" i="50" s="1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J3" i="50"/>
  <c r="AB4" i="50"/>
  <c r="AK95" i="85"/>
  <c r="AT95" i="85" s="1"/>
  <c r="AJ95" i="85"/>
  <c r="AK64" i="85"/>
  <c r="AT64" i="85" s="1"/>
  <c r="AJ64" i="85"/>
  <c r="AK34" i="85"/>
  <c r="AT34" i="85" s="1"/>
  <c r="AJ34" i="85"/>
  <c r="AK9" i="85"/>
  <c r="AT9" i="85" s="1"/>
  <c r="AJ9" i="85"/>
  <c r="AJ97" i="50"/>
  <c r="AK97" i="50"/>
  <c r="AT97" i="50" s="1"/>
  <c r="AJ66" i="50"/>
  <c r="AK66" i="50"/>
  <c r="AT66" i="50" s="1"/>
  <c r="AJ42" i="50"/>
  <c r="AK42" i="50"/>
  <c r="AT42" i="50" s="1"/>
  <c r="AJ24" i="50"/>
  <c r="AK24" i="50"/>
  <c r="AT24" i="50" s="1"/>
  <c r="AK87" i="85"/>
  <c r="AT87" i="85" s="1"/>
  <c r="AJ87" i="85"/>
  <c r="AJ69" i="85"/>
  <c r="AK69" i="85"/>
  <c r="AT69" i="85" s="1"/>
  <c r="AR96" i="82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G93" i="90"/>
  <c r="AP93" i="90" s="1"/>
  <c r="AE93" i="90"/>
  <c r="AN93" i="90" s="1"/>
  <c r="W94" i="90"/>
  <c r="AF93" i="90"/>
  <c r="Z96" i="48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K70" i="50"/>
  <c r="AT70" i="50" s="1"/>
  <c r="AJ70" i="50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H97" i="42"/>
  <c r="AQ97" i="42" s="1"/>
  <c r="AI95" i="98"/>
  <c r="AN95" i="98"/>
  <c r="AJ76" i="85"/>
  <c r="AK76" i="85"/>
  <c r="AT76" i="85" s="1"/>
  <c r="AJ58" i="85"/>
  <c r="AK58" i="85"/>
  <c r="AT58" i="85" s="1"/>
  <c r="AK28" i="85"/>
  <c r="AT28" i="85" s="1"/>
  <c r="AJ28" i="85"/>
  <c r="AJ78" i="50"/>
  <c r="AK78" i="50"/>
  <c r="AT78" i="50" s="1"/>
  <c r="AK54" i="50"/>
  <c r="AT54" i="50" s="1"/>
  <c r="AJ54" i="50"/>
  <c r="AK18" i="50"/>
  <c r="AT18" i="50" s="1"/>
  <c r="AJ18" i="50"/>
  <c r="AK81" i="85"/>
  <c r="AT81" i="85" s="1"/>
  <c r="AJ81" i="85"/>
  <c r="AI97" i="94"/>
  <c r="AN97" i="94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J15" i="50"/>
  <c r="AK9" i="50"/>
  <c r="AT9" i="50" s="1"/>
  <c r="AJ9" i="50"/>
  <c r="Z97" i="42"/>
  <c r="AF97" i="82"/>
  <c r="AO97" i="82" s="1"/>
  <c r="AE97" i="82"/>
  <c r="W98" i="82"/>
  <c r="AG97" i="82"/>
  <c r="AP97" i="82" s="1"/>
  <c r="AK70" i="85"/>
  <c r="AT70" i="85" s="1"/>
  <c r="AJ70" i="85"/>
  <c r="AJ46" i="85"/>
  <c r="AK46" i="85"/>
  <c r="AT46" i="85" s="1"/>
  <c r="AK22" i="85"/>
  <c r="AT22" i="85" s="1"/>
  <c r="AJ22" i="85"/>
  <c r="AK72" i="50"/>
  <c r="AT72" i="50" s="1"/>
  <c r="AJ72" i="50"/>
  <c r="AJ36" i="50"/>
  <c r="AK36" i="50"/>
  <c r="AT36" i="50" s="1"/>
  <c r="AJ6" i="50"/>
  <c r="AK6" i="50"/>
  <c r="AT6" i="50" s="1"/>
  <c r="AK93" i="85"/>
  <c r="AT93" i="85" s="1"/>
  <c r="AJ93" i="85"/>
  <c r="AC98" i="85"/>
  <c r="AJ98" i="85" s="1"/>
  <c r="AS98" i="85" s="1"/>
  <c r="AF98" i="85"/>
  <c r="AO98" i="85" s="1"/>
  <c r="AO100" i="85" s="1"/>
  <c r="AE98" i="85"/>
  <c r="AG98" i="85"/>
  <c r="AP98" i="85" s="1"/>
  <c r="AP100" i="85" s="1"/>
  <c r="AJ96" i="85"/>
  <c r="AK96" i="85"/>
  <c r="AT96" i="85" s="1"/>
  <c r="AK97" i="85"/>
  <c r="AT97" i="85" s="1"/>
  <c r="AJ97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K11" i="85"/>
  <c r="AT11" i="85" s="1"/>
  <c r="AJ11" i="85"/>
  <c r="AR95" i="48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J88" i="85"/>
  <c r="AK88" i="85"/>
  <c r="AT88" i="85" s="1"/>
  <c r="AK52" i="85"/>
  <c r="AT52" i="85" s="1"/>
  <c r="AJ52" i="85"/>
  <c r="AJ16" i="85"/>
  <c r="AK16" i="85"/>
  <c r="AT16" i="85" s="1"/>
  <c r="AK90" i="50"/>
  <c r="AT90" i="50" s="1"/>
  <c r="AJ90" i="50"/>
  <c r="AJ48" i="50"/>
  <c r="AK48" i="50"/>
  <c r="AT48" i="50" s="1"/>
  <c r="W96" i="102"/>
  <c r="AG95" i="102"/>
  <c r="AE95" i="102"/>
  <c r="AN95" i="102" s="1"/>
  <c r="AF95" i="102"/>
  <c r="AO95" i="102" s="1"/>
  <c r="AH97" i="82"/>
  <c r="AQ97" i="82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K17" i="85"/>
  <c r="AT17" i="85" s="1"/>
  <c r="AJ17" i="85"/>
  <c r="AJ10" i="85"/>
  <c r="AK10" i="85"/>
  <c r="AT10" i="85" s="1"/>
  <c r="AK5" i="85"/>
  <c r="AT5" i="85" s="1"/>
  <c r="AJ5" i="85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K98" i="50" s="1"/>
  <c r="AT98" i="50" s="1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K43" i="50"/>
  <c r="AT43" i="50" s="1"/>
  <c r="AJ43" i="50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K13" i="50"/>
  <c r="AT13" i="50" s="1"/>
  <c r="AJ13" i="50"/>
  <c r="AK7" i="50"/>
  <c r="AT7" i="50" s="1"/>
  <c r="AR96" i="42"/>
  <c r="Y96" i="98"/>
  <c r="Z96" i="98" s="1"/>
  <c r="X96" i="98"/>
  <c r="AG96" i="98" l="1"/>
  <c r="AP96" i="98" s="1"/>
  <c r="W97" i="98"/>
  <c r="AF96" i="98"/>
  <c r="AO96" i="98" s="1"/>
  <c r="AE96" i="98"/>
  <c r="AS29" i="85"/>
  <c r="AL29" i="85"/>
  <c r="AU29" i="85" s="1"/>
  <c r="AS83" i="85"/>
  <c r="AL83" i="85"/>
  <c r="AU83" i="85" s="1"/>
  <c r="AS88" i="85"/>
  <c r="AL88" i="85"/>
  <c r="AU88" i="85" s="1"/>
  <c r="AS26" i="50"/>
  <c r="AL26" i="50"/>
  <c r="AU26" i="50" s="1"/>
  <c r="AS44" i="50"/>
  <c r="AL44" i="50"/>
  <c r="AU44" i="50" s="1"/>
  <c r="AS30" i="85"/>
  <c r="AL30" i="85"/>
  <c r="AU30" i="85" s="1"/>
  <c r="AS48" i="85"/>
  <c r="AL48" i="85"/>
  <c r="AU48" i="85" s="1"/>
  <c r="AS93" i="85"/>
  <c r="AL93" i="85"/>
  <c r="AU93" i="85" s="1"/>
  <c r="AS72" i="50"/>
  <c r="AL72" i="50"/>
  <c r="AU72" i="50" s="1"/>
  <c r="AS70" i="85"/>
  <c r="AL70" i="85"/>
  <c r="AU70" i="85" s="1"/>
  <c r="AS39" i="50"/>
  <c r="AL39" i="50"/>
  <c r="AU39" i="50" s="1"/>
  <c r="AS75" i="50"/>
  <c r="AL75" i="50"/>
  <c r="AU75" i="50" s="1"/>
  <c r="AS93" i="50"/>
  <c r="AL93" i="50"/>
  <c r="AU93" i="50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8" i="50"/>
  <c r="AL18" i="50"/>
  <c r="AU18" i="50" s="1"/>
  <c r="AS28" i="85"/>
  <c r="AL28" i="85"/>
  <c r="AU28" i="85" s="1"/>
  <c r="AS16" i="50"/>
  <c r="AL16" i="50"/>
  <c r="AU16" i="50" s="1"/>
  <c r="AS88" i="50"/>
  <c r="AL88" i="50"/>
  <c r="AU88" i="50" s="1"/>
  <c r="Y94" i="90"/>
  <c r="Z94" i="90" s="1"/>
  <c r="X94" i="90"/>
  <c r="AS14" i="85"/>
  <c r="AL14" i="85"/>
  <c r="AU14" i="85" s="1"/>
  <c r="AS24" i="50"/>
  <c r="AL24" i="50"/>
  <c r="AU24" i="50" s="1"/>
  <c r="AS97" i="50"/>
  <c r="AL97" i="50"/>
  <c r="AU97" i="50" s="1"/>
  <c r="AS47" i="50"/>
  <c r="AL47" i="50"/>
  <c r="AU47" i="50" s="1"/>
  <c r="AS65" i="50"/>
  <c r="AL65" i="50"/>
  <c r="AU65" i="50" s="1"/>
  <c r="AS83" i="50"/>
  <c r="AL83" i="50"/>
  <c r="AU83" i="50" s="1"/>
  <c r="AS33" i="85"/>
  <c r="AL33" i="85"/>
  <c r="AU33" i="85" s="1"/>
  <c r="AS35" i="85"/>
  <c r="AL35" i="85"/>
  <c r="AU35" i="85" s="1"/>
  <c r="AK8" i="50"/>
  <c r="AT8" i="50" s="1"/>
  <c r="AJ8" i="50"/>
  <c r="AS62" i="50"/>
  <c r="AL62" i="50"/>
  <c r="AU62" i="50" s="1"/>
  <c r="AS80" i="50"/>
  <c r="AL80" i="50"/>
  <c r="AU80" i="50" s="1"/>
  <c r="AS12" i="85"/>
  <c r="AL12" i="85"/>
  <c r="AU12" i="85" s="1"/>
  <c r="AS66" i="85"/>
  <c r="AL66" i="85"/>
  <c r="AU66" i="85" s="1"/>
  <c r="AS84" i="85"/>
  <c r="AL84" i="85"/>
  <c r="AU84" i="85" s="1"/>
  <c r="AS96" i="85"/>
  <c r="AL96" i="85"/>
  <c r="AU96" i="85" s="1"/>
  <c r="W98" i="42"/>
  <c r="AG97" i="42"/>
  <c r="AP97" i="42" s="1"/>
  <c r="AE97" i="42"/>
  <c r="AF97" i="42"/>
  <c r="AO97" i="42" s="1"/>
  <c r="AS21" i="50"/>
  <c r="AL21" i="50"/>
  <c r="AU21" i="50" s="1"/>
  <c r="AS57" i="50"/>
  <c r="AL57" i="50"/>
  <c r="AU57" i="50" s="1"/>
  <c r="AS73" i="85"/>
  <c r="AL73" i="85"/>
  <c r="AU73" i="85" s="1"/>
  <c r="AR95" i="98"/>
  <c r="AS5" i="50"/>
  <c r="AL5" i="50"/>
  <c r="AU5" i="50" s="1"/>
  <c r="AS58" i="50"/>
  <c r="AL58" i="50"/>
  <c r="AU58" i="50" s="1"/>
  <c r="AS76" i="50"/>
  <c r="AL76" i="50"/>
  <c r="AU76" i="50" s="1"/>
  <c r="AS95" i="50"/>
  <c r="AL95" i="50"/>
  <c r="AU95" i="50" s="1"/>
  <c r="AS20" i="85"/>
  <c r="AL20" i="85"/>
  <c r="AU20" i="85" s="1"/>
  <c r="AS56" i="85"/>
  <c r="AL56" i="85"/>
  <c r="AU56" i="85" s="1"/>
  <c r="AS9" i="85"/>
  <c r="AL9" i="85"/>
  <c r="AU9" i="85" s="1"/>
  <c r="AS95" i="85"/>
  <c r="AL95" i="85"/>
  <c r="AU95" i="85" s="1"/>
  <c r="AS17" i="50"/>
  <c r="AL17" i="50"/>
  <c r="AU17" i="50" s="1"/>
  <c r="AS35" i="50"/>
  <c r="AL35" i="50"/>
  <c r="AU35" i="50" s="1"/>
  <c r="AS89" i="50"/>
  <c r="AL89" i="50"/>
  <c r="AU89" i="50" s="1"/>
  <c r="AS15" i="85"/>
  <c r="AL15" i="85"/>
  <c r="AU15" i="85" s="1"/>
  <c r="AS51" i="85"/>
  <c r="AL51" i="85"/>
  <c r="AU51" i="85" s="1"/>
  <c r="AS75" i="85"/>
  <c r="AL75" i="85"/>
  <c r="AU75" i="85" s="1"/>
  <c r="AJ4" i="85"/>
  <c r="AK4" i="85"/>
  <c r="AT4" i="85" s="1"/>
  <c r="AS10" i="85"/>
  <c r="AL10" i="85"/>
  <c r="AU10" i="85" s="1"/>
  <c r="AS37" i="50"/>
  <c r="AL37" i="50"/>
  <c r="AU37" i="50" s="1"/>
  <c r="AS53" i="85"/>
  <c r="AL53" i="85"/>
  <c r="AU53" i="85" s="1"/>
  <c r="AS89" i="85"/>
  <c r="AL89" i="85"/>
  <c r="AU89" i="85" s="1"/>
  <c r="Y96" i="102"/>
  <c r="Z96" i="102" s="1"/>
  <c r="X96" i="102"/>
  <c r="AS14" i="50"/>
  <c r="AL14" i="50"/>
  <c r="AU14" i="50" s="1"/>
  <c r="AS32" i="50"/>
  <c r="AL32" i="50"/>
  <c r="AU32" i="50" s="1"/>
  <c r="AL50" i="50"/>
  <c r="AU50" i="50" s="1"/>
  <c r="AS50" i="50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22" i="85"/>
  <c r="AL22" i="85"/>
  <c r="AU22" i="85" s="1"/>
  <c r="AS9" i="50"/>
  <c r="AL9" i="50"/>
  <c r="AU9" i="50" s="1"/>
  <c r="AS45" i="50"/>
  <c r="AL45" i="50"/>
  <c r="AU45" i="50" s="1"/>
  <c r="AS63" i="50"/>
  <c r="AL63" i="50"/>
  <c r="AU63" i="50" s="1"/>
  <c r="AS25" i="85"/>
  <c r="AL25" i="85"/>
  <c r="AU25" i="85" s="1"/>
  <c r="AS43" i="85"/>
  <c r="AL43" i="85"/>
  <c r="AU43" i="85" s="1"/>
  <c r="AS79" i="85"/>
  <c r="AL79" i="85"/>
  <c r="AU79" i="85" s="1"/>
  <c r="AL54" i="50"/>
  <c r="AU54" i="50" s="1"/>
  <c r="AS54" i="50"/>
  <c r="AS22" i="50"/>
  <c r="AL22" i="50"/>
  <c r="AU22" i="50" s="1"/>
  <c r="AS40" i="50"/>
  <c r="AL40" i="50"/>
  <c r="AU40" i="50" s="1"/>
  <c r="AS38" i="85"/>
  <c r="AL38" i="85"/>
  <c r="AU38" i="85" s="1"/>
  <c r="AS74" i="85"/>
  <c r="AL74" i="85"/>
  <c r="AU74" i="85" s="1"/>
  <c r="AS92" i="85"/>
  <c r="AL92" i="85"/>
  <c r="AU92" i="85" s="1"/>
  <c r="AS69" i="85"/>
  <c r="AL69" i="85"/>
  <c r="AU69" i="85" s="1"/>
  <c r="AS42" i="50"/>
  <c r="AL42" i="50"/>
  <c r="AU42" i="50" s="1"/>
  <c r="AS53" i="50"/>
  <c r="AL53" i="50"/>
  <c r="AU53" i="50" s="1"/>
  <c r="AS71" i="50"/>
  <c r="AL71" i="50"/>
  <c r="AU71" i="50" s="1"/>
  <c r="AS21" i="85"/>
  <c r="AL21" i="85"/>
  <c r="AU21" i="85" s="1"/>
  <c r="AS39" i="85"/>
  <c r="AL39" i="85"/>
  <c r="AU39" i="85" s="1"/>
  <c r="AS57" i="85"/>
  <c r="AL57" i="85"/>
  <c r="AU57" i="85" s="1"/>
  <c r="AC98" i="94"/>
  <c r="AG98" i="94"/>
  <c r="AP98" i="94" s="1"/>
  <c r="AP100" i="94" s="1"/>
  <c r="AF98" i="94"/>
  <c r="AO98" i="94" s="1"/>
  <c r="AO100" i="94" s="1"/>
  <c r="AE98" i="94"/>
  <c r="AS30" i="50"/>
  <c r="AL30" i="50"/>
  <c r="AU30" i="50" s="1"/>
  <c r="AL3" i="85"/>
  <c r="AU3" i="85" s="1"/>
  <c r="AS3" i="85"/>
  <c r="AS31" i="50"/>
  <c r="AL31" i="50"/>
  <c r="AU31" i="50" s="1"/>
  <c r="AS85" i="50"/>
  <c r="AL85" i="50"/>
  <c r="AU85" i="50" s="1"/>
  <c r="AS19" i="50"/>
  <c r="AL19" i="50"/>
  <c r="AU19" i="50" s="1"/>
  <c r="AS73" i="50"/>
  <c r="AL73" i="50"/>
  <c r="AU73" i="50" s="1"/>
  <c r="AS17" i="85"/>
  <c r="AL17" i="85"/>
  <c r="AU17" i="85" s="1"/>
  <c r="AI95" i="102"/>
  <c r="AP95" i="102"/>
  <c r="AS55" i="50"/>
  <c r="AL55" i="50"/>
  <c r="AU55" i="50" s="1"/>
  <c r="AS91" i="50"/>
  <c r="AL91" i="50"/>
  <c r="AU91" i="50" s="1"/>
  <c r="AS71" i="85"/>
  <c r="AL71" i="85"/>
  <c r="AU71" i="85" s="1"/>
  <c r="AS16" i="85"/>
  <c r="AL16" i="85"/>
  <c r="AU16" i="85" s="1"/>
  <c r="AS43" i="50"/>
  <c r="AL43" i="50"/>
  <c r="AU43" i="50" s="1"/>
  <c r="AL61" i="50"/>
  <c r="AU61" i="50" s="1"/>
  <c r="AS61" i="50"/>
  <c r="AS79" i="50"/>
  <c r="AL79" i="50"/>
  <c r="AU79" i="50" s="1"/>
  <c r="AS5" i="85"/>
  <c r="AL5" i="85"/>
  <c r="AU5" i="85" s="1"/>
  <c r="AS59" i="85"/>
  <c r="AL59" i="85"/>
  <c r="AU59" i="85" s="1"/>
  <c r="AS77" i="85"/>
  <c r="AL77" i="85"/>
  <c r="AU77" i="85" s="1"/>
  <c r="AS52" i="85"/>
  <c r="AL52" i="85"/>
  <c r="AU52" i="85" s="1"/>
  <c r="AS68" i="50"/>
  <c r="AL68" i="50"/>
  <c r="AU68" i="50" s="1"/>
  <c r="AS86" i="50"/>
  <c r="AL86" i="50"/>
  <c r="AU86" i="50" s="1"/>
  <c r="AS90" i="85"/>
  <c r="AL90" i="85"/>
  <c r="AU90" i="85" s="1"/>
  <c r="AI98" i="85"/>
  <c r="AN98" i="85"/>
  <c r="AN100" i="85" s="1"/>
  <c r="AS6" i="50"/>
  <c r="AL6" i="50"/>
  <c r="AU6" i="50" s="1"/>
  <c r="AS27" i="50"/>
  <c r="AL27" i="50"/>
  <c r="AU27" i="50" s="1"/>
  <c r="AS81" i="50"/>
  <c r="AL81" i="50"/>
  <c r="AU81" i="50" s="1"/>
  <c r="AS6" i="85"/>
  <c r="AL6" i="85"/>
  <c r="AU6" i="85" s="1"/>
  <c r="AS61" i="85"/>
  <c r="AL61" i="85"/>
  <c r="AU61" i="85" s="1"/>
  <c r="AR97" i="94"/>
  <c r="AS58" i="85"/>
  <c r="AL58" i="85"/>
  <c r="AU58" i="85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F96" i="48"/>
  <c r="AO96" i="48" s="1"/>
  <c r="W97" i="48"/>
  <c r="AE96" i="48"/>
  <c r="AG96" i="48"/>
  <c r="AP96" i="48" s="1"/>
  <c r="AS26" i="85"/>
  <c r="AL26" i="85"/>
  <c r="AU26" i="85" s="1"/>
  <c r="AS87" i="85"/>
  <c r="AL87" i="85"/>
  <c r="AU87" i="85" s="1"/>
  <c r="AS34" i="85"/>
  <c r="AL34" i="85"/>
  <c r="AU34" i="85" s="1"/>
  <c r="AJ4" i="50"/>
  <c r="AK4" i="50"/>
  <c r="AT4" i="50" s="1"/>
  <c r="AT100" i="50" s="1"/>
  <c r="AS23" i="50"/>
  <c r="AL23" i="50"/>
  <c r="AU23" i="50" s="1"/>
  <c r="AL41" i="50"/>
  <c r="AU41" i="50" s="1"/>
  <c r="AS41" i="50"/>
  <c r="AS59" i="50"/>
  <c r="AL59" i="50"/>
  <c r="AU59" i="50" s="1"/>
  <c r="Y98" i="35"/>
  <c r="Z98" i="35"/>
  <c r="X98" i="35"/>
  <c r="AH96" i="98"/>
  <c r="AQ96" i="98" s="1"/>
  <c r="AJ7" i="50"/>
  <c r="AS25" i="50"/>
  <c r="AL25" i="50"/>
  <c r="AU25" i="50" s="1"/>
  <c r="AS94" i="50"/>
  <c r="AL94" i="50"/>
  <c r="AU94" i="50" s="1"/>
  <c r="AS23" i="85"/>
  <c r="AL23" i="85"/>
  <c r="AU23" i="85" s="1"/>
  <c r="AS41" i="85"/>
  <c r="AL41" i="85"/>
  <c r="AU41" i="85" s="1"/>
  <c r="AS94" i="85"/>
  <c r="AL94" i="85"/>
  <c r="AU94" i="85" s="1"/>
  <c r="AS48" i="50"/>
  <c r="AL48" i="50"/>
  <c r="AU48" i="50" s="1"/>
  <c r="AS74" i="50"/>
  <c r="AL74" i="50"/>
  <c r="AU74" i="50" s="1"/>
  <c r="AS11" i="85"/>
  <c r="AL11" i="85"/>
  <c r="AU11" i="85" s="1"/>
  <c r="AS24" i="85"/>
  <c r="AL24" i="85"/>
  <c r="AU24" i="85" s="1"/>
  <c r="AS42" i="85"/>
  <c r="AL42" i="85"/>
  <c r="AU42" i="85" s="1"/>
  <c r="AS97" i="85"/>
  <c r="AL97" i="85"/>
  <c r="AU97" i="85" s="1"/>
  <c r="Y98" i="82"/>
  <c r="X98" i="82"/>
  <c r="Z98" i="82" s="1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1" i="85"/>
  <c r="AL81" i="85"/>
  <c r="AU81" i="85" s="1"/>
  <c r="AS64" i="50"/>
  <c r="AL64" i="50"/>
  <c r="AU64" i="5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K98" i="85"/>
  <c r="AT98" i="85" s="1"/>
  <c r="AS66" i="50"/>
  <c r="AL66" i="50"/>
  <c r="AU66" i="50" s="1"/>
  <c r="AS3" i="50"/>
  <c r="AL3" i="50"/>
  <c r="AU3" i="50" s="1"/>
  <c r="AS77" i="50"/>
  <c r="AL77" i="50"/>
  <c r="AU77" i="50" s="1"/>
  <c r="AS96" i="50"/>
  <c r="AL96" i="50"/>
  <c r="AU96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H98" i="94"/>
  <c r="AQ98" i="94" s="1"/>
  <c r="AQ100" i="94" s="1"/>
  <c r="AZ3" i="94"/>
  <c r="AX11" i="94" s="1"/>
  <c r="S11" i="94" s="1"/>
  <c r="AC11" i="94" s="1"/>
  <c r="AB12" i="94" s="1"/>
  <c r="AX5" i="94"/>
  <c r="S5" i="94" s="1"/>
  <c r="AC5" i="94" s="1"/>
  <c r="AB6" i="94" s="1"/>
  <c r="AX6" i="94"/>
  <c r="S6" i="94" s="1"/>
  <c r="AC6" i="94" s="1"/>
  <c r="AB7" i="94" s="1"/>
  <c r="AX7" i="94"/>
  <c r="S7" i="94" s="1"/>
  <c r="AC7" i="94" s="1"/>
  <c r="AB8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3" i="94"/>
  <c r="S93" i="94" s="1"/>
  <c r="AC93" i="94" s="1"/>
  <c r="AB94" i="94" s="1"/>
  <c r="AX96" i="94"/>
  <c r="S96" i="94" s="1"/>
  <c r="AC96" i="94" s="1"/>
  <c r="AB97" i="94" s="1"/>
  <c r="AS60" i="50"/>
  <c r="AL60" i="50"/>
  <c r="AU60" i="50" s="1"/>
  <c r="AS40" i="85"/>
  <c r="AL40" i="85"/>
  <c r="AU40" i="85" s="1"/>
  <c r="AS13" i="50"/>
  <c r="AL13" i="50"/>
  <c r="AU13" i="50" s="1"/>
  <c r="AS49" i="50"/>
  <c r="AL49" i="50"/>
  <c r="AU49" i="50" s="1"/>
  <c r="AS67" i="50"/>
  <c r="AL67" i="50"/>
  <c r="AU67" i="50" s="1"/>
  <c r="AI98" i="50"/>
  <c r="AN98" i="50"/>
  <c r="AN100" i="50" s="1"/>
  <c r="AS47" i="85"/>
  <c r="AL47" i="85"/>
  <c r="AU47" i="85" s="1"/>
  <c r="AS65" i="85"/>
  <c r="AL65" i="85"/>
  <c r="AU65" i="85" s="1"/>
  <c r="AS90" i="50"/>
  <c r="AL90" i="50"/>
  <c r="AU90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60" i="85"/>
  <c r="AL60" i="85"/>
  <c r="AU60" i="85" s="1"/>
  <c r="AS78" i="85"/>
  <c r="AL78" i="85"/>
  <c r="AU78" i="85" s="1"/>
  <c r="AS36" i="50"/>
  <c r="AL36" i="50"/>
  <c r="AU36" i="50" s="1"/>
  <c r="AS46" i="85"/>
  <c r="AL46" i="85"/>
  <c r="AU46" i="85" s="1"/>
  <c r="AI97" i="82"/>
  <c r="AN97" i="82"/>
  <c r="AS51" i="50"/>
  <c r="AL51" i="50"/>
  <c r="AU51" i="50" s="1"/>
  <c r="AS85" i="85"/>
  <c r="AL85" i="85"/>
  <c r="AU85" i="85" s="1"/>
  <c r="AS78" i="50"/>
  <c r="AL78" i="50"/>
  <c r="AU78" i="50" s="1"/>
  <c r="AS76" i="85"/>
  <c r="AL76" i="85"/>
  <c r="AU76" i="85" s="1"/>
  <c r="AS34" i="50"/>
  <c r="AL34" i="50"/>
  <c r="AU34" i="50" s="1"/>
  <c r="AS52" i="50"/>
  <c r="AL52" i="50"/>
  <c r="AU52" i="50" s="1"/>
  <c r="AS70" i="50"/>
  <c r="AL70" i="50"/>
  <c r="AU70" i="50" s="1"/>
  <c r="AI93" i="90"/>
  <c r="AO93" i="90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64" i="85"/>
  <c r="AL64" i="85"/>
  <c r="AU64" i="85" s="1"/>
  <c r="AS11" i="50"/>
  <c r="AL11" i="50"/>
  <c r="AU11" i="50" s="1"/>
  <c r="AS29" i="50"/>
  <c r="AL29" i="50"/>
  <c r="AU29" i="50" s="1"/>
  <c r="AS12" i="50"/>
  <c r="AL12" i="50"/>
  <c r="AU12" i="50" s="1"/>
  <c r="AS84" i="50"/>
  <c r="AL84" i="50"/>
  <c r="AU84" i="50" s="1"/>
  <c r="AS82" i="85"/>
  <c r="AL82" i="85"/>
  <c r="AU82" i="85" s="1"/>
  <c r="AI97" i="35"/>
  <c r="AN97" i="35"/>
  <c r="AF94" i="90" l="1"/>
  <c r="AO94" i="90" s="1"/>
  <c r="AE94" i="90"/>
  <c r="W95" i="90"/>
  <c r="AG94" i="90"/>
  <c r="AP94" i="90" s="1"/>
  <c r="AG98" i="82"/>
  <c r="AP98" i="82" s="1"/>
  <c r="AP100" i="82" s="1"/>
  <c r="AC98" i="82"/>
  <c r="AE98" i="82"/>
  <c r="AF98" i="82"/>
  <c r="AO98" i="82" s="1"/>
  <c r="AO100" i="82" s="1"/>
  <c r="W97" i="102"/>
  <c r="AF96" i="102"/>
  <c r="AO96" i="102" s="1"/>
  <c r="AG96" i="102"/>
  <c r="AP96" i="102" s="1"/>
  <c r="AE96" i="102"/>
  <c r="AJ87" i="94"/>
  <c r="AK87" i="94"/>
  <c r="AT87" i="94" s="1"/>
  <c r="AK57" i="94"/>
  <c r="AT57" i="94" s="1"/>
  <c r="AJ57" i="94"/>
  <c r="AK92" i="94"/>
  <c r="AT92" i="94" s="1"/>
  <c r="AJ92" i="94"/>
  <c r="AR93" i="90"/>
  <c r="AK96" i="94"/>
  <c r="AT96" i="94" s="1"/>
  <c r="AJ96" i="94"/>
  <c r="AJ83" i="94"/>
  <c r="AK83" i="94"/>
  <c r="AT83" i="94" s="1"/>
  <c r="AK71" i="94"/>
  <c r="AT71" i="94" s="1"/>
  <c r="AJ71" i="94"/>
  <c r="AK59" i="94"/>
  <c r="AT59" i="94" s="1"/>
  <c r="AJ59" i="94"/>
  <c r="AJ47" i="94"/>
  <c r="AK47" i="94"/>
  <c r="AT47" i="94" s="1"/>
  <c r="AK35" i="94"/>
  <c r="AT35" i="94" s="1"/>
  <c r="AJ35" i="94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X3" i="94"/>
  <c r="S3" i="94" s="1"/>
  <c r="AC3" i="94" s="1"/>
  <c r="AS7" i="50"/>
  <c r="AL7" i="50"/>
  <c r="AU7" i="50" s="1"/>
  <c r="AH98" i="35"/>
  <c r="AQ98" i="35" s="1"/>
  <c r="AQ100" i="35" s="1"/>
  <c r="AZ3" i="35"/>
  <c r="AX8" i="35" s="1"/>
  <c r="S8" i="35" s="1"/>
  <c r="AC8" i="35" s="1"/>
  <c r="AB9" i="35" s="1"/>
  <c r="AX9" i="35"/>
  <c r="S9" i="35" s="1"/>
  <c r="AC9" i="35" s="1"/>
  <c r="AB10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3" i="35"/>
  <c r="S93" i="35" s="1"/>
  <c r="AC93" i="35" s="1"/>
  <c r="AB94" i="35" s="1"/>
  <c r="AX96" i="35"/>
  <c r="S96" i="35" s="1"/>
  <c r="AC96" i="35" s="1"/>
  <c r="AB97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I98" i="94"/>
  <c r="AN98" i="94"/>
  <c r="AN100" i="94" s="1"/>
  <c r="AJ81" i="94"/>
  <c r="AK81" i="94"/>
  <c r="AT81" i="94" s="1"/>
  <c r="AK51" i="94"/>
  <c r="AT51" i="94" s="1"/>
  <c r="AJ51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AC98" i="35"/>
  <c r="AF98" i="35"/>
  <c r="AO98" i="35" s="1"/>
  <c r="AO100" i="35" s="1"/>
  <c r="AG98" i="35"/>
  <c r="AP98" i="35" s="1"/>
  <c r="AP100" i="35" s="1"/>
  <c r="AE98" i="35"/>
  <c r="AI96" i="48"/>
  <c r="AN96" i="48"/>
  <c r="AI97" i="42"/>
  <c r="AN97" i="42"/>
  <c r="AR97" i="35"/>
  <c r="AK75" i="94"/>
  <c r="AT75" i="94" s="1"/>
  <c r="AJ75" i="94"/>
  <c r="AJ80" i="94"/>
  <c r="AK80" i="94"/>
  <c r="AT80" i="94" s="1"/>
  <c r="AK62" i="94"/>
  <c r="AT62" i="94" s="1"/>
  <c r="AJ62" i="94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K7" i="94"/>
  <c r="AT7" i="94" s="1"/>
  <c r="AJ7" i="94"/>
  <c r="Y97" i="48"/>
  <c r="X97" i="48"/>
  <c r="Z97" i="48" s="1"/>
  <c r="AI96" i="98"/>
  <c r="AN96" i="98"/>
  <c r="AJ69" i="94"/>
  <c r="AK69" i="94"/>
  <c r="AT69" i="94" s="1"/>
  <c r="AJ74" i="94"/>
  <c r="AK74" i="94"/>
  <c r="AT74" i="94" s="1"/>
  <c r="AK94" i="94"/>
  <c r="AT94" i="94" s="1"/>
  <c r="AJ94" i="94"/>
  <c r="AK79" i="94"/>
  <c r="AT79" i="94" s="1"/>
  <c r="AJ79" i="94"/>
  <c r="AJ67" i="94"/>
  <c r="AK67" i="94"/>
  <c r="AT67" i="94" s="1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J13" i="94"/>
  <c r="AK13" i="94"/>
  <c r="AT13" i="94" s="1"/>
  <c r="AK6" i="94"/>
  <c r="AT6" i="94" s="1"/>
  <c r="AJ6" i="94"/>
  <c r="AR98" i="85"/>
  <c r="AR100" i="85" s="1"/>
  <c r="AL98" i="85"/>
  <c r="AU98" i="85" s="1"/>
  <c r="AR95" i="102"/>
  <c r="AT100" i="85"/>
  <c r="Y98" i="42"/>
  <c r="Z98" i="42"/>
  <c r="X98" i="42"/>
  <c r="AK45" i="94"/>
  <c r="AT45" i="94" s="1"/>
  <c r="AJ45" i="94"/>
  <c r="AJ86" i="94"/>
  <c r="AK86" i="94"/>
  <c r="AT86" i="94" s="1"/>
  <c r="AJ68" i="94"/>
  <c r="AK68" i="94"/>
  <c r="AT68" i="94" s="1"/>
  <c r="AJ56" i="94"/>
  <c r="AK56" i="94"/>
  <c r="AT56" i="94" s="1"/>
  <c r="AR97" i="82"/>
  <c r="AR98" i="50"/>
  <c r="AR100" i="50" s="1"/>
  <c r="AL98" i="50"/>
  <c r="AU98" i="50" s="1"/>
  <c r="AU100" i="50" s="1"/>
  <c r="C11" i="50" s="1"/>
  <c r="AK91" i="94"/>
  <c r="AT91" i="94" s="1"/>
  <c r="AJ91" i="94"/>
  <c r="AJ85" i="94"/>
  <c r="AK85" i="94"/>
  <c r="AT85" i="94" s="1"/>
  <c r="AJ73" i="94"/>
  <c r="AK73" i="94"/>
  <c r="AT73" i="94" s="1"/>
  <c r="AK61" i="94"/>
  <c r="AT61" i="94" s="1"/>
  <c r="AJ61" i="94"/>
  <c r="AJ98" i="94"/>
  <c r="AS98" i="94" s="1"/>
  <c r="AK98" i="94"/>
  <c r="AT98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J18" i="94"/>
  <c r="AK11" i="94"/>
  <c r="AT11" i="94" s="1"/>
  <c r="AJ11" i="94"/>
  <c r="AX4" i="94"/>
  <c r="S4" i="94" s="1"/>
  <c r="AC4" i="94" s="1"/>
  <c r="AB5" i="94" s="1"/>
  <c r="AL4" i="50"/>
  <c r="AU4" i="50" s="1"/>
  <c r="AS4" i="50"/>
  <c r="AS100" i="50" s="1"/>
  <c r="AH96" i="102"/>
  <c r="AQ96" i="102" s="1"/>
  <c r="AS4" i="85"/>
  <c r="AS100" i="85" s="1"/>
  <c r="AL4" i="85"/>
  <c r="AU4" i="85" s="1"/>
  <c r="AU100" i="85" s="1"/>
  <c r="C11" i="85" s="1"/>
  <c r="F30" i="57" s="1"/>
  <c r="AS8" i="50"/>
  <c r="AL8" i="50"/>
  <c r="AU8" i="50" s="1"/>
  <c r="AH94" i="90"/>
  <c r="AQ94" i="90" s="1"/>
  <c r="Y97" i="98"/>
  <c r="Z97" i="98"/>
  <c r="X97" i="98"/>
  <c r="AK93" i="94"/>
  <c r="AT93" i="94" s="1"/>
  <c r="AJ93" i="94"/>
  <c r="AK63" i="94"/>
  <c r="AT63" i="94" s="1"/>
  <c r="AJ63" i="94"/>
  <c r="AJ97" i="94"/>
  <c r="AK97" i="94"/>
  <c r="AT97" i="94" s="1"/>
  <c r="AJ89" i="94"/>
  <c r="AK89" i="94"/>
  <c r="AT89" i="94" s="1"/>
  <c r="AJ77" i="94"/>
  <c r="AK77" i="94"/>
  <c r="AT77" i="94" s="1"/>
  <c r="AJ65" i="94"/>
  <c r="AK65" i="94"/>
  <c r="AT65" i="94" s="1"/>
  <c r="AK53" i="94"/>
  <c r="AT53" i="94" s="1"/>
  <c r="AJ53" i="94"/>
  <c r="AJ41" i="94"/>
  <c r="AK41" i="94"/>
  <c r="AT41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K12" i="94"/>
  <c r="AT12" i="94" s="1"/>
  <c r="AJ12" i="94"/>
  <c r="AH98" i="82"/>
  <c r="AQ98" i="82" s="1"/>
  <c r="AQ100" i="82" s="1"/>
  <c r="AZ3" i="82"/>
  <c r="AX10" i="82" s="1"/>
  <c r="S10" i="82" s="1"/>
  <c r="AC10" i="82" s="1"/>
  <c r="AB11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4" i="82"/>
  <c r="S34" i="82" s="1"/>
  <c r="AC34" i="82" s="1"/>
  <c r="AB35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5" i="82"/>
  <c r="S95" i="82" s="1"/>
  <c r="AC95" i="82" s="1"/>
  <c r="AB96" i="82" s="1"/>
  <c r="AX94" i="82"/>
  <c r="S94" i="82" s="1"/>
  <c r="AC94" i="82" s="1"/>
  <c r="AB95" i="82" s="1"/>
  <c r="AX97" i="82"/>
  <c r="S97" i="82" s="1"/>
  <c r="AC97" i="82" s="1"/>
  <c r="AB98" i="82" s="1"/>
  <c r="AX93" i="82"/>
  <c r="S93" i="82" s="1"/>
  <c r="AC93" i="82" s="1"/>
  <c r="AB94" i="82" s="1"/>
  <c r="AX96" i="82"/>
  <c r="S96" i="82" s="1"/>
  <c r="AC96" i="82" s="1"/>
  <c r="AB97" i="82" s="1"/>
  <c r="AG97" i="48" l="1"/>
  <c r="AP97" i="48" s="1"/>
  <c r="W98" i="48"/>
  <c r="AE97" i="48"/>
  <c r="AF97" i="48"/>
  <c r="AO97" i="48" s="1"/>
  <c r="AK97" i="82"/>
  <c r="AT97" i="82" s="1"/>
  <c r="AJ97" i="82"/>
  <c r="AK74" i="82"/>
  <c r="AT74" i="82" s="1"/>
  <c r="AJ74" i="82"/>
  <c r="AJ79" i="82"/>
  <c r="AK79" i="82"/>
  <c r="AT79" i="82" s="1"/>
  <c r="AK55" i="82"/>
  <c r="AT55" i="82" s="1"/>
  <c r="AJ55" i="82"/>
  <c r="AK89" i="82"/>
  <c r="AT89" i="82" s="1"/>
  <c r="AJ89" i="82"/>
  <c r="AJ96" i="82"/>
  <c r="AK96" i="82"/>
  <c r="AT96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X33" i="82"/>
  <c r="S33" i="82" s="1"/>
  <c r="AC33" i="82" s="1"/>
  <c r="AB34" i="82" s="1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3" i="82"/>
  <c r="S3" i="82" s="1"/>
  <c r="AC3" i="82" s="1"/>
  <c r="AS17" i="94"/>
  <c r="AL17" i="94"/>
  <c r="AU17" i="94" s="1"/>
  <c r="AS63" i="94"/>
  <c r="AL63" i="94"/>
  <c r="AU63" i="94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61" i="94"/>
  <c r="AL61" i="94"/>
  <c r="AU61" i="94" s="1"/>
  <c r="AS91" i="94"/>
  <c r="AL91" i="94"/>
  <c r="AU91" i="94" s="1"/>
  <c r="AS45" i="94"/>
  <c r="AL45" i="94"/>
  <c r="AU45" i="94" s="1"/>
  <c r="AS67" i="94"/>
  <c r="AL67" i="94"/>
  <c r="AU67" i="94" s="1"/>
  <c r="AS74" i="94"/>
  <c r="AL74" i="94"/>
  <c r="AU74" i="94" s="1"/>
  <c r="AS32" i="94"/>
  <c r="AL32" i="94"/>
  <c r="AU32" i="94" s="1"/>
  <c r="AR96" i="48"/>
  <c r="AS8" i="94"/>
  <c r="AL8" i="94"/>
  <c r="AU8" i="94" s="1"/>
  <c r="AS27" i="94"/>
  <c r="AL27" i="94"/>
  <c r="AU27" i="94" s="1"/>
  <c r="AK96" i="35"/>
  <c r="AT96" i="35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X5" i="35"/>
  <c r="S5" i="35" s="1"/>
  <c r="AC5" i="35" s="1"/>
  <c r="AB6" i="35" s="1"/>
  <c r="AS22" i="94"/>
  <c r="AL22" i="94"/>
  <c r="AU22" i="94" s="1"/>
  <c r="AS40" i="94"/>
  <c r="AL40" i="94"/>
  <c r="AU40" i="94" s="1"/>
  <c r="AS76" i="94"/>
  <c r="AL76" i="94"/>
  <c r="AU76" i="94" s="1"/>
  <c r="AS59" i="94"/>
  <c r="AL59" i="94"/>
  <c r="AU59" i="94" s="1"/>
  <c r="AS96" i="94"/>
  <c r="AL96" i="94"/>
  <c r="AU96" i="94" s="1"/>
  <c r="AS57" i="94"/>
  <c r="AL57" i="94"/>
  <c r="AU57" i="94" s="1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41" i="94"/>
  <c r="AL41" i="94"/>
  <c r="AU41" i="94" s="1"/>
  <c r="AS77" i="94"/>
  <c r="AL77" i="94"/>
  <c r="AU77" i="94" s="1"/>
  <c r="AS66" i="94"/>
  <c r="AL66" i="94"/>
  <c r="AU66" i="94" s="1"/>
  <c r="AS56" i="94"/>
  <c r="AL56" i="94"/>
  <c r="AU56" i="94" s="1"/>
  <c r="AL79" i="94"/>
  <c r="AU79" i="94" s="1"/>
  <c r="AS79" i="94"/>
  <c r="AS62" i="94"/>
  <c r="AL62" i="94"/>
  <c r="AU62" i="94" s="1"/>
  <c r="AI98" i="35"/>
  <c r="AN98" i="35"/>
  <c r="AN100" i="35" s="1"/>
  <c r="AS33" i="94"/>
  <c r="AL33" i="94"/>
  <c r="AU33" i="94" s="1"/>
  <c r="AJ95" i="35"/>
  <c r="AK95" i="35"/>
  <c r="AT95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J12" i="35"/>
  <c r="AK12" i="35"/>
  <c r="AT12" i="35" s="1"/>
  <c r="AK9" i="35"/>
  <c r="AT9" i="35" s="1"/>
  <c r="AJ9" i="35"/>
  <c r="AJ3" i="94"/>
  <c r="AB4" i="94"/>
  <c r="AS58" i="94"/>
  <c r="AL58" i="94"/>
  <c r="AU58" i="94" s="1"/>
  <c r="AS95" i="94"/>
  <c r="AL95" i="94"/>
  <c r="AU95" i="94" s="1"/>
  <c r="AJ93" i="82"/>
  <c r="AK93" i="82"/>
  <c r="AT93" i="82" s="1"/>
  <c r="AJ80" i="82"/>
  <c r="AK80" i="82"/>
  <c r="AT80" i="82" s="1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K14" i="82"/>
  <c r="AT14" i="82" s="1"/>
  <c r="AJ14" i="82"/>
  <c r="AX6" i="82"/>
  <c r="S6" i="82" s="1"/>
  <c r="AC6" i="82" s="1"/>
  <c r="AB7" i="82" s="1"/>
  <c r="AS12" i="94"/>
  <c r="AL12" i="94"/>
  <c r="AU12" i="94" s="1"/>
  <c r="AS23" i="94"/>
  <c r="AL23" i="94"/>
  <c r="AU23" i="94" s="1"/>
  <c r="AS53" i="94"/>
  <c r="AL53" i="94"/>
  <c r="AU53" i="94" s="1"/>
  <c r="AS93" i="94"/>
  <c r="AL93" i="94"/>
  <c r="AU93" i="94" s="1"/>
  <c r="AS18" i="94"/>
  <c r="AL18" i="94"/>
  <c r="AU18" i="94" s="1"/>
  <c r="AS72" i="94"/>
  <c r="AL72" i="94"/>
  <c r="AU72" i="94" s="1"/>
  <c r="AL90" i="94"/>
  <c r="AU90" i="94" s="1"/>
  <c r="AS90" i="94"/>
  <c r="AH98" i="42"/>
  <c r="AQ98" i="42" s="1"/>
  <c r="AQ100" i="42" s="1"/>
  <c r="AZ3" i="42"/>
  <c r="AX8" i="42" s="1"/>
  <c r="S8" i="42" s="1"/>
  <c r="AC8" i="42" s="1"/>
  <c r="AB9" i="42" s="1"/>
  <c r="AX11" i="42"/>
  <c r="S11" i="42" s="1"/>
  <c r="AC11" i="42" s="1"/>
  <c r="AB12" i="42" s="1"/>
  <c r="AX16" i="42"/>
  <c r="S16" i="42" s="1"/>
  <c r="AC16" i="42" s="1"/>
  <c r="AB17" i="42" s="1"/>
  <c r="AX17" i="42"/>
  <c r="S17" i="42" s="1"/>
  <c r="AC17" i="42" s="1"/>
  <c r="AB18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AS13" i="94"/>
  <c r="AL13" i="94"/>
  <c r="AU13" i="94" s="1"/>
  <c r="AS31" i="94"/>
  <c r="AL31" i="94"/>
  <c r="AU31" i="94" s="1"/>
  <c r="AS49" i="94"/>
  <c r="AL49" i="94"/>
  <c r="AU49" i="94" s="1"/>
  <c r="AS69" i="94"/>
  <c r="AL69" i="94"/>
  <c r="AU69" i="94" s="1"/>
  <c r="AS20" i="94"/>
  <c r="AL20" i="94"/>
  <c r="AU20" i="94" s="1"/>
  <c r="AS38" i="94"/>
  <c r="AL38" i="94"/>
  <c r="AU38" i="94" s="1"/>
  <c r="AS15" i="94"/>
  <c r="AL15" i="94"/>
  <c r="AU15" i="94" s="1"/>
  <c r="AS81" i="94"/>
  <c r="AL81" i="94"/>
  <c r="AU81" i="94" s="1"/>
  <c r="AK97" i="35"/>
  <c r="AT97" i="35" s="1"/>
  <c r="AJ97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X3" i="35"/>
  <c r="S3" i="35" s="1"/>
  <c r="AC3" i="35" s="1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Y97" i="102"/>
  <c r="X97" i="102"/>
  <c r="AK94" i="82"/>
  <c r="AT94" i="82" s="1"/>
  <c r="AJ94" i="82"/>
  <c r="AJ67" i="82"/>
  <c r="AK67" i="82"/>
  <c r="AT67" i="82" s="1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S89" i="94"/>
  <c r="AL89" i="94"/>
  <c r="AU89" i="94" s="1"/>
  <c r="AS36" i="94"/>
  <c r="AL36" i="94"/>
  <c r="AU36" i="94" s="1"/>
  <c r="AS54" i="94"/>
  <c r="AL54" i="94"/>
  <c r="AU54" i="94" s="1"/>
  <c r="AS73" i="94"/>
  <c r="AL73" i="94"/>
  <c r="AU73" i="94" s="1"/>
  <c r="AS68" i="94"/>
  <c r="AL68" i="94"/>
  <c r="AU68" i="94" s="1"/>
  <c r="AE98" i="42"/>
  <c r="AF98" i="42"/>
  <c r="AO98" i="42" s="1"/>
  <c r="AO100" i="42" s="1"/>
  <c r="AC98" i="42"/>
  <c r="AG98" i="42"/>
  <c r="AP98" i="42" s="1"/>
  <c r="AP100" i="42" s="1"/>
  <c r="AS19" i="94"/>
  <c r="AL19" i="94"/>
  <c r="AU19" i="94" s="1"/>
  <c r="AS55" i="94"/>
  <c r="AL55" i="94"/>
  <c r="AU55" i="94" s="1"/>
  <c r="AS94" i="94"/>
  <c r="AL94" i="94"/>
  <c r="AU94" i="94" s="1"/>
  <c r="AL7" i="94"/>
  <c r="AU7" i="94" s="1"/>
  <c r="AS7" i="94"/>
  <c r="AS44" i="94"/>
  <c r="AL44" i="94"/>
  <c r="AU44" i="94" s="1"/>
  <c r="AS39" i="94"/>
  <c r="AL39" i="94"/>
  <c r="AU39" i="94" s="1"/>
  <c r="AK94" i="35"/>
  <c r="AT94" i="35" s="1"/>
  <c r="AJ94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X4" i="35"/>
  <c r="S4" i="35" s="1"/>
  <c r="AC4" i="35" s="1"/>
  <c r="AB5" i="35" s="1"/>
  <c r="AS28" i="94"/>
  <c r="AL28" i="94"/>
  <c r="AU28" i="94" s="1"/>
  <c r="AS46" i="94"/>
  <c r="AL46" i="94"/>
  <c r="AU46" i="94" s="1"/>
  <c r="AS64" i="94"/>
  <c r="AL64" i="94"/>
  <c r="AU64" i="94" s="1"/>
  <c r="AS87" i="94"/>
  <c r="AL87" i="94"/>
  <c r="AU87" i="94" s="1"/>
  <c r="Y95" i="90"/>
  <c r="Z95" i="90" s="1"/>
  <c r="X95" i="90"/>
  <c r="AK81" i="82"/>
  <c r="AT81" i="82" s="1"/>
  <c r="AJ81" i="82"/>
  <c r="AK92" i="82"/>
  <c r="AT92" i="82" s="1"/>
  <c r="AJ92" i="82"/>
  <c r="AK91" i="82"/>
  <c r="AT91" i="82" s="1"/>
  <c r="AJ91" i="82"/>
  <c r="AK73" i="82"/>
  <c r="AT73" i="82" s="1"/>
  <c r="AJ73" i="82"/>
  <c r="AK49" i="82"/>
  <c r="AT49" i="82" s="1"/>
  <c r="AJ49" i="82"/>
  <c r="AK98" i="82"/>
  <c r="AT98" i="82" s="1"/>
  <c r="AJ98" i="82"/>
  <c r="AS98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X35" i="82"/>
  <c r="S35" i="82" s="1"/>
  <c r="AC35" i="82" s="1"/>
  <c r="AB36" i="82" s="1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5" i="82"/>
  <c r="S5" i="82" s="1"/>
  <c r="AC5" i="82" s="1"/>
  <c r="AB6" i="82" s="1"/>
  <c r="AS29" i="94"/>
  <c r="AL29" i="94"/>
  <c r="AU29" i="94" s="1"/>
  <c r="AH97" i="98"/>
  <c r="AQ97" i="98" s="1"/>
  <c r="AS24" i="94"/>
  <c r="AL24" i="94"/>
  <c r="AU24" i="94" s="1"/>
  <c r="AS78" i="94"/>
  <c r="AL78" i="94"/>
  <c r="AU78" i="94" s="1"/>
  <c r="AS37" i="94"/>
  <c r="AL37" i="94"/>
  <c r="AU37" i="94" s="1"/>
  <c r="AR96" i="98"/>
  <c r="AS26" i="94"/>
  <c r="AL26" i="94"/>
  <c r="AU26" i="94" s="1"/>
  <c r="AS80" i="94"/>
  <c r="AL80" i="94"/>
  <c r="AU80" i="94" s="1"/>
  <c r="AR97" i="42"/>
  <c r="AS21" i="94"/>
  <c r="AL21" i="94"/>
  <c r="AU21" i="94" s="1"/>
  <c r="AR98" i="94"/>
  <c r="AR100" i="94" s="1"/>
  <c r="AL98" i="94"/>
  <c r="AU98" i="94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L16" i="94"/>
  <c r="AU16" i="94" s="1"/>
  <c r="AS16" i="94"/>
  <c r="AS70" i="94"/>
  <c r="AL70" i="94"/>
  <c r="AU70" i="94" s="1"/>
  <c r="AL92" i="94"/>
  <c r="AU92" i="94" s="1"/>
  <c r="AS92" i="94"/>
  <c r="AI98" i="82"/>
  <c r="AN98" i="82"/>
  <c r="AN100" i="82" s="1"/>
  <c r="AI94" i="90"/>
  <c r="AN94" i="90"/>
  <c r="AK87" i="82"/>
  <c r="AT87" i="82" s="1"/>
  <c r="AJ87" i="82"/>
  <c r="AJ86" i="82"/>
  <c r="AK86" i="82"/>
  <c r="AT86" i="82" s="1"/>
  <c r="AK85" i="82"/>
  <c r="AT85" i="82" s="1"/>
  <c r="AJ85" i="82"/>
  <c r="AK61" i="82"/>
  <c r="AT61" i="82" s="1"/>
  <c r="AJ61" i="82"/>
  <c r="AK95" i="82"/>
  <c r="AT95" i="82" s="1"/>
  <c r="AJ95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0" i="94"/>
  <c r="AL10" i="94"/>
  <c r="AU10" i="94" s="1"/>
  <c r="AS65" i="94"/>
  <c r="AL65" i="94"/>
  <c r="AU65" i="94" s="1"/>
  <c r="AS97" i="94"/>
  <c r="AL97" i="94"/>
  <c r="AU97" i="94" s="1"/>
  <c r="AF97" i="98"/>
  <c r="AO97" i="98" s="1"/>
  <c r="W98" i="98"/>
  <c r="AG97" i="98"/>
  <c r="AE97" i="98"/>
  <c r="AN97" i="98" s="1"/>
  <c r="AJ5" i="94"/>
  <c r="AK5" i="94"/>
  <c r="AT5" i="94" s="1"/>
  <c r="AS42" i="94"/>
  <c r="AL42" i="94"/>
  <c r="AU42" i="94" s="1"/>
  <c r="AS60" i="94"/>
  <c r="AL60" i="94"/>
  <c r="AU60" i="94" s="1"/>
  <c r="AS85" i="94"/>
  <c r="AL85" i="94"/>
  <c r="AU85" i="94" s="1"/>
  <c r="AS86" i="94"/>
  <c r="AL86" i="94"/>
  <c r="AU86" i="94" s="1"/>
  <c r="AS6" i="94"/>
  <c r="AL6" i="94"/>
  <c r="AU6" i="94" s="1"/>
  <c r="AS25" i="94"/>
  <c r="AL25" i="94"/>
  <c r="AU25" i="94" s="1"/>
  <c r="AS43" i="94"/>
  <c r="AL43" i="94"/>
  <c r="AU43" i="94" s="1"/>
  <c r="AH97" i="48"/>
  <c r="AQ97" i="48" s="1"/>
  <c r="AS14" i="94"/>
  <c r="AL14" i="94"/>
  <c r="AU14" i="94" s="1"/>
  <c r="AS50" i="94"/>
  <c r="AL50" i="94"/>
  <c r="AU50" i="94" s="1"/>
  <c r="AS75" i="94"/>
  <c r="AL75" i="94"/>
  <c r="AU75" i="94" s="1"/>
  <c r="AS51" i="94"/>
  <c r="AL51" i="94"/>
  <c r="AU51" i="94" s="1"/>
  <c r="AK98" i="35"/>
  <c r="AT98" i="35" s="1"/>
  <c r="AJ98" i="35"/>
  <c r="AS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S34" i="94"/>
  <c r="AL34" i="94"/>
  <c r="AU34" i="94" s="1"/>
  <c r="AS52" i="94"/>
  <c r="AL52" i="94"/>
  <c r="AU52" i="94" s="1"/>
  <c r="AS88" i="94"/>
  <c r="AL88" i="94"/>
  <c r="AU88" i="94" s="1"/>
  <c r="AS47" i="94"/>
  <c r="AL47" i="94"/>
  <c r="AU47" i="94" s="1"/>
  <c r="AS83" i="94"/>
  <c r="AL83" i="94"/>
  <c r="AU83" i="94" s="1"/>
  <c r="AI96" i="102"/>
  <c r="AN96" i="102"/>
  <c r="AG95" i="90" l="1"/>
  <c r="AP95" i="90" s="1"/>
  <c r="AF95" i="90"/>
  <c r="AO95" i="90" s="1"/>
  <c r="W96" i="90"/>
  <c r="AE95" i="90"/>
  <c r="AS44" i="35"/>
  <c r="AL44" i="35"/>
  <c r="AU44" i="35" s="1"/>
  <c r="AJ10" i="82"/>
  <c r="AK10" i="82"/>
  <c r="AT10" i="82" s="1"/>
  <c r="AS59" i="82"/>
  <c r="AL59" i="82"/>
  <c r="AU59" i="82" s="1"/>
  <c r="AS77" i="82"/>
  <c r="AL77" i="82"/>
  <c r="AU77" i="82" s="1"/>
  <c r="AL61" i="82"/>
  <c r="AU61" i="82" s="1"/>
  <c r="AS61" i="82"/>
  <c r="AS87" i="82"/>
  <c r="AL87" i="82"/>
  <c r="AU87" i="82" s="1"/>
  <c r="AK8" i="35"/>
  <c r="AT8" i="35" s="1"/>
  <c r="AJ8" i="35"/>
  <c r="AJ18" i="82"/>
  <c r="AK18" i="82"/>
  <c r="AT18" i="82" s="1"/>
  <c r="AS48" i="82"/>
  <c r="AL48" i="82"/>
  <c r="AU48" i="82" s="1"/>
  <c r="AS66" i="82"/>
  <c r="AL66" i="82"/>
  <c r="AU66" i="82" s="1"/>
  <c r="AL84" i="82"/>
  <c r="AU84" i="82" s="1"/>
  <c r="AS84" i="82"/>
  <c r="AS49" i="82"/>
  <c r="AL49" i="82"/>
  <c r="AU49" i="82" s="1"/>
  <c r="AS92" i="82"/>
  <c r="AL92" i="82"/>
  <c r="AU92" i="82" s="1"/>
  <c r="AS52" i="35"/>
  <c r="AL52" i="35"/>
  <c r="AU52" i="35" s="1"/>
  <c r="AS70" i="35"/>
  <c r="AL70" i="35"/>
  <c r="AU70" i="35" s="1"/>
  <c r="AJ11" i="82"/>
  <c r="AS25" i="82"/>
  <c r="AL25" i="82"/>
  <c r="AU25" i="82" s="1"/>
  <c r="AH97" i="102"/>
  <c r="AQ97" i="102" s="1"/>
  <c r="AS29" i="35"/>
  <c r="AL29" i="35"/>
  <c r="AU29" i="35" s="1"/>
  <c r="AL65" i="35"/>
  <c r="AU65" i="35" s="1"/>
  <c r="AS65" i="35"/>
  <c r="AJ96" i="42"/>
  <c r="AK96" i="42"/>
  <c r="AT96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K18" i="42"/>
  <c r="AT18" i="42" s="1"/>
  <c r="AK12" i="42"/>
  <c r="AT12" i="42" s="1"/>
  <c r="AK9" i="42"/>
  <c r="AT9" i="4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93" i="82"/>
  <c r="AL93" i="82"/>
  <c r="AU93" i="82" s="1"/>
  <c r="AL3" i="94"/>
  <c r="AU3" i="94" s="1"/>
  <c r="AS3" i="94"/>
  <c r="AS18" i="35"/>
  <c r="AL18" i="35"/>
  <c r="AU18" i="35" s="1"/>
  <c r="AS90" i="35"/>
  <c r="AL90" i="35"/>
  <c r="AU90" i="35" s="1"/>
  <c r="AR98" i="35"/>
  <c r="AR100" i="35" s="1"/>
  <c r="AL98" i="35"/>
  <c r="AU98" i="35" s="1"/>
  <c r="AL45" i="82"/>
  <c r="AU45" i="82" s="1"/>
  <c r="AS45" i="82"/>
  <c r="AJ6" i="35"/>
  <c r="AK6" i="35"/>
  <c r="AT6" i="35" s="1"/>
  <c r="AK34" i="82"/>
  <c r="AT34" i="82" s="1"/>
  <c r="AJ34" i="82"/>
  <c r="AS88" i="82"/>
  <c r="AL88" i="82"/>
  <c r="AU88" i="82" s="1"/>
  <c r="AS26" i="35"/>
  <c r="AL26" i="35"/>
  <c r="AU26" i="35" s="1"/>
  <c r="AS68" i="35"/>
  <c r="AL68" i="35"/>
  <c r="AU68" i="35" s="1"/>
  <c r="AS86" i="35"/>
  <c r="AL86" i="35"/>
  <c r="AU86" i="35" s="1"/>
  <c r="AK17" i="82"/>
  <c r="AT17" i="82" s="1"/>
  <c r="AJ17" i="82"/>
  <c r="AS41" i="82"/>
  <c r="AL41" i="82"/>
  <c r="AU41" i="82" s="1"/>
  <c r="AK15" i="35"/>
  <c r="AT15" i="35" s="1"/>
  <c r="AJ15" i="35"/>
  <c r="AS39" i="35"/>
  <c r="AL39" i="35"/>
  <c r="AU39" i="35" s="1"/>
  <c r="AJ24" i="82"/>
  <c r="AK24" i="82"/>
  <c r="AT24" i="82" s="1"/>
  <c r="AS16" i="35"/>
  <c r="AL16" i="35"/>
  <c r="AU16" i="35" s="1"/>
  <c r="AS34" i="35"/>
  <c r="AL34" i="35"/>
  <c r="AU34" i="35" s="1"/>
  <c r="AS88" i="35"/>
  <c r="AL88" i="35"/>
  <c r="AU88" i="35" s="1"/>
  <c r="AI98" i="42"/>
  <c r="AN98" i="42"/>
  <c r="AN100" i="42" s="1"/>
  <c r="AS43" i="82"/>
  <c r="AL43" i="82"/>
  <c r="AU43" i="82" s="1"/>
  <c r="Z97" i="102"/>
  <c r="AS11" i="35"/>
  <c r="AL11" i="35"/>
  <c r="AU11" i="35" s="1"/>
  <c r="AS47" i="35"/>
  <c r="AL47" i="35"/>
  <c r="AU47" i="35" s="1"/>
  <c r="AS83" i="35"/>
  <c r="AL83" i="35"/>
  <c r="AU83" i="35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X10" i="42"/>
  <c r="S10" i="42" s="1"/>
  <c r="AC10" i="42" s="1"/>
  <c r="AB11" i="42" s="1"/>
  <c r="AX3" i="42"/>
  <c r="S3" i="42" s="1"/>
  <c r="AC3" i="42" s="1"/>
  <c r="AS14" i="82"/>
  <c r="AL14" i="82"/>
  <c r="AU14" i="82" s="1"/>
  <c r="AS50" i="82"/>
  <c r="AL50" i="82"/>
  <c r="AU50" i="82" s="1"/>
  <c r="AS68" i="82"/>
  <c r="AL68" i="82"/>
  <c r="AU68" i="82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K8" i="82"/>
  <c r="AT8" i="82" s="1"/>
  <c r="AJ8" i="82"/>
  <c r="AS27" i="82"/>
  <c r="AL27" i="82"/>
  <c r="AU27" i="82" s="1"/>
  <c r="AS63" i="82"/>
  <c r="AL63" i="82"/>
  <c r="AU63" i="82" s="1"/>
  <c r="AS67" i="35"/>
  <c r="AL67" i="35"/>
  <c r="AU67" i="35" s="1"/>
  <c r="AB4" i="82"/>
  <c r="AJ3" i="82"/>
  <c r="AS40" i="82"/>
  <c r="AL40" i="82"/>
  <c r="AU40" i="82" s="1"/>
  <c r="AS76" i="82"/>
  <c r="AL76" i="82"/>
  <c r="AU76" i="82" s="1"/>
  <c r="AS62" i="35"/>
  <c r="AL62" i="35"/>
  <c r="AU62" i="35" s="1"/>
  <c r="AI97" i="98"/>
  <c r="AP97" i="98"/>
  <c r="AJ23" i="82"/>
  <c r="AK23" i="82"/>
  <c r="AT23" i="82" s="1"/>
  <c r="AL65" i="82"/>
  <c r="AU65" i="82" s="1"/>
  <c r="AS65" i="82"/>
  <c r="AS85" i="82"/>
  <c r="AL85" i="82"/>
  <c r="AU85" i="82" s="1"/>
  <c r="AK21" i="35"/>
  <c r="AT21" i="35" s="1"/>
  <c r="AJ21" i="35"/>
  <c r="AS57" i="35"/>
  <c r="AL57" i="35"/>
  <c r="AU57" i="35" s="1"/>
  <c r="AS75" i="35"/>
  <c r="AL75" i="35"/>
  <c r="AU75" i="35" s="1"/>
  <c r="AS93" i="35"/>
  <c r="AL93" i="35"/>
  <c r="AU93" i="35" s="1"/>
  <c r="AJ30" i="82"/>
  <c r="AK30" i="82"/>
  <c r="AT30" i="82" s="1"/>
  <c r="AL73" i="82"/>
  <c r="AU73" i="82" s="1"/>
  <c r="AS73" i="82"/>
  <c r="AS81" i="82"/>
  <c r="AL81" i="82"/>
  <c r="AU81" i="82" s="1"/>
  <c r="AS22" i="35"/>
  <c r="AL22" i="35"/>
  <c r="AU22" i="35" s="1"/>
  <c r="AS58" i="35"/>
  <c r="AL58" i="35"/>
  <c r="AU58" i="35" s="1"/>
  <c r="AL76" i="35"/>
  <c r="AU76" i="35" s="1"/>
  <c r="AS76" i="35"/>
  <c r="AS94" i="35"/>
  <c r="AL94" i="35"/>
  <c r="AU94" i="35" s="1"/>
  <c r="AS31" i="82"/>
  <c r="AL31" i="82"/>
  <c r="AU31" i="82" s="1"/>
  <c r="AS35" i="35"/>
  <c r="AL35" i="35"/>
  <c r="AU35" i="35" s="1"/>
  <c r="AS53" i="35"/>
  <c r="AL53" i="35"/>
  <c r="AU53" i="35" s="1"/>
  <c r="AS71" i="35"/>
  <c r="AL71" i="35"/>
  <c r="AU71" i="35" s="1"/>
  <c r="AJ94" i="42"/>
  <c r="AK94" i="42"/>
  <c r="AT94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4" i="42"/>
  <c r="S4" i="42" s="1"/>
  <c r="AC4" i="42" s="1"/>
  <c r="AB5" i="42" s="1"/>
  <c r="AS32" i="82"/>
  <c r="AL32" i="82"/>
  <c r="AU32" i="82" s="1"/>
  <c r="AS60" i="35"/>
  <c r="AL60" i="35"/>
  <c r="AU60" i="35" s="1"/>
  <c r="AS95" i="35"/>
  <c r="AL95" i="35"/>
  <c r="AU95" i="35" s="1"/>
  <c r="AS51" i="82"/>
  <c r="AL51" i="82"/>
  <c r="AU51" i="82" s="1"/>
  <c r="AS69" i="82"/>
  <c r="AL69" i="82"/>
  <c r="AU69" i="82" s="1"/>
  <c r="AJ13" i="35"/>
  <c r="AS31" i="35"/>
  <c r="AL31" i="35"/>
  <c r="AU31" i="35" s="1"/>
  <c r="AS49" i="35"/>
  <c r="AL49" i="35"/>
  <c r="AU49" i="35" s="1"/>
  <c r="AS85" i="35"/>
  <c r="AL85" i="35"/>
  <c r="AU85" i="35" s="1"/>
  <c r="AJ9" i="82"/>
  <c r="AK9" i="82"/>
  <c r="AT9" i="82" s="1"/>
  <c r="AS58" i="82"/>
  <c r="AL58" i="82"/>
  <c r="AU58" i="82" s="1"/>
  <c r="AS96" i="82"/>
  <c r="AL96" i="82"/>
  <c r="AU96" i="82" s="1"/>
  <c r="AS79" i="82"/>
  <c r="AL79" i="82"/>
  <c r="AU79" i="82" s="1"/>
  <c r="AS80" i="35"/>
  <c r="AL80" i="35"/>
  <c r="AU80" i="35" s="1"/>
  <c r="AJ7" i="35"/>
  <c r="AK7" i="35"/>
  <c r="AT7" i="35" s="1"/>
  <c r="AS32" i="35"/>
  <c r="AL32" i="35"/>
  <c r="AU32" i="35" s="1"/>
  <c r="AR96" i="102"/>
  <c r="AS38" i="35"/>
  <c r="AL38" i="35"/>
  <c r="AU38" i="35" s="1"/>
  <c r="AJ29" i="82"/>
  <c r="AK29" i="82"/>
  <c r="AT29" i="82" s="1"/>
  <c r="AS47" i="82"/>
  <c r="AL47" i="82"/>
  <c r="AU47" i="82" s="1"/>
  <c r="AS63" i="35"/>
  <c r="AL63" i="35"/>
  <c r="AU63" i="35" s="1"/>
  <c r="AS81" i="35"/>
  <c r="AL81" i="35"/>
  <c r="AU81" i="35" s="1"/>
  <c r="AK36" i="82"/>
  <c r="AT36" i="82" s="1"/>
  <c r="AJ36" i="82"/>
  <c r="AS54" i="82"/>
  <c r="AL54" i="82"/>
  <c r="AU54" i="82" s="1"/>
  <c r="AS72" i="82"/>
  <c r="AL72" i="82"/>
  <c r="AU72" i="82" s="1"/>
  <c r="AS90" i="82"/>
  <c r="AL90" i="82"/>
  <c r="AU90" i="82" s="1"/>
  <c r="AK5" i="35"/>
  <c r="AT5" i="35" s="1"/>
  <c r="AJ5" i="35"/>
  <c r="AS40" i="35"/>
  <c r="AL40" i="35"/>
  <c r="AU40" i="35" s="1"/>
  <c r="AS13" i="82"/>
  <c r="AL13" i="82"/>
  <c r="AU13" i="82" s="1"/>
  <c r="AS67" i="82"/>
  <c r="AL67" i="82"/>
  <c r="AU67" i="82" s="1"/>
  <c r="AS17" i="35"/>
  <c r="AL17" i="35"/>
  <c r="AU17" i="35" s="1"/>
  <c r="AS89" i="35"/>
  <c r="AL89" i="35"/>
  <c r="AU89" i="35" s="1"/>
  <c r="AJ93" i="42"/>
  <c r="AK93" i="42"/>
  <c r="AT93" i="42" s="1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K63" i="42"/>
  <c r="AT63" i="42" s="1"/>
  <c r="AJ63" i="42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S20" i="82"/>
  <c r="AL20" i="82"/>
  <c r="AU20" i="82" s="1"/>
  <c r="AS38" i="82"/>
  <c r="AL38" i="82"/>
  <c r="AU38" i="82" s="1"/>
  <c r="AS56" i="82"/>
  <c r="AL56" i="82"/>
  <c r="AU56" i="82" s="1"/>
  <c r="AS48" i="35"/>
  <c r="AL48" i="35"/>
  <c r="AU48" i="35" s="1"/>
  <c r="AS66" i="35"/>
  <c r="AL66" i="35"/>
  <c r="AU66" i="35" s="1"/>
  <c r="AS84" i="35"/>
  <c r="AL84" i="35"/>
  <c r="AU84" i="35" s="1"/>
  <c r="AS15" i="82"/>
  <c r="AL15" i="82"/>
  <c r="AU15" i="82" s="1"/>
  <c r="AS33" i="82"/>
  <c r="AL33" i="82"/>
  <c r="AU33" i="82" s="1"/>
  <c r="AS19" i="35"/>
  <c r="AL19" i="35"/>
  <c r="AU19" i="35" s="1"/>
  <c r="AS37" i="35"/>
  <c r="AL37" i="35"/>
  <c r="AU37" i="35" s="1"/>
  <c r="AS73" i="35"/>
  <c r="AL73" i="35"/>
  <c r="AU73" i="35" s="1"/>
  <c r="AK16" i="82"/>
  <c r="AT16" i="82" s="1"/>
  <c r="AJ16" i="82"/>
  <c r="AS82" i="82"/>
  <c r="AL82" i="82"/>
  <c r="AU82" i="82" s="1"/>
  <c r="AS89" i="82"/>
  <c r="AL89" i="82"/>
  <c r="AU89" i="82" s="1"/>
  <c r="AS74" i="82"/>
  <c r="AL74" i="82"/>
  <c r="AU74" i="82" s="1"/>
  <c r="AI97" i="48"/>
  <c r="AN97" i="48"/>
  <c r="AS5" i="94"/>
  <c r="AL5" i="94"/>
  <c r="AU5" i="94" s="1"/>
  <c r="AJ14" i="35"/>
  <c r="AK14" i="35"/>
  <c r="AT14" i="35" s="1"/>
  <c r="AS50" i="35"/>
  <c r="AL50" i="35"/>
  <c r="AU50" i="35" s="1"/>
  <c r="AS20" i="35"/>
  <c r="AL20" i="35"/>
  <c r="AU20" i="35" s="1"/>
  <c r="AS74" i="35"/>
  <c r="AL74" i="35"/>
  <c r="AU74" i="35" s="1"/>
  <c r="Y98" i="98"/>
  <c r="X98" i="98"/>
  <c r="AS83" i="82"/>
  <c r="AL83" i="82"/>
  <c r="AU83" i="82" s="1"/>
  <c r="AR94" i="90"/>
  <c r="AS45" i="35"/>
  <c r="AL45" i="35"/>
  <c r="AU45" i="35" s="1"/>
  <c r="AS56" i="35"/>
  <c r="AL56" i="35"/>
  <c r="AU56" i="35" s="1"/>
  <c r="AS92" i="35"/>
  <c r="AL92" i="35"/>
  <c r="AU92" i="35" s="1"/>
  <c r="AJ35" i="82"/>
  <c r="AS53" i="82"/>
  <c r="AL53" i="82"/>
  <c r="AU53" i="82" s="1"/>
  <c r="AS95" i="82"/>
  <c r="AL95" i="82"/>
  <c r="AU95" i="82" s="1"/>
  <c r="AS27" i="35"/>
  <c r="AL27" i="35"/>
  <c r="AU27" i="35" s="1"/>
  <c r="AJ6" i="82"/>
  <c r="AK6" i="82"/>
  <c r="AT6" i="82" s="1"/>
  <c r="AS42" i="82"/>
  <c r="AL42" i="82"/>
  <c r="AU42" i="82" s="1"/>
  <c r="AS60" i="82"/>
  <c r="AL60" i="82"/>
  <c r="AU60" i="82" s="1"/>
  <c r="AS78" i="82"/>
  <c r="AL78" i="82"/>
  <c r="AU78" i="82" s="1"/>
  <c r="AS91" i="82"/>
  <c r="AL91" i="82"/>
  <c r="AU91" i="82" s="1"/>
  <c r="AH95" i="90"/>
  <c r="AQ95" i="90" s="1"/>
  <c r="AS28" i="35"/>
  <c r="AL28" i="35"/>
  <c r="AU28" i="35" s="1"/>
  <c r="AS46" i="35"/>
  <c r="AL46" i="35"/>
  <c r="AU46" i="35" s="1"/>
  <c r="AS19" i="82"/>
  <c r="AL19" i="82"/>
  <c r="AU19" i="82" s="1"/>
  <c r="AS37" i="82"/>
  <c r="AL37" i="82"/>
  <c r="AU37" i="82" s="1"/>
  <c r="AS94" i="82"/>
  <c r="AL94" i="82"/>
  <c r="AU94" i="82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J26" i="42"/>
  <c r="AK26" i="42"/>
  <c r="AT26" i="42" s="1"/>
  <c r="AX19" i="42"/>
  <c r="S19" i="42" s="1"/>
  <c r="AC19" i="42" s="1"/>
  <c r="AB20" i="42" s="1"/>
  <c r="AX13" i="42"/>
  <c r="S13" i="42" s="1"/>
  <c r="AC13" i="42" s="1"/>
  <c r="AB14" i="42" s="1"/>
  <c r="AX6" i="42"/>
  <c r="S6" i="42" s="1"/>
  <c r="AC6" i="42" s="1"/>
  <c r="AB7" i="42" s="1"/>
  <c r="AS80" i="82"/>
  <c r="AL80" i="82"/>
  <c r="AU80" i="82" s="1"/>
  <c r="AS12" i="35"/>
  <c r="AL12" i="35"/>
  <c r="AU12" i="35" s="1"/>
  <c r="AS30" i="35"/>
  <c r="AL30" i="35"/>
  <c r="AU30" i="35" s="1"/>
  <c r="AS21" i="82"/>
  <c r="AL21" i="82"/>
  <c r="AU21" i="82" s="1"/>
  <c r="AS75" i="82"/>
  <c r="AL75" i="82"/>
  <c r="AU75" i="82" s="1"/>
  <c r="AS55" i="35"/>
  <c r="AL55" i="35"/>
  <c r="AU55" i="35" s="1"/>
  <c r="AS91" i="35"/>
  <c r="AL91" i="35"/>
  <c r="AU91" i="35" s="1"/>
  <c r="AJ22" i="82"/>
  <c r="AK22" i="82"/>
  <c r="AT22" i="82" s="1"/>
  <c r="AS46" i="82"/>
  <c r="AL46" i="82"/>
  <c r="AU46" i="82" s="1"/>
  <c r="AS64" i="82"/>
  <c r="AL64" i="82"/>
  <c r="AU64" i="82" s="1"/>
  <c r="Y98" i="48"/>
  <c r="X98" i="48"/>
  <c r="AJ5" i="82"/>
  <c r="AK5" i="82"/>
  <c r="AT5" i="82" s="1"/>
  <c r="AS71" i="82"/>
  <c r="AL71" i="82"/>
  <c r="AU71" i="82" s="1"/>
  <c r="AS86" i="82"/>
  <c r="AL86" i="82"/>
  <c r="AU86" i="82" s="1"/>
  <c r="AR98" i="82"/>
  <c r="AR100" i="82" s="1"/>
  <c r="AL98" i="82"/>
  <c r="AU98" i="82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12" i="82"/>
  <c r="AK12" i="82"/>
  <c r="AT12" i="82" s="1"/>
  <c r="AS10" i="35"/>
  <c r="AL10" i="35"/>
  <c r="AU10" i="35" s="1"/>
  <c r="AS64" i="35"/>
  <c r="AL64" i="35"/>
  <c r="AU64" i="35" s="1"/>
  <c r="AS82" i="35"/>
  <c r="AL82" i="35"/>
  <c r="AU82" i="35" s="1"/>
  <c r="AJ3" i="35"/>
  <c r="AB4" i="35"/>
  <c r="AS23" i="35"/>
  <c r="AL23" i="35"/>
  <c r="AU23" i="35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X18" i="42"/>
  <c r="S18" i="42" s="1"/>
  <c r="AC18" i="42" s="1"/>
  <c r="AB19" i="42" s="1"/>
  <c r="AX12" i="42"/>
  <c r="S12" i="42" s="1"/>
  <c r="AC12" i="42" s="1"/>
  <c r="AB13" i="42" s="1"/>
  <c r="AX5" i="42"/>
  <c r="S5" i="42" s="1"/>
  <c r="AC5" i="42" s="1"/>
  <c r="AB6" i="42" s="1"/>
  <c r="AK4" i="94"/>
  <c r="AT4" i="94" s="1"/>
  <c r="AT100" i="94" s="1"/>
  <c r="AJ4" i="94"/>
  <c r="AS36" i="35"/>
  <c r="AL36" i="35"/>
  <c r="AU36" i="35" s="1"/>
  <c r="AS54" i="35"/>
  <c r="AL54" i="35"/>
  <c r="AU54" i="35" s="1"/>
  <c r="AS72" i="35"/>
  <c r="AL72" i="35"/>
  <c r="AU72" i="35" s="1"/>
  <c r="AS39" i="82"/>
  <c r="AL39" i="82"/>
  <c r="AU39" i="82" s="1"/>
  <c r="AS57" i="82"/>
  <c r="AL57" i="82"/>
  <c r="AU57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K28" i="82"/>
  <c r="AT28" i="82" s="1"/>
  <c r="AJ28" i="82"/>
  <c r="AS52" i="82"/>
  <c r="AL52" i="82"/>
  <c r="AU52" i="82" s="1"/>
  <c r="AL70" i="82"/>
  <c r="AU70" i="82" s="1"/>
  <c r="AS70" i="82"/>
  <c r="AS55" i="82"/>
  <c r="AL55" i="82"/>
  <c r="AU55" i="82" s="1"/>
  <c r="AS97" i="82"/>
  <c r="AL97" i="82"/>
  <c r="AU97" i="82" s="1"/>
  <c r="AS14" i="35" l="1"/>
  <c r="AL14" i="35"/>
  <c r="AU14" i="35" s="1"/>
  <c r="AJ15" i="42"/>
  <c r="AK15" i="42"/>
  <c r="AT15" i="42" s="1"/>
  <c r="AS75" i="42"/>
  <c r="AL75" i="42"/>
  <c r="AU75" i="42" s="1"/>
  <c r="AS5" i="35"/>
  <c r="AL5" i="35"/>
  <c r="AU5" i="35" s="1"/>
  <c r="AS13" i="35"/>
  <c r="AL13" i="35"/>
  <c r="AU13" i="35" s="1"/>
  <c r="AJ10" i="42"/>
  <c r="AK10" i="42"/>
  <c r="AT10" i="42" s="1"/>
  <c r="AS52" i="42"/>
  <c r="AL52" i="42"/>
  <c r="AU52" i="42" s="1"/>
  <c r="AS88" i="42"/>
  <c r="AL88" i="42"/>
  <c r="AU88" i="42" s="1"/>
  <c r="AL3" i="82"/>
  <c r="AU3" i="82" s="1"/>
  <c r="AS3" i="82"/>
  <c r="AB4" i="42"/>
  <c r="AJ3" i="42"/>
  <c r="AS29" i="42"/>
  <c r="AL29" i="42"/>
  <c r="AU29" i="42" s="1"/>
  <c r="AE97" i="102"/>
  <c r="W98" i="102"/>
  <c r="AG97" i="102"/>
  <c r="AP97" i="102" s="1"/>
  <c r="AF97" i="102"/>
  <c r="AO97" i="102" s="1"/>
  <c r="AS24" i="82"/>
  <c r="AL24" i="82"/>
  <c r="AU24" i="82" s="1"/>
  <c r="AS60" i="42"/>
  <c r="AL60" i="42"/>
  <c r="AU60" i="42" s="1"/>
  <c r="AS96" i="42"/>
  <c r="AL96" i="42"/>
  <c r="AU96" i="42" s="1"/>
  <c r="AS11" i="82"/>
  <c r="AL11" i="82"/>
  <c r="AU11" i="82" s="1"/>
  <c r="AL3" i="35"/>
  <c r="AU3" i="35" s="1"/>
  <c r="AS3" i="35"/>
  <c r="AS5" i="82"/>
  <c r="AL5" i="82"/>
  <c r="AU5" i="82" s="1"/>
  <c r="AK7" i="42"/>
  <c r="AT7" i="42" s="1"/>
  <c r="AJ7" i="42"/>
  <c r="AS50" i="42"/>
  <c r="AL50" i="42"/>
  <c r="AU50" i="42" s="1"/>
  <c r="AS68" i="42"/>
  <c r="AL68" i="42"/>
  <c r="AU68" i="42" s="1"/>
  <c r="AS86" i="42"/>
  <c r="AL86" i="42"/>
  <c r="AU86" i="42" s="1"/>
  <c r="AJ21" i="42"/>
  <c r="AK21" i="42"/>
  <c r="AT21" i="42" s="1"/>
  <c r="AS39" i="42"/>
  <c r="AL39" i="42"/>
  <c r="AU39" i="42" s="1"/>
  <c r="AS57" i="42"/>
  <c r="AL57" i="42"/>
  <c r="AU57" i="42" s="1"/>
  <c r="AS93" i="42"/>
  <c r="AL93" i="42"/>
  <c r="AU93" i="42" s="1"/>
  <c r="AS7" i="35"/>
  <c r="AL7" i="35"/>
  <c r="AU7" i="35" s="1"/>
  <c r="AK16" i="42"/>
  <c r="AT16" i="42" s="1"/>
  <c r="AJ16" i="42"/>
  <c r="AS34" i="42"/>
  <c r="AL34" i="42"/>
  <c r="AU34" i="42" s="1"/>
  <c r="AS70" i="42"/>
  <c r="AL70" i="42"/>
  <c r="AU70" i="42" s="1"/>
  <c r="AS30" i="82"/>
  <c r="AL30" i="82"/>
  <c r="AU30" i="82" s="1"/>
  <c r="AJ4" i="82"/>
  <c r="AK4" i="82"/>
  <c r="AT4" i="82" s="1"/>
  <c r="AT100" i="8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7" i="82"/>
  <c r="AL17" i="82"/>
  <c r="AU17" i="82" s="1"/>
  <c r="AJ12" i="42"/>
  <c r="AS84" i="42"/>
  <c r="AL84" i="42"/>
  <c r="AU84" i="42" s="1"/>
  <c r="AJ13" i="42"/>
  <c r="AK13" i="42"/>
  <c r="AT13" i="42" s="1"/>
  <c r="AJ19" i="42"/>
  <c r="AK19" i="42"/>
  <c r="AT19" i="42" s="1"/>
  <c r="AS73" i="42"/>
  <c r="AL73" i="42"/>
  <c r="AU73" i="42" s="1"/>
  <c r="AS91" i="42"/>
  <c r="AL91" i="42"/>
  <c r="AU91" i="42" s="1"/>
  <c r="AS61" i="42"/>
  <c r="AL61" i="42"/>
  <c r="AU61" i="42" s="1"/>
  <c r="AH98" i="48"/>
  <c r="AQ98" i="48" s="1"/>
  <c r="AQ100" i="48" s="1"/>
  <c r="AZ3" i="48"/>
  <c r="AX4" i="48" s="1"/>
  <c r="S4" i="48" s="1"/>
  <c r="AC4" i="48" s="1"/>
  <c r="AB5" i="48" s="1"/>
  <c r="AX3" i="48"/>
  <c r="S3" i="48" s="1"/>
  <c r="AC3" i="48" s="1"/>
  <c r="AX6" i="48"/>
  <c r="S6" i="48" s="1"/>
  <c r="AC6" i="48" s="1"/>
  <c r="AB7" i="48" s="1"/>
  <c r="AX7" i="48"/>
  <c r="S7" i="48" s="1"/>
  <c r="AC7" i="48" s="1"/>
  <c r="AB8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3" i="48"/>
  <c r="S93" i="48" s="1"/>
  <c r="AC93" i="48" s="1"/>
  <c r="AB94" i="48" s="1"/>
  <c r="AX96" i="48"/>
  <c r="S96" i="48" s="1"/>
  <c r="AC96" i="48" s="1"/>
  <c r="AB97" i="48" s="1"/>
  <c r="AX94" i="48"/>
  <c r="S94" i="48" s="1"/>
  <c r="AC94" i="48" s="1"/>
  <c r="AB95" i="48" s="1"/>
  <c r="AX97" i="48"/>
  <c r="S97" i="48" s="1"/>
  <c r="AC97" i="48" s="1"/>
  <c r="AB98" i="48" s="1"/>
  <c r="AX95" i="48"/>
  <c r="S95" i="48" s="1"/>
  <c r="AC95" i="48" s="1"/>
  <c r="AB96" i="48" s="1"/>
  <c r="AK14" i="42"/>
  <c r="AT14" i="42" s="1"/>
  <c r="AJ14" i="42"/>
  <c r="AS38" i="42"/>
  <c r="AL38" i="42"/>
  <c r="AU38" i="42" s="1"/>
  <c r="AS56" i="42"/>
  <c r="AL56" i="42"/>
  <c r="AU56" i="42" s="1"/>
  <c r="AS74" i="42"/>
  <c r="AL74" i="42"/>
  <c r="AU74" i="42" s="1"/>
  <c r="AS6" i="82"/>
  <c r="AL6" i="82"/>
  <c r="AU6" i="82" s="1"/>
  <c r="AH98" i="98"/>
  <c r="AQ98" i="98" s="1"/>
  <c r="AQ100" i="98" s="1"/>
  <c r="AZ3" i="98"/>
  <c r="AX11" i="98" s="1"/>
  <c r="S11" i="98" s="1"/>
  <c r="AC11" i="98" s="1"/>
  <c r="AB12" i="98" s="1"/>
  <c r="AX5" i="98"/>
  <c r="S5" i="98" s="1"/>
  <c r="AC5" i="98" s="1"/>
  <c r="AB6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6" i="98"/>
  <c r="S96" i="98" s="1"/>
  <c r="AC96" i="98" s="1"/>
  <c r="AB97" i="98" s="1"/>
  <c r="AX95" i="98"/>
  <c r="S95" i="98" s="1"/>
  <c r="AC95" i="98" s="1"/>
  <c r="AB96" i="98" s="1"/>
  <c r="AX97" i="98"/>
  <c r="S97" i="98" s="1"/>
  <c r="AC97" i="98" s="1"/>
  <c r="AB98" i="98" s="1"/>
  <c r="AX93" i="98"/>
  <c r="S93" i="98" s="1"/>
  <c r="AC93" i="98" s="1"/>
  <c r="AB94" i="98" s="1"/>
  <c r="AS63" i="42"/>
  <c r="AL63" i="42"/>
  <c r="AU63" i="42" s="1"/>
  <c r="AS36" i="82"/>
  <c r="AL36" i="82"/>
  <c r="AU36" i="82" s="1"/>
  <c r="AS40" i="42"/>
  <c r="AL40" i="42"/>
  <c r="AU40" i="42" s="1"/>
  <c r="AS21" i="35"/>
  <c r="AL21" i="35"/>
  <c r="AU21" i="35" s="1"/>
  <c r="AS8" i="82"/>
  <c r="AL8" i="82"/>
  <c r="AU8" i="82" s="1"/>
  <c r="AS53" i="42"/>
  <c r="AL53" i="42"/>
  <c r="AU53" i="42" s="1"/>
  <c r="AS89" i="42"/>
  <c r="AL89" i="42"/>
  <c r="AU89" i="42" s="1"/>
  <c r="AS6" i="35"/>
  <c r="AL6" i="35"/>
  <c r="AU6" i="35" s="1"/>
  <c r="AS30" i="42"/>
  <c r="AL30" i="42"/>
  <c r="AU30" i="42" s="1"/>
  <c r="AS48" i="42"/>
  <c r="AL48" i="42"/>
  <c r="AU48" i="42" s="1"/>
  <c r="AS66" i="42"/>
  <c r="AL66" i="42"/>
  <c r="AU66" i="42" s="1"/>
  <c r="AI95" i="90"/>
  <c r="AN95" i="90"/>
  <c r="AS32" i="42"/>
  <c r="AL32" i="42"/>
  <c r="AU32" i="42" s="1"/>
  <c r="AS55" i="42"/>
  <c r="AL55" i="42"/>
  <c r="AU55" i="42" s="1"/>
  <c r="AS27" i="42"/>
  <c r="AL27" i="42"/>
  <c r="AU27" i="42" s="1"/>
  <c r="AS45" i="42"/>
  <c r="AL45" i="42"/>
  <c r="AU45" i="42" s="1"/>
  <c r="AS81" i="42"/>
  <c r="AL81" i="42"/>
  <c r="AU81" i="42" s="1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S23" i="82"/>
  <c r="AL23" i="82"/>
  <c r="AU23" i="82" s="1"/>
  <c r="AS17" i="42"/>
  <c r="AL17" i="42"/>
  <c r="AU17" i="42" s="1"/>
  <c r="AS35" i="42"/>
  <c r="AL35" i="42"/>
  <c r="AU35" i="42" s="1"/>
  <c r="AS71" i="42"/>
  <c r="AL71" i="42"/>
  <c r="AU71" i="42" s="1"/>
  <c r="AS15" i="35"/>
  <c r="AL15" i="35"/>
  <c r="AU15" i="35" s="1"/>
  <c r="AL36" i="42"/>
  <c r="AU36" i="42" s="1"/>
  <c r="AS36" i="42"/>
  <c r="AS54" i="42"/>
  <c r="AL54" i="42"/>
  <c r="AU54" i="42" s="1"/>
  <c r="AS72" i="42"/>
  <c r="AL72" i="42"/>
  <c r="AU72" i="42" s="1"/>
  <c r="Y96" i="90"/>
  <c r="Z96" i="90" s="1"/>
  <c r="X96" i="90"/>
  <c r="AS37" i="42"/>
  <c r="AL37" i="42"/>
  <c r="AU37" i="42" s="1"/>
  <c r="AS43" i="42"/>
  <c r="AL43" i="42"/>
  <c r="AU43" i="42" s="1"/>
  <c r="AL79" i="42"/>
  <c r="AU79" i="42" s="1"/>
  <c r="AS79" i="42"/>
  <c r="AS4" i="94"/>
  <c r="AS100" i="94" s="1"/>
  <c r="AL4" i="94"/>
  <c r="AU4" i="94" s="1"/>
  <c r="AU100" i="94" s="1"/>
  <c r="C11" i="94" s="1"/>
  <c r="F38" i="57" s="1"/>
  <c r="AS25" i="42"/>
  <c r="AL25" i="42"/>
  <c r="AU25" i="42" s="1"/>
  <c r="AS97" i="42"/>
  <c r="AL97" i="42"/>
  <c r="AU97" i="42" s="1"/>
  <c r="AS12" i="82"/>
  <c r="AL12" i="82"/>
  <c r="AU12" i="82" s="1"/>
  <c r="Z98" i="48"/>
  <c r="AK20" i="42"/>
  <c r="AT20" i="42" s="1"/>
  <c r="AJ20" i="42"/>
  <c r="AS92" i="42"/>
  <c r="AL92" i="42"/>
  <c r="AU92" i="42" s="1"/>
  <c r="AS35" i="82"/>
  <c r="AL35" i="82"/>
  <c r="AU35" i="82" s="1"/>
  <c r="Z98" i="98"/>
  <c r="AS49" i="42"/>
  <c r="AL49" i="42"/>
  <c r="AU49" i="42" s="1"/>
  <c r="AS22" i="82"/>
  <c r="AL22" i="82"/>
  <c r="AU22" i="82" s="1"/>
  <c r="AS80" i="42"/>
  <c r="AL80" i="42"/>
  <c r="AU80" i="42" s="1"/>
  <c r="AR97" i="48"/>
  <c r="AL33" i="42"/>
  <c r="AU33" i="42" s="1"/>
  <c r="AS33" i="42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S59" i="42"/>
  <c r="AL59" i="42"/>
  <c r="AU59" i="42" s="1"/>
  <c r="AS95" i="42"/>
  <c r="AL95" i="42"/>
  <c r="AU95" i="42" s="1"/>
  <c r="AR98" i="42"/>
  <c r="AR100" i="42" s="1"/>
  <c r="AL98" i="42"/>
  <c r="AU98" i="42" s="1"/>
  <c r="AS7" i="82"/>
  <c r="AL7" i="82"/>
  <c r="AU7" i="82" s="1"/>
  <c r="AJ18" i="42"/>
  <c r="AS90" i="42"/>
  <c r="AL90" i="42"/>
  <c r="AU90" i="42" s="1"/>
  <c r="AS18" i="82"/>
  <c r="AL18" i="82"/>
  <c r="AU18" i="82" s="1"/>
  <c r="AS10" i="82"/>
  <c r="AL10" i="82"/>
  <c r="AU10" i="82" s="1"/>
  <c r="AK4" i="35"/>
  <c r="AT4" i="35" s="1"/>
  <c r="AT100" i="35" s="1"/>
  <c r="AJ4" i="35"/>
  <c r="AS28" i="82"/>
  <c r="AL28" i="82"/>
  <c r="AU28" i="82" s="1"/>
  <c r="AJ6" i="42"/>
  <c r="AK6" i="42"/>
  <c r="AT6" i="42" s="1"/>
  <c r="AS31" i="42"/>
  <c r="AL31" i="42"/>
  <c r="AU31" i="42" s="1"/>
  <c r="AS67" i="42"/>
  <c r="AL67" i="42"/>
  <c r="AU67" i="42" s="1"/>
  <c r="AS85" i="42"/>
  <c r="AL85" i="42"/>
  <c r="AU85" i="42" s="1"/>
  <c r="AS26" i="42"/>
  <c r="AL26" i="42"/>
  <c r="AU26" i="42" s="1"/>
  <c r="AS44" i="42"/>
  <c r="AL44" i="42"/>
  <c r="AU44" i="42" s="1"/>
  <c r="AS62" i="42"/>
  <c r="AL62" i="42"/>
  <c r="AU62" i="42" s="1"/>
  <c r="AS16" i="82"/>
  <c r="AL16" i="82"/>
  <c r="AU16" i="82" s="1"/>
  <c r="AJ8" i="42"/>
  <c r="AK8" i="42"/>
  <c r="AT8" i="42" s="1"/>
  <c r="AS51" i="42"/>
  <c r="AL51" i="42"/>
  <c r="AU51" i="42" s="1"/>
  <c r="AS87" i="42"/>
  <c r="AL87" i="42"/>
  <c r="AU87" i="42" s="1"/>
  <c r="AS29" i="82"/>
  <c r="AL29" i="82"/>
  <c r="AU29" i="82" s="1"/>
  <c r="AS9" i="82"/>
  <c r="AL9" i="82"/>
  <c r="AU9" i="82" s="1"/>
  <c r="AJ5" i="42"/>
  <c r="AK5" i="42"/>
  <c r="AT5" i="42" s="1"/>
  <c r="AS28" i="42"/>
  <c r="AL28" i="42"/>
  <c r="AU28" i="42" s="1"/>
  <c r="AR97" i="98"/>
  <c r="AS23" i="42"/>
  <c r="AL23" i="42"/>
  <c r="AU23" i="42" s="1"/>
  <c r="AS41" i="42"/>
  <c r="AL41" i="42"/>
  <c r="AU41" i="42" s="1"/>
  <c r="AS77" i="42"/>
  <c r="AL77" i="42"/>
  <c r="AU77" i="42" s="1"/>
  <c r="AS34" i="82"/>
  <c r="AL34" i="82"/>
  <c r="AU34" i="82" s="1"/>
  <c r="AJ9" i="42"/>
  <c r="AL24" i="42"/>
  <c r="AU24" i="42" s="1"/>
  <c r="AS24" i="42"/>
  <c r="AS42" i="42"/>
  <c r="AL42" i="42"/>
  <c r="AU42" i="42" s="1"/>
  <c r="AS78" i="42"/>
  <c r="AL78" i="42"/>
  <c r="AU78" i="42" s="1"/>
  <c r="AS8" i="35"/>
  <c r="AL8" i="35"/>
  <c r="AU8" i="35" s="1"/>
  <c r="AG96" i="90" l="1"/>
  <c r="AP96" i="90" s="1"/>
  <c r="W97" i="90"/>
  <c r="AE96" i="90"/>
  <c r="AF96" i="90"/>
  <c r="AO96" i="90" s="1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K12" i="98"/>
  <c r="AT12" i="98" s="1"/>
  <c r="AJ12" i="98"/>
  <c r="AK96" i="48"/>
  <c r="AT96" i="48" s="1"/>
  <c r="AJ96" i="48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S12" i="42"/>
  <c r="AL12" i="42"/>
  <c r="AU12" i="42" s="1"/>
  <c r="AL4" i="82"/>
  <c r="AU4" i="82" s="1"/>
  <c r="AS4" i="82"/>
  <c r="AS21" i="42"/>
  <c r="AL21" i="42"/>
  <c r="AU21" i="42" s="1"/>
  <c r="Y98" i="102"/>
  <c r="Z98" i="102"/>
  <c r="X98" i="102"/>
  <c r="AS100" i="82"/>
  <c r="AK96" i="98"/>
  <c r="AT96" i="98" s="1"/>
  <c r="AJ96" i="98"/>
  <c r="AK66" i="98"/>
  <c r="AT66" i="98" s="1"/>
  <c r="AJ66" i="98"/>
  <c r="AS18" i="42"/>
  <c r="AL18" i="42"/>
  <c r="AU18" i="42" s="1"/>
  <c r="AS6" i="42"/>
  <c r="AL6" i="42"/>
  <c r="AU6" i="42" s="1"/>
  <c r="AH96" i="90"/>
  <c r="AQ96" i="90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19" i="42"/>
  <c r="AL19" i="42"/>
  <c r="AU19" i="42" s="1"/>
  <c r="AS16" i="42"/>
  <c r="AL16" i="42"/>
  <c r="AU16" i="42" s="1"/>
  <c r="AS7" i="42"/>
  <c r="AL7" i="42"/>
  <c r="AU7" i="42" s="1"/>
  <c r="AI97" i="102"/>
  <c r="AN97" i="102"/>
  <c r="AU100" i="82"/>
  <c r="C11" i="82" s="1"/>
  <c r="F26" i="57" s="1"/>
  <c r="AS10" i="42"/>
  <c r="AL10" i="42"/>
  <c r="AU10" i="42" s="1"/>
  <c r="AS4" i="35"/>
  <c r="AS100" i="35" s="1"/>
  <c r="AL4" i="35"/>
  <c r="AU4" i="35" s="1"/>
  <c r="AU100" i="35" s="1"/>
  <c r="C11" i="35" s="1"/>
  <c r="AK84" i="98"/>
  <c r="AT84" i="98" s="1"/>
  <c r="AJ84" i="98"/>
  <c r="AK78" i="98"/>
  <c r="AT78" i="98" s="1"/>
  <c r="AJ78" i="98"/>
  <c r="AS20" i="42"/>
  <c r="AL20" i="42"/>
  <c r="AU20" i="42" s="1"/>
  <c r="AJ94" i="98"/>
  <c r="AK94" i="98"/>
  <c r="AT94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B4" i="48"/>
  <c r="AC98" i="48"/>
  <c r="AJ98" i="48" s="1"/>
  <c r="AS98" i="48" s="1"/>
  <c r="AF98" i="48"/>
  <c r="AO98" i="48" s="1"/>
  <c r="AO100" i="48" s="1"/>
  <c r="AE98" i="48"/>
  <c r="AG98" i="48"/>
  <c r="AP98" i="48" s="1"/>
  <c r="AP100" i="48" s="1"/>
  <c r="AK90" i="98"/>
  <c r="AT90" i="98" s="1"/>
  <c r="AJ90" i="98"/>
  <c r="AK72" i="98"/>
  <c r="AT72" i="98" s="1"/>
  <c r="AJ72" i="98"/>
  <c r="AS9" i="42"/>
  <c r="AL9" i="42"/>
  <c r="AU9" i="42" s="1"/>
  <c r="AS8" i="42"/>
  <c r="AL8" i="42"/>
  <c r="AU8" i="4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R95" i="90"/>
  <c r="AK98" i="98"/>
  <c r="AT98" i="98" s="1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J6" i="98"/>
  <c r="AK6" i="98"/>
  <c r="AT6" i="98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S13" i="42"/>
  <c r="AL13" i="42"/>
  <c r="AU13" i="42" s="1"/>
  <c r="AS15" i="42"/>
  <c r="AL15" i="42"/>
  <c r="AU15" i="42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J11" i="98"/>
  <c r="AK11" i="98"/>
  <c r="AT11" i="98" s="1"/>
  <c r="AX4" i="98"/>
  <c r="S4" i="98" s="1"/>
  <c r="AC4" i="98" s="1"/>
  <c r="AB5" i="98" s="1"/>
  <c r="AS14" i="42"/>
  <c r="AL14" i="42"/>
  <c r="AU14" i="42" s="1"/>
  <c r="AJ94" i="48"/>
  <c r="AK94" i="48"/>
  <c r="AT94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5" i="48"/>
  <c r="S5" i="48" s="1"/>
  <c r="AC5" i="48" s="1"/>
  <c r="AB6" i="48" s="1"/>
  <c r="AS11" i="42"/>
  <c r="AL11" i="42"/>
  <c r="AU11" i="42" s="1"/>
  <c r="AS3" i="42"/>
  <c r="AL3" i="42"/>
  <c r="AU3" i="42" s="1"/>
  <c r="AJ60" i="98"/>
  <c r="AK60" i="98"/>
  <c r="AT60" i="98" s="1"/>
  <c r="AS5" i="42"/>
  <c r="AL5" i="42"/>
  <c r="AU5" i="42" s="1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3" i="98"/>
  <c r="S3" i="98" s="1"/>
  <c r="AC3" i="98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X8" i="48"/>
  <c r="S8" i="48" s="1"/>
  <c r="AC8" i="48" s="1"/>
  <c r="AB9" i="48" s="1"/>
  <c r="AJ4" i="42"/>
  <c r="AK4" i="42"/>
  <c r="AT4" i="42" s="1"/>
  <c r="AT100" i="42" s="1"/>
  <c r="AS33" i="48" l="1"/>
  <c r="AL33" i="48"/>
  <c r="AU33" i="48" s="1"/>
  <c r="AS87" i="48"/>
  <c r="AL87" i="48"/>
  <c r="AU87" i="48" s="1"/>
  <c r="AS35" i="98"/>
  <c r="AL35" i="98"/>
  <c r="AU35" i="98" s="1"/>
  <c r="AJ6" i="48"/>
  <c r="AK6" i="48"/>
  <c r="AT6" i="48" s="1"/>
  <c r="AS22" i="48"/>
  <c r="AL22" i="48"/>
  <c r="AU22" i="48" s="1"/>
  <c r="AS94" i="48"/>
  <c r="AL94" i="48"/>
  <c r="AU94" i="48" s="1"/>
  <c r="AS21" i="48"/>
  <c r="AL21" i="48"/>
  <c r="AU21" i="48" s="1"/>
  <c r="AS75" i="48"/>
  <c r="AL75" i="48"/>
  <c r="AU75" i="48" s="1"/>
  <c r="AS93" i="48"/>
  <c r="AL93" i="48"/>
  <c r="AU93" i="48" s="1"/>
  <c r="AS53" i="98"/>
  <c r="AL53" i="98"/>
  <c r="AU53" i="98" s="1"/>
  <c r="AS71" i="98"/>
  <c r="AL71" i="98"/>
  <c r="AU71" i="98" s="1"/>
  <c r="AS89" i="98"/>
  <c r="AL89" i="98"/>
  <c r="AU89" i="98" s="1"/>
  <c r="AS60" i="98"/>
  <c r="AL60" i="98"/>
  <c r="AU60" i="98" s="1"/>
  <c r="AS10" i="48"/>
  <c r="AL10" i="48"/>
  <c r="AU10" i="48" s="1"/>
  <c r="AS64" i="48"/>
  <c r="AL64" i="48"/>
  <c r="AU64" i="48" s="1"/>
  <c r="AS36" i="98"/>
  <c r="AL36" i="98"/>
  <c r="AU36" i="98" s="1"/>
  <c r="AS54" i="98"/>
  <c r="AL54" i="98"/>
  <c r="AU54" i="98" s="1"/>
  <c r="AS23" i="48"/>
  <c r="AL23" i="48"/>
  <c r="AU23" i="48" s="1"/>
  <c r="AS59" i="48"/>
  <c r="AL59" i="48"/>
  <c r="AU59" i="48" s="1"/>
  <c r="AS97" i="48"/>
  <c r="AL97" i="48"/>
  <c r="AU97" i="48" s="1"/>
  <c r="AS73" i="98"/>
  <c r="AL73" i="98"/>
  <c r="AU73" i="98" s="1"/>
  <c r="AI98" i="98"/>
  <c r="AN98" i="98"/>
  <c r="AN100" i="98" s="1"/>
  <c r="AI98" i="48"/>
  <c r="AN98" i="48"/>
  <c r="AN100" i="48" s="1"/>
  <c r="AS30" i="48"/>
  <c r="AL30" i="48"/>
  <c r="AU30" i="48" s="1"/>
  <c r="AS66" i="48"/>
  <c r="AL66" i="48"/>
  <c r="AU66" i="48" s="1"/>
  <c r="AS84" i="48"/>
  <c r="AL84" i="48"/>
  <c r="AU84" i="48" s="1"/>
  <c r="AS62" i="98"/>
  <c r="AL62" i="98"/>
  <c r="AU62" i="98" s="1"/>
  <c r="AS94" i="98"/>
  <c r="AL94" i="98"/>
  <c r="AU94" i="9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L33" i="98"/>
  <c r="AU33" i="98" s="1"/>
  <c r="AS33" i="98"/>
  <c r="AS69" i="98"/>
  <c r="AL69" i="98"/>
  <c r="AU69" i="98" s="1"/>
  <c r="AH98" i="102"/>
  <c r="AQ98" i="102" s="1"/>
  <c r="AQ100" i="102" s="1"/>
  <c r="AX4" i="102"/>
  <c r="S4" i="102" s="1"/>
  <c r="AC4" i="102" s="1"/>
  <c r="AB5" i="102" s="1"/>
  <c r="AZ3" i="102"/>
  <c r="AX5" i="102" s="1"/>
  <c r="S5" i="102" s="1"/>
  <c r="AC5" i="102" s="1"/>
  <c r="AB6" i="102" s="1"/>
  <c r="AX6" i="102"/>
  <c r="S6" i="102" s="1"/>
  <c r="AC6" i="102" s="1"/>
  <c r="AB7" i="102" s="1"/>
  <c r="AX7" i="102"/>
  <c r="S7" i="102" s="1"/>
  <c r="AC7" i="102" s="1"/>
  <c r="AB8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4" i="102"/>
  <c r="S94" i="102" s="1"/>
  <c r="AC94" i="102" s="1"/>
  <c r="AB95" i="102" s="1"/>
  <c r="AX93" i="102"/>
  <c r="S93" i="102" s="1"/>
  <c r="AC93" i="102" s="1"/>
  <c r="AB94" i="102" s="1"/>
  <c r="AX96" i="102"/>
  <c r="S96" i="102" s="1"/>
  <c r="AC96" i="102" s="1"/>
  <c r="AB97" i="102" s="1"/>
  <c r="AX95" i="102"/>
  <c r="S95" i="102" s="1"/>
  <c r="AC95" i="102" s="1"/>
  <c r="AB96" i="102" s="1"/>
  <c r="AX97" i="102"/>
  <c r="S97" i="102" s="1"/>
  <c r="AC97" i="102" s="1"/>
  <c r="AB98" i="102" s="1"/>
  <c r="AS32" i="48"/>
  <c r="AL32" i="48"/>
  <c r="AU32" i="48" s="1"/>
  <c r="AS22" i="98"/>
  <c r="AL22" i="98"/>
  <c r="AU22" i="98" s="1"/>
  <c r="AS58" i="98"/>
  <c r="AL58" i="98"/>
  <c r="AU58" i="98" s="1"/>
  <c r="AS95" i="98"/>
  <c r="AL95" i="98"/>
  <c r="AU95" i="98" s="1"/>
  <c r="AS59" i="98"/>
  <c r="AL59" i="98"/>
  <c r="AU59" i="98" s="1"/>
  <c r="AS28" i="48"/>
  <c r="AL28" i="48"/>
  <c r="AU28" i="48" s="1"/>
  <c r="AS46" i="48"/>
  <c r="AL46" i="48"/>
  <c r="AU46" i="48" s="1"/>
  <c r="AS82" i="48"/>
  <c r="AL82" i="48"/>
  <c r="AU82" i="48" s="1"/>
  <c r="AS24" i="98"/>
  <c r="AL24" i="98"/>
  <c r="AU24" i="98" s="1"/>
  <c r="AS42" i="98"/>
  <c r="AL42" i="98"/>
  <c r="AU42" i="98" s="1"/>
  <c r="AS29" i="48"/>
  <c r="AL29" i="48"/>
  <c r="AU29" i="48" s="1"/>
  <c r="AS47" i="48"/>
  <c r="AL47" i="48"/>
  <c r="AU47" i="48" s="1"/>
  <c r="AS43" i="98"/>
  <c r="AL43" i="98"/>
  <c r="AU43" i="98" s="1"/>
  <c r="AS61" i="98"/>
  <c r="AL61" i="98"/>
  <c r="AU61" i="98" s="1"/>
  <c r="AS79" i="98"/>
  <c r="AL79" i="98"/>
  <c r="AU79" i="98" s="1"/>
  <c r="AS72" i="98"/>
  <c r="AL72" i="98"/>
  <c r="AU72" i="98" s="1"/>
  <c r="AS18" i="48"/>
  <c r="AL18" i="48"/>
  <c r="AU18" i="48" s="1"/>
  <c r="AS54" i="48"/>
  <c r="AL54" i="48"/>
  <c r="AU54" i="48" s="1"/>
  <c r="AS14" i="98"/>
  <c r="AL14" i="98"/>
  <c r="AU14" i="98" s="1"/>
  <c r="AS32" i="98"/>
  <c r="AL32" i="98"/>
  <c r="AU32" i="98" s="1"/>
  <c r="AS68" i="98"/>
  <c r="AL68" i="98"/>
  <c r="AU68" i="98" s="1"/>
  <c r="AR97" i="102"/>
  <c r="AS15" i="98"/>
  <c r="AL15" i="98"/>
  <c r="AU15" i="98" s="1"/>
  <c r="AS51" i="98"/>
  <c r="AL51" i="98"/>
  <c r="AU51" i="98" s="1"/>
  <c r="AS87" i="98"/>
  <c r="AL87" i="98"/>
  <c r="AU87" i="98" s="1"/>
  <c r="AL66" i="98"/>
  <c r="AU66" i="98" s="1"/>
  <c r="AS66" i="98"/>
  <c r="AE98" i="102"/>
  <c r="AC98" i="102"/>
  <c r="AG98" i="102"/>
  <c r="AP98" i="102" s="1"/>
  <c r="AP100" i="102" s="1"/>
  <c r="AF98" i="102"/>
  <c r="AO98" i="102" s="1"/>
  <c r="AO100" i="102" s="1"/>
  <c r="AS20" i="48"/>
  <c r="AL20" i="48"/>
  <c r="AU20" i="48" s="1"/>
  <c r="AS56" i="48"/>
  <c r="AL56" i="48"/>
  <c r="AU56" i="48" s="1"/>
  <c r="AS74" i="48"/>
  <c r="AL74" i="48"/>
  <c r="AU74" i="48" s="1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S39" i="48"/>
  <c r="AL39" i="48"/>
  <c r="AU39" i="48" s="1"/>
  <c r="AS57" i="48"/>
  <c r="AL57" i="48"/>
  <c r="AU57" i="48" s="1"/>
  <c r="AS41" i="98"/>
  <c r="AL41" i="98"/>
  <c r="AU41" i="98" s="1"/>
  <c r="AS77" i="98"/>
  <c r="AL77" i="98"/>
  <c r="AU77" i="98" s="1"/>
  <c r="AL4" i="42"/>
  <c r="AU4" i="42" s="1"/>
  <c r="AU100" i="42" s="1"/>
  <c r="C11" i="42" s="1"/>
  <c r="AS4" i="42"/>
  <c r="AS100" i="42" s="1"/>
  <c r="AS81" i="48"/>
  <c r="AL81" i="48"/>
  <c r="AU81" i="48" s="1"/>
  <c r="AB4" i="98"/>
  <c r="AJ3" i="98"/>
  <c r="AS23" i="98"/>
  <c r="AL23" i="98"/>
  <c r="AU23" i="98" s="1"/>
  <c r="AS97" i="98"/>
  <c r="AL97" i="98"/>
  <c r="AU97" i="98" s="1"/>
  <c r="AS34" i="48"/>
  <c r="AL34" i="48"/>
  <c r="AU34" i="48" s="1"/>
  <c r="AL52" i="48"/>
  <c r="AU52" i="48" s="1"/>
  <c r="AS52" i="48"/>
  <c r="AJ5" i="98"/>
  <c r="AK5" i="98"/>
  <c r="AT5" i="98" s="1"/>
  <c r="AS11" i="48"/>
  <c r="AL11" i="48"/>
  <c r="AU11" i="48" s="1"/>
  <c r="AS65" i="48"/>
  <c r="AL65" i="48"/>
  <c r="AU65" i="48" s="1"/>
  <c r="AS83" i="48"/>
  <c r="AL83" i="48"/>
  <c r="AU83" i="48" s="1"/>
  <c r="AS6" i="98"/>
  <c r="AL6" i="98"/>
  <c r="AU6" i="98" s="1"/>
  <c r="AS25" i="98"/>
  <c r="AL25" i="98"/>
  <c r="AU25" i="98" s="1"/>
  <c r="AS36" i="48"/>
  <c r="AL36" i="48"/>
  <c r="AU36" i="48" s="1"/>
  <c r="AS72" i="48"/>
  <c r="AL72" i="48"/>
  <c r="AU72" i="48" s="1"/>
  <c r="AS90" i="48"/>
  <c r="AL90" i="48"/>
  <c r="AU90" i="48" s="1"/>
  <c r="AS50" i="98"/>
  <c r="AL50" i="98"/>
  <c r="AU50" i="98" s="1"/>
  <c r="AS86" i="98"/>
  <c r="AL86" i="98"/>
  <c r="AU86" i="98" s="1"/>
  <c r="AS7" i="48"/>
  <c r="AL7" i="48"/>
  <c r="AU7" i="48" s="1"/>
  <c r="AL25" i="48"/>
  <c r="AU25" i="48" s="1"/>
  <c r="AS25" i="48"/>
  <c r="AS79" i="48"/>
  <c r="AL79" i="48"/>
  <c r="AU79" i="48" s="1"/>
  <c r="AK98" i="48"/>
  <c r="AT98" i="48" s="1"/>
  <c r="AS21" i="98"/>
  <c r="AL21" i="98"/>
  <c r="AU21" i="98" s="1"/>
  <c r="AS57" i="98"/>
  <c r="AL57" i="98"/>
  <c r="AU57" i="98" s="1"/>
  <c r="AS75" i="98"/>
  <c r="AL75" i="98"/>
  <c r="AU75" i="98" s="1"/>
  <c r="AS38" i="48"/>
  <c r="AL38" i="48"/>
  <c r="AU38" i="48" s="1"/>
  <c r="AS92" i="48"/>
  <c r="AL92" i="48"/>
  <c r="AU92" i="48" s="1"/>
  <c r="AS82" i="98"/>
  <c r="AL82" i="98"/>
  <c r="AU82" i="98" s="1"/>
  <c r="AS51" i="48"/>
  <c r="AL51" i="48"/>
  <c r="AU51" i="48" s="1"/>
  <c r="AS63" i="48"/>
  <c r="AL63" i="48"/>
  <c r="AU63" i="48" s="1"/>
  <c r="AJ9" i="48"/>
  <c r="AK9" i="48"/>
  <c r="AT9" i="48" s="1"/>
  <c r="AS27" i="48"/>
  <c r="AL27" i="48"/>
  <c r="AU27" i="48" s="1"/>
  <c r="AS45" i="48"/>
  <c r="AL45" i="48"/>
  <c r="AU45" i="48" s="1"/>
  <c r="AS10" i="98"/>
  <c r="AL10" i="98"/>
  <c r="AU10" i="98" s="1"/>
  <c r="AS29" i="98"/>
  <c r="AL29" i="98"/>
  <c r="AU29" i="98" s="1"/>
  <c r="AS16" i="48"/>
  <c r="AL16" i="48"/>
  <c r="AU16" i="48" s="1"/>
  <c r="AS70" i="48"/>
  <c r="AL70" i="48"/>
  <c r="AU70" i="48" s="1"/>
  <c r="AS88" i="48"/>
  <c r="AL88" i="48"/>
  <c r="AU88" i="48" s="1"/>
  <c r="AS30" i="98"/>
  <c r="AL30" i="98"/>
  <c r="AU30" i="98" s="1"/>
  <c r="AS48" i="98"/>
  <c r="AL48" i="98"/>
  <c r="AU48" i="98" s="1"/>
  <c r="AS17" i="48"/>
  <c r="AL17" i="48"/>
  <c r="AU17" i="48" s="1"/>
  <c r="AS53" i="48"/>
  <c r="AL53" i="48"/>
  <c r="AU53" i="48" s="1"/>
  <c r="AS71" i="48"/>
  <c r="AL71" i="48"/>
  <c r="AU71" i="48" s="1"/>
  <c r="AS13" i="98"/>
  <c r="AL13" i="98"/>
  <c r="AU13" i="98" s="1"/>
  <c r="AL31" i="98"/>
  <c r="AU31" i="98" s="1"/>
  <c r="AS31" i="98"/>
  <c r="AS49" i="98"/>
  <c r="AL49" i="98"/>
  <c r="AU49" i="98" s="1"/>
  <c r="AS90" i="98"/>
  <c r="AL90" i="98"/>
  <c r="AU90" i="98" s="1"/>
  <c r="AJ4" i="48"/>
  <c r="AK4" i="48"/>
  <c r="AT4" i="48" s="1"/>
  <c r="AS24" i="48"/>
  <c r="AL24" i="48"/>
  <c r="AU24" i="48" s="1"/>
  <c r="AS42" i="48"/>
  <c r="AL42" i="48"/>
  <c r="AU42" i="48" s="1"/>
  <c r="AS78" i="48"/>
  <c r="AL78" i="48"/>
  <c r="AU78" i="48" s="1"/>
  <c r="AS38" i="98"/>
  <c r="AL38" i="98"/>
  <c r="AU38" i="98" s="1"/>
  <c r="AS56" i="98"/>
  <c r="AL56" i="98"/>
  <c r="AU56" i="98" s="1"/>
  <c r="AS78" i="98"/>
  <c r="AL78" i="98"/>
  <c r="AU78" i="98" s="1"/>
  <c r="AS43" i="48"/>
  <c r="AL43" i="48"/>
  <c r="AU43" i="48" s="1"/>
  <c r="AS61" i="48"/>
  <c r="AL61" i="48"/>
  <c r="AU61" i="48" s="1"/>
  <c r="AS39" i="98"/>
  <c r="AL39" i="98"/>
  <c r="AU39" i="98" s="1"/>
  <c r="AS93" i="98"/>
  <c r="AL93" i="98"/>
  <c r="AU93" i="98" s="1"/>
  <c r="AS96" i="98"/>
  <c r="AL96" i="98"/>
  <c r="AU96" i="98" s="1"/>
  <c r="AJ8" i="48"/>
  <c r="AS26" i="48"/>
  <c r="AL26" i="48"/>
  <c r="AU26" i="48" s="1"/>
  <c r="AL44" i="48"/>
  <c r="AU44" i="48" s="1"/>
  <c r="AS44" i="48"/>
  <c r="AS96" i="48"/>
  <c r="AL96" i="48"/>
  <c r="AU96" i="4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6" i="90"/>
  <c r="AN96" i="90"/>
  <c r="AS47" i="98"/>
  <c r="AL47" i="98"/>
  <c r="AU47" i="98" s="1"/>
  <c r="AS65" i="98"/>
  <c r="AL65" i="98"/>
  <c r="AU65" i="98" s="1"/>
  <c r="AS83" i="98"/>
  <c r="AL83" i="98"/>
  <c r="AU83" i="98" s="1"/>
  <c r="AS58" i="48"/>
  <c r="AL58" i="48"/>
  <c r="AU58" i="48" s="1"/>
  <c r="AS11" i="98"/>
  <c r="AL11" i="98"/>
  <c r="AU11" i="98" s="1"/>
  <c r="AS35" i="48"/>
  <c r="AL35" i="48"/>
  <c r="AU35" i="48" s="1"/>
  <c r="AS89" i="48"/>
  <c r="AL89" i="48"/>
  <c r="AU89" i="48" s="1"/>
  <c r="AS67" i="98"/>
  <c r="AL67" i="98"/>
  <c r="AU67" i="98" s="1"/>
  <c r="AS85" i="98"/>
  <c r="AL85" i="98"/>
  <c r="AU85" i="98" s="1"/>
  <c r="AL3" i="48"/>
  <c r="AU3" i="48" s="1"/>
  <c r="AS3" i="48"/>
  <c r="AS60" i="48"/>
  <c r="AL60" i="48"/>
  <c r="AU60" i="48" s="1"/>
  <c r="AS95" i="48"/>
  <c r="AL95" i="48"/>
  <c r="AU95" i="48" s="1"/>
  <c r="AS20" i="98"/>
  <c r="AL20" i="98"/>
  <c r="AU20" i="98" s="1"/>
  <c r="AS74" i="98"/>
  <c r="AL74" i="98"/>
  <c r="AU74" i="98" s="1"/>
  <c r="AS92" i="98"/>
  <c r="AL92" i="98"/>
  <c r="AU92" i="98" s="1"/>
  <c r="AS67" i="48"/>
  <c r="AL67" i="48"/>
  <c r="AU67" i="48" s="1"/>
  <c r="AS8" i="98"/>
  <c r="AL8" i="98"/>
  <c r="AU8" i="98" s="1"/>
  <c r="AS62" i="48"/>
  <c r="AL62" i="48"/>
  <c r="AU62" i="48" s="1"/>
  <c r="AS80" i="48"/>
  <c r="AL80" i="48"/>
  <c r="AU80" i="48" s="1"/>
  <c r="AS70" i="98"/>
  <c r="AL70" i="98"/>
  <c r="AU70" i="98" s="1"/>
  <c r="Y97" i="90"/>
  <c r="X97" i="90"/>
  <c r="AS15" i="48"/>
  <c r="AL15" i="48"/>
  <c r="AU15" i="48" s="1"/>
  <c r="AS69" i="48"/>
  <c r="AL69" i="48"/>
  <c r="AU69" i="48" s="1"/>
  <c r="AS17" i="98"/>
  <c r="AL17" i="98"/>
  <c r="AU17" i="98" s="1"/>
  <c r="AS40" i="48"/>
  <c r="AL40" i="48"/>
  <c r="AU40" i="48" s="1"/>
  <c r="AS76" i="48"/>
  <c r="AL76" i="48"/>
  <c r="AU76" i="48" s="1"/>
  <c r="AS18" i="98"/>
  <c r="AL18" i="98"/>
  <c r="AU18" i="98" s="1"/>
  <c r="AJ5" i="48"/>
  <c r="AS41" i="48"/>
  <c r="AL41" i="48"/>
  <c r="AU41" i="48" s="1"/>
  <c r="AS77" i="48"/>
  <c r="AL77" i="48"/>
  <c r="AU77" i="4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S12" i="48"/>
  <c r="AL12" i="48"/>
  <c r="AU12" i="48" s="1"/>
  <c r="AS48" i="48"/>
  <c r="AL48" i="48"/>
  <c r="AU48" i="48" s="1"/>
  <c r="AS7" i="98"/>
  <c r="AL7" i="98"/>
  <c r="AU7" i="98" s="1"/>
  <c r="AS26" i="98"/>
  <c r="AL26" i="98"/>
  <c r="AU26" i="98" s="1"/>
  <c r="AL44" i="98"/>
  <c r="AU44" i="98" s="1"/>
  <c r="AS44" i="98"/>
  <c r="AS80" i="98"/>
  <c r="AL80" i="98"/>
  <c r="AU80" i="98" s="1"/>
  <c r="AS84" i="98"/>
  <c r="AL84" i="98"/>
  <c r="AU84" i="98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14" i="48"/>
  <c r="AL14" i="48"/>
  <c r="AU14" i="48" s="1"/>
  <c r="AS50" i="48"/>
  <c r="AL50" i="48"/>
  <c r="AU50" i="48" s="1"/>
  <c r="AS68" i="48"/>
  <c r="AL68" i="48"/>
  <c r="AU68" i="48" s="1"/>
  <c r="AS86" i="48"/>
  <c r="AL86" i="48"/>
  <c r="AU86" i="48" s="1"/>
  <c r="AS12" i="98"/>
  <c r="AL12" i="98"/>
  <c r="AU12" i="98" s="1"/>
  <c r="AS40" i="98"/>
  <c r="AL40" i="98"/>
  <c r="AU40" i="98" s="1"/>
  <c r="AS76" i="98"/>
  <c r="AL76" i="98"/>
  <c r="AU76" i="98" s="1"/>
  <c r="AS9" i="48" l="1"/>
  <c r="AL9" i="48"/>
  <c r="AU9" i="48" s="1"/>
  <c r="AJ95" i="102"/>
  <c r="AK95" i="102"/>
  <c r="AT95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J5" i="102"/>
  <c r="AK5" i="102"/>
  <c r="AT5" i="102" s="1"/>
  <c r="AT100" i="48"/>
  <c r="AS3" i="98"/>
  <c r="AL3" i="98"/>
  <c r="AU3" i="98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5" i="48"/>
  <c r="AL5" i="48"/>
  <c r="AU5" i="48" s="1"/>
  <c r="AS8" i="48"/>
  <c r="AL8" i="48"/>
  <c r="AU8" i="48" s="1"/>
  <c r="AL4" i="48"/>
  <c r="AU4" i="48" s="1"/>
  <c r="AS4" i="48"/>
  <c r="AJ4" i="98"/>
  <c r="AK4" i="98"/>
  <c r="AT4" i="98" s="1"/>
  <c r="AT100" i="98" s="1"/>
  <c r="AI98" i="102"/>
  <c r="AN98" i="102"/>
  <c r="AN100" i="102" s="1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S5" i="98"/>
  <c r="AL5" i="98"/>
  <c r="AU5" i="9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J7" i="102"/>
  <c r="AK7" i="102"/>
  <c r="AT7" i="102" s="1"/>
  <c r="AR98" i="48"/>
  <c r="AR100" i="48" s="1"/>
  <c r="AL98" i="48"/>
  <c r="AU98" i="48" s="1"/>
  <c r="AH97" i="90"/>
  <c r="AQ97" i="90" s="1"/>
  <c r="Z97" i="90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R96" i="90"/>
  <c r="AJ94" i="102"/>
  <c r="AK94" i="102"/>
  <c r="AT94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3" i="102"/>
  <c r="S3" i="102" s="1"/>
  <c r="AC3" i="102" s="1"/>
  <c r="AR98" i="98"/>
  <c r="AR100" i="98" s="1"/>
  <c r="AL98" i="98"/>
  <c r="AU98" i="98" s="1"/>
  <c r="AS6" i="48"/>
  <c r="AS100" i="48" s="1"/>
  <c r="AL6" i="48"/>
  <c r="AU6" i="48" s="1"/>
  <c r="AU100" i="48" s="1"/>
  <c r="C11" i="48" s="1"/>
  <c r="AS25" i="102" l="1"/>
  <c r="AL25" i="102"/>
  <c r="AU25" i="102" s="1"/>
  <c r="AS61" i="102"/>
  <c r="AL61" i="102"/>
  <c r="AU61" i="102" s="1"/>
  <c r="AS79" i="102"/>
  <c r="AL79" i="102"/>
  <c r="AU79" i="102" s="1"/>
  <c r="AL50" i="102"/>
  <c r="AU50" i="102" s="1"/>
  <c r="AS50" i="102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02"/>
  <c r="AL16" i="102"/>
  <c r="AU16" i="102" s="1"/>
  <c r="AS88" i="102"/>
  <c r="AL88" i="102"/>
  <c r="AU88" i="102" s="1"/>
  <c r="AS83" i="102"/>
  <c r="AL83" i="102"/>
  <c r="AU83" i="102" s="1"/>
  <c r="AS35" i="102"/>
  <c r="AL35" i="102"/>
  <c r="AU35" i="102" s="1"/>
  <c r="AS6" i="102"/>
  <c r="AL6" i="102"/>
  <c r="AU6" i="102" s="1"/>
  <c r="AS24" i="102"/>
  <c r="AL24" i="102"/>
  <c r="AU24" i="102" s="1"/>
  <c r="AS42" i="102"/>
  <c r="AL42" i="102"/>
  <c r="AU42" i="102" s="1"/>
  <c r="AS7" i="102"/>
  <c r="AL7" i="102"/>
  <c r="AU7" i="102" s="1"/>
  <c r="AS43" i="102"/>
  <c r="AL43" i="102"/>
  <c r="AU43" i="102" s="1"/>
  <c r="AS96" i="102"/>
  <c r="AL96" i="102"/>
  <c r="AU96" i="102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R98" i="102"/>
  <c r="AR100" i="102" s="1"/>
  <c r="AL98" i="102"/>
  <c r="AU98" i="102" s="1"/>
  <c r="AL69" i="102"/>
  <c r="AU69" i="102" s="1"/>
  <c r="AS69" i="102"/>
  <c r="AS87" i="102"/>
  <c r="AL87" i="102"/>
  <c r="AU87" i="102" s="1"/>
  <c r="AS34" i="102"/>
  <c r="AL34" i="102"/>
  <c r="AU34" i="102" s="1"/>
  <c r="AS52" i="102"/>
  <c r="AL52" i="102"/>
  <c r="AU52" i="102" s="1"/>
  <c r="AS70" i="102"/>
  <c r="AL70" i="102"/>
  <c r="AU70" i="102" s="1"/>
  <c r="AS36" i="102"/>
  <c r="AL36" i="102"/>
  <c r="AU36" i="102" s="1"/>
  <c r="AS71" i="102"/>
  <c r="AL71" i="102"/>
  <c r="AU71" i="102" s="1"/>
  <c r="AS89" i="102"/>
  <c r="AL89" i="102"/>
  <c r="AU89" i="102" s="1"/>
  <c r="AS60" i="102"/>
  <c r="AL60" i="102"/>
  <c r="AU60" i="102" s="1"/>
  <c r="AS78" i="102"/>
  <c r="AL78" i="102"/>
  <c r="AU78" i="102" s="1"/>
  <c r="AS97" i="102"/>
  <c r="AL97" i="102"/>
  <c r="AU97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5" i="102"/>
  <c r="AL15" i="102"/>
  <c r="AU15" i="102" s="1"/>
  <c r="AS33" i="102"/>
  <c r="AL33" i="102"/>
  <c r="AU33" i="102" s="1"/>
  <c r="AS51" i="102"/>
  <c r="AL51" i="102"/>
  <c r="AU51" i="102" s="1"/>
  <c r="AS22" i="102"/>
  <c r="AL22" i="102"/>
  <c r="AU22" i="102" s="1"/>
  <c r="AS40" i="102"/>
  <c r="AL40" i="102"/>
  <c r="AU40" i="102" s="1"/>
  <c r="AS76" i="102"/>
  <c r="AL76" i="102"/>
  <c r="AU76" i="102" s="1"/>
  <c r="AS29" i="102"/>
  <c r="AL29" i="102"/>
  <c r="AU29" i="102" s="1"/>
  <c r="AS59" i="102"/>
  <c r="AL59" i="102"/>
  <c r="AU59" i="102" s="1"/>
  <c r="AS48" i="102"/>
  <c r="AL48" i="102"/>
  <c r="AU48" i="102" s="1"/>
  <c r="W98" i="90"/>
  <c r="AG97" i="90"/>
  <c r="AP97" i="90" s="1"/>
  <c r="AE97" i="90"/>
  <c r="AF97" i="90"/>
  <c r="AO97" i="90" s="1"/>
  <c r="AS13" i="102"/>
  <c r="AL13" i="102"/>
  <c r="AU13" i="102" s="1"/>
  <c r="AS38" i="102"/>
  <c r="AL38" i="102"/>
  <c r="AU38" i="102" s="1"/>
  <c r="AL4" i="98"/>
  <c r="AU4" i="98" s="1"/>
  <c r="AS4" i="98"/>
  <c r="AS100" i="98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5" i="102"/>
  <c r="AL5" i="102"/>
  <c r="AU5" i="102" s="1"/>
  <c r="AS58" i="102"/>
  <c r="AL58" i="102"/>
  <c r="AU58" i="102" s="1"/>
  <c r="AS95" i="102"/>
  <c r="AL95" i="102"/>
  <c r="AU95" i="102" s="1"/>
  <c r="AS17" i="102"/>
  <c r="AL17" i="102"/>
  <c r="AU17" i="102" s="1"/>
  <c r="AS53" i="102"/>
  <c r="AL53" i="102"/>
  <c r="AU53" i="102" s="1"/>
  <c r="AS23" i="102"/>
  <c r="AL23" i="102"/>
  <c r="AU23" i="102" s="1"/>
  <c r="AB4" i="102"/>
  <c r="AJ3" i="102"/>
  <c r="AS41" i="102"/>
  <c r="AL41" i="102"/>
  <c r="AU41" i="102" s="1"/>
  <c r="AS77" i="102"/>
  <c r="AL77" i="102"/>
  <c r="AU77" i="102" s="1"/>
  <c r="AS94" i="102"/>
  <c r="AL94" i="102"/>
  <c r="AU94" i="102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75" i="102"/>
  <c r="AL75" i="102"/>
  <c r="AU75" i="102" s="1"/>
  <c r="AS10" i="102"/>
  <c r="AL10" i="102"/>
  <c r="AU10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L65" i="102"/>
  <c r="AU65" i="102" s="1"/>
  <c r="AS65" i="102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U100" i="98"/>
  <c r="C11" i="98" s="1"/>
  <c r="F42" i="57" s="1"/>
  <c r="AS64" i="102"/>
  <c r="AL64" i="102"/>
  <c r="AU64" i="102" s="1"/>
  <c r="AS82" i="102"/>
  <c r="AL82" i="102"/>
  <c r="AU82" i="102" s="1"/>
  <c r="AS3" i="102" l="1"/>
  <c r="AL3" i="102"/>
  <c r="AU3" i="102" s="1"/>
  <c r="AI97" i="90"/>
  <c r="AN97" i="90"/>
  <c r="AJ4" i="102"/>
  <c r="AK4" i="102"/>
  <c r="AT4" i="102" s="1"/>
  <c r="AT100" i="102" s="1"/>
  <c r="Y98" i="90"/>
  <c r="X98" i="90"/>
  <c r="AL4" i="102" l="1"/>
  <c r="AU4" i="102" s="1"/>
  <c r="AU100" i="102" s="1"/>
  <c r="C11" i="102" s="1"/>
  <c r="F46" i="57" s="1"/>
  <c r="AS4" i="102"/>
  <c r="AS100" i="102" s="1"/>
  <c r="AH98" i="90"/>
  <c r="AQ98" i="90" s="1"/>
  <c r="AQ100" i="90" s="1"/>
  <c r="AZ3" i="90"/>
  <c r="AX3" i="90" s="1"/>
  <c r="S3" i="90" s="1"/>
  <c r="AC3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R97" i="90"/>
  <c r="Z98" i="90"/>
  <c r="AK91" i="90" l="1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J12" i="90"/>
  <c r="AK12" i="90"/>
  <c r="AT12" i="90" s="1"/>
  <c r="AX4" i="90"/>
  <c r="S4" i="90" s="1"/>
  <c r="AC4" i="90" s="1"/>
  <c r="AB5" i="90" s="1"/>
  <c r="AG98" i="90"/>
  <c r="AP98" i="90" s="1"/>
  <c r="AP100" i="90" s="1"/>
  <c r="AC98" i="90"/>
  <c r="AE98" i="90"/>
  <c r="AF98" i="90"/>
  <c r="AO98" i="90" s="1"/>
  <c r="AO100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B4" i="90"/>
  <c r="AJ3" i="90"/>
  <c r="AJ96" i="90"/>
  <c r="AK96" i="90"/>
  <c r="AT96" i="9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X5" i="90"/>
  <c r="S5" i="90" s="1"/>
  <c r="AC5" i="90" s="1"/>
  <c r="AB6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X8" i="90"/>
  <c r="S8" i="90" s="1"/>
  <c r="AC8" i="90" s="1"/>
  <c r="AB9" i="90" s="1"/>
  <c r="AJ89" i="90"/>
  <c r="AK89" i="90"/>
  <c r="AT89" i="90" s="1"/>
  <c r="AJ98" i="90"/>
  <c r="AS98" i="90" s="1"/>
  <c r="AK98" i="90"/>
  <c r="AT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K97" i="90"/>
  <c r="AT97" i="90" s="1"/>
  <c r="AJ97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J7" i="90" l="1"/>
  <c r="AK7" i="90"/>
  <c r="AT7" i="90" s="1"/>
  <c r="AS79" i="90"/>
  <c r="AL79" i="90"/>
  <c r="AU79" i="90" s="1"/>
  <c r="AS37" i="90"/>
  <c r="AL37" i="90"/>
  <c r="AU37" i="90" s="1"/>
  <c r="AS97" i="90"/>
  <c r="AL97" i="90"/>
  <c r="AU97" i="90" s="1"/>
  <c r="AS20" i="90"/>
  <c r="AL20" i="90"/>
  <c r="AU20" i="90" s="1"/>
  <c r="AS33" i="90"/>
  <c r="AL33" i="90"/>
  <c r="AU33" i="90" s="1"/>
  <c r="AS51" i="90"/>
  <c r="AL51" i="90"/>
  <c r="AU51" i="90" s="1"/>
  <c r="AS69" i="90"/>
  <c r="AL69" i="90"/>
  <c r="AU69" i="90" s="1"/>
  <c r="AS10" i="90"/>
  <c r="AL10" i="90"/>
  <c r="AU10" i="90" s="1"/>
  <c r="AS46" i="90"/>
  <c r="AL46" i="90"/>
  <c r="AU46" i="90" s="1"/>
  <c r="AS64" i="90"/>
  <c r="AL64" i="90"/>
  <c r="AU64" i="90" s="1"/>
  <c r="AS96" i="90"/>
  <c r="AL96" i="90"/>
  <c r="AU96" i="90" s="1"/>
  <c r="AS17" i="90"/>
  <c r="AL17" i="90"/>
  <c r="AU17" i="90" s="1"/>
  <c r="AS35" i="90"/>
  <c r="AL35" i="90"/>
  <c r="AU35" i="90" s="1"/>
  <c r="AI98" i="90"/>
  <c r="AN98" i="90"/>
  <c r="AN100" i="90" s="1"/>
  <c r="AS36" i="90"/>
  <c r="AL36" i="90"/>
  <c r="AU36" i="90" s="1"/>
  <c r="AS54" i="90"/>
  <c r="AL54" i="90"/>
  <c r="AU54" i="90" s="1"/>
  <c r="AS72" i="90"/>
  <c r="AL72" i="90"/>
  <c r="AU72" i="90" s="1"/>
  <c r="AS55" i="90"/>
  <c r="AL55" i="90"/>
  <c r="AU55" i="90" s="1"/>
  <c r="AS73" i="90"/>
  <c r="AL73" i="90"/>
  <c r="AU73" i="90" s="1"/>
  <c r="AS44" i="90"/>
  <c r="AL44" i="90"/>
  <c r="AU44" i="90" s="1"/>
  <c r="AS80" i="90"/>
  <c r="AL80" i="90"/>
  <c r="AU80" i="90" s="1"/>
  <c r="AS15" i="90"/>
  <c r="AL15" i="90"/>
  <c r="AU15" i="90" s="1"/>
  <c r="AS87" i="90"/>
  <c r="AL87" i="90"/>
  <c r="AU8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L3" i="90"/>
  <c r="AU3" i="90" s="1"/>
  <c r="AS3" i="90"/>
  <c r="AS41" i="90"/>
  <c r="AL41" i="90"/>
  <c r="AU41" i="90" s="1"/>
  <c r="AS59" i="90"/>
  <c r="AL59" i="90"/>
  <c r="AU59" i="90" s="1"/>
  <c r="AS18" i="90"/>
  <c r="AL18" i="90"/>
  <c r="AU18" i="90" s="1"/>
  <c r="AS90" i="90"/>
  <c r="AL90" i="90"/>
  <c r="AU90" i="90" s="1"/>
  <c r="AK8" i="90"/>
  <c r="AT8" i="90" s="1"/>
  <c r="AJ8" i="90"/>
  <c r="AS26" i="90"/>
  <c r="AL26" i="90"/>
  <c r="AU26" i="90" s="1"/>
  <c r="AS62" i="90"/>
  <c r="AL62" i="90"/>
  <c r="AU62" i="90" s="1"/>
  <c r="AS21" i="90"/>
  <c r="AL21" i="90"/>
  <c r="AU21" i="90" s="1"/>
  <c r="AS57" i="90"/>
  <c r="AL57" i="90"/>
  <c r="AU57" i="90" s="1"/>
  <c r="AS93" i="90"/>
  <c r="AL93" i="90"/>
  <c r="AU93" i="90" s="1"/>
  <c r="AJ4" i="90"/>
  <c r="AK4" i="90"/>
  <c r="AT4" i="90" s="1"/>
  <c r="AS23" i="90"/>
  <c r="AL23" i="90"/>
  <c r="AU23" i="90" s="1"/>
  <c r="AS77" i="90"/>
  <c r="AL77" i="90"/>
  <c r="AU77" i="90" s="1"/>
  <c r="AS42" i="90"/>
  <c r="AL42" i="90"/>
  <c r="AU42" i="90" s="1"/>
  <c r="AS61" i="90"/>
  <c r="AL61" i="90"/>
  <c r="AU61" i="90" s="1"/>
  <c r="AS68" i="90"/>
  <c r="AL68" i="90"/>
  <c r="AU68" i="90" s="1"/>
  <c r="AS75" i="90"/>
  <c r="AL75" i="90"/>
  <c r="AU75" i="90" s="1"/>
  <c r="AS22" i="90"/>
  <c r="AL22" i="90"/>
  <c r="AU22" i="90" s="1"/>
  <c r="AS47" i="90"/>
  <c r="AL47" i="90"/>
  <c r="AU47" i="90" s="1"/>
  <c r="AK5" i="90"/>
  <c r="AT5" i="90" s="1"/>
  <c r="AJ5" i="90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43" i="90"/>
  <c r="AL43" i="90"/>
  <c r="AU43" i="90" s="1"/>
  <c r="AS32" i="90"/>
  <c r="AL32" i="90"/>
  <c r="AU32" i="90" s="1"/>
  <c r="AS39" i="90"/>
  <c r="AL39" i="90"/>
  <c r="AU39" i="90" s="1"/>
  <c r="AS13" i="90"/>
  <c r="AL13" i="90"/>
  <c r="AU13" i="90" s="1"/>
  <c r="AS49" i="90"/>
  <c r="AL49" i="90"/>
  <c r="AU49" i="90" s="1"/>
  <c r="AS85" i="90"/>
  <c r="AL85" i="90"/>
  <c r="AU85" i="90" s="1"/>
  <c r="AS50" i="90"/>
  <c r="AL50" i="90"/>
  <c r="AU50" i="90" s="1"/>
  <c r="AS86" i="90"/>
  <c r="AL86" i="90"/>
  <c r="AU86" i="90" s="1"/>
  <c r="AS89" i="90"/>
  <c r="AL89" i="90"/>
  <c r="AU89" i="90" s="1"/>
  <c r="AS45" i="90"/>
  <c r="AL45" i="90"/>
  <c r="AU45" i="90" s="1"/>
  <c r="AS63" i="90"/>
  <c r="AL63" i="90"/>
  <c r="AU63" i="90" s="1"/>
  <c r="AK6" i="90"/>
  <c r="AT6" i="90" s="1"/>
  <c r="AJ6" i="90"/>
  <c r="AS40" i="90"/>
  <c r="AL40" i="90"/>
  <c r="AU40" i="90" s="1"/>
  <c r="AS58" i="90"/>
  <c r="AL58" i="90"/>
  <c r="AU58" i="90" s="1"/>
  <c r="AS76" i="90"/>
  <c r="AL76" i="90"/>
  <c r="AU76" i="90" s="1"/>
  <c r="AS94" i="90"/>
  <c r="AL94" i="90"/>
  <c r="AU94" i="9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30" i="90"/>
  <c r="AL30" i="90"/>
  <c r="AU30" i="90" s="1"/>
  <c r="AS48" i="90"/>
  <c r="AL48" i="90"/>
  <c r="AU48" i="90" s="1"/>
  <c r="AL66" i="90"/>
  <c r="AU66" i="90" s="1"/>
  <c r="AS66" i="90"/>
  <c r="AS91" i="90"/>
  <c r="AL91" i="90"/>
  <c r="AU91" i="90" s="1"/>
  <c r="AS19" i="90"/>
  <c r="AL19" i="90"/>
  <c r="AU19" i="90" s="1"/>
  <c r="AS25" i="90"/>
  <c r="AL25" i="90"/>
  <c r="AU25" i="90" s="1"/>
  <c r="AS14" i="90"/>
  <c r="AL14" i="90"/>
  <c r="AU14" i="90" s="1"/>
  <c r="AS31" i="90"/>
  <c r="AL31" i="90"/>
  <c r="AU31" i="90" s="1"/>
  <c r="AS67" i="90"/>
  <c r="AL67" i="90"/>
  <c r="AU6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J9" i="90"/>
  <c r="AK9" i="90"/>
  <c r="AT9" i="90" s="1"/>
  <c r="AS27" i="90"/>
  <c r="AL27" i="90"/>
  <c r="AU27" i="90" s="1"/>
  <c r="AS81" i="90"/>
  <c r="AL81" i="90"/>
  <c r="AU81" i="90" s="1"/>
  <c r="AS28" i="90"/>
  <c r="AL28" i="90"/>
  <c r="AU28" i="90" s="1"/>
  <c r="AL82" i="90"/>
  <c r="AU82" i="90" s="1"/>
  <c r="AS82" i="90"/>
  <c r="AS53" i="90"/>
  <c r="AL53" i="90"/>
  <c r="AU53" i="90" s="1"/>
  <c r="AS71" i="90"/>
  <c r="AL71" i="90"/>
  <c r="AU71" i="90" s="1"/>
  <c r="AS12" i="90"/>
  <c r="AL12" i="90"/>
  <c r="AU12" i="90" s="1"/>
  <c r="AS84" i="90"/>
  <c r="AL84" i="90"/>
  <c r="AU84" i="90" s="1"/>
  <c r="AS6" i="90" l="1"/>
  <c r="AL6" i="90"/>
  <c r="AU6" i="90" s="1"/>
  <c r="AR98" i="90"/>
  <c r="AR100" i="90" s="1"/>
  <c r="AL98" i="90"/>
  <c r="AU98" i="90" s="1"/>
  <c r="AS5" i="90"/>
  <c r="AL5" i="90"/>
  <c r="AU5" i="90" s="1"/>
  <c r="AT100" i="90"/>
  <c r="AS8" i="90"/>
  <c r="AL8" i="90"/>
  <c r="AU8" i="90" s="1"/>
  <c r="AS4" i="90"/>
  <c r="AS100" i="90" s="1"/>
  <c r="AL4" i="90"/>
  <c r="AU4" i="90" s="1"/>
  <c r="AS9" i="90"/>
  <c r="AL9" i="90"/>
  <c r="AU9" i="90" s="1"/>
  <c r="AS7" i="90"/>
  <c r="AL7" i="90"/>
  <c r="AU7" i="90" s="1"/>
  <c r="AU100" i="90" s="1"/>
  <c r="C11" i="90" s="1"/>
  <c r="F34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<sst xmlns="http://schemas.openxmlformats.org/spreadsheetml/2006/main" count="5587" uniqueCount="60">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</sst>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F30" sqref="F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112.29756970105116</v>
      </c>
      <c r="K3">
        <v>1</v>
      </c>
      <c r="L3" s="2">
        <v>0</v>
      </c>
      <c r="O3">
        <f>$C$3</f>
        <v>112.29756970105116</v>
      </c>
      <c r="P3">
        <f>O3*B5</f>
        <v>89.83805576084093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12.668694872460167</v>
      </c>
      <c r="AE3">
        <f t="shared" ref="AE3:AE23" si="1">$Z3*O3</f>
        <v>112.29756970105116</v>
      </c>
      <c r="AF3">
        <f t="shared" ref="AF3:AF23" si="2">-$Z3*P3</f>
        <v>-89.83805576084093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-602.49745675978988</v>
      </c>
      <c r="AJ3">
        <f t="shared" ref="AJ3:AJ23" si="6">AB3-AC3</f>
        <v>-12.668694872460167</v>
      </c>
      <c r="AL3">
        <f t="shared" ref="AL3:AL23" si="7">SUM(AI3:AK3)</f>
        <v>-615.16615163225003</v>
      </c>
      <c r="AN3">
        <f t="shared" ref="AN3:AN23" si="8">AE3*$K3</f>
        <v>112.29756970105116</v>
      </c>
      <c r="AO3">
        <f t="shared" ref="AO3:AO23" si="9">AF3*$K3</f>
        <v>-89.83805576084093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-602.49745675978988</v>
      </c>
      <c r="AS3">
        <f t="shared" ref="AS3:AS23" si="13">AJ3*$K3</f>
        <v>-12.668694872460167</v>
      </c>
      <c r="AT3">
        <f t="shared" ref="AT3:AT23" si="14">AK3*$K3</f>
        <v>0</v>
      </c>
      <c r="AU3">
        <f t="shared" ref="AU3:AU23" si="15">AL3*$K3</f>
        <v>-615.16615163225003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67.016737430740832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12.668694872460167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12.668694872460167</v>
      </c>
      <c r="AC4">
        <f t="shared" ref="AC4:AC23" si="27">AX5</f>
        <v>25.175158267077634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-12.506463394617468</v>
      </c>
      <c r="AK4">
        <f>G4*MAX(0, SUM(AB4:AB4, AE4:AF4))</f>
        <v>0.27744441770687767</v>
      </c>
      <c r="AL4">
        <f t="shared" si="7"/>
        <v>-70.309318976910589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-54.48944553898113</v>
      </c>
      <c r="AR4">
        <f t="shared" si="12"/>
        <v>-54.48944553898113</v>
      </c>
      <c r="AS4">
        <f t="shared" si="13"/>
        <v>-11.733242700644963</v>
      </c>
      <c r="AT4">
        <f t="shared" si="14"/>
        <v>0.26029122591882692</v>
      </c>
      <c r="AU4">
        <f t="shared" si="15"/>
        <v>-65.962397013707275</v>
      </c>
      <c r="AW4">
        <v>1</v>
      </c>
      <c r="AX4">
        <f>(R4*SUMPRODUCT(K5:$K$23, X5:$X$23)-$AZ$3*SUMPRODUCT(K4:$K$22, W5:$W$23))/Z4</f>
        <v>12.668694872460167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112.29756970105116</v>
      </c>
      <c r="P5">
        <f t="shared" ref="P5:P23" si="30">O5*$C$5</f>
        <v>5.6148784850525582</v>
      </c>
      <c r="Q5" s="5">
        <f t="shared" ref="Q5:Q23" si="31">$C$8</f>
        <v>12.5</v>
      </c>
      <c r="R5">
        <f t="shared" si="0"/>
        <v>50000</v>
      </c>
      <c r="S5">
        <f t="shared" si="19"/>
        <v>25.175158267077634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25.175158267077634</v>
      </c>
      <c r="AC5">
        <f t="shared" si="27"/>
        <v>37.231553112532104</v>
      </c>
      <c r="AE5">
        <f t="shared" si="1"/>
        <v>109.80345153613351</v>
      </c>
      <c r="AF5">
        <f t="shared" si="2"/>
        <v>-5.4901725768066756</v>
      </c>
      <c r="AG5">
        <f t="shared" si="3"/>
        <v>-12.222376208635094</v>
      </c>
      <c r="AH5">
        <f t="shared" si="4"/>
        <v>-57.995668459618201</v>
      </c>
      <c r="AI5">
        <f t="shared" si="5"/>
        <v>34.095234291073538</v>
      </c>
      <c r="AJ5">
        <f t="shared" si="6"/>
        <v>-12.05639484545447</v>
      </c>
      <c r="AK5">
        <f t="shared" ref="AK5:AK23" si="32">G5*SUM(AB5:AB5, AE5:AF5)</f>
        <v>5.3090259262825832</v>
      </c>
      <c r="AL5">
        <f t="shared" si="7"/>
        <v>27.347865371901651</v>
      </c>
      <c r="AN5">
        <f t="shared" si="8"/>
        <v>94.82214440959811</v>
      </c>
      <c r="AO5">
        <f t="shared" si="9"/>
        <v>-4.7411072204799058</v>
      </c>
      <c r="AP5">
        <f t="shared" si="10"/>
        <v>-10.554785898531174</v>
      </c>
      <c r="AQ5">
        <f t="shared" si="11"/>
        <v>-50.08288512678876</v>
      </c>
      <c r="AR5">
        <f t="shared" si="12"/>
        <v>29.44336616379827</v>
      </c>
      <c r="AS5">
        <f t="shared" si="13"/>
        <v>-10.411450615635847</v>
      </c>
      <c r="AT5">
        <f t="shared" si="14"/>
        <v>4.5846757639545332</v>
      </c>
      <c r="AU5">
        <f t="shared" si="15"/>
        <v>23.616591312116956</v>
      </c>
      <c r="AW5">
        <v>2</v>
      </c>
      <c r="AX5">
        <f>(R5*SUMPRODUCT(K6:$K$23, X6:$X$23)-$AZ$3*SUMPRODUCT(K5:$K$22, W6:$W$23))/Z5</f>
        <v>25.175158267077634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112.29756970105116</v>
      </c>
      <c r="P6">
        <f t="shared" si="30"/>
        <v>5.6148784850525582</v>
      </c>
      <c r="Q6" s="5">
        <f t="shared" si="31"/>
        <v>12.5</v>
      </c>
      <c r="R6">
        <f t="shared" si="0"/>
        <v>50000</v>
      </c>
      <c r="S6">
        <f t="shared" si="19"/>
        <v>37.231553112532104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37.231553112532104</v>
      </c>
      <c r="AC6">
        <f t="shared" si="27"/>
        <v>47.57163344472724</v>
      </c>
      <c r="AE6">
        <f t="shared" si="1"/>
        <v>108.57505232391864</v>
      </c>
      <c r="AF6">
        <f t="shared" si="2"/>
        <v>-5.4287526161959319</v>
      </c>
      <c r="AG6">
        <f t="shared" si="3"/>
        <v>-12.085641369283159</v>
      </c>
      <c r="AH6">
        <f t="shared" si="4"/>
        <v>-58.044309062332225</v>
      </c>
      <c r="AI6">
        <f t="shared" si="5"/>
        <v>33.016349276107313</v>
      </c>
      <c r="AJ6">
        <f t="shared" si="6"/>
        <v>-10.340080332195136</v>
      </c>
      <c r="AK6">
        <f t="shared" si="32"/>
        <v>8.2121043899849067</v>
      </c>
      <c r="AL6">
        <f t="shared" si="7"/>
        <v>30.888373333897086</v>
      </c>
      <c r="AN6">
        <f t="shared" si="8"/>
        <v>84.561097493182814</v>
      </c>
      <c r="AO6">
        <f t="shared" si="9"/>
        <v>-4.2280548746591409</v>
      </c>
      <c r="AP6">
        <f t="shared" si="10"/>
        <v>-9.412614373389161</v>
      </c>
      <c r="AQ6">
        <f t="shared" si="11"/>
        <v>-45.206429768977728</v>
      </c>
      <c r="AR6">
        <f t="shared" si="12"/>
        <v>25.713998476156778</v>
      </c>
      <c r="AS6">
        <f t="shared" si="13"/>
        <v>-8.0531256706148078</v>
      </c>
      <c r="AT6">
        <f t="shared" si="14"/>
        <v>6.395802213145509</v>
      </c>
      <c r="AU6">
        <f t="shared" si="15"/>
        <v>24.056675018687482</v>
      </c>
      <c r="AW6">
        <v>3</v>
      </c>
      <c r="AX6">
        <f>(R6*SUMPRODUCT(K7:$K$23, X7:$X$23)-$AZ$3*SUMPRODUCT(K6:$K$22, W7:$W$23))/Z6</f>
        <v>37.231553112532104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112.29756970105116</v>
      </c>
      <c r="P7">
        <f t="shared" si="30"/>
        <v>5.6148784850525582</v>
      </c>
      <c r="Q7" s="5">
        <f t="shared" si="31"/>
        <v>12.5</v>
      </c>
      <c r="R7">
        <f t="shared" si="0"/>
        <v>50000</v>
      </c>
      <c r="S7">
        <f t="shared" si="19"/>
        <v>47.57163344472724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47.57163344472724</v>
      </c>
      <c r="AC7">
        <f t="shared" si="27"/>
        <v>55.293329954076945</v>
      </c>
      <c r="AE7">
        <f t="shared" si="1"/>
        <v>107.3587451861373</v>
      </c>
      <c r="AF7">
        <f t="shared" si="2"/>
        <v>-5.3679372593068644</v>
      </c>
      <c r="AG7">
        <f t="shared" si="3"/>
        <v>-11.950252515697626</v>
      </c>
      <c r="AH7">
        <f t="shared" si="4"/>
        <v>-58.129759570805533</v>
      </c>
      <c r="AI7">
        <f t="shared" si="5"/>
        <v>31.910795840327268</v>
      </c>
      <c r="AJ7">
        <f t="shared" si="6"/>
        <v>-7.7216965093497052</v>
      </c>
      <c r="AK7">
        <f t="shared" si="32"/>
        <v>7.3435158713434809</v>
      </c>
      <c r="AL7">
        <f t="shared" si="7"/>
        <v>31.532615202321043</v>
      </c>
      <c r="AN7">
        <f t="shared" si="8"/>
        <v>75.689151447238913</v>
      </c>
      <c r="AO7">
        <f t="shared" si="9"/>
        <v>-3.7844575723619451</v>
      </c>
      <c r="AP7">
        <f t="shared" si="10"/>
        <v>-8.4250656145912135</v>
      </c>
      <c r="AQ7">
        <f t="shared" si="11"/>
        <v>-40.982149783121805</v>
      </c>
      <c r="AR7">
        <f t="shared" si="12"/>
        <v>22.497478477163945</v>
      </c>
      <c r="AS7">
        <f t="shared" si="13"/>
        <v>-5.4438849440022405</v>
      </c>
      <c r="AT7">
        <f t="shared" si="14"/>
        <v>5.1772632399683651</v>
      </c>
      <c r="AU7">
        <f t="shared" si="15"/>
        <v>22.230856773130068</v>
      </c>
      <c r="AW7">
        <v>4</v>
      </c>
      <c r="AX7">
        <f>(R7*SUMPRODUCT(K8:$K$23, X8:$X$23)-$AZ$3*SUMPRODUCT(K7:$K$22, W8:$W$23))/Z7</f>
        <v>47.57163344472724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112.29756970105116</v>
      </c>
      <c r="P8">
        <f t="shared" si="30"/>
        <v>5.6148784850525582</v>
      </c>
      <c r="Q8" s="5">
        <f t="shared" si="31"/>
        <v>12.5</v>
      </c>
      <c r="R8">
        <f t="shared" si="0"/>
        <v>50000</v>
      </c>
      <c r="S8">
        <f t="shared" si="19"/>
        <v>55.293329954076945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55.293329954076945</v>
      </c>
      <c r="AC8">
        <f t="shared" si="27"/>
        <v>60.958271473897405</v>
      </c>
      <c r="AE8">
        <f t="shared" si="1"/>
        <v>106.15402396553333</v>
      </c>
      <c r="AF8">
        <f t="shared" si="2"/>
        <v>-5.307701198276666</v>
      </c>
      <c r="AG8">
        <f t="shared" si="3"/>
        <v>-11.81615330680434</v>
      </c>
      <c r="AH8">
        <f t="shared" si="4"/>
        <v>-58.386734945235723</v>
      </c>
      <c r="AI8">
        <f t="shared" si="5"/>
        <v>30.643434515216605</v>
      </c>
      <c r="AJ8">
        <f t="shared" si="6"/>
        <v>-5.6649415198204593</v>
      </c>
      <c r="AK8">
        <f t="shared" si="32"/>
        <v>3.3257746029644055</v>
      </c>
      <c r="AL8">
        <f t="shared" si="7"/>
        <v>28.30426759836055</v>
      </c>
      <c r="AN8">
        <f t="shared" si="8"/>
        <v>69.780707800442585</v>
      </c>
      <c r="AO8">
        <f t="shared" si="9"/>
        <v>-3.4890353900221291</v>
      </c>
      <c r="AP8">
        <f t="shared" si="10"/>
        <v>-7.7673884646620941</v>
      </c>
      <c r="AQ8">
        <f t="shared" si="11"/>
        <v>-38.380718303794488</v>
      </c>
      <c r="AR8">
        <f t="shared" si="12"/>
        <v>20.143565641963875</v>
      </c>
      <c r="AS8">
        <f t="shared" si="13"/>
        <v>-3.7238685273912551</v>
      </c>
      <c r="AT8">
        <f t="shared" si="14"/>
        <v>2.1862092185496755</v>
      </c>
      <c r="AU8">
        <f t="shared" si="15"/>
        <v>18.605906333122295</v>
      </c>
      <c r="AW8">
        <v>5</v>
      </c>
      <c r="AX8">
        <f>(R8*SUMPRODUCT(K9:$K$23, X9:$X$23)-$AZ$3*SUMPRODUCT(K8:$K$22, W9:$W$23))/Z8</f>
        <v>55.293329954076945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112.29756970105116</v>
      </c>
      <c r="P9">
        <f t="shared" si="30"/>
        <v>5.6148784850525582</v>
      </c>
      <c r="Q9" s="5">
        <f t="shared" si="31"/>
        <v>12.5</v>
      </c>
      <c r="R9">
        <f t="shared" si="0"/>
        <v>50000</v>
      </c>
      <c r="S9">
        <f t="shared" si="19"/>
        <v>60.958271473897405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60.958271473897405</v>
      </c>
      <c r="AC9">
        <f t="shared" si="27"/>
        <v>65.395822650905032</v>
      </c>
      <c r="AE9">
        <f t="shared" si="1"/>
        <v>104.95969533883743</v>
      </c>
      <c r="AF9">
        <f t="shared" si="2"/>
        <v>-5.2479847669418715</v>
      </c>
      <c r="AG9">
        <f t="shared" si="3"/>
        <v>-11.683210912116355</v>
      </c>
      <c r="AH9">
        <f t="shared" si="4"/>
        <v>-59.123446479765889</v>
      </c>
      <c r="AI9">
        <f t="shared" si="5"/>
        <v>28.905053180013326</v>
      </c>
      <c r="AJ9">
        <f t="shared" si="6"/>
        <v>-4.4375511770076272</v>
      </c>
      <c r="AK9">
        <f t="shared" si="32"/>
        <v>0.94795289407017858</v>
      </c>
      <c r="AL9">
        <f t="shared" si="7"/>
        <v>25.415454897075875</v>
      </c>
      <c r="AN9">
        <f t="shared" si="8"/>
        <v>65.572716048002732</v>
      </c>
      <c r="AO9">
        <f t="shared" si="9"/>
        <v>-3.2786358024001361</v>
      </c>
      <c r="AP9">
        <f t="shared" si="10"/>
        <v>-7.2989910002688294</v>
      </c>
      <c r="AQ9">
        <f t="shared" si="11"/>
        <v>-36.936892349786014</v>
      </c>
      <c r="AR9">
        <f t="shared" si="12"/>
        <v>18.058196895547752</v>
      </c>
      <c r="AS9">
        <f t="shared" si="13"/>
        <v>-2.7723240081731779</v>
      </c>
      <c r="AT9">
        <f t="shared" si="14"/>
        <v>0.59222586107055608</v>
      </c>
      <c r="AU9">
        <f t="shared" si="15"/>
        <v>15.878098748445129</v>
      </c>
      <c r="AW9">
        <v>6</v>
      </c>
      <c r="AX9">
        <f>(R9*SUMPRODUCT(K10:$K$23, X10:$X$23)-$AZ$3*SUMPRODUCT(K9:$K$22, W10:$W$23))/Z9</f>
        <v>60.958271473897405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112.29756970105116</v>
      </c>
      <c r="P10">
        <f t="shared" si="30"/>
        <v>5.6148784850525582</v>
      </c>
      <c r="Q10" s="5">
        <f t="shared" si="31"/>
        <v>12.5</v>
      </c>
      <c r="R10">
        <f t="shared" si="0"/>
        <v>50000</v>
      </c>
      <c r="S10">
        <f t="shared" si="19"/>
        <v>65.395822650905032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65.395822650905032</v>
      </c>
      <c r="AC10">
        <f t="shared" si="27"/>
        <v>68.688582889790567</v>
      </c>
      <c r="AE10">
        <f t="shared" si="1"/>
        <v>103.77511475933916</v>
      </c>
      <c r="AF10">
        <f t="shared" si="2"/>
        <v>-5.1887557379669582</v>
      </c>
      <c r="AG10">
        <f t="shared" si="3"/>
        <v>-11.551353586235242</v>
      </c>
      <c r="AH10">
        <f t="shared" si="4"/>
        <v>-60.100867039796249</v>
      </c>
      <c r="AI10">
        <f t="shared" si="5"/>
        <v>26.934138395340717</v>
      </c>
      <c r="AJ10">
        <f t="shared" si="6"/>
        <v>-3.2927602388855348</v>
      </c>
      <c r="AK10">
        <f t="shared" si="32"/>
        <v>0.67232694485633671</v>
      </c>
      <c r="AL10">
        <f t="shared" si="7"/>
        <v>24.31370510131152</v>
      </c>
      <c r="AN10">
        <f t="shared" si="8"/>
        <v>61.598725857390718</v>
      </c>
      <c r="AO10">
        <f t="shared" si="9"/>
        <v>-3.0799362928695362</v>
      </c>
      <c r="AP10">
        <f t="shared" si="10"/>
        <v>-6.8566405779498938</v>
      </c>
      <c r="AQ10">
        <f t="shared" si="11"/>
        <v>-35.674610827088756</v>
      </c>
      <c r="AR10">
        <f t="shared" si="12"/>
        <v>15.987538159482538</v>
      </c>
      <c r="AS10">
        <f t="shared" si="13"/>
        <v>-1.9545132350814667</v>
      </c>
      <c r="AT10">
        <f t="shared" si="14"/>
        <v>0.39907913625328434</v>
      </c>
      <c r="AU10">
        <f t="shared" si="15"/>
        <v>14.432104060654357</v>
      </c>
      <c r="AW10">
        <v>7</v>
      </c>
      <c r="AX10">
        <f>(R10*SUMPRODUCT(K11:$K$23, X11:$X$23)-$AZ$3*SUMPRODUCT(K10:$K$22, W11:$W$23))/Z10</f>
        <v>65.395822650905032</v>
      </c>
    </row>
    <row r="11" spans="1:52" x14ac:dyDescent="0.25">
      <c r="A11" t="s">
        <v>33</v>
      </c>
      <c r="C11" s="24">
        <f>AU25</f>
        <v>-487.44158961784132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112.29756970105116</v>
      </c>
      <c r="P11">
        <f t="shared" si="30"/>
        <v>5.6148784850525582</v>
      </c>
      <c r="Q11" s="5">
        <f t="shared" si="31"/>
        <v>12.5</v>
      </c>
      <c r="R11">
        <f t="shared" si="0"/>
        <v>50000</v>
      </c>
      <c r="S11">
        <f t="shared" si="19"/>
        <v>68.688582889790567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68.688582889790567</v>
      </c>
      <c r="AC11">
        <f t="shared" si="27"/>
        <v>70.725241076642007</v>
      </c>
      <c r="AE11">
        <f t="shared" si="1"/>
        <v>102.60035441270963</v>
      </c>
      <c r="AF11">
        <f t="shared" si="2"/>
        <v>-5.1300177206354824</v>
      </c>
      <c r="AG11">
        <f t="shared" si="3"/>
        <v>-11.420589364249309</v>
      </c>
      <c r="AH11">
        <f t="shared" si="4"/>
        <v>-61.002744494322656</v>
      </c>
      <c r="AI11">
        <f t="shared" si="5"/>
        <v>25.047002833502191</v>
      </c>
      <c r="AJ11">
        <f t="shared" si="6"/>
        <v>-2.0366581868514402</v>
      </c>
      <c r="AK11">
        <f t="shared" si="32"/>
        <v>0.39878140699647524</v>
      </c>
      <c r="AL11">
        <f t="shared" si="7"/>
        <v>23.409126053647228</v>
      </c>
      <c r="AN11">
        <f t="shared" si="8"/>
        <v>57.918604678463964</v>
      </c>
      <c r="AO11">
        <f t="shared" si="9"/>
        <v>-2.8959302339231989</v>
      </c>
      <c r="AP11">
        <f t="shared" si="10"/>
        <v>-6.4470011275232677</v>
      </c>
      <c r="AQ11">
        <f t="shared" si="11"/>
        <v>-34.436468206101473</v>
      </c>
      <c r="AR11">
        <f t="shared" si="12"/>
        <v>14.139205110916031</v>
      </c>
      <c r="AS11">
        <f t="shared" si="13"/>
        <v>-1.1497075333181637</v>
      </c>
      <c r="AT11">
        <f t="shared" si="14"/>
        <v>0.22511484289852868</v>
      </c>
      <c r="AU11">
        <f t="shared" si="15"/>
        <v>13.214612420496398</v>
      </c>
      <c r="AW11">
        <v>8</v>
      </c>
      <c r="AX11">
        <f>(R11*SUMPRODUCT(K12:$K$23, X12:$X$23)-$AZ$3*SUMPRODUCT(K11:$K$22, W12:$W$23))/Z11</f>
        <v>68.688582889790567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112.29756970105116</v>
      </c>
      <c r="P12">
        <f t="shared" si="30"/>
        <v>5.6148784850525582</v>
      </c>
      <c r="Q12" s="5">
        <f t="shared" si="31"/>
        <v>12.5</v>
      </c>
      <c r="R12">
        <f t="shared" si="0"/>
        <v>50000</v>
      </c>
      <c r="S12">
        <f t="shared" si="19"/>
        <v>70.725241076642007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70.725241076642007</v>
      </c>
      <c r="AC12">
        <f t="shared" si="27"/>
        <v>71.543640647901796</v>
      </c>
      <c r="AE12">
        <f t="shared" si="1"/>
        <v>101.43440921778168</v>
      </c>
      <c r="AF12">
        <f t="shared" si="2"/>
        <v>-5.0717204608890842</v>
      </c>
      <c r="AG12">
        <f t="shared" si="3"/>
        <v>-11.290806369164038</v>
      </c>
      <c r="AH12">
        <f t="shared" si="4"/>
        <v>-62.308405771113925</v>
      </c>
      <c r="AI12">
        <f t="shared" si="5"/>
        <v>22.763476616614625</v>
      </c>
      <c r="AJ12">
        <f t="shared" si="6"/>
        <v>-0.81839957125978913</v>
      </c>
      <c r="AK12">
        <f t="shared" si="32"/>
        <v>0.38430223861712953</v>
      </c>
      <c r="AL12">
        <f t="shared" si="7"/>
        <v>22.329379283971967</v>
      </c>
      <c r="AN12">
        <f t="shared" si="8"/>
        <v>54.435232064594295</v>
      </c>
      <c r="AO12">
        <f t="shared" si="9"/>
        <v>-2.7217616032297149</v>
      </c>
      <c r="AP12">
        <f t="shared" si="10"/>
        <v>-6.0592620358467064</v>
      </c>
      <c r="AQ12">
        <f t="shared" si="11"/>
        <v>-33.438086285328389</v>
      </c>
      <c r="AR12">
        <f t="shared" si="12"/>
        <v>12.216122140189484</v>
      </c>
      <c r="AS12">
        <f t="shared" si="13"/>
        <v>-0.43919781193225921</v>
      </c>
      <c r="AT12">
        <f t="shared" si="14"/>
        <v>0.20623752534656936</v>
      </c>
      <c r="AU12">
        <f t="shared" si="15"/>
        <v>11.983161853603795</v>
      </c>
      <c r="AW12">
        <v>9</v>
      </c>
      <c r="AX12">
        <f>(R12*SUMPRODUCT(K13:$K$23, X13:$X$23)-$AZ$3*SUMPRODUCT(K12:$K$22, W13:$W$23))/Z12</f>
        <v>70.725241076642007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112.29756970105116</v>
      </c>
      <c r="P13">
        <f t="shared" si="30"/>
        <v>5.6148784850525582</v>
      </c>
      <c r="Q13" s="5">
        <f t="shared" si="31"/>
        <v>12.5</v>
      </c>
      <c r="R13">
        <f t="shared" si="0"/>
        <v>50000</v>
      </c>
      <c r="S13">
        <f t="shared" si="19"/>
        <v>71.543640647901796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71.543640647901796</v>
      </c>
      <c r="AC13">
        <f t="shared" si="27"/>
        <v>71.059488475749518</v>
      </c>
      <c r="AE13">
        <f t="shared" si="1"/>
        <v>100.27708855839417</v>
      </c>
      <c r="AF13">
        <f t="shared" si="2"/>
        <v>-5.0138544279197088</v>
      </c>
      <c r="AG13">
        <f t="shared" si="3"/>
        <v>-11.161983383227163</v>
      </c>
      <c r="AH13">
        <f t="shared" si="4"/>
        <v>-63.659688980944253</v>
      </c>
      <c r="AI13">
        <f t="shared" si="5"/>
        <v>20.441561766303039</v>
      </c>
      <c r="AJ13">
        <f t="shared" si="6"/>
        <v>0.48415217215227813</v>
      </c>
      <c r="AK13">
        <f t="shared" si="32"/>
        <v>0.33361374955675249</v>
      </c>
      <c r="AL13">
        <f t="shared" si="7"/>
        <v>21.259327688012071</v>
      </c>
      <c r="AN13">
        <f t="shared" si="8"/>
        <v>51.168727513451927</v>
      </c>
      <c r="AO13">
        <f t="shared" si="9"/>
        <v>-2.5584363756725965</v>
      </c>
      <c r="AP13">
        <f t="shared" si="10"/>
        <v>-5.6956628324269261</v>
      </c>
      <c r="AQ13">
        <f t="shared" si="11"/>
        <v>-32.483843776140027</v>
      </c>
      <c r="AR13">
        <f t="shared" si="12"/>
        <v>10.430784529212376</v>
      </c>
      <c r="AS13">
        <f t="shared" si="13"/>
        <v>0.24704995855039721</v>
      </c>
      <c r="AT13">
        <f t="shared" si="14"/>
        <v>0.17023421093712526</v>
      </c>
      <c r="AU13">
        <f t="shared" si="15"/>
        <v>10.848068698699899</v>
      </c>
      <c r="AW13">
        <v>10</v>
      </c>
      <c r="AX13">
        <f>(R13*SUMPRODUCT(K14:$K$23, X14:$X$23)-$AZ$3*SUMPRODUCT(K13:$K$22, W14:$W$23))/Z13</f>
        <v>71.543640647901796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112.29756970105116</v>
      </c>
      <c r="P14">
        <f t="shared" si="30"/>
        <v>5.6148784850525582</v>
      </c>
      <c r="Q14" s="5">
        <f t="shared" si="31"/>
        <v>12.5</v>
      </c>
      <c r="R14">
        <f t="shared" si="0"/>
        <v>50000</v>
      </c>
      <c r="S14">
        <f t="shared" si="19"/>
        <v>71.059488475749518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71.059488475749518</v>
      </c>
      <c r="AC14">
        <f t="shared" si="27"/>
        <v>68.948281198744667</v>
      </c>
      <c r="AE14">
        <f t="shared" si="1"/>
        <v>99.127637762629803</v>
      </c>
      <c r="AF14">
        <f t="shared" si="2"/>
        <v>-4.9563818881314896</v>
      </c>
      <c r="AG14">
        <f t="shared" si="3"/>
        <v>-11.03403640284901</v>
      </c>
      <c r="AH14">
        <f t="shared" si="4"/>
        <v>-65.308586183527993</v>
      </c>
      <c r="AI14">
        <f t="shared" si="5"/>
        <v>17.82863328812131</v>
      </c>
      <c r="AJ14">
        <f t="shared" si="6"/>
        <v>2.1112072770048513</v>
      </c>
      <c r="AK14">
        <f t="shared" si="32"/>
        <v>0.2974153398304461</v>
      </c>
      <c r="AL14">
        <f t="shared" si="7"/>
        <v>20.237255904956609</v>
      </c>
      <c r="AN14">
        <f t="shared" si="8"/>
        <v>48.109371682349263</v>
      </c>
      <c r="AO14">
        <f t="shared" si="9"/>
        <v>-2.4054685841174628</v>
      </c>
      <c r="AP14">
        <f t="shared" si="10"/>
        <v>-5.3551216435963234</v>
      </c>
      <c r="AQ14">
        <f t="shared" si="11"/>
        <v>-31.696054881039199</v>
      </c>
      <c r="AR14">
        <f t="shared" si="12"/>
        <v>8.6527265735962775</v>
      </c>
      <c r="AS14">
        <f t="shared" si="13"/>
        <v>1.0246270150321024</v>
      </c>
      <c r="AT14">
        <f t="shared" si="14"/>
        <v>0.14434385254088344</v>
      </c>
      <c r="AU14">
        <f t="shared" si="15"/>
        <v>9.821697441169265</v>
      </c>
      <c r="AW14">
        <v>11</v>
      </c>
      <c r="AX14">
        <f>(R14*SUMPRODUCT(K15:$K$23, X15:$X$23)-$AZ$3*SUMPRODUCT(K14:$K$22, W15:$W$23))/Z14</f>
        <v>71.059488475749518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112.29756970105116</v>
      </c>
      <c r="P15">
        <f t="shared" si="30"/>
        <v>5.6148784850525582</v>
      </c>
      <c r="Q15" s="5">
        <f t="shared" si="31"/>
        <v>12.5</v>
      </c>
      <c r="R15">
        <f t="shared" si="0"/>
        <v>50000</v>
      </c>
      <c r="S15">
        <f t="shared" si="19"/>
        <v>68.948281198744667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68.948281198744667</v>
      </c>
      <c r="AC15">
        <f t="shared" si="27"/>
        <v>65.182709511496995</v>
      </c>
      <c r="AE15">
        <f t="shared" si="1"/>
        <v>97.984111940057346</v>
      </c>
      <c r="AF15">
        <f t="shared" si="2"/>
        <v>-4.8992055970028678</v>
      </c>
      <c r="AG15">
        <f t="shared" si="3"/>
        <v>-10.90674893954764</v>
      </c>
      <c r="AH15">
        <f t="shared" si="4"/>
        <v>-67.78839709152389</v>
      </c>
      <c r="AI15">
        <f t="shared" si="5"/>
        <v>14.389760311982954</v>
      </c>
      <c r="AJ15">
        <f t="shared" si="6"/>
        <v>3.7655716872476717</v>
      </c>
      <c r="AK15">
        <f t="shared" si="32"/>
        <v>0.66433606892137653</v>
      </c>
      <c r="AL15">
        <f t="shared" si="7"/>
        <v>18.819668068152001</v>
      </c>
      <c r="AN15">
        <f t="shared" si="8"/>
        <v>45.208087383139514</v>
      </c>
      <c r="AO15">
        <f t="shared" si="9"/>
        <v>-2.260404369156976</v>
      </c>
      <c r="AP15">
        <f t="shared" si="10"/>
        <v>-5.0321756187031204</v>
      </c>
      <c r="AQ15">
        <f t="shared" si="11"/>
        <v>-31.276333668782534</v>
      </c>
      <c r="AR15">
        <f t="shared" si="12"/>
        <v>6.6391737264968826</v>
      </c>
      <c r="AS15">
        <f t="shared" si="13"/>
        <v>1.7373662986169756</v>
      </c>
      <c r="AT15">
        <f t="shared" si="14"/>
        <v>0.30651258107990159</v>
      </c>
      <c r="AU15">
        <f t="shared" si="15"/>
        <v>8.6830526061937601</v>
      </c>
      <c r="AW15">
        <v>12</v>
      </c>
      <c r="AX15">
        <f>(R15*SUMPRODUCT(K16:$K$23, X16:$X$23)-$AZ$3*SUMPRODUCT(K15:$K$22, W16:$W$23))/Z15</f>
        <v>68.948281198744667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112.29756970105116</v>
      </c>
      <c r="P16">
        <f t="shared" si="30"/>
        <v>5.6148784850525582</v>
      </c>
      <c r="Q16" s="5">
        <f t="shared" si="31"/>
        <v>12.5</v>
      </c>
      <c r="R16">
        <f t="shared" si="0"/>
        <v>50000</v>
      </c>
      <c r="S16">
        <f t="shared" si="19"/>
        <v>65.182709511496995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65.182709511496995</v>
      </c>
      <c r="AC16">
        <f t="shared" si="27"/>
        <v>60.037742965589139</v>
      </c>
      <c r="AE16">
        <f t="shared" si="1"/>
        <v>96.84549344630463</v>
      </c>
      <c r="AF16">
        <f t="shared" si="2"/>
        <v>-4.8422746723152317</v>
      </c>
      <c r="AG16">
        <f t="shared" si="3"/>
        <v>-10.780007717900562</v>
      </c>
      <c r="AH16">
        <f t="shared" si="4"/>
        <v>-70.694929006402305</v>
      </c>
      <c r="AI16">
        <f t="shared" si="5"/>
        <v>10.528282049686538</v>
      </c>
      <c r="AJ16">
        <f t="shared" si="6"/>
        <v>5.144966545907856</v>
      </c>
      <c r="AK16">
        <f t="shared" si="32"/>
        <v>1.1160200908269535</v>
      </c>
      <c r="AL16">
        <f t="shared" si="7"/>
        <v>16.789268686421348</v>
      </c>
      <c r="AN16">
        <f t="shared" si="8"/>
        <v>42.365364099923191</v>
      </c>
      <c r="AO16">
        <f t="shared" si="9"/>
        <v>-2.1182682049961596</v>
      </c>
      <c r="AP16">
        <f t="shared" si="10"/>
        <v>-4.7157481026420003</v>
      </c>
      <c r="AQ16">
        <f t="shared" si="11"/>
        <v>-30.925717870754848</v>
      </c>
      <c r="AR16">
        <f t="shared" si="12"/>
        <v>4.6056299215301824</v>
      </c>
      <c r="AS16">
        <f t="shared" si="13"/>
        <v>2.2506817121042566</v>
      </c>
      <c r="AT16">
        <f t="shared" si="14"/>
        <v>0.48820648032453529</v>
      </c>
      <c r="AU16">
        <f t="shared" si="15"/>
        <v>7.3445181139589746</v>
      </c>
      <c r="AW16">
        <v>13</v>
      </c>
      <c r="AX16">
        <f>(R16*SUMPRODUCT(K17:$K$23, X17:$X$23)-$AZ$3*SUMPRODUCT(K16:$K$22, W17:$W$23))/Z16</f>
        <v>65.182709511496995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112.29756970105116</v>
      </c>
      <c r="P17">
        <f t="shared" si="30"/>
        <v>5.6148784850525582</v>
      </c>
      <c r="Q17" s="5">
        <f t="shared" si="31"/>
        <v>12.5</v>
      </c>
      <c r="R17">
        <f t="shared" si="0"/>
        <v>50000</v>
      </c>
      <c r="S17">
        <f t="shared" si="19"/>
        <v>60.037742965589139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60.037742965589139</v>
      </c>
      <c r="AC17">
        <f t="shared" si="27"/>
        <v>53.667201780360784</v>
      </c>
      <c r="AE17">
        <f t="shared" si="1"/>
        <v>95.711734198069507</v>
      </c>
      <c r="AF17">
        <f t="shared" si="2"/>
        <v>-4.785586709903475</v>
      </c>
      <c r="AG17">
        <f t="shared" si="3"/>
        <v>-10.653807385687973</v>
      </c>
      <c r="AH17">
        <f t="shared" si="4"/>
        <v>-73.601020134336551</v>
      </c>
      <c r="AI17">
        <f t="shared" si="5"/>
        <v>6.6713199681415176</v>
      </c>
      <c r="AJ17">
        <f t="shared" si="6"/>
        <v>6.3705411852283547</v>
      </c>
      <c r="AK17">
        <f t="shared" si="32"/>
        <v>2.0833016882618214</v>
      </c>
      <c r="AL17">
        <f t="shared" si="7"/>
        <v>15.125162841631694</v>
      </c>
      <c r="AN17">
        <f t="shared" si="8"/>
        <v>39.436184957795547</v>
      </c>
      <c r="AO17">
        <f t="shared" si="9"/>
        <v>-1.9718092478897773</v>
      </c>
      <c r="AP17">
        <f t="shared" si="10"/>
        <v>-4.3896970636563122</v>
      </c>
      <c r="AQ17">
        <f t="shared" si="11"/>
        <v>-30.325889165204096</v>
      </c>
      <c r="AR17">
        <f t="shared" si="12"/>
        <v>2.748789481045367</v>
      </c>
      <c r="AS17">
        <f t="shared" si="13"/>
        <v>2.6248593504952575</v>
      </c>
      <c r="AT17">
        <f t="shared" si="14"/>
        <v>0.85838451669009685</v>
      </c>
      <c r="AU17">
        <f t="shared" si="15"/>
        <v>6.2320333482307211</v>
      </c>
      <c r="AW17">
        <v>14</v>
      </c>
      <c r="AX17">
        <f>(R17*SUMPRODUCT(K18:$K$23, X18:$X$23)-$AZ$3*SUMPRODUCT(K17:$K$22, W18:$W$23))/Z17</f>
        <v>60.037742965589139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112.29756970105116</v>
      </c>
      <c r="P18">
        <f t="shared" si="30"/>
        <v>5.6148784850525582</v>
      </c>
      <c r="Q18" s="5">
        <f t="shared" si="31"/>
        <v>12.5</v>
      </c>
      <c r="R18">
        <f t="shared" si="0"/>
        <v>50000</v>
      </c>
      <c r="S18">
        <f t="shared" si="19"/>
        <v>53.667201780360784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53.667201780360784</v>
      </c>
      <c r="AC18">
        <f t="shared" si="27"/>
        <v>45.876606439459387</v>
      </c>
      <c r="AE18">
        <f t="shared" si="1"/>
        <v>94.582519118215018</v>
      </c>
      <c r="AF18">
        <f t="shared" si="2"/>
        <v>-4.7291259559107512</v>
      </c>
      <c r="AG18">
        <f t="shared" si="3"/>
        <v>-10.528112871231807</v>
      </c>
      <c r="AH18">
        <f t="shared" si="4"/>
        <v>-76.625762397149487</v>
      </c>
      <c r="AI18">
        <f t="shared" si="5"/>
        <v>2.6995178939229731</v>
      </c>
      <c r="AJ18">
        <f t="shared" si="6"/>
        <v>7.7905953409013975</v>
      </c>
      <c r="AK18">
        <f t="shared" si="32"/>
        <v>3.1000448507615652</v>
      </c>
      <c r="AL18">
        <f t="shared" si="7"/>
        <v>13.590158085585935</v>
      </c>
      <c r="AN18">
        <f t="shared" si="8"/>
        <v>36.418010966287213</v>
      </c>
      <c r="AO18">
        <f t="shared" si="9"/>
        <v>-1.8209005483143608</v>
      </c>
      <c r="AP18">
        <f t="shared" si="10"/>
        <v>-4.0537398831555391</v>
      </c>
      <c r="AQ18">
        <f t="shared" si="11"/>
        <v>-29.503949369245476</v>
      </c>
      <c r="AR18">
        <f t="shared" si="12"/>
        <v>1.0394211655718346</v>
      </c>
      <c r="AS18">
        <f t="shared" si="13"/>
        <v>2.9996873545337173</v>
      </c>
      <c r="AT18">
        <f t="shared" si="14"/>
        <v>1.1936398863505711</v>
      </c>
      <c r="AU18">
        <f t="shared" si="15"/>
        <v>5.2327484064561229</v>
      </c>
      <c r="AW18">
        <v>15</v>
      </c>
      <c r="AX18">
        <f>(R18*SUMPRODUCT(K19:$K$23, X19:$X$23)-$AZ$3*SUMPRODUCT(K18:$K$22, W19:$W$23))/Z18</f>
        <v>53.667201780360784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112.29756970105116</v>
      </c>
      <c r="P19">
        <f t="shared" si="30"/>
        <v>5.6148784850525582</v>
      </c>
      <c r="Q19" s="5">
        <f t="shared" si="31"/>
        <v>12.5</v>
      </c>
      <c r="R19">
        <f t="shared" si="0"/>
        <v>50000</v>
      </c>
      <c r="S19">
        <f t="shared" si="19"/>
        <v>45.876606439459387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45.876606439459387</v>
      </c>
      <c r="AC19">
        <f t="shared" si="27"/>
        <v>36.190693695821231</v>
      </c>
      <c r="AE19">
        <f t="shared" si="1"/>
        <v>93.456653264415749</v>
      </c>
      <c r="AF19">
        <f t="shared" si="2"/>
        <v>-4.6728326632207882</v>
      </c>
      <c r="AG19">
        <f t="shared" si="3"/>
        <v>-10.402791163825711</v>
      </c>
      <c r="AH19">
        <f t="shared" si="4"/>
        <v>-80.162314775103525</v>
      </c>
      <c r="AI19">
        <f t="shared" si="5"/>
        <v>-1.7812853377342748</v>
      </c>
      <c r="AJ19">
        <f t="shared" si="6"/>
        <v>9.6859127436381556</v>
      </c>
      <c r="AK19">
        <f t="shared" si="32"/>
        <v>3.0029275230065924</v>
      </c>
      <c r="AL19">
        <f t="shared" si="7"/>
        <v>10.907554928910473</v>
      </c>
      <c r="AN19">
        <f t="shared" si="8"/>
        <v>33.523856978022799</v>
      </c>
      <c r="AO19">
        <f t="shared" si="9"/>
        <v>-1.6761928489011402</v>
      </c>
      <c r="AP19">
        <f t="shared" si="10"/>
        <v>-3.7315875431751442</v>
      </c>
      <c r="AQ19">
        <f t="shared" si="11"/>
        <v>-28.755041847523991</v>
      </c>
      <c r="AR19">
        <f t="shared" si="12"/>
        <v>-0.6389652615774758</v>
      </c>
      <c r="AS19">
        <f t="shared" si="13"/>
        <v>3.4744359248628172</v>
      </c>
      <c r="AT19">
        <f t="shared" si="14"/>
        <v>1.0771808028671614</v>
      </c>
      <c r="AU19">
        <f t="shared" si="15"/>
        <v>3.9126514661525027</v>
      </c>
      <c r="AW19">
        <v>16</v>
      </c>
      <c r="AX19">
        <f>(R19*SUMPRODUCT(K20:$K$23, X20:$X$23)-$AZ$3*SUMPRODUCT(K19:$K$22, W20:$W$23))/Z19</f>
        <v>45.876606439459387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112.29756970105116</v>
      </c>
      <c r="P20">
        <f t="shared" si="30"/>
        <v>5.6148784850525582</v>
      </c>
      <c r="Q20" s="5">
        <f t="shared" si="31"/>
        <v>12.5</v>
      </c>
      <c r="R20">
        <f t="shared" si="0"/>
        <v>50000</v>
      </c>
      <c r="S20">
        <f t="shared" si="19"/>
        <v>36.190693695821231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36.190693695821231</v>
      </c>
      <c r="AC20">
        <f t="shared" si="27"/>
        <v>24.863642727991284</v>
      </c>
      <c r="AE20">
        <f t="shared" si="1"/>
        <v>92.334423342143666</v>
      </c>
      <c r="AF20">
        <f t="shared" si="2"/>
        <v>-4.6167211671071833</v>
      </c>
      <c r="AG20">
        <f t="shared" si="3"/>
        <v>-10.277874177057921</v>
      </c>
      <c r="AH20">
        <f t="shared" si="4"/>
        <v>-83.556300518129149</v>
      </c>
      <c r="AI20">
        <f t="shared" si="5"/>
        <v>-6.1164725201505945</v>
      </c>
      <c r="AJ20">
        <f t="shared" si="6"/>
        <v>11.327050967829948</v>
      </c>
      <c r="AK20">
        <f t="shared" si="32"/>
        <v>0.53280610224468816</v>
      </c>
      <c r="AL20">
        <f t="shared" si="7"/>
        <v>5.7433845499240412</v>
      </c>
      <c r="AN20">
        <f t="shared" si="8"/>
        <v>31.415443072949273</v>
      </c>
      <c r="AO20">
        <f t="shared" si="9"/>
        <v>-1.5707721536474637</v>
      </c>
      <c r="AP20">
        <f t="shared" si="10"/>
        <v>-3.4968970339897756</v>
      </c>
      <c r="AQ20">
        <f t="shared" si="11"/>
        <v>-28.428814599153228</v>
      </c>
      <c r="AR20">
        <f t="shared" si="12"/>
        <v>-2.081040713841193</v>
      </c>
      <c r="AS20">
        <f t="shared" si="13"/>
        <v>3.8538641601267329</v>
      </c>
      <c r="AT20">
        <f t="shared" si="14"/>
        <v>0.18127951817020996</v>
      </c>
      <c r="AU20">
        <f t="shared" si="15"/>
        <v>1.9541029644557497</v>
      </c>
      <c r="AW20">
        <v>17</v>
      </c>
      <c r="AX20">
        <f>(R20*SUMPRODUCT(K21:$K$23, X21:$X$23)-$AZ$3*SUMPRODUCT(K20:$K$22, W21:$W$23))/Z20</f>
        <v>36.190693695821231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112.29756970105116</v>
      </c>
      <c r="P21">
        <f t="shared" si="30"/>
        <v>5.6148784850525582</v>
      </c>
      <c r="Q21" s="5">
        <f t="shared" si="31"/>
        <v>12.5</v>
      </c>
      <c r="R21">
        <f t="shared" si="0"/>
        <v>50000</v>
      </c>
      <c r="S21">
        <f t="shared" si="19"/>
        <v>24.863642727991284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24.863642727991284</v>
      </c>
      <c r="AC21">
        <f t="shared" si="27"/>
        <v>12.575145331108825</v>
      </c>
      <c r="AE21">
        <f t="shared" si="1"/>
        <v>91.214617124819839</v>
      </c>
      <c r="AF21">
        <f t="shared" si="2"/>
        <v>-4.5607308562409923</v>
      </c>
      <c r="AG21">
        <f t="shared" si="3"/>
        <v>-10.153226976287586</v>
      </c>
      <c r="AH21">
        <f t="shared" si="4"/>
        <v>-87.473835999032133</v>
      </c>
      <c r="AI21">
        <f t="shared" si="5"/>
        <v>-10.973176706740873</v>
      </c>
      <c r="AJ21">
        <f t="shared" si="6"/>
        <v>12.288497396882459</v>
      </c>
      <c r="AK21">
        <f t="shared" si="32"/>
        <v>0.17842804639451224</v>
      </c>
      <c r="AL21">
        <f t="shared" si="7"/>
        <v>1.4937487365360986</v>
      </c>
      <c r="AN21">
        <f t="shared" si="8"/>
        <v>29.520065930613267</v>
      </c>
      <c r="AO21">
        <f t="shared" si="9"/>
        <v>-1.4760032965306633</v>
      </c>
      <c r="AP21">
        <f t="shared" si="10"/>
        <v>-3.2859199456852699</v>
      </c>
      <c r="AQ21">
        <f t="shared" si="11"/>
        <v>-28.309425476856443</v>
      </c>
      <c r="AR21">
        <f t="shared" si="12"/>
        <v>-3.5512827884591101</v>
      </c>
      <c r="AS21">
        <f t="shared" si="13"/>
        <v>3.9769640522388605</v>
      </c>
      <c r="AT21">
        <f t="shared" si="14"/>
        <v>5.7745215180027287E-2</v>
      </c>
      <c r="AU21">
        <f t="shared" si="15"/>
        <v>0.48342647895977769</v>
      </c>
      <c r="AW21">
        <v>18</v>
      </c>
      <c r="AX21">
        <f>(R21*SUMPRODUCT(K22:$K$23, X22:$X$23)-$AZ$3*SUMPRODUCT(K21:$K$22, W22:$W$23))/Z21</f>
        <v>24.863642727991284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112.29756970105116</v>
      </c>
      <c r="P22">
        <f t="shared" si="30"/>
        <v>5.6148784850525582</v>
      </c>
      <c r="Q22" s="5">
        <f t="shared" si="31"/>
        <v>12.5</v>
      </c>
      <c r="R22">
        <f t="shared" si="0"/>
        <v>50000</v>
      </c>
      <c r="S22">
        <f t="shared" si="19"/>
        <v>12.575145331108825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12.575145331108825</v>
      </c>
      <c r="AC22">
        <f t="shared" si="27"/>
        <v>12.73300290009175</v>
      </c>
      <c r="AE22">
        <f t="shared" si="1"/>
        <v>90.096607042319533</v>
      </c>
      <c r="AF22">
        <f t="shared" si="2"/>
        <v>-4.5048303521159765</v>
      </c>
      <c r="AG22">
        <f t="shared" si="3"/>
        <v>-10.02877970580384</v>
      </c>
      <c r="AH22">
        <f t="shared" si="4"/>
        <v>-91.660002883476096</v>
      </c>
      <c r="AI22">
        <f t="shared" si="5"/>
        <v>-16.097005899076379</v>
      </c>
      <c r="AJ22">
        <f t="shared" si="6"/>
        <v>-0.15785756898292469</v>
      </c>
      <c r="AK22">
        <f t="shared" si="32"/>
        <v>2.0615053624475603</v>
      </c>
      <c r="AL22">
        <f t="shared" si="7"/>
        <v>-14.193358105611745</v>
      </c>
      <c r="AN22">
        <f t="shared" si="8"/>
        <v>27.250692432847803</v>
      </c>
      <c r="AO22">
        <f t="shared" si="9"/>
        <v>-1.3625346216423899</v>
      </c>
      <c r="AP22">
        <f t="shared" si="10"/>
        <v>-3.0333127984639634</v>
      </c>
      <c r="AQ22">
        <f t="shared" si="11"/>
        <v>-27.723558399910683</v>
      </c>
      <c r="AR22">
        <f t="shared" si="12"/>
        <v>-4.868713387169235</v>
      </c>
      <c r="AS22">
        <f t="shared" si="13"/>
        <v>-4.7745727633562926E-2</v>
      </c>
      <c r="AT22">
        <f t="shared" si="14"/>
        <v>0.62352457461952615</v>
      </c>
      <c r="AU22">
        <f t="shared" si="15"/>
        <v>-4.2929345401832721</v>
      </c>
      <c r="AW22">
        <v>19</v>
      </c>
      <c r="AX22">
        <f>(R22*SUMPRODUCT(K23:$K$23, X23:$X$23)-$AZ$3*SUMPRODUCT(K22:$K$22, W23:$W$23))/Z22</f>
        <v>12.575145331108825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112.29756970105116</v>
      </c>
      <c r="P23">
        <f t="shared" si="30"/>
        <v>5.6148784850525582</v>
      </c>
      <c r="Q23" s="5">
        <f t="shared" si="31"/>
        <v>12.5</v>
      </c>
      <c r="R23">
        <f t="shared" si="0"/>
        <v>50000</v>
      </c>
      <c r="S23">
        <f t="shared" si="19"/>
        <v>12.73300290009175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12.73300290009175</v>
      </c>
      <c r="AC23">
        <f t="shared" si="27"/>
        <v>0</v>
      </c>
      <c r="AE23">
        <f t="shared" si="1"/>
        <v>88.979633185256489</v>
      </c>
      <c r="AF23">
        <f t="shared" si="2"/>
        <v>-4.4489816592628246</v>
      </c>
      <c r="AG23">
        <f t="shared" si="3"/>
        <v>-9.9044477790270022</v>
      </c>
      <c r="AH23">
        <f t="shared" si="4"/>
        <v>-96.176518875203527</v>
      </c>
      <c r="AI23">
        <f t="shared" si="5"/>
        <v>-21.550315128236861</v>
      </c>
      <c r="AJ23">
        <f t="shared" si="6"/>
        <v>12.73300290009175</v>
      </c>
      <c r="AK23">
        <f t="shared" si="32"/>
        <v>6.8084558098259791</v>
      </c>
      <c r="AL23">
        <f t="shared" si="7"/>
        <v>-2.008856418319132</v>
      </c>
      <c r="AN23">
        <f t="shared" si="8"/>
        <v>24.379791302792437</v>
      </c>
      <c r="AO23">
        <f t="shared" si="9"/>
        <v>-1.2189895651396219</v>
      </c>
      <c r="AP23">
        <f t="shared" si="10"/>
        <v>-2.7137487667469342</v>
      </c>
      <c r="AQ23">
        <f t="shared" si="11"/>
        <v>-26.351687172329857</v>
      </c>
      <c r="AR23">
        <f t="shared" si="12"/>
        <v>-5.9046342014239759</v>
      </c>
      <c r="AS23">
        <f t="shared" si="13"/>
        <v>3.4887529005179601</v>
      </c>
      <c r="AT23">
        <f t="shared" si="14"/>
        <v>1.8654688246719542</v>
      </c>
      <c r="AU23">
        <f t="shared" si="15"/>
        <v>-0.55041247623406198</v>
      </c>
      <c r="AW23">
        <v>20</v>
      </c>
      <c r="AX23">
        <f>(R23*SUMPRODUCT(K$23:$K24, X$23:$X24)-$AZ$3*SUMPRODUCT(K$22:$K23, W$23:$W24))/Z23</f>
        <v>12.73300290009175</v>
      </c>
    </row>
    <row r="25" spans="5:50" x14ac:dyDescent="0.25">
      <c r="AN25" s="6">
        <f t="shared" ref="AN25:AU25" si="33">SUM(AN3:AN23)</f>
        <v>1085.4715458201376</v>
      </c>
      <c r="AO25" s="6">
        <f t="shared" si="33"/>
        <v>-138.4967545667952</v>
      </c>
      <c r="AP25" s="6">
        <f t="shared" si="33"/>
        <v>-733.2823310250036</v>
      </c>
      <c r="AQ25" s="6">
        <f t="shared" si="33"/>
        <v>-695.40800241690886</v>
      </c>
      <c r="AR25" s="6">
        <f t="shared" si="33"/>
        <v>-481.71554218857057</v>
      </c>
      <c r="AS25" s="6">
        <f t="shared" si="33"/>
        <v>-32.719466919808816</v>
      </c>
      <c r="AT25" s="6">
        <f t="shared" si="33"/>
        <v>26.993419490537839</v>
      </c>
      <c r="AU25" s="7">
        <f t="shared" si="33"/>
        <v>-487.44158961784132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232.41394327398726</v>
      </c>
      <c r="K3">
        <v>1</v>
      </c>
      <c r="L3" s="2">
        <v>0</v>
      </c>
      <c r="O3">
        <f>$C$3</f>
        <v>232.41394327398726</v>
      </c>
      <c r="P3">
        <f>O3*B5</f>
        <v>185.93115461918981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232.41394327398726</v>
      </c>
      <c r="AF3">
        <f t="shared" ref="AF3:AF23" si="3">-$Z3*P3</f>
        <v>-185.93115461918981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-578.47418204520261</v>
      </c>
      <c r="AJ3">
        <f t="shared" ref="AJ3:AJ23" si="7">AB3-AC3</f>
        <v>0</v>
      </c>
      <c r="AL3">
        <f t="shared" ref="AL3:AL23" si="8">SUM(AI3:AK3)</f>
        <v>-578.47418204520261</v>
      </c>
      <c r="AN3">
        <f t="shared" ref="AN3:AN23" si="9">AE3*$K3</f>
        <v>232.41394327398726</v>
      </c>
      <c r="AO3">
        <f t="shared" ref="AO3:AO23" si="10">AF3*$K3</f>
        <v>-185.93115461918981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-578.47418204520261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-578.47418204520261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168.33224306880803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103.39185792793293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102.21220366548687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-102.21220366548687</v>
      </c>
      <c r="AK4">
        <f t="shared" ref="AK4:AK23" si="28">H4*SUM(AB4:AB4, AE4:AF4)</f>
        <v>0</v>
      </c>
      <c r="AL4">
        <f t="shared" si="8"/>
        <v>-172.68955366548687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-66.12003940332113</v>
      </c>
      <c r="AR4">
        <f t="shared" si="13"/>
        <v>-66.12003940332113</v>
      </c>
      <c r="AS4">
        <f t="shared" si="14"/>
        <v>-95.892863932345307</v>
      </c>
      <c r="AT4">
        <f t="shared" si="15"/>
        <v>0</v>
      </c>
      <c r="AU4">
        <f t="shared" si="16"/>
        <v>-162.01290333566644</v>
      </c>
      <c r="AW4">
        <v>1</v>
      </c>
      <c r="AX4">
        <f>(R4*SUMPRODUCT(K5:$K$23, X5:$X$23)-$AZ$3*SUMPRODUCT(K4:$K$22, W5:$W$23))/Z4</f>
        <v>103.39185792793293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1.462746E-3</v>
      </c>
      <c r="O5">
        <f t="shared" ref="O5:O23" si="30">$C$3</f>
        <v>232.41394327398726</v>
      </c>
      <c r="P5">
        <f t="shared" ref="P5:P23" si="31">O5*$C$5</f>
        <v>11.620697163699363</v>
      </c>
      <c r="Q5" s="5">
        <f t="shared" ref="Q5:Q23" si="32">$C$8</f>
        <v>12.5</v>
      </c>
      <c r="R5">
        <f t="shared" si="0"/>
        <v>50000</v>
      </c>
      <c r="S5">
        <f t="shared" si="20"/>
        <v>200.45598999434128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102.21220366548687</v>
      </c>
      <c r="AC5">
        <f t="shared" si="1"/>
        <v>195.89731844196535</v>
      </c>
      <c r="AE5">
        <f t="shared" si="2"/>
        <v>227.12849966310515</v>
      </c>
      <c r="AF5">
        <f t="shared" si="3"/>
        <v>-11.356424983155257</v>
      </c>
      <c r="AG5">
        <f t="shared" si="4"/>
        <v>-12.215731146740451</v>
      </c>
      <c r="AH5">
        <f t="shared" si="5"/>
        <v>-72.3028365381969</v>
      </c>
      <c r="AI5">
        <f t="shared" si="6"/>
        <v>131.25350699501257</v>
      </c>
      <c r="AJ5">
        <f t="shared" si="7"/>
        <v>-93.685114776478486</v>
      </c>
      <c r="AK5">
        <f t="shared" si="28"/>
        <v>27.473841649045735</v>
      </c>
      <c r="AL5">
        <f t="shared" si="8"/>
        <v>65.042233867579824</v>
      </c>
      <c r="AN5">
        <f t="shared" si="9"/>
        <v>196.13965766370376</v>
      </c>
      <c r="AO5">
        <f t="shared" si="10"/>
        <v>-9.8069828831851869</v>
      </c>
      <c r="AP5">
        <f t="shared" si="11"/>
        <v>-10.549047472190566</v>
      </c>
      <c r="AQ5">
        <f t="shared" si="12"/>
        <v>-62.43801912904685</v>
      </c>
      <c r="AR5">
        <f t="shared" si="13"/>
        <v>113.34560817928117</v>
      </c>
      <c r="AS5">
        <f t="shared" si="14"/>
        <v>-80.902953031869941</v>
      </c>
      <c r="AT5">
        <f t="shared" si="15"/>
        <v>23.725379702430981</v>
      </c>
      <c r="AU5">
        <f t="shared" si="16"/>
        <v>56.168034849842208</v>
      </c>
      <c r="AW5">
        <v>2</v>
      </c>
      <c r="AX5">
        <f>(R5*SUMPRODUCT(K6:$K$23, X6:$X$23)-$AZ$3*SUMPRODUCT(K5:$K$22, W6:$W$23))/Z5</f>
        <v>200.45598999434128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1.535893E-3</v>
      </c>
      <c r="O6">
        <f t="shared" si="30"/>
        <v>232.41394327398726</v>
      </c>
      <c r="P6">
        <f t="shared" si="31"/>
        <v>11.620697163699363</v>
      </c>
      <c r="Q6" s="5">
        <f t="shared" si="32"/>
        <v>12.5</v>
      </c>
      <c r="R6">
        <f t="shared" si="0"/>
        <v>50000</v>
      </c>
      <c r="S6">
        <f t="shared" si="20"/>
        <v>289.34962402426947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195.89731844196535</v>
      </c>
      <c r="AC6">
        <f t="shared" si="1"/>
        <v>279.50737988068659</v>
      </c>
      <c r="AE6">
        <f t="shared" si="2"/>
        <v>224.50836959374104</v>
      </c>
      <c r="AF6">
        <f t="shared" si="3"/>
        <v>-11.225418479687052</v>
      </c>
      <c r="AG6">
        <f t="shared" si="4"/>
        <v>-12.074811779314885</v>
      </c>
      <c r="AH6">
        <f t="shared" si="5"/>
        <v>-75.04822383264252</v>
      </c>
      <c r="AI6">
        <f t="shared" si="6"/>
        <v>126.15991550209657</v>
      </c>
      <c r="AJ6">
        <f t="shared" si="7"/>
        <v>-83.610061438721232</v>
      </c>
      <c r="AK6">
        <f t="shared" si="28"/>
        <v>44.518813327694907</v>
      </c>
      <c r="AL6">
        <f t="shared" si="8"/>
        <v>87.06866739107025</v>
      </c>
      <c r="AN6">
        <f t="shared" si="9"/>
        <v>174.85300465353413</v>
      </c>
      <c r="AO6">
        <f t="shared" si="10"/>
        <v>-8.7426502326767057</v>
      </c>
      <c r="AP6">
        <f t="shared" si="11"/>
        <v>-9.4041800047794499</v>
      </c>
      <c r="AQ6">
        <f t="shared" si="12"/>
        <v>-58.449524419932125</v>
      </c>
      <c r="AR6">
        <f t="shared" si="13"/>
        <v>98.256649996145839</v>
      </c>
      <c r="AS6">
        <f t="shared" si="14"/>
        <v>-65.117708031471835</v>
      </c>
      <c r="AT6">
        <f t="shared" si="15"/>
        <v>34.672419064123247</v>
      </c>
      <c r="AU6">
        <f t="shared" si="16"/>
        <v>67.811361028797251</v>
      </c>
      <c r="AW6">
        <v>3</v>
      </c>
      <c r="AX6">
        <f>(R6*SUMPRODUCT(K7:$K$23, X7:$X$23)-$AZ$3*SUMPRODUCT(K6:$K$22, W7:$W$23))/Z6</f>
        <v>289.34962402426947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1.6204399999999999E-3</v>
      </c>
      <c r="O7">
        <f t="shared" si="30"/>
        <v>232.41394327398726</v>
      </c>
      <c r="P7">
        <f t="shared" si="31"/>
        <v>11.620697163699363</v>
      </c>
      <c r="Q7" s="5">
        <f t="shared" si="32"/>
        <v>12.5</v>
      </c>
      <c r="R7">
        <f t="shared" si="0"/>
        <v>50000</v>
      </c>
      <c r="S7">
        <f t="shared" si="20"/>
        <v>367.60143602334796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279.50737988068659</v>
      </c>
      <c r="AC7">
        <f t="shared" si="1"/>
        <v>350.97106334810155</v>
      </c>
      <c r="AE7">
        <f t="shared" si="2"/>
        <v>221.89948355537916</v>
      </c>
      <c r="AF7">
        <f t="shared" si="3"/>
        <v>-11.094974177768957</v>
      </c>
      <c r="AG7">
        <f t="shared" si="4"/>
        <v>-11.934497153522065</v>
      </c>
      <c r="AH7">
        <f t="shared" si="5"/>
        <v>-78.266031998692043</v>
      </c>
      <c r="AI7">
        <f t="shared" si="6"/>
        <v>120.60398022539609</v>
      </c>
      <c r="AJ7">
        <f t="shared" si="7"/>
        <v>-71.463683467414967</v>
      </c>
      <c r="AK7">
        <f t="shared" si="28"/>
        <v>51.335654805343673</v>
      </c>
      <c r="AL7">
        <f t="shared" si="8"/>
        <v>100.4759515633248</v>
      </c>
      <c r="AN7">
        <f t="shared" si="9"/>
        <v>156.44169077952208</v>
      </c>
      <c r="AO7">
        <f t="shared" si="10"/>
        <v>-7.8220845389761031</v>
      </c>
      <c r="AP7">
        <f t="shared" si="11"/>
        <v>-8.413957902855719</v>
      </c>
      <c r="AQ7">
        <f t="shared" si="12"/>
        <v>-55.178453686774006</v>
      </c>
      <c r="AR7">
        <f t="shared" si="13"/>
        <v>85.027194650916229</v>
      </c>
      <c r="AS7">
        <f t="shared" si="14"/>
        <v>-50.382719652363782</v>
      </c>
      <c r="AT7">
        <f t="shared" si="15"/>
        <v>36.192227698527134</v>
      </c>
      <c r="AU7">
        <f t="shared" si="16"/>
        <v>70.836702697079588</v>
      </c>
      <c r="AW7">
        <v>4</v>
      </c>
      <c r="AX7">
        <f>(R7*SUMPRODUCT(K8:$K$23, X8:$X$23)-$AZ$3*SUMPRODUCT(K7:$K$22, W8:$W$23))/Z7</f>
        <v>367.60143602334796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1.706887E-3</v>
      </c>
      <c r="O8">
        <f t="shared" si="30"/>
        <v>232.41394327398726</v>
      </c>
      <c r="P8">
        <f t="shared" si="31"/>
        <v>11.620697163699363</v>
      </c>
      <c r="Q8" s="5">
        <f t="shared" si="32"/>
        <v>12.5</v>
      </c>
      <c r="R8">
        <f t="shared" si="0"/>
        <v>50000</v>
      </c>
      <c r="S8">
        <f t="shared" si="20"/>
        <v>435.27188627364166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350.97106334810155</v>
      </c>
      <c r="AC8">
        <f t="shared" si="1"/>
        <v>410.71493790109162</v>
      </c>
      <c r="AE8">
        <f t="shared" si="2"/>
        <v>219.30173137603796</v>
      </c>
      <c r="AF8">
        <f t="shared" si="3"/>
        <v>-10.965086568801899</v>
      </c>
      <c r="AG8">
        <f t="shared" si="4"/>
        <v>-11.79478134394396</v>
      </c>
      <c r="AH8">
        <f t="shared" si="5"/>
        <v>-81.483352171535259</v>
      </c>
      <c r="AI8">
        <f t="shared" si="6"/>
        <v>115.05851129175686</v>
      </c>
      <c r="AJ8">
        <f t="shared" si="7"/>
        <v>-59.743874552990064</v>
      </c>
      <c r="AK8">
        <f t="shared" si="28"/>
        <v>40.549808841261985</v>
      </c>
      <c r="AL8">
        <f t="shared" si="8"/>
        <v>95.864445580028786</v>
      </c>
      <c r="AN8">
        <f t="shared" si="9"/>
        <v>144.15873714077131</v>
      </c>
      <c r="AO8">
        <f t="shared" si="10"/>
        <v>-7.2079368570385665</v>
      </c>
      <c r="AP8">
        <f t="shared" si="11"/>
        <v>-7.7533395323675789</v>
      </c>
      <c r="AQ8">
        <f t="shared" si="12"/>
        <v>-53.563357996948014</v>
      </c>
      <c r="AR8">
        <f t="shared" si="13"/>
        <v>75.634102754417157</v>
      </c>
      <c r="AS8">
        <f t="shared" si="14"/>
        <v>-39.272838629293048</v>
      </c>
      <c r="AT8">
        <f t="shared" si="15"/>
        <v>26.65555441435394</v>
      </c>
      <c r="AU8">
        <f t="shared" si="16"/>
        <v>63.016818539478052</v>
      </c>
      <c r="AW8">
        <v>5</v>
      </c>
      <c r="AX8">
        <f>(R8*SUMPRODUCT(K9:$K$23, X9:$X$23)-$AZ$3*SUMPRODUCT(K8:$K$22, W9:$W$23))/Z8</f>
        <v>435.27188627364166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1.7980839999999999E-3</v>
      </c>
      <c r="O9">
        <f t="shared" si="30"/>
        <v>232.41394327398726</v>
      </c>
      <c r="P9">
        <f t="shared" si="31"/>
        <v>11.620697163699363</v>
      </c>
      <c r="Q9" s="5">
        <f t="shared" si="32"/>
        <v>12.5</v>
      </c>
      <c r="R9">
        <f t="shared" si="0"/>
        <v>50000</v>
      </c>
      <c r="S9">
        <f t="shared" si="20"/>
        <v>495.60594008628357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410.71493790109162</v>
      </c>
      <c r="AC9">
        <f t="shared" si="1"/>
        <v>462.12777956510661</v>
      </c>
      <c r="AE9">
        <f t="shared" si="2"/>
        <v>216.71439112791805</v>
      </c>
      <c r="AF9">
        <f t="shared" si="3"/>
        <v>-10.835719556395903</v>
      </c>
      <c r="AG9">
        <f t="shared" si="4"/>
        <v>-11.655625522886476</v>
      </c>
      <c r="AH9">
        <f t="shared" si="5"/>
        <v>-84.832030472176513</v>
      </c>
      <c r="AI9">
        <f t="shared" si="6"/>
        <v>109.39101557645915</v>
      </c>
      <c r="AJ9">
        <f t="shared" si="7"/>
        <v>-51.412841664014991</v>
      </c>
      <c r="AK9">
        <f t="shared" si="28"/>
        <v>32.186186414470434</v>
      </c>
      <c r="AL9">
        <f t="shared" si="8"/>
        <v>90.16436032691459</v>
      </c>
      <c r="AN9">
        <f t="shared" si="9"/>
        <v>135.39055336499771</v>
      </c>
      <c r="AO9">
        <f t="shared" si="10"/>
        <v>-6.7695276682498857</v>
      </c>
      <c r="AP9">
        <f t="shared" si="11"/>
        <v>-7.2817572526935814</v>
      </c>
      <c r="AQ9">
        <f t="shared" si="12"/>
        <v>-52.998121116584777</v>
      </c>
      <c r="AR9">
        <f t="shared" si="13"/>
        <v>68.341147327469471</v>
      </c>
      <c r="AS9">
        <f t="shared" si="14"/>
        <v>-32.119754699858873</v>
      </c>
      <c r="AT9">
        <f t="shared" si="15"/>
        <v>20.108058199014298</v>
      </c>
      <c r="AU9">
        <f t="shared" si="16"/>
        <v>56.329450826624885</v>
      </c>
      <c r="AW9">
        <v>6</v>
      </c>
      <c r="AX9">
        <f>(R9*SUMPRODUCT(K10:$K$23, X10:$X$23)-$AZ$3*SUMPRODUCT(K9:$K$22, W10:$W$23))/Z9</f>
        <v>495.60594008628357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1.9035300000000001E-3</v>
      </c>
      <c r="O10">
        <f t="shared" si="30"/>
        <v>232.41394327398726</v>
      </c>
      <c r="P10">
        <f t="shared" si="31"/>
        <v>11.620697163699363</v>
      </c>
      <c r="Q10" s="5">
        <f t="shared" si="32"/>
        <v>12.5</v>
      </c>
      <c r="R10">
        <f t="shared" si="0"/>
        <v>50000</v>
      </c>
      <c r="S10">
        <f t="shared" si="20"/>
        <v>550.83221882019154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462.12777956510661</v>
      </c>
      <c r="AC10">
        <f t="shared" si="1"/>
        <v>507.50959243643968</v>
      </c>
      <c r="AE10">
        <f t="shared" si="2"/>
        <v>214.13472487169511</v>
      </c>
      <c r="AF10">
        <f t="shared" si="3"/>
        <v>-10.706736243584757</v>
      </c>
      <c r="AG10">
        <f t="shared" si="4"/>
        <v>-11.51688243480603</v>
      </c>
      <c r="AH10">
        <f t="shared" si="5"/>
        <v>-88.747331406320384</v>
      </c>
      <c r="AI10">
        <f t="shared" si="6"/>
        <v>103.16377478698395</v>
      </c>
      <c r="AJ10">
        <f t="shared" si="7"/>
        <v>-45.381812871333068</v>
      </c>
      <c r="AK10">
        <f t="shared" si="28"/>
        <v>34.941677830143895</v>
      </c>
      <c r="AL10">
        <f t="shared" si="8"/>
        <v>92.72363974579477</v>
      </c>
      <c r="AN10">
        <f t="shared" si="9"/>
        <v>127.10586969244736</v>
      </c>
      <c r="AO10">
        <f t="shared" si="10"/>
        <v>-6.3552934846223685</v>
      </c>
      <c r="AP10">
        <f t="shared" si="11"/>
        <v>-6.8361792273476718</v>
      </c>
      <c r="AQ10">
        <f t="shared" si="12"/>
        <v>-52.678549674944662</v>
      </c>
      <c r="AR10">
        <f t="shared" si="13"/>
        <v>61.235847305532658</v>
      </c>
      <c r="AS10">
        <f t="shared" si="14"/>
        <v>-26.937689796397702</v>
      </c>
      <c r="AT10">
        <f t="shared" si="15"/>
        <v>20.740645179220103</v>
      </c>
      <c r="AU10">
        <f t="shared" si="16"/>
        <v>55.038802688355048</v>
      </c>
      <c r="AW10">
        <v>7</v>
      </c>
      <c r="AX10">
        <f>(R10*SUMPRODUCT(K11:$K$23, X11:$X$23)-$AZ$3*SUMPRODUCT(K10:$K$22, W11:$W$23))/Z10</f>
        <v>550.83221882019154</v>
      </c>
    </row>
    <row r="11" spans="1:52" x14ac:dyDescent="0.25">
      <c r="A11" t="s">
        <v>33</v>
      </c>
      <c r="C11" s="24">
        <f>AU25</f>
        <v>-434.23028652928122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2.008026E-3</v>
      </c>
      <c r="O11">
        <f t="shared" si="30"/>
        <v>232.41394327398726</v>
      </c>
      <c r="P11">
        <f t="shared" si="31"/>
        <v>11.620697163699363</v>
      </c>
      <c r="Q11" s="5">
        <f t="shared" si="32"/>
        <v>12.5</v>
      </c>
      <c r="R11">
        <f t="shared" si="0"/>
        <v>50000</v>
      </c>
      <c r="S11">
        <f t="shared" si="20"/>
        <v>601.29382703288888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507.50959243643968</v>
      </c>
      <c r="AC11">
        <f t="shared" si="1"/>
        <v>547.34994965140152</v>
      </c>
      <c r="AE11">
        <f t="shared" si="2"/>
        <v>211.56338952793294</v>
      </c>
      <c r="AF11">
        <f t="shared" si="3"/>
        <v>-10.578169476396647</v>
      </c>
      <c r="AG11">
        <f t="shared" si="4"/>
        <v>-11.378587411089935</v>
      </c>
      <c r="AH11">
        <f t="shared" si="5"/>
        <v>-92.504797472135266</v>
      </c>
      <c r="AI11">
        <f t="shared" si="6"/>
        <v>97.101835168311084</v>
      </c>
      <c r="AJ11">
        <f t="shared" si="7"/>
        <v>-39.840357214961841</v>
      </c>
      <c r="AK11">
        <f t="shared" si="28"/>
        <v>36.487482843130763</v>
      </c>
      <c r="AL11">
        <f t="shared" si="8"/>
        <v>93.748960796480006</v>
      </c>
      <c r="AN11">
        <f t="shared" si="9"/>
        <v>119.42898630948913</v>
      </c>
      <c r="AO11">
        <f t="shared" si="10"/>
        <v>-5.971449315474457</v>
      </c>
      <c r="AP11">
        <f t="shared" si="11"/>
        <v>-6.4232907365145229</v>
      </c>
      <c r="AQ11">
        <f t="shared" si="12"/>
        <v>-52.219593453824203</v>
      </c>
      <c r="AR11">
        <f t="shared" si="13"/>
        <v>54.814652803675941</v>
      </c>
      <c r="AS11">
        <f t="shared" si="14"/>
        <v>-22.490155253268043</v>
      </c>
      <c r="AT11">
        <f t="shared" si="15"/>
        <v>20.597434644355783</v>
      </c>
      <c r="AU11">
        <f t="shared" si="16"/>
        <v>52.921932194763684</v>
      </c>
      <c r="AW11">
        <v>8</v>
      </c>
      <c r="AX11">
        <f>(R11*SUMPRODUCT(K12:$K$23, X12:$X$23)-$AZ$3*SUMPRODUCT(K11:$K$22, W12:$W$23))/Z11</f>
        <v>601.29382703288888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2.1277219999999999E-3</v>
      </c>
      <c r="O12">
        <f t="shared" si="30"/>
        <v>232.41394327398726</v>
      </c>
      <c r="P12">
        <f t="shared" si="31"/>
        <v>11.620697163699363</v>
      </c>
      <c r="Q12" s="5">
        <f t="shared" si="32"/>
        <v>12.5</v>
      </c>
      <c r="R12">
        <f t="shared" si="0"/>
        <v>50000</v>
      </c>
      <c r="S12">
        <f t="shared" si="20"/>
        <v>647.07348238153293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547.34994965140152</v>
      </c>
      <c r="AC12">
        <f t="shared" si="1"/>
        <v>581.87907241942685</v>
      </c>
      <c r="AE12">
        <f t="shared" si="2"/>
        <v>208.99760755436046</v>
      </c>
      <c r="AF12">
        <f t="shared" si="3"/>
        <v>-10.449880377718024</v>
      </c>
      <c r="AG12">
        <f t="shared" si="4"/>
        <v>-11.240591066215536</v>
      </c>
      <c r="AH12">
        <f t="shared" si="5"/>
        <v>-96.841883053996398</v>
      </c>
      <c r="AI12">
        <f t="shared" si="6"/>
        <v>90.465253056430512</v>
      </c>
      <c r="AJ12">
        <f t="shared" si="7"/>
        <v>-34.529122768025331</v>
      </c>
      <c r="AK12">
        <f t="shared" si="28"/>
        <v>38.712089427375481</v>
      </c>
      <c r="AL12">
        <f t="shared" si="8"/>
        <v>94.64821971578067</v>
      </c>
      <c r="AN12">
        <f t="shared" si="9"/>
        <v>112.15950638348306</v>
      </c>
      <c r="AO12">
        <f t="shared" si="10"/>
        <v>-5.6079753191741544</v>
      </c>
      <c r="AP12">
        <f t="shared" si="11"/>
        <v>-6.0323137675985352</v>
      </c>
      <c r="AQ12">
        <f t="shared" si="12"/>
        <v>-51.970632236821572</v>
      </c>
      <c r="AR12">
        <f t="shared" si="13"/>
        <v>48.548585059888808</v>
      </c>
      <c r="AS12">
        <f t="shared" si="14"/>
        <v>-18.530209081503944</v>
      </c>
      <c r="AT12">
        <f t="shared" si="15"/>
        <v>20.775016958595319</v>
      </c>
      <c r="AU12">
        <f t="shared" si="16"/>
        <v>50.79339293698019</v>
      </c>
      <c r="AW12">
        <v>9</v>
      </c>
      <c r="AX12">
        <f>(R12*SUMPRODUCT(K13:$K$23, X13:$X$23)-$AZ$3*SUMPRODUCT(K12:$K$22, W13:$W$23))/Z12</f>
        <v>647.07348238153293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2.2569180000000001E-3</v>
      </c>
      <c r="O13">
        <f t="shared" si="30"/>
        <v>232.41394327398726</v>
      </c>
      <c r="P13">
        <f t="shared" si="31"/>
        <v>11.620697163699363</v>
      </c>
      <c r="Q13" s="5">
        <f t="shared" si="32"/>
        <v>12.5</v>
      </c>
      <c r="R13">
        <f t="shared" si="0"/>
        <v>50000</v>
      </c>
      <c r="S13">
        <f t="shared" si="20"/>
        <v>688.26346963363426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581.87907241942685</v>
      </c>
      <c r="AC13">
        <f t="shared" si="1"/>
        <v>611.33301651146621</v>
      </c>
      <c r="AE13">
        <f t="shared" si="2"/>
        <v>206.43594101637049</v>
      </c>
      <c r="AF13">
        <f t="shared" si="3"/>
        <v>-10.321797050818525</v>
      </c>
      <c r="AG13">
        <f t="shared" si="4"/>
        <v>-11.102816063245401</v>
      </c>
      <c r="AH13">
        <f t="shared" si="5"/>
        <v>-101.47636923192415</v>
      </c>
      <c r="AI13">
        <f t="shared" si="6"/>
        <v>83.534958670382409</v>
      </c>
      <c r="AJ13">
        <f t="shared" si="7"/>
        <v>-29.453944092039364</v>
      </c>
      <c r="AK13">
        <f t="shared" si="28"/>
        <v>40.222249287103409</v>
      </c>
      <c r="AL13">
        <f t="shared" si="8"/>
        <v>94.303263865446453</v>
      </c>
      <c r="AN13">
        <f t="shared" si="9"/>
        <v>105.33876249008294</v>
      </c>
      <c r="AO13">
        <f t="shared" si="10"/>
        <v>-5.2669381245041471</v>
      </c>
      <c r="AP13">
        <f t="shared" si="11"/>
        <v>-5.6654713249014055</v>
      </c>
      <c r="AQ13">
        <f t="shared" si="12"/>
        <v>-51.780688499537696</v>
      </c>
      <c r="AR13">
        <f t="shared" si="13"/>
        <v>42.625664541139685</v>
      </c>
      <c r="AS13">
        <f t="shared" si="14"/>
        <v>-15.029563194431704</v>
      </c>
      <c r="AT13">
        <f t="shared" si="15"/>
        <v>20.524342532655687</v>
      </c>
      <c r="AU13">
        <f t="shared" si="16"/>
        <v>48.12044387936367</v>
      </c>
      <c r="AW13">
        <v>10</v>
      </c>
      <c r="AX13">
        <f>(R13*SUMPRODUCT(K14:$K$23, X14:$X$23)-$AZ$3*SUMPRODUCT(K13:$K$22, W14:$W$23))/Z13</f>
        <v>688.26346963363426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2.397513E-3</v>
      </c>
      <c r="O14">
        <f t="shared" si="30"/>
        <v>232.41394327398726</v>
      </c>
      <c r="P14">
        <f t="shared" si="31"/>
        <v>11.620697163699363</v>
      </c>
      <c r="Q14" s="5">
        <f t="shared" si="32"/>
        <v>12.5</v>
      </c>
      <c r="R14">
        <f t="shared" si="0"/>
        <v>50000</v>
      </c>
      <c r="S14">
        <f t="shared" si="20"/>
        <v>724.96777408473724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611.33301651146621</v>
      </c>
      <c r="AC14">
        <f t="shared" si="1"/>
        <v>635.95151888441728</v>
      </c>
      <c r="AE14">
        <f t="shared" si="2"/>
        <v>203.87664875395282</v>
      </c>
      <c r="AF14">
        <f t="shared" si="3"/>
        <v>-10.19383243769764</v>
      </c>
      <c r="AG14">
        <f t="shared" si="4"/>
        <v>-10.965168756764708</v>
      </c>
      <c r="AH14">
        <f t="shared" si="5"/>
        <v>-106.47658339295869</v>
      </c>
      <c r="AI14">
        <f t="shared" si="6"/>
        <v>76.241064166531785</v>
      </c>
      <c r="AJ14">
        <f t="shared" si="7"/>
        <v>-24.61850237295107</v>
      </c>
      <c r="AK14">
        <f t="shared" si="28"/>
        <v>41.377813807344879</v>
      </c>
      <c r="AL14">
        <f t="shared" si="8"/>
        <v>93.000375600925594</v>
      </c>
      <c r="AN14">
        <f t="shared" si="9"/>
        <v>98.946950554221232</v>
      </c>
      <c r="AO14">
        <f t="shared" si="10"/>
        <v>-4.9473475277110612</v>
      </c>
      <c r="AP14">
        <f t="shared" si="11"/>
        <v>-5.3216982789612066</v>
      </c>
      <c r="AQ14">
        <f t="shared" si="12"/>
        <v>-51.676017320062172</v>
      </c>
      <c r="AR14">
        <f t="shared" si="13"/>
        <v>37.0018874274868</v>
      </c>
      <c r="AS14">
        <f t="shared" si="14"/>
        <v>-11.94803697188072</v>
      </c>
      <c r="AT14">
        <f t="shared" si="15"/>
        <v>20.081792210436983</v>
      </c>
      <c r="AU14">
        <f t="shared" si="16"/>
        <v>45.135642666043061</v>
      </c>
      <c r="AW14">
        <v>11</v>
      </c>
      <c r="AX14">
        <f>(R14*SUMPRODUCT(K15:$K$23, X15:$X$23)-$AZ$3*SUMPRODUCT(K14:$K$22, W15:$W$23))/Z14</f>
        <v>724.96777408473724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2.5466569999999999E-3</v>
      </c>
      <c r="O15">
        <f t="shared" si="30"/>
        <v>232.41394327398726</v>
      </c>
      <c r="P15">
        <f t="shared" si="31"/>
        <v>11.620697163699363</v>
      </c>
      <c r="Q15" s="5">
        <f t="shared" si="32"/>
        <v>12.5</v>
      </c>
      <c r="R15">
        <f t="shared" si="0"/>
        <v>50000</v>
      </c>
      <c r="S15">
        <f t="shared" si="20"/>
        <v>757.41804904664957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635.95151888441728</v>
      </c>
      <c r="AC15">
        <f t="shared" si="1"/>
        <v>656.0811217303168</v>
      </c>
      <c r="AE15">
        <f t="shared" si="2"/>
        <v>201.31867837172749</v>
      </c>
      <c r="AF15">
        <f t="shared" si="3"/>
        <v>-10.065933918586374</v>
      </c>
      <c r="AG15">
        <f t="shared" si="4"/>
        <v>-10.827592545426464</v>
      </c>
      <c r="AH15">
        <f t="shared" si="5"/>
        <v>-111.69809508238455</v>
      </c>
      <c r="AI15">
        <f t="shared" si="6"/>
        <v>68.727056825330095</v>
      </c>
      <c r="AJ15">
        <f t="shared" si="7"/>
        <v>-20.129602845899512</v>
      </c>
      <c r="AK15">
        <f t="shared" si="28"/>
        <v>42.931901267219288</v>
      </c>
      <c r="AL15">
        <f t="shared" si="8"/>
        <v>91.529355246649871</v>
      </c>
      <c r="AN15">
        <f t="shared" si="9"/>
        <v>92.884777169333077</v>
      </c>
      <c r="AO15">
        <f t="shared" si="10"/>
        <v>-4.6442388584666539</v>
      </c>
      <c r="AP15">
        <f t="shared" si="11"/>
        <v>-4.9956542979347747</v>
      </c>
      <c r="AQ15">
        <f t="shared" si="12"/>
        <v>-51.535469812736984</v>
      </c>
      <c r="AR15">
        <f t="shared" si="13"/>
        <v>31.709414200194662</v>
      </c>
      <c r="AS15">
        <f t="shared" si="14"/>
        <v>-9.2874326911492791</v>
      </c>
      <c r="AT15">
        <f t="shared" si="15"/>
        <v>19.807998517148491</v>
      </c>
      <c r="AU15">
        <f t="shared" si="16"/>
        <v>42.229980026193871</v>
      </c>
      <c r="AW15">
        <v>12</v>
      </c>
      <c r="AX15">
        <f>(R15*SUMPRODUCT(K16:$K$23, X16:$X$23)-$AZ$3*SUMPRODUCT(K15:$K$22, W16:$W$23))/Z15</f>
        <v>757.41804904664957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3.8442260000000001E-3</v>
      </c>
      <c r="O16">
        <f t="shared" si="30"/>
        <v>232.41394327398726</v>
      </c>
      <c r="P16">
        <f t="shared" si="31"/>
        <v>11.620697163699363</v>
      </c>
      <c r="Q16" s="5">
        <f t="shared" si="32"/>
        <v>12.5</v>
      </c>
      <c r="R16">
        <f t="shared" si="0"/>
        <v>50000</v>
      </c>
      <c r="S16">
        <f t="shared" si="20"/>
        <v>761.5430240279901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656.0811217303168</v>
      </c>
      <c r="AC16">
        <f t="shared" si="1"/>
        <v>650.52180369479697</v>
      </c>
      <c r="AE16">
        <f t="shared" si="2"/>
        <v>198.531577090328</v>
      </c>
      <c r="AF16">
        <f t="shared" si="3"/>
        <v>-9.9265788545164</v>
      </c>
      <c r="AG16">
        <f t="shared" si="4"/>
        <v>-10.677692907191666</v>
      </c>
      <c r="AH16">
        <f t="shared" si="5"/>
        <v>-166.49485112213839</v>
      </c>
      <c r="AI16">
        <f t="shared" si="6"/>
        <v>11.432454206481538</v>
      </c>
      <c r="AJ16">
        <f t="shared" si="7"/>
        <v>5.5593180355198228</v>
      </c>
      <c r="AK16">
        <f t="shared" si="28"/>
        <v>46.204330762147229</v>
      </c>
      <c r="AL16">
        <f t="shared" si="8"/>
        <v>63.19610300414859</v>
      </c>
      <c r="AN16">
        <f t="shared" si="9"/>
        <v>86.848259526160234</v>
      </c>
      <c r="AO16">
        <f t="shared" si="10"/>
        <v>-4.3424129763080117</v>
      </c>
      <c r="AP16">
        <f t="shared" si="11"/>
        <v>-4.6709901685941926</v>
      </c>
      <c r="AQ16">
        <f t="shared" si="12"/>
        <v>-72.833693520935284</v>
      </c>
      <c r="AR16">
        <f t="shared" si="13"/>
        <v>5.0011628603227472</v>
      </c>
      <c r="AS16">
        <f t="shared" si="14"/>
        <v>2.4319410675794737</v>
      </c>
      <c r="AT16">
        <f t="shared" si="15"/>
        <v>20.21222904726023</v>
      </c>
      <c r="AU16">
        <f t="shared" si="16"/>
        <v>27.645332975162454</v>
      </c>
      <c r="AW16">
        <v>13</v>
      </c>
      <c r="AX16">
        <f>(R16*SUMPRODUCT(K17:$K$23, X17:$X$23)-$AZ$3*SUMPRODUCT(K16:$K$22, W17:$W$23))/Z16</f>
        <v>761.5430240279901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5.3300140000000001E-3</v>
      </c>
      <c r="O17">
        <f t="shared" si="30"/>
        <v>232.41394327398726</v>
      </c>
      <c r="P17">
        <f t="shared" si="31"/>
        <v>11.620697163699363</v>
      </c>
      <c r="Q17" s="5">
        <f t="shared" si="32"/>
        <v>12.5</v>
      </c>
      <c r="R17">
        <f t="shared" si="0"/>
        <v>50000</v>
      </c>
      <c r="S17">
        <f t="shared" si="20"/>
        <v>736.66710370478052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650.52180369479697</v>
      </c>
      <c r="AC17">
        <f t="shared" si="1"/>
        <v>619.62565382069909</v>
      </c>
      <c r="AE17">
        <f t="shared" si="2"/>
        <v>195.48808523409119</v>
      </c>
      <c r="AF17">
        <f t="shared" si="3"/>
        <v>-9.774404261704559</v>
      </c>
      <c r="AG17">
        <f t="shared" si="4"/>
        <v>-10.514003725436718</v>
      </c>
      <c r="AH17">
        <f t="shared" si="5"/>
        <v>-227.64901073212911</v>
      </c>
      <c r="AI17">
        <f t="shared" si="6"/>
        <v>-52.449333485179181</v>
      </c>
      <c r="AJ17">
        <f t="shared" si="7"/>
        <v>30.896149874097887</v>
      </c>
      <c r="AK17">
        <f t="shared" si="28"/>
        <v>51.59572940396523</v>
      </c>
      <c r="AL17">
        <f t="shared" si="8"/>
        <v>30.042545792883935</v>
      </c>
      <c r="AN17">
        <f t="shared" si="9"/>
        <v>80.547117351180717</v>
      </c>
      <c r="AO17">
        <f t="shared" si="10"/>
        <v>-4.0273558675590353</v>
      </c>
      <c r="AP17">
        <f t="shared" si="11"/>
        <v>-4.3320936459600468</v>
      </c>
      <c r="AQ17">
        <f t="shared" si="12"/>
        <v>-93.798410068642397</v>
      </c>
      <c r="AR17">
        <f t="shared" si="13"/>
        <v>-21.610742230980755</v>
      </c>
      <c r="AS17">
        <f t="shared" si="14"/>
        <v>12.730166171654963</v>
      </c>
      <c r="AT17">
        <f t="shared" si="15"/>
        <v>21.259031035801495</v>
      </c>
      <c r="AU17">
        <f t="shared" si="16"/>
        <v>12.378454976475703</v>
      </c>
      <c r="AW17">
        <v>14</v>
      </c>
      <c r="AX17">
        <f>(R17*SUMPRODUCT(K18:$K$23, X18:$X$23)-$AZ$3*SUMPRODUCT(K17:$K$22, W18:$W$23))/Z17</f>
        <v>736.66710370478052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6.9004050000000001E-3</v>
      </c>
      <c r="O18">
        <f t="shared" si="30"/>
        <v>232.41394327398726</v>
      </c>
      <c r="P18">
        <f t="shared" si="31"/>
        <v>11.620697163699363</v>
      </c>
      <c r="Q18" s="5">
        <f t="shared" si="32"/>
        <v>12.5</v>
      </c>
      <c r="R18">
        <f t="shared" si="0"/>
        <v>50000</v>
      </c>
      <c r="S18">
        <f t="shared" si="20"/>
        <v>684.75130825496831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619.62565382069909</v>
      </c>
      <c r="AC18">
        <f t="shared" si="1"/>
        <v>566.22429722245226</v>
      </c>
      <c r="AE18">
        <f t="shared" si="2"/>
        <v>192.18425742096053</v>
      </c>
      <c r="AF18">
        <f t="shared" si="3"/>
        <v>-9.6092128710480278</v>
      </c>
      <c r="AG18">
        <f t="shared" si="4"/>
        <v>-10.336312804305328</v>
      </c>
      <c r="AH18">
        <f t="shared" si="5"/>
        <v>-290.20353550808858</v>
      </c>
      <c r="AI18">
        <f t="shared" si="6"/>
        <v>-117.96480376248138</v>
      </c>
      <c r="AJ18">
        <f t="shared" si="7"/>
        <v>53.401356598246821</v>
      </c>
      <c r="AK18">
        <f t="shared" si="28"/>
        <v>56.234268955779868</v>
      </c>
      <c r="AL18">
        <f t="shared" si="8"/>
        <v>-8.3291782084546924</v>
      </c>
      <c r="AN18">
        <f t="shared" si="9"/>
        <v>73.998540740457187</v>
      </c>
      <c r="AO18">
        <f t="shared" si="10"/>
        <v>-3.6999270370228601</v>
      </c>
      <c r="AP18">
        <f t="shared" si="11"/>
        <v>-3.9798892709516824</v>
      </c>
      <c r="AQ18">
        <f t="shared" si="12"/>
        <v>-111.73983984693369</v>
      </c>
      <c r="AR18">
        <f t="shared" si="13"/>
        <v>-45.42111541445103</v>
      </c>
      <c r="AS18">
        <f t="shared" si="14"/>
        <v>20.561634521267852</v>
      </c>
      <c r="AT18">
        <f t="shared" si="15"/>
        <v>21.652417831598402</v>
      </c>
      <c r="AU18">
        <f t="shared" si="16"/>
        <v>-3.2070630615847779</v>
      </c>
      <c r="AW18">
        <v>15</v>
      </c>
      <c r="AX18">
        <f>(R18*SUMPRODUCT(K19:$K$23, X19:$X$23)-$AZ$3*SUMPRODUCT(K18:$K$22, W19:$W$23))/Z18</f>
        <v>684.75130825496831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8.6257439999999994E-3</v>
      </c>
      <c r="O19">
        <f t="shared" si="30"/>
        <v>232.41394327398726</v>
      </c>
      <c r="P19">
        <f t="shared" si="31"/>
        <v>11.620697163699363</v>
      </c>
      <c r="Q19" s="5">
        <f t="shared" si="32"/>
        <v>12.5</v>
      </c>
      <c r="R19">
        <f t="shared" si="0"/>
        <v>50000</v>
      </c>
      <c r="S19">
        <f t="shared" si="20"/>
        <v>606.14872307666758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566.22429722245226</v>
      </c>
      <c r="AC19">
        <f t="shared" si="1"/>
        <v>491.89169091545131</v>
      </c>
      <c r="AE19">
        <f t="shared" si="2"/>
        <v>188.60468264140763</v>
      </c>
      <c r="AF19">
        <f t="shared" si="3"/>
        <v>-9.4302341320703817</v>
      </c>
      <c r="AG19">
        <f t="shared" si="4"/>
        <v>-10.143791288108416</v>
      </c>
      <c r="AH19">
        <f t="shared" si="5"/>
        <v>-356.63355261543944</v>
      </c>
      <c r="AI19">
        <f t="shared" si="6"/>
        <v>-187.60289539421061</v>
      </c>
      <c r="AJ19">
        <f t="shared" si="7"/>
        <v>74.332606307000958</v>
      </c>
      <c r="AK19">
        <f t="shared" si="28"/>
        <v>54.712267936713353</v>
      </c>
      <c r="AL19">
        <f t="shared" si="8"/>
        <v>-58.558021150496295</v>
      </c>
      <c r="AN19">
        <f t="shared" si="9"/>
        <v>67.654427859373826</v>
      </c>
      <c r="AO19">
        <f t="shared" si="10"/>
        <v>-3.3827213929686915</v>
      </c>
      <c r="AP19">
        <f t="shared" si="11"/>
        <v>-3.6386816398757129</v>
      </c>
      <c r="AQ19">
        <f t="shared" si="12"/>
        <v>-127.92810135858339</v>
      </c>
      <c r="AR19">
        <f t="shared" si="13"/>
        <v>-67.295076532053955</v>
      </c>
      <c r="AS19">
        <f t="shared" si="14"/>
        <v>26.663865820116943</v>
      </c>
      <c r="AT19">
        <f t="shared" si="15"/>
        <v>19.625849858589064</v>
      </c>
      <c r="AU19">
        <f t="shared" si="16"/>
        <v>-21.005360853347955</v>
      </c>
      <c r="AW19">
        <v>16</v>
      </c>
      <c r="AX19">
        <f>(R19*SUMPRODUCT(K20:$K$23, X20:$X$23)-$AZ$3*SUMPRODUCT(K19:$K$22, W20:$W$23))/Z19</f>
        <v>606.14872307666758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1.0476563E-2</v>
      </c>
      <c r="O20">
        <f t="shared" si="30"/>
        <v>232.41394327398726</v>
      </c>
      <c r="P20">
        <f t="shared" si="31"/>
        <v>11.620697163699363</v>
      </c>
      <c r="Q20" s="5">
        <f t="shared" si="32"/>
        <v>12.5</v>
      </c>
      <c r="R20">
        <f t="shared" si="0"/>
        <v>50000</v>
      </c>
      <c r="S20">
        <f t="shared" si="20"/>
        <v>498.51417588978256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491.89169091545131</v>
      </c>
      <c r="AC20">
        <f t="shared" si="1"/>
        <v>396.26219073621382</v>
      </c>
      <c r="AE20">
        <f t="shared" si="2"/>
        <v>184.74270697520583</v>
      </c>
      <c r="AF20">
        <f t="shared" si="3"/>
        <v>-9.2371353487602921</v>
      </c>
      <c r="AG20">
        <f t="shared" si="4"/>
        <v>-9.9360813067386111</v>
      </c>
      <c r="AH20">
        <f t="shared" si="5"/>
        <v>-425.08827395487583</v>
      </c>
      <c r="AI20">
        <f t="shared" si="6"/>
        <v>-259.51878363516892</v>
      </c>
      <c r="AJ20">
        <f t="shared" si="7"/>
        <v>95.629500179237482</v>
      </c>
      <c r="AK20">
        <f t="shared" si="28"/>
        <v>36.239671356024999</v>
      </c>
      <c r="AL20">
        <f t="shared" si="8"/>
        <v>-127.64961209990643</v>
      </c>
      <c r="AN20">
        <f t="shared" si="9"/>
        <v>62.856016034413734</v>
      </c>
      <c r="AO20">
        <f t="shared" si="10"/>
        <v>-3.1428008017206865</v>
      </c>
      <c r="AP20">
        <f t="shared" si="11"/>
        <v>-3.3806069866639987</v>
      </c>
      <c r="AQ20">
        <f t="shared" si="12"/>
        <v>-144.63009555952277</v>
      </c>
      <c r="AR20">
        <f t="shared" si="13"/>
        <v>-88.297487313493718</v>
      </c>
      <c r="AS20">
        <f t="shared" si="14"/>
        <v>32.536544987596386</v>
      </c>
      <c r="AT20">
        <f t="shared" si="15"/>
        <v>12.330020497869526</v>
      </c>
      <c r="AU20">
        <f t="shared" si="16"/>
        <v>-43.430921828027806</v>
      </c>
      <c r="AW20">
        <v>17</v>
      </c>
      <c r="AX20">
        <f>(R20*SUMPRODUCT(K21:$K$23, X21:$X$23)-$AZ$3*SUMPRODUCT(K20:$K$22, W21:$W$23))/Z20</f>
        <v>498.51417588978256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1.2607808E-2</v>
      </c>
      <c r="O21">
        <f t="shared" si="30"/>
        <v>232.41394327398726</v>
      </c>
      <c r="P21">
        <f t="shared" si="31"/>
        <v>11.620697163699363</v>
      </c>
      <c r="Q21" s="5">
        <f t="shared" si="32"/>
        <v>12.5</v>
      </c>
      <c r="R21">
        <f t="shared" si="0"/>
        <v>50000</v>
      </c>
      <c r="S21">
        <f t="shared" si="20"/>
        <v>359.90833298153376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396.26219073621382</v>
      </c>
      <c r="AC21">
        <f t="shared" si="1"/>
        <v>279.61849314179801</v>
      </c>
      <c r="AE21">
        <f t="shared" si="2"/>
        <v>180.56607932651011</v>
      </c>
      <c r="AF21">
        <f t="shared" si="3"/>
        <v>-9.028303966325506</v>
      </c>
      <c r="AG21">
        <f t="shared" si="4"/>
        <v>-9.7114482882834743</v>
      </c>
      <c r="AH21">
        <f t="shared" si="5"/>
        <v>-501.08882155099809</v>
      </c>
      <c r="AI21">
        <f t="shared" si="6"/>
        <v>-339.26249447909697</v>
      </c>
      <c r="AJ21">
        <f t="shared" si="7"/>
        <v>116.64369759441581</v>
      </c>
      <c r="AK21">
        <f t="shared" si="28"/>
        <v>29.128138260745242</v>
      </c>
      <c r="AL21">
        <f t="shared" si="8"/>
        <v>-193.49065862393593</v>
      </c>
      <c r="AN21">
        <f t="shared" si="9"/>
        <v>58.437153326607813</v>
      </c>
      <c r="AO21">
        <f t="shared" si="10"/>
        <v>-2.9218576663303906</v>
      </c>
      <c r="AP21">
        <f t="shared" si="11"/>
        <v>-3.1429457557177214</v>
      </c>
      <c r="AQ21">
        <f t="shared" si="12"/>
        <v>-162.16891015435468</v>
      </c>
      <c r="AR21">
        <f t="shared" si="13"/>
        <v>-109.79656024979498</v>
      </c>
      <c r="AS21">
        <f t="shared" si="14"/>
        <v>37.749757132299884</v>
      </c>
      <c r="AT21">
        <f t="shared" si="15"/>
        <v>9.4268286048557677</v>
      </c>
      <c r="AU21">
        <f t="shared" si="16"/>
        <v>-62.619974512639324</v>
      </c>
      <c r="AW21">
        <v>18</v>
      </c>
      <c r="AX21">
        <f>(R21*SUMPRODUCT(K22:$K$23, X22:$X$23)-$AZ$3*SUMPRODUCT(K21:$K$22, W22:$W$23))/Z21</f>
        <v>359.90833298153376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1.5033739000000001E-2</v>
      </c>
      <c r="O22">
        <f t="shared" si="30"/>
        <v>232.41394327398726</v>
      </c>
      <c r="P22">
        <f t="shared" si="31"/>
        <v>11.620697163699363</v>
      </c>
      <c r="Q22" s="5">
        <f t="shared" si="32"/>
        <v>12.5</v>
      </c>
      <c r="R22">
        <f t="shared" si="0"/>
        <v>50000</v>
      </c>
      <c r="S22">
        <f t="shared" si="20"/>
        <v>191.83265998434436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279.61849314179801</v>
      </c>
      <c r="AC22">
        <f t="shared" si="1"/>
        <v>145.30686229289361</v>
      </c>
      <c r="AE22">
        <f t="shared" si="2"/>
        <v>176.04583522439694</v>
      </c>
      <c r="AF22">
        <f t="shared" si="3"/>
        <v>-8.8022917612198484</v>
      </c>
      <c r="AG22">
        <f t="shared" si="4"/>
        <v>-9.4683344265225902</v>
      </c>
      <c r="AH22">
        <f t="shared" si="5"/>
        <v>-583.99751551220209</v>
      </c>
      <c r="AI22">
        <f t="shared" si="6"/>
        <v>-426.22230647554761</v>
      </c>
      <c r="AJ22">
        <f t="shared" si="7"/>
        <v>134.3116308489044</v>
      </c>
      <c r="AK22">
        <f t="shared" si="28"/>
        <v>31.280342562348256</v>
      </c>
      <c r="AL22">
        <f t="shared" si="8"/>
        <v>-260.63033306429492</v>
      </c>
      <c r="AN22">
        <f t="shared" si="9"/>
        <v>53.246965310585537</v>
      </c>
      <c r="AO22">
        <f t="shared" si="10"/>
        <v>-2.6623482655292769</v>
      </c>
      <c r="AP22">
        <f t="shared" si="11"/>
        <v>-2.8638000672690902</v>
      </c>
      <c r="AQ22">
        <f t="shared" si="12"/>
        <v>-176.63635956118873</v>
      </c>
      <c r="AR22">
        <f t="shared" si="13"/>
        <v>-128.91554258340156</v>
      </c>
      <c r="AS22">
        <f t="shared" si="14"/>
        <v>40.624004194725089</v>
      </c>
      <c r="AT22">
        <f t="shared" si="15"/>
        <v>9.4610776403631078</v>
      </c>
      <c r="AU22">
        <f t="shared" si="16"/>
        <v>-78.830460748313371</v>
      </c>
      <c r="AW22">
        <v>19</v>
      </c>
      <c r="AX22">
        <f>(R22*SUMPRODUCT(K23:$K$23, X23:$X$23)-$AZ$3*SUMPRODUCT(K22:$K$22, W23:$W$23))/Z22</f>
        <v>191.83265998434436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1.7719183999999999E-2</v>
      </c>
      <c r="O23">
        <f t="shared" si="30"/>
        <v>232.41394327398726</v>
      </c>
      <c r="P23">
        <f t="shared" si="31"/>
        <v>11.620697163699363</v>
      </c>
      <c r="Q23" s="5">
        <f t="shared" si="32"/>
        <v>12.5</v>
      </c>
      <c r="R23">
        <f t="shared" si="0"/>
        <v>50000</v>
      </c>
      <c r="S23">
        <f t="shared" si="20"/>
        <v>197.30170217031656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145.30686229289361</v>
      </c>
      <c r="AC23">
        <f t="shared" si="1"/>
        <v>145.30686229289361</v>
      </c>
      <c r="AE23">
        <f t="shared" si="2"/>
        <v>171.16598832537824</v>
      </c>
      <c r="AF23">
        <f t="shared" si="3"/>
        <v>-8.5582994162689108</v>
      </c>
      <c r="AG23">
        <f t="shared" si="4"/>
        <v>-9.2058799223802765</v>
      </c>
      <c r="AH23">
        <f t="shared" si="5"/>
        <v>-671.08463950835301</v>
      </c>
      <c r="AI23">
        <f t="shared" si="6"/>
        <v>-517.68283052162394</v>
      </c>
      <c r="AJ23">
        <f t="shared" si="7"/>
        <v>0</v>
      </c>
      <c r="AK23">
        <f t="shared" si="28"/>
        <v>31.992321869888109</v>
      </c>
      <c r="AL23">
        <f t="shared" si="8"/>
        <v>-485.69050865173585</v>
      </c>
      <c r="AN23">
        <f t="shared" si="9"/>
        <v>46.898272381284364</v>
      </c>
      <c r="AO23">
        <f t="shared" si="10"/>
        <v>-2.3449136190642177</v>
      </c>
      <c r="AP23">
        <f t="shared" si="11"/>
        <v>-2.5223461058657906</v>
      </c>
      <c r="AQ23">
        <f t="shared" si="12"/>
        <v>-183.87245341481434</v>
      </c>
      <c r="AR23">
        <f t="shared" si="13"/>
        <v>-141.84144075845998</v>
      </c>
      <c r="AS23">
        <f t="shared" si="14"/>
        <v>0</v>
      </c>
      <c r="AT23">
        <f t="shared" si="15"/>
        <v>8.7656703288013897</v>
      </c>
      <c r="AU23">
        <f t="shared" si="16"/>
        <v>-133.0757704296586</v>
      </c>
      <c r="AW23">
        <v>20</v>
      </c>
      <c r="AX23">
        <f>(R23*SUMPRODUCT(K$23:$K24, X$23:$X24)-$AZ$3*SUMPRODUCT(K$22:$K23, W$23:$W24))/Z23</f>
        <v>197.30170217031656</v>
      </c>
    </row>
    <row r="25" spans="5:50" x14ac:dyDescent="0.25">
      <c r="AN25" s="6">
        <f t="shared" ref="AN25:AU25" si="33">SUM(AN3:AN23)</f>
        <v>2225.7491920056364</v>
      </c>
      <c r="AO25" s="6">
        <f t="shared" si="33"/>
        <v>-285.59791705577226</v>
      </c>
      <c r="AP25" s="6">
        <f t="shared" si="33"/>
        <v>-732.16521413904354</v>
      </c>
      <c r="AQ25" s="6">
        <f t="shared" si="33"/>
        <v>-1734.2163302355098</v>
      </c>
      <c r="AR25" s="6">
        <f t="shared" si="33"/>
        <v>-526.23026942468857</v>
      </c>
      <c r="AS25" s="6">
        <f t="shared" si="33"/>
        <v>-294.61401107059345</v>
      </c>
      <c r="AT25" s="6">
        <f t="shared" si="33"/>
        <v>386.61399396600098</v>
      </c>
      <c r="AU25" s="7">
        <f t="shared" si="33"/>
        <v>-434.23028652928122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949.12747603207356</v>
      </c>
      <c r="K3">
        <v>1</v>
      </c>
      <c r="L3" s="2">
        <v>0</v>
      </c>
      <c r="O3">
        <f>$C$3</f>
        <v>949.12747603207356</v>
      </c>
      <c r="P3">
        <f>O3*B5</f>
        <v>759.30198082565892</v>
      </c>
      <c r="Q3" s="5">
        <f>B8</f>
        <v>624.95697070000006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949.12747603207356</v>
      </c>
      <c r="AF3">
        <f t="shared" ref="AF3:AF23" si="3">-$Z3*P3</f>
        <v>-759.30198082565892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-435.13147549358541</v>
      </c>
      <c r="AJ3">
        <f t="shared" ref="AJ3:AJ23" si="7">AB3-AC3</f>
        <v>-9.0949470177292824E-13</v>
      </c>
      <c r="AL3">
        <f t="shared" ref="AL3:AL23" si="8">SUM(AI3:AK3)</f>
        <v>-435.13147549358632</v>
      </c>
      <c r="AN3">
        <f t="shared" ref="AN3:AN23" si="9">AE3*$K3</f>
        <v>949.12747603207356</v>
      </c>
      <c r="AO3">
        <f t="shared" ref="AO3:AO23" si="10">AF3*$K3</f>
        <v>-759.30198082565892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-435.13147549358541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-435.13147549358632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740.00681976671797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635.42019432767438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9.0949470177292824E-13</v>
      </c>
      <c r="AC4">
        <f t="shared" si="1"/>
        <v>627.54256420803449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-627.54256420803358</v>
      </c>
      <c r="AK4">
        <f t="shared" ref="AK4:AK23" si="28">H4*SUM(AB4:AB4, AE4:AF4)</f>
        <v>5.9935700846835971E-14</v>
      </c>
      <c r="AL4">
        <f t="shared" si="8"/>
        <v>-747.41821420803342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-112.46425555868278</v>
      </c>
      <c r="AR4">
        <f t="shared" si="13"/>
        <v>-112.46425555868278</v>
      </c>
      <c r="AS4">
        <f t="shared" si="14"/>
        <v>-588.74431392066185</v>
      </c>
      <c r="AT4">
        <f t="shared" si="15"/>
        <v>5.6230134953406478E-14</v>
      </c>
      <c r="AU4">
        <f t="shared" si="16"/>
        <v>-701.20856947934453</v>
      </c>
      <c r="AW4">
        <v>1</v>
      </c>
      <c r="AX4">
        <f>(R4*SUMPRODUCT(K5:$K$23, X5:$X$23)-$AZ$3*SUMPRODUCT(K4:$K$22, W5:$W$23))/Z4</f>
        <v>635.42019432767438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2.5466569999999999E-3</v>
      </c>
      <c r="O5">
        <f t="shared" ref="O5:O23" si="30">$C$3</f>
        <v>949.12747603207356</v>
      </c>
      <c r="P5">
        <f t="shared" ref="P5:P23" si="31">O5*$C$5</f>
        <v>47.456373801603682</v>
      </c>
      <c r="Q5" s="5">
        <f t="shared" ref="Q5:Q23" si="32">$C$8</f>
        <v>12.5</v>
      </c>
      <c r="R5">
        <f t="shared" si="0"/>
        <v>50000</v>
      </c>
      <c r="S5">
        <f t="shared" si="20"/>
        <v>1235.2135083544538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627.54256420803449</v>
      </c>
      <c r="AC5">
        <f t="shared" si="1"/>
        <v>1204.5942667953523</v>
      </c>
      <c r="AE5">
        <f t="shared" si="2"/>
        <v>925.59991317557422</v>
      </c>
      <c r="AF5">
        <f t="shared" si="3"/>
        <v>-46.279995658778716</v>
      </c>
      <c r="AG5">
        <f t="shared" si="4"/>
        <v>-12.1901422167908</v>
      </c>
      <c r="AH5">
        <f t="shared" si="5"/>
        <v>-125.75423933679794</v>
      </c>
      <c r="AI5">
        <f t="shared" si="6"/>
        <v>741.37553596320674</v>
      </c>
      <c r="AJ5">
        <f t="shared" si="7"/>
        <v>-577.05170258731778</v>
      </c>
      <c r="AK5">
        <f t="shared" si="28"/>
        <v>130.19291842102533</v>
      </c>
      <c r="AL5">
        <f t="shared" si="8"/>
        <v>294.51675179691426</v>
      </c>
      <c r="AN5">
        <f t="shared" si="9"/>
        <v>799.31338591632311</v>
      </c>
      <c r="AO5">
        <f t="shared" si="10"/>
        <v>-39.965669295816163</v>
      </c>
      <c r="AP5">
        <f t="shared" si="11"/>
        <v>-10.526949831569731</v>
      </c>
      <c r="AQ5">
        <f t="shared" si="12"/>
        <v>-108.59664678745585</v>
      </c>
      <c r="AR5">
        <f t="shared" si="13"/>
        <v>640.22412000148142</v>
      </c>
      <c r="AS5">
        <f t="shared" si="14"/>
        <v>-498.32021770766511</v>
      </c>
      <c r="AT5">
        <f t="shared" si="15"/>
        <v>112.4297236463738</v>
      </c>
      <c r="AU5">
        <f t="shared" si="16"/>
        <v>254.33362594019007</v>
      </c>
      <c r="AW5">
        <v>2</v>
      </c>
      <c r="AX5">
        <f>(R5*SUMPRODUCT(K6:$K$23, X6:$X$23)-$AZ$3*SUMPRODUCT(K5:$K$22, W6:$W$23))/Z5</f>
        <v>1235.2135083544538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3.8442260000000001E-3</v>
      </c>
      <c r="O6">
        <f t="shared" si="30"/>
        <v>949.12747603207356</v>
      </c>
      <c r="P6">
        <f t="shared" si="31"/>
        <v>47.456373801603682</v>
      </c>
      <c r="Q6" s="5">
        <f t="shared" si="32"/>
        <v>12.5</v>
      </c>
      <c r="R6">
        <f t="shared" si="0"/>
        <v>50000</v>
      </c>
      <c r="S6">
        <f t="shared" si="20"/>
        <v>1748.7667788136921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1204.5942667953523</v>
      </c>
      <c r="AC6">
        <f t="shared" si="1"/>
        <v>1681.8070770608838</v>
      </c>
      <c r="AE6">
        <f t="shared" si="2"/>
        <v>912.78569879199131</v>
      </c>
      <c r="AF6">
        <f t="shared" si="3"/>
        <v>-45.63928493959957</v>
      </c>
      <c r="AG6">
        <f t="shared" si="4"/>
        <v>-12.021379132969408</v>
      </c>
      <c r="AH6">
        <f t="shared" si="5"/>
        <v>-187.44664661393932</v>
      </c>
      <c r="AI6">
        <f t="shared" si="6"/>
        <v>667.67838810548301</v>
      </c>
      <c r="AJ6">
        <f t="shared" si="7"/>
        <v>-477.21281026553152</v>
      </c>
      <c r="AK6">
        <f t="shared" si="28"/>
        <v>225.40538605447455</v>
      </c>
      <c r="AL6">
        <f t="shared" si="8"/>
        <v>415.87096389442604</v>
      </c>
      <c r="AN6">
        <f t="shared" si="9"/>
        <v>710.901434665289</v>
      </c>
      <c r="AO6">
        <f t="shared" si="10"/>
        <v>-35.54507173326445</v>
      </c>
      <c r="AP6">
        <f t="shared" si="11"/>
        <v>-9.3625652588481394</v>
      </c>
      <c r="AQ6">
        <f t="shared" si="12"/>
        <v>-145.98836307076471</v>
      </c>
      <c r="AR6">
        <f t="shared" si="13"/>
        <v>520.0054346024117</v>
      </c>
      <c r="AS6">
        <f t="shared" si="14"/>
        <v>-371.66584873908113</v>
      </c>
      <c r="AT6">
        <f t="shared" si="15"/>
        <v>175.55162459214378</v>
      </c>
      <c r="AU6">
        <f t="shared" si="16"/>
        <v>323.89121045547432</v>
      </c>
      <c r="AW6">
        <v>3</v>
      </c>
      <c r="AX6">
        <f>(R6*SUMPRODUCT(K7:$K$23, X7:$X$23)-$AZ$3*SUMPRODUCT(K6:$K$22, W7:$W$23))/Z6</f>
        <v>1748.7667788136921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5.3300140000000001E-3</v>
      </c>
      <c r="O7">
        <f t="shared" si="30"/>
        <v>949.12747603207356</v>
      </c>
      <c r="P7">
        <f t="shared" si="31"/>
        <v>47.456373801603682</v>
      </c>
      <c r="Q7" s="5">
        <f t="shared" si="32"/>
        <v>12.5</v>
      </c>
      <c r="R7">
        <f t="shared" si="0"/>
        <v>50000</v>
      </c>
      <c r="S7">
        <f t="shared" si="20"/>
        <v>2170.491089272005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1681.8070770608838</v>
      </c>
      <c r="AC7">
        <f t="shared" si="1"/>
        <v>2055.3840817175987</v>
      </c>
      <c r="AE7">
        <f t="shared" si="2"/>
        <v>898.79268125051021</v>
      </c>
      <c r="AF7">
        <f t="shared" si="3"/>
        <v>-44.939634062525514</v>
      </c>
      <c r="AG7">
        <f t="shared" si="4"/>
        <v>-11.837091222561678</v>
      </c>
      <c r="AH7">
        <f t="shared" si="5"/>
        <v>-256.29647631213919</v>
      </c>
      <c r="AI7">
        <f t="shared" si="6"/>
        <v>585.71947965328377</v>
      </c>
      <c r="AJ7">
        <f t="shared" si="7"/>
        <v>-373.57700465671496</v>
      </c>
      <c r="AK7">
        <f t="shared" si="28"/>
        <v>265.48361500885653</v>
      </c>
      <c r="AL7">
        <f t="shared" si="8"/>
        <v>477.62609000542534</v>
      </c>
      <c r="AN7">
        <f t="shared" si="9"/>
        <v>633.65918866592745</v>
      </c>
      <c r="AO7">
        <f t="shared" si="10"/>
        <v>-31.682959433296372</v>
      </c>
      <c r="AP7">
        <f t="shared" si="11"/>
        <v>-8.345285600030854</v>
      </c>
      <c r="AQ7">
        <f t="shared" si="12"/>
        <v>-180.69196670797214</v>
      </c>
      <c r="AR7">
        <f t="shared" si="13"/>
        <v>412.93897692462798</v>
      </c>
      <c r="AS7">
        <f t="shared" si="14"/>
        <v>-263.37608951784841</v>
      </c>
      <c r="AT7">
        <f t="shared" si="15"/>
        <v>187.16900526665694</v>
      </c>
      <c r="AU7">
        <f t="shared" si="16"/>
        <v>336.7318926734365</v>
      </c>
      <c r="AW7">
        <v>4</v>
      </c>
      <c r="AX7">
        <f>(R7*SUMPRODUCT(K8:$K$23, X8:$X$23)-$AZ$3*SUMPRODUCT(K7:$K$22, W8:$W$23))/Z7</f>
        <v>2170.491089272005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6.9004050000000001E-3</v>
      </c>
      <c r="O8">
        <f t="shared" si="30"/>
        <v>949.12747603207356</v>
      </c>
      <c r="P8">
        <f t="shared" si="31"/>
        <v>47.456373801603682</v>
      </c>
      <c r="Q8" s="5">
        <f t="shared" si="32"/>
        <v>12.5</v>
      </c>
      <c r="R8">
        <f t="shared" si="0"/>
        <v>50000</v>
      </c>
      <c r="S8">
        <f t="shared" si="20"/>
        <v>2507.786798046659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2055.3840817175987</v>
      </c>
      <c r="AC8">
        <f t="shared" si="1"/>
        <v>2334.6571395456081</v>
      </c>
      <c r="AE8">
        <f t="shared" si="2"/>
        <v>883.60272092634068</v>
      </c>
      <c r="AF8">
        <f t="shared" si="3"/>
        <v>-44.180136046317038</v>
      </c>
      <c r="AG8">
        <f t="shared" si="4"/>
        <v>-11.637039586878441</v>
      </c>
      <c r="AH8">
        <f t="shared" si="5"/>
        <v>-326.72289383048286</v>
      </c>
      <c r="AI8">
        <f t="shared" si="6"/>
        <v>501.06265146266236</v>
      </c>
      <c r="AJ8">
        <f t="shared" si="7"/>
        <v>-279.27305782800931</v>
      </c>
      <c r="AK8">
        <f t="shared" si="28"/>
        <v>209.87348332832767</v>
      </c>
      <c r="AL8">
        <f t="shared" si="8"/>
        <v>431.66307696298071</v>
      </c>
      <c r="AN8">
        <f t="shared" si="9"/>
        <v>580.83924638275221</v>
      </c>
      <c r="AO8">
        <f t="shared" si="10"/>
        <v>-29.041962319137614</v>
      </c>
      <c r="AP8">
        <f t="shared" si="11"/>
        <v>-7.6496474531931584</v>
      </c>
      <c r="AQ8">
        <f t="shared" si="12"/>
        <v>-214.77240272589609</v>
      </c>
      <c r="AR8">
        <f t="shared" si="13"/>
        <v>329.37523388452536</v>
      </c>
      <c r="AS8">
        <f t="shared" si="14"/>
        <v>-183.58109204753134</v>
      </c>
      <c r="AT8">
        <f t="shared" si="15"/>
        <v>137.96104629957458</v>
      </c>
      <c r="AU8">
        <f t="shared" si="16"/>
        <v>283.75518813656856</v>
      </c>
      <c r="AW8">
        <v>5</v>
      </c>
      <c r="AX8">
        <f>(R8*SUMPRODUCT(K9:$K$23, X9:$X$23)-$AZ$3*SUMPRODUCT(K8:$K$22, W9:$W$23))/Z8</f>
        <v>2507.786798046659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8.6257439999999994E-3</v>
      </c>
      <c r="O9">
        <f t="shared" si="30"/>
        <v>949.12747603207356</v>
      </c>
      <c r="P9">
        <f t="shared" si="31"/>
        <v>47.456373801603682</v>
      </c>
      <c r="Q9" s="5">
        <f t="shared" si="32"/>
        <v>12.5</v>
      </c>
      <c r="R9">
        <f t="shared" si="0"/>
        <v>50000</v>
      </c>
      <c r="S9">
        <f t="shared" si="20"/>
        <v>2776.5040751124079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2334.6571395456081</v>
      </c>
      <c r="AC9">
        <f t="shared" si="1"/>
        <v>2536.678774834194</v>
      </c>
      <c r="AE9">
        <f t="shared" si="2"/>
        <v>867.14496284866323</v>
      </c>
      <c r="AF9">
        <f t="shared" si="3"/>
        <v>-43.357248142433164</v>
      </c>
      <c r="AG9">
        <f t="shared" si="4"/>
        <v>-11.420291066615377</v>
      </c>
      <c r="AH9">
        <f t="shared" si="5"/>
        <v>-401.51249757711673</v>
      </c>
      <c r="AI9">
        <f t="shared" si="6"/>
        <v>410.85492606249795</v>
      </c>
      <c r="AJ9">
        <f t="shared" si="7"/>
        <v>-202.02163528858591</v>
      </c>
      <c r="AK9">
        <f t="shared" si="28"/>
        <v>164.87082139194595</v>
      </c>
      <c r="AL9">
        <f t="shared" si="8"/>
        <v>373.70411216585796</v>
      </c>
      <c r="AN9">
        <f t="shared" si="9"/>
        <v>541.74176323367624</v>
      </c>
      <c r="AO9">
        <f t="shared" si="10"/>
        <v>-27.087088161683816</v>
      </c>
      <c r="AP9">
        <f t="shared" si="11"/>
        <v>-7.1347339650634209</v>
      </c>
      <c r="AQ9">
        <f t="shared" si="12"/>
        <v>-250.84166744533806</v>
      </c>
      <c r="AR9">
        <f t="shared" si="13"/>
        <v>256.67827366159099</v>
      </c>
      <c r="AS9">
        <f t="shared" si="14"/>
        <v>-126.21137364744126</v>
      </c>
      <c r="AT9">
        <f t="shared" si="15"/>
        <v>103.00170480520367</v>
      </c>
      <c r="AU9">
        <f t="shared" si="16"/>
        <v>233.4686048193534</v>
      </c>
      <c r="AW9">
        <v>6</v>
      </c>
      <c r="AX9">
        <f>(R9*SUMPRODUCT(K10:$K$23, X10:$X$23)-$AZ$3*SUMPRODUCT(K9:$K$22, W10:$W$23))/Z9</f>
        <v>2776.5040751124079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1.0476563E-2</v>
      </c>
      <c r="O10">
        <f t="shared" si="30"/>
        <v>949.12747603207356</v>
      </c>
      <c r="P10">
        <f t="shared" si="31"/>
        <v>47.456373801603682</v>
      </c>
      <c r="Q10" s="5">
        <f t="shared" si="32"/>
        <v>12.5</v>
      </c>
      <c r="R10">
        <f t="shared" si="0"/>
        <v>50000</v>
      </c>
      <c r="S10">
        <f t="shared" si="20"/>
        <v>2989.0902376321314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2536.678774834194</v>
      </c>
      <c r="AC10">
        <f t="shared" si="1"/>
        <v>2674.9829471290095</v>
      </c>
      <c r="AE10">
        <f t="shared" si="2"/>
        <v>849.3888143867598</v>
      </c>
      <c r="AF10">
        <f t="shared" si="3"/>
        <v>-42.469440719337996</v>
      </c>
      <c r="AG10">
        <f t="shared" si="4"/>
        <v>-11.186442757111489</v>
      </c>
      <c r="AH10">
        <f t="shared" si="5"/>
        <v>-478.58159535093279</v>
      </c>
      <c r="AI10">
        <f t="shared" si="6"/>
        <v>317.15133555937751</v>
      </c>
      <c r="AJ10">
        <f t="shared" si="7"/>
        <v>-138.30417229481554</v>
      </c>
      <c r="AK10">
        <f t="shared" si="28"/>
        <v>175.53890279633487</v>
      </c>
      <c r="AL10">
        <f t="shared" si="8"/>
        <v>354.38606606089684</v>
      </c>
      <c r="AN10">
        <f t="shared" si="9"/>
        <v>504.17933861196269</v>
      </c>
      <c r="AO10">
        <f t="shared" si="10"/>
        <v>-25.208966930598137</v>
      </c>
      <c r="AP10">
        <f t="shared" si="11"/>
        <v>-6.6400371834105076</v>
      </c>
      <c r="AQ10">
        <f t="shared" si="12"/>
        <v>-284.07597101463841</v>
      </c>
      <c r="AR10">
        <f t="shared" si="13"/>
        <v>188.25436348331564</v>
      </c>
      <c r="AS10">
        <f t="shared" si="14"/>
        <v>-82.094448306596377</v>
      </c>
      <c r="AT10">
        <f t="shared" si="15"/>
        <v>104.19620133145152</v>
      </c>
      <c r="AU10">
        <f t="shared" si="16"/>
        <v>210.35611650817077</v>
      </c>
      <c r="AW10">
        <v>7</v>
      </c>
      <c r="AX10">
        <f>(R10*SUMPRODUCT(K11:$K$23, X11:$X$23)-$AZ$3*SUMPRODUCT(K10:$K$22, W11:$W$23))/Z10</f>
        <v>2989.0902376321314</v>
      </c>
    </row>
    <row r="11" spans="1:52" x14ac:dyDescent="0.25">
      <c r="A11" t="s">
        <v>33</v>
      </c>
      <c r="C11" s="24">
        <f>AU25</f>
        <v>-178.13137063893797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1.2607808E-2</v>
      </c>
      <c r="O11">
        <f t="shared" si="30"/>
        <v>949.12747603207356</v>
      </c>
      <c r="P11">
        <f t="shared" si="31"/>
        <v>47.456373801603682</v>
      </c>
      <c r="Q11" s="5">
        <f t="shared" si="32"/>
        <v>12.5</v>
      </c>
      <c r="R11">
        <f t="shared" si="0"/>
        <v>50000</v>
      </c>
      <c r="S11">
        <f t="shared" si="20"/>
        <v>3143.5518305973496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2674.9829471290095</v>
      </c>
      <c r="AC11">
        <f t="shared" si="1"/>
        <v>2749.6124289986133</v>
      </c>
      <c r="AE11">
        <f t="shared" si="2"/>
        <v>830.18599515375627</v>
      </c>
      <c r="AF11">
        <f t="shared" si="3"/>
        <v>-41.50929975768782</v>
      </c>
      <c r="AG11">
        <f t="shared" si="4"/>
        <v>-10.933541807055722</v>
      </c>
      <c r="AH11">
        <f t="shared" si="5"/>
        <v>-564.14608993860918</v>
      </c>
      <c r="AI11">
        <f t="shared" si="6"/>
        <v>213.59706365040358</v>
      </c>
      <c r="AJ11">
        <f t="shared" si="7"/>
        <v>-74.629481869603751</v>
      </c>
      <c r="AK11">
        <f t="shared" si="28"/>
        <v>178.37847159004153</v>
      </c>
      <c r="AL11">
        <f t="shared" si="8"/>
        <v>317.34605337084133</v>
      </c>
      <c r="AN11">
        <f t="shared" si="9"/>
        <v>468.64569560347735</v>
      </c>
      <c r="AO11">
        <f t="shared" si="10"/>
        <v>-23.43228478017387</v>
      </c>
      <c r="AP11">
        <f t="shared" si="11"/>
        <v>-6.1720594366667632</v>
      </c>
      <c r="AQ11">
        <f t="shared" si="12"/>
        <v>-318.46434206866559</v>
      </c>
      <c r="AR11">
        <f t="shared" si="13"/>
        <v>120.57700931797113</v>
      </c>
      <c r="AS11">
        <f t="shared" si="14"/>
        <v>-42.128855036671602</v>
      </c>
      <c r="AT11">
        <f t="shared" si="15"/>
        <v>100.69587223465209</v>
      </c>
      <c r="AU11">
        <f t="shared" si="16"/>
        <v>179.14402651595159</v>
      </c>
      <c r="AW11">
        <v>8</v>
      </c>
      <c r="AX11">
        <f>(R11*SUMPRODUCT(K12:$K$23, X12:$X$23)-$AZ$3*SUMPRODUCT(K11:$K$22, W12:$W$23))/Z11</f>
        <v>3143.5518305973496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1.5033739000000001E-2</v>
      </c>
      <c r="O12">
        <f t="shared" si="30"/>
        <v>949.12747603207356</v>
      </c>
      <c r="P12">
        <f t="shared" si="31"/>
        <v>47.456373801603682</v>
      </c>
      <c r="Q12" s="5">
        <f t="shared" si="32"/>
        <v>12.5</v>
      </c>
      <c r="R12">
        <f t="shared" si="0"/>
        <v>50000</v>
      </c>
      <c r="S12">
        <f t="shared" si="20"/>
        <v>3238.9783165995918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2749.6124289986133</v>
      </c>
      <c r="AC12">
        <f t="shared" si="1"/>
        <v>2762.1577919625361</v>
      </c>
      <c r="AE12">
        <f t="shared" si="2"/>
        <v>809.40333562962189</v>
      </c>
      <c r="AF12">
        <f t="shared" si="3"/>
        <v>-40.470166781481097</v>
      </c>
      <c r="AG12">
        <f t="shared" si="4"/>
        <v>-10.6598343751123</v>
      </c>
      <c r="AH12">
        <f t="shared" si="5"/>
        <v>-657.48805549145629</v>
      </c>
      <c r="AI12">
        <f t="shared" si="6"/>
        <v>100.78527898157222</v>
      </c>
      <c r="AJ12">
        <f t="shared" si="7"/>
        <v>-12.545362963922798</v>
      </c>
      <c r="AK12">
        <f t="shared" si="28"/>
        <v>182.61251652824654</v>
      </c>
      <c r="AL12">
        <f t="shared" si="8"/>
        <v>270.85243254589597</v>
      </c>
      <c r="AN12">
        <f t="shared" si="9"/>
        <v>434.36994160686987</v>
      </c>
      <c r="AO12">
        <f t="shared" si="10"/>
        <v>-21.718497080343496</v>
      </c>
      <c r="AP12">
        <f t="shared" si="11"/>
        <v>-5.7206480764680681</v>
      </c>
      <c r="AQ12">
        <f t="shared" si="12"/>
        <v>-352.84392304719137</v>
      </c>
      <c r="AR12">
        <f t="shared" si="13"/>
        <v>54.086873402866985</v>
      </c>
      <c r="AS12">
        <f t="shared" si="14"/>
        <v>-6.732525476729335</v>
      </c>
      <c r="AT12">
        <f t="shared" si="15"/>
        <v>97.999828576633149</v>
      </c>
      <c r="AU12">
        <f t="shared" si="16"/>
        <v>145.3541765027708</v>
      </c>
      <c r="AW12">
        <v>9</v>
      </c>
      <c r="AX12">
        <f>(R12*SUMPRODUCT(K13:$K$23, X13:$X$23)-$AZ$3*SUMPRODUCT(K12:$K$22, W13:$W$23))/Z12</f>
        <v>3238.9783165995918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1.7719183999999999E-2</v>
      </c>
      <c r="O13">
        <f t="shared" si="30"/>
        <v>949.12747603207356</v>
      </c>
      <c r="P13">
        <f t="shared" si="31"/>
        <v>47.456373801603682</v>
      </c>
      <c r="Q13" s="5">
        <f t="shared" si="32"/>
        <v>12.5</v>
      </c>
      <c r="R13">
        <f t="shared" si="0"/>
        <v>50000</v>
      </c>
      <c r="S13">
        <f t="shared" si="20"/>
        <v>3274.7996980016615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2762.1577919625361</v>
      </c>
      <c r="AC13">
        <f t="shared" si="1"/>
        <v>2715.2942656998553</v>
      </c>
      <c r="AE13">
        <f t="shared" si="2"/>
        <v>786.96733563909072</v>
      </c>
      <c r="AF13">
        <f t="shared" si="3"/>
        <v>-39.348366781954539</v>
      </c>
      <c r="AG13">
        <f t="shared" si="4"/>
        <v>-10.364352464659039</v>
      </c>
      <c r="AH13">
        <f t="shared" si="5"/>
        <v>-755.53426680855955</v>
      </c>
      <c r="AI13">
        <f t="shared" si="6"/>
        <v>-18.279650416082404</v>
      </c>
      <c r="AJ13">
        <f t="shared" si="7"/>
        <v>46.863526262680807</v>
      </c>
      <c r="AK13">
        <f t="shared" si="28"/>
        <v>181.45545853437707</v>
      </c>
      <c r="AL13">
        <f t="shared" si="8"/>
        <v>210.03933438097548</v>
      </c>
      <c r="AN13">
        <f t="shared" si="9"/>
        <v>401.56847130493469</v>
      </c>
      <c r="AO13">
        <f t="shared" si="10"/>
        <v>-20.078423565246734</v>
      </c>
      <c r="AP13">
        <f t="shared" si="11"/>
        <v>-5.2886530187669516</v>
      </c>
      <c r="AQ13">
        <f t="shared" si="12"/>
        <v>-385.52901346841782</v>
      </c>
      <c r="AR13">
        <f t="shared" si="13"/>
        <v>-9.3276187474968442</v>
      </c>
      <c r="AS13">
        <f t="shared" si="14"/>
        <v>23.913209289659626</v>
      </c>
      <c r="AT13">
        <f t="shared" si="15"/>
        <v>92.591887609173952</v>
      </c>
      <c r="AU13">
        <f t="shared" si="16"/>
        <v>107.17747815133673</v>
      </c>
      <c r="AW13">
        <v>10</v>
      </c>
      <c r="AX13">
        <f>(R13*SUMPRODUCT(K14:$K$23, X14:$X$23)-$AZ$3*SUMPRODUCT(K13:$K$22, W14:$W$23))/Z13</f>
        <v>3274.7996980016615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2.0768709E-2</v>
      </c>
      <c r="O14">
        <f t="shared" si="30"/>
        <v>949.12747603207356</v>
      </c>
      <c r="P14">
        <f t="shared" si="31"/>
        <v>47.456373801603682</v>
      </c>
      <c r="Q14" s="5">
        <f t="shared" si="32"/>
        <v>12.5</v>
      </c>
      <c r="R14">
        <f t="shared" si="0"/>
        <v>50000</v>
      </c>
      <c r="S14">
        <f t="shared" si="20"/>
        <v>3248.3723803163075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2715.2942656998553</v>
      </c>
      <c r="AC14">
        <f t="shared" si="1"/>
        <v>2610.5102127354589</v>
      </c>
      <c r="AE14">
        <f t="shared" si="2"/>
        <v>762.75336669630622</v>
      </c>
      <c r="AF14">
        <f t="shared" si="3"/>
        <v>-38.137668334815309</v>
      </c>
      <c r="AG14">
        <f t="shared" si="4"/>
        <v>-10.045454719700512</v>
      </c>
      <c r="AH14">
        <f t="shared" si="5"/>
        <v>-861.01688124774535</v>
      </c>
      <c r="AI14">
        <f t="shared" si="6"/>
        <v>-146.44663760595495</v>
      </c>
      <c r="AJ14">
        <f t="shared" si="7"/>
        <v>104.78405296439632</v>
      </c>
      <c r="AK14">
        <f t="shared" si="28"/>
        <v>176.81137215275319</v>
      </c>
      <c r="AL14">
        <f t="shared" si="8"/>
        <v>135.14878751119457</v>
      </c>
      <c r="AN14">
        <f t="shared" si="9"/>
        <v>370.1852081679458</v>
      </c>
      <c r="AO14">
        <f t="shared" si="10"/>
        <v>-18.509260408397289</v>
      </c>
      <c r="AP14">
        <f t="shared" si="11"/>
        <v>-4.8753357361903547</v>
      </c>
      <c r="AQ14">
        <f t="shared" si="12"/>
        <v>-417.8751970657878</v>
      </c>
      <c r="AR14">
        <f t="shared" si="13"/>
        <v>-71.074585042429661</v>
      </c>
      <c r="AS14">
        <f t="shared" si="14"/>
        <v>50.854585706142586</v>
      </c>
      <c r="AT14">
        <f t="shared" si="15"/>
        <v>85.811426687399305</v>
      </c>
      <c r="AU14">
        <f t="shared" si="16"/>
        <v>65.59142735111223</v>
      </c>
      <c r="AW14">
        <v>11</v>
      </c>
      <c r="AX14">
        <f>(R14*SUMPRODUCT(K15:$K$23, X15:$X$23)-$AZ$3*SUMPRODUCT(K14:$K$22, W15:$W$23))/Z14</f>
        <v>3248.3723803163075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2.4225090000000001E-2</v>
      </c>
      <c r="O15">
        <f t="shared" si="30"/>
        <v>949.12747603207356</v>
      </c>
      <c r="P15">
        <f t="shared" si="31"/>
        <v>47.456373801603682</v>
      </c>
      <c r="Q15" s="5">
        <f t="shared" si="32"/>
        <v>12.5</v>
      </c>
      <c r="R15">
        <f t="shared" si="0"/>
        <v>50000</v>
      </c>
      <c r="S15">
        <f t="shared" si="20"/>
        <v>3156.7058039403196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2610.5102127354589</v>
      </c>
      <c r="AC15">
        <f t="shared" si="1"/>
        <v>2450.0199162320691</v>
      </c>
      <c r="AE15">
        <f t="shared" si="2"/>
        <v>736.64806407332208</v>
      </c>
      <c r="AF15">
        <f t="shared" si="3"/>
        <v>-36.832403203666104</v>
      </c>
      <c r="AG15">
        <f t="shared" si="4"/>
        <v>-9.7016481278278359</v>
      </c>
      <c r="AH15">
        <f t="shared" si="5"/>
        <v>-973.40817870267858</v>
      </c>
      <c r="AI15">
        <f t="shared" si="6"/>
        <v>-283.29416596085048</v>
      </c>
      <c r="AJ15">
        <f t="shared" si="7"/>
        <v>160.4902965033898</v>
      </c>
      <c r="AK15">
        <f t="shared" si="28"/>
        <v>171.80591284010546</v>
      </c>
      <c r="AL15">
        <f t="shared" si="8"/>
        <v>49.002043382644786</v>
      </c>
      <c r="AN15">
        <f t="shared" si="9"/>
        <v>339.87602063098115</v>
      </c>
      <c r="AO15">
        <f t="shared" si="10"/>
        <v>-16.993801031549058</v>
      </c>
      <c r="AP15">
        <f t="shared" si="11"/>
        <v>-4.4761640192404437</v>
      </c>
      <c r="AQ15">
        <f t="shared" si="12"/>
        <v>-449.11283197804954</v>
      </c>
      <c r="AR15">
        <f t="shared" si="13"/>
        <v>-130.70677639785791</v>
      </c>
      <c r="AS15">
        <f t="shared" si="14"/>
        <v>74.047304249793143</v>
      </c>
      <c r="AT15">
        <f t="shared" si="15"/>
        <v>79.268123850191955</v>
      </c>
      <c r="AU15">
        <f t="shared" si="16"/>
        <v>22.60865170212719</v>
      </c>
      <c r="AW15">
        <v>12</v>
      </c>
      <c r="AX15">
        <f>(R15*SUMPRODUCT(K16:$K$23, X16:$X$23)-$AZ$3*SUMPRODUCT(K15:$K$22, W16:$W$23))/Z15</f>
        <v>3156.7058039403196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2.7828815E-2</v>
      </c>
      <c r="O16">
        <f t="shared" si="30"/>
        <v>949.12747603207356</v>
      </c>
      <c r="P16">
        <f t="shared" si="31"/>
        <v>47.456373801603682</v>
      </c>
      <c r="Q16" s="5">
        <f t="shared" si="32"/>
        <v>12.5</v>
      </c>
      <c r="R16">
        <f t="shared" si="0"/>
        <v>50000</v>
      </c>
      <c r="S16">
        <f t="shared" si="20"/>
        <v>3003.0429398118258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2450.0199162320691</v>
      </c>
      <c r="AC16">
        <f t="shared" si="1"/>
        <v>2242.5874874877418</v>
      </c>
      <c r="AE16">
        <f t="shared" si="2"/>
        <v>708.78154073738426</v>
      </c>
      <c r="AF16">
        <f t="shared" si="3"/>
        <v>-35.439077036869215</v>
      </c>
      <c r="AG16">
        <f t="shared" si="4"/>
        <v>-9.3346462756051416</v>
      </c>
      <c r="AH16">
        <f t="shared" si="5"/>
        <v>-1079.941483777669</v>
      </c>
      <c r="AI16">
        <f t="shared" si="6"/>
        <v>-415.93366635275902</v>
      </c>
      <c r="AJ16">
        <f t="shared" si="7"/>
        <v>207.43242874432735</v>
      </c>
      <c r="AK16">
        <f t="shared" si="28"/>
        <v>170.84792218231237</v>
      </c>
      <c r="AL16">
        <f t="shared" si="8"/>
        <v>-37.653315426119292</v>
      </c>
      <c r="AN16">
        <f t="shared" si="9"/>
        <v>310.05870249700922</v>
      </c>
      <c r="AO16">
        <f t="shared" si="10"/>
        <v>-15.502935124850461</v>
      </c>
      <c r="AP16">
        <f t="shared" si="11"/>
        <v>-4.0834702177367417</v>
      </c>
      <c r="AQ16">
        <f t="shared" si="12"/>
        <v>-472.42378079491334</v>
      </c>
      <c r="AR16">
        <f t="shared" si="13"/>
        <v>-181.95148364049132</v>
      </c>
      <c r="AS16">
        <f t="shared" si="14"/>
        <v>90.74196492950108</v>
      </c>
      <c r="AT16">
        <f t="shared" si="15"/>
        <v>74.737958075272644</v>
      </c>
      <c r="AU16">
        <f t="shared" si="16"/>
        <v>-16.471560635717601</v>
      </c>
      <c r="AW16">
        <v>13</v>
      </c>
      <c r="AX16">
        <f>(R16*SUMPRODUCT(K17:$K$23, X17:$X$23)-$AZ$3*SUMPRODUCT(K16:$K$22, W17:$W$23))/Z16</f>
        <v>3003.0429398118258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3.1684449000000003E-2</v>
      </c>
      <c r="O17">
        <f t="shared" si="30"/>
        <v>949.12747603207356</v>
      </c>
      <c r="P17">
        <f t="shared" si="31"/>
        <v>47.456373801603682</v>
      </c>
      <c r="Q17" s="5">
        <f t="shared" si="32"/>
        <v>12.5</v>
      </c>
      <c r="R17">
        <f t="shared" si="0"/>
        <v>50000</v>
      </c>
      <c r="S17">
        <f t="shared" si="20"/>
        <v>2790.3259525694425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2242.5874874877418</v>
      </c>
      <c r="AC17">
        <f t="shared" si="1"/>
        <v>1996.8770546375554</v>
      </c>
      <c r="AE17">
        <f t="shared" si="2"/>
        <v>679.23637275037538</v>
      </c>
      <c r="AF17">
        <f t="shared" si="3"/>
        <v>-33.961818637518768</v>
      </c>
      <c r="AG17">
        <f t="shared" si="4"/>
        <v>-8.9455366889966381</v>
      </c>
      <c r="AH17">
        <f t="shared" si="5"/>
        <v>-1183.0524954098041</v>
      </c>
      <c r="AI17">
        <f t="shared" si="6"/>
        <v>-546.7234779859441</v>
      </c>
      <c r="AJ17">
        <f t="shared" si="7"/>
        <v>245.71043285018641</v>
      </c>
      <c r="AK17">
        <f t="shared" si="28"/>
        <v>178.18108796675693</v>
      </c>
      <c r="AL17">
        <f t="shared" si="8"/>
        <v>-122.83195716900076</v>
      </c>
      <c r="AN17">
        <f t="shared" si="9"/>
        <v>279.86632412712299</v>
      </c>
      <c r="AO17">
        <f t="shared" si="10"/>
        <v>-13.993316206356148</v>
      </c>
      <c r="AP17">
        <f t="shared" si="11"/>
        <v>-3.6858368764269334</v>
      </c>
      <c r="AQ17">
        <f t="shared" si="12"/>
        <v>-487.45409760534494</v>
      </c>
      <c r="AR17">
        <f t="shared" si="13"/>
        <v>-225.26692656100499</v>
      </c>
      <c r="AS17">
        <f t="shared" si="14"/>
        <v>101.24027275367661</v>
      </c>
      <c r="AT17">
        <f t="shared" si="15"/>
        <v>73.416100961004162</v>
      </c>
      <c r="AU17">
        <f t="shared" si="16"/>
        <v>-50.610552846324225</v>
      </c>
      <c r="AW17">
        <v>14</v>
      </c>
      <c r="AX17">
        <f>(R17*SUMPRODUCT(K18:$K$23, X18:$X$23)-$AZ$3*SUMPRODUCT(K17:$K$22, W18:$W$23))/Z17</f>
        <v>2790.3259525694425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3.5933631000000001E-2</v>
      </c>
      <c r="O18">
        <f t="shared" si="30"/>
        <v>949.12747603207356</v>
      </c>
      <c r="P18">
        <f t="shared" si="31"/>
        <v>47.456373801603682</v>
      </c>
      <c r="Q18" s="5">
        <f t="shared" si="32"/>
        <v>12.5</v>
      </c>
      <c r="R18">
        <f t="shared" si="0"/>
        <v>50000</v>
      </c>
      <c r="S18">
        <f t="shared" si="20"/>
        <v>2519.1519058089461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1996.8770546375554</v>
      </c>
      <c r="AC18">
        <f t="shared" si="1"/>
        <v>1720.0035046603527</v>
      </c>
      <c r="AE18">
        <f t="shared" si="2"/>
        <v>648.03657984268114</v>
      </c>
      <c r="AF18">
        <f t="shared" si="3"/>
        <v>-32.401828992134064</v>
      </c>
      <c r="AG18">
        <f t="shared" si="4"/>
        <v>-8.5346357076273058</v>
      </c>
      <c r="AH18">
        <f t="shared" si="5"/>
        <v>-1285.7824579174678</v>
      </c>
      <c r="AI18">
        <f t="shared" si="6"/>
        <v>-678.68234277454803</v>
      </c>
      <c r="AJ18">
        <f t="shared" si="7"/>
        <v>276.87354997720263</v>
      </c>
      <c r="AK18">
        <f t="shared" si="28"/>
        <v>183.13707756471595</v>
      </c>
      <c r="AL18">
        <f t="shared" si="8"/>
        <v>-218.67171523262945</v>
      </c>
      <c r="AN18">
        <f t="shared" si="9"/>
        <v>249.51971560166464</v>
      </c>
      <c r="AO18">
        <f t="shared" si="10"/>
        <v>-12.475985780083235</v>
      </c>
      <c r="AP18">
        <f t="shared" si="11"/>
        <v>-3.2861723254078559</v>
      </c>
      <c r="AQ18">
        <f t="shared" si="12"/>
        <v>-495.07710398548932</v>
      </c>
      <c r="AR18">
        <f t="shared" si="13"/>
        <v>-261.31954648931577</v>
      </c>
      <c r="AS18">
        <f t="shared" si="14"/>
        <v>106.60726816487151</v>
      </c>
      <c r="AT18">
        <f t="shared" si="15"/>
        <v>70.515018644721053</v>
      </c>
      <c r="AU18">
        <f t="shared" si="16"/>
        <v>-84.197259679723189</v>
      </c>
      <c r="AW18">
        <v>15</v>
      </c>
      <c r="AX18">
        <f>(R18*SUMPRODUCT(K19:$K$23, X19:$X$23)-$AZ$3*SUMPRODUCT(K18:$K$22, W19:$W$23))/Z18</f>
        <v>2519.1519058089461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4.1016489000000003E-2</v>
      </c>
      <c r="O19">
        <f t="shared" si="30"/>
        <v>949.12747603207356</v>
      </c>
      <c r="P19">
        <f t="shared" si="31"/>
        <v>47.456373801603682</v>
      </c>
      <c r="Q19" s="5">
        <f t="shared" si="32"/>
        <v>12.5</v>
      </c>
      <c r="R19">
        <f t="shared" si="0"/>
        <v>50000</v>
      </c>
      <c r="S19">
        <f t="shared" si="20"/>
        <v>2179.6291303388844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1720.0035046603527</v>
      </c>
      <c r="AC19">
        <f t="shared" si="1"/>
        <v>1412.2651600253387</v>
      </c>
      <c r="AE19">
        <f t="shared" si="2"/>
        <v>614.97602879553938</v>
      </c>
      <c r="AF19">
        <f t="shared" si="3"/>
        <v>-30.748801439776972</v>
      </c>
      <c r="AG19">
        <f t="shared" si="4"/>
        <v>-8.0992285589301307</v>
      </c>
      <c r="AH19">
        <f t="shared" si="5"/>
        <v>-1400.2431664836106</v>
      </c>
      <c r="AI19">
        <f t="shared" si="6"/>
        <v>-824.11516768677836</v>
      </c>
      <c r="AJ19">
        <f t="shared" si="7"/>
        <v>307.73834463501407</v>
      </c>
      <c r="AK19">
        <f t="shared" si="28"/>
        <v>169.13053572998288</v>
      </c>
      <c r="AL19">
        <f t="shared" si="8"/>
        <v>-347.24628732178144</v>
      </c>
      <c r="AN19">
        <f t="shared" si="9"/>
        <v>220.59818872311271</v>
      </c>
      <c r="AO19">
        <f t="shared" si="10"/>
        <v>-11.029909436155636</v>
      </c>
      <c r="AP19">
        <f t="shared" si="11"/>
        <v>-2.9052760863765434</v>
      </c>
      <c r="AQ19">
        <f t="shared" si="12"/>
        <v>-502.28153917345168</v>
      </c>
      <c r="AR19">
        <f t="shared" si="13"/>
        <v>-295.61853597287114</v>
      </c>
      <c r="AS19">
        <f t="shared" si="14"/>
        <v>110.38889037690168</v>
      </c>
      <c r="AT19">
        <f t="shared" si="15"/>
        <v>60.668852268725274</v>
      </c>
      <c r="AU19">
        <f t="shared" si="16"/>
        <v>-124.56079332724421</v>
      </c>
      <c r="AW19">
        <v>16</v>
      </c>
      <c r="AX19">
        <f>(R19*SUMPRODUCT(K20:$K$23, X20:$X$23)-$AZ$3*SUMPRODUCT(K19:$K$22, W20:$W$23))/Z19</f>
        <v>2179.6291303388844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4.6435859000000003E-2</v>
      </c>
      <c r="O20">
        <f t="shared" si="30"/>
        <v>949.12747603207356</v>
      </c>
      <c r="P20">
        <f t="shared" si="31"/>
        <v>47.456373801603682</v>
      </c>
      <c r="Q20" s="5">
        <f t="shared" si="32"/>
        <v>12.5</v>
      </c>
      <c r="R20">
        <f t="shared" si="0"/>
        <v>50000</v>
      </c>
      <c r="S20">
        <f t="shared" si="20"/>
        <v>1754.1159378509312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1412.2651600253387</v>
      </c>
      <c r="AC20">
        <f t="shared" si="1"/>
        <v>1072.4161957181323</v>
      </c>
      <c r="AE20">
        <f t="shared" si="2"/>
        <v>580.26932834605441</v>
      </c>
      <c r="AF20">
        <f t="shared" si="3"/>
        <v>-29.01346641730272</v>
      </c>
      <c r="AG20">
        <f t="shared" si="4"/>
        <v>-7.6421416379695755</v>
      </c>
      <c r="AH20">
        <f t="shared" si="5"/>
        <v>-1504.3785414850111</v>
      </c>
      <c r="AI20">
        <f t="shared" si="6"/>
        <v>-960.76482119422894</v>
      </c>
      <c r="AJ20">
        <f t="shared" si="7"/>
        <v>339.84896430720642</v>
      </c>
      <c r="AK20">
        <f t="shared" si="28"/>
        <v>106.61919149210711</v>
      </c>
      <c r="AL20">
        <f t="shared" si="8"/>
        <v>-514.29666539491541</v>
      </c>
      <c r="AN20">
        <f t="shared" si="9"/>
        <v>197.42818974549911</v>
      </c>
      <c r="AO20">
        <f t="shared" si="10"/>
        <v>-9.8714094872749563</v>
      </c>
      <c r="AP20">
        <f t="shared" si="11"/>
        <v>-2.6001274161146966</v>
      </c>
      <c r="AQ20">
        <f t="shared" si="12"/>
        <v>-511.84289368511048</v>
      </c>
      <c r="AR20">
        <f t="shared" si="13"/>
        <v>-326.88624084300102</v>
      </c>
      <c r="AS20">
        <f t="shared" si="14"/>
        <v>115.62866161011478</v>
      </c>
      <c r="AT20">
        <f t="shared" si="15"/>
        <v>36.275627437371782</v>
      </c>
      <c r="AU20">
        <f t="shared" si="16"/>
        <v>-174.98195179551445</v>
      </c>
      <c r="AW20">
        <v>17</v>
      </c>
      <c r="AX20">
        <f>(R20*SUMPRODUCT(K21:$K$23, X21:$X$23)-$AZ$3*SUMPRODUCT(K20:$K$22, W21:$W$23))/Z20</f>
        <v>1754.1159378509312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5.1834316999999998E-2</v>
      </c>
      <c r="O21">
        <f t="shared" si="30"/>
        <v>949.12747603207356</v>
      </c>
      <c r="P21">
        <f t="shared" si="31"/>
        <v>47.456373801603682</v>
      </c>
      <c r="Q21" s="5">
        <f t="shared" si="32"/>
        <v>12.5</v>
      </c>
      <c r="R21">
        <f t="shared" si="0"/>
        <v>50000</v>
      </c>
      <c r="S21">
        <f t="shared" si="20"/>
        <v>1244.0526927385142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1072.4161957181323</v>
      </c>
      <c r="AC21">
        <f t="shared" si="1"/>
        <v>713.54832017044055</v>
      </c>
      <c r="AE21">
        <f t="shared" si="2"/>
        <v>544.38877075172741</v>
      </c>
      <c r="AF21">
        <f t="shared" si="3"/>
        <v>-27.21943853758637</v>
      </c>
      <c r="AG21">
        <f t="shared" si="4"/>
        <v>-7.1695950293684652</v>
      </c>
      <c r="AH21">
        <f t="shared" si="5"/>
        <v>-1584.5007688856567</v>
      </c>
      <c r="AI21">
        <f t="shared" si="6"/>
        <v>-1074.5010317008841</v>
      </c>
      <c r="AJ21">
        <f t="shared" si="7"/>
        <v>358.86787554769171</v>
      </c>
      <c r="AK21">
        <f t="shared" si="28"/>
        <v>81.545737582925625</v>
      </c>
      <c r="AL21">
        <f t="shared" si="8"/>
        <v>-634.08741857026678</v>
      </c>
      <c r="AN21">
        <f t="shared" si="9"/>
        <v>176.18220534199546</v>
      </c>
      <c r="AO21">
        <f t="shared" si="10"/>
        <v>-8.8091102670997721</v>
      </c>
      <c r="AP21">
        <f t="shared" si="11"/>
        <v>-2.3203179998347472</v>
      </c>
      <c r="AQ21">
        <f t="shared" si="12"/>
        <v>-512.79683716267516</v>
      </c>
      <c r="AR21">
        <f t="shared" si="13"/>
        <v>-347.74406008761423</v>
      </c>
      <c r="AS21">
        <f t="shared" si="14"/>
        <v>116.14150977633564</v>
      </c>
      <c r="AT21">
        <f t="shared" si="15"/>
        <v>26.390896828677633</v>
      </c>
      <c r="AU21">
        <f t="shared" si="16"/>
        <v>-205.21165348260092</v>
      </c>
      <c r="AW21">
        <v>18</v>
      </c>
      <c r="AX21">
        <f>(R21*SUMPRODUCT(K22:$K$23, X22:$X$23)-$AZ$3*SUMPRODUCT(K21:$K$22, W22:$W$23))/Z21</f>
        <v>1244.0526927385142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5.7772715000000002E-2</v>
      </c>
      <c r="O22">
        <f t="shared" si="30"/>
        <v>949.12747603207356</v>
      </c>
      <c r="P22">
        <f t="shared" si="31"/>
        <v>47.456373801603682</v>
      </c>
      <c r="Q22" s="5">
        <f t="shared" si="32"/>
        <v>12.5</v>
      </c>
      <c r="R22">
        <f t="shared" si="0"/>
        <v>50000</v>
      </c>
      <c r="S22">
        <f t="shared" si="20"/>
        <v>654.17980949396542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713.54832017044055</v>
      </c>
      <c r="AC22">
        <f t="shared" si="1"/>
        <v>349.78691443491914</v>
      </c>
      <c r="AE22">
        <f t="shared" si="2"/>
        <v>507.4940657423702</v>
      </c>
      <c r="AF22">
        <f t="shared" si="3"/>
        <v>-25.374703287118514</v>
      </c>
      <c r="AG22">
        <f t="shared" si="4"/>
        <v>-6.6836921087776595</v>
      </c>
      <c r="AH22">
        <f t="shared" si="5"/>
        <v>-1656.8278811884838</v>
      </c>
      <c r="AI22">
        <f t="shared" si="6"/>
        <v>-1181.3922108420097</v>
      </c>
      <c r="AJ22">
        <f t="shared" si="7"/>
        <v>363.76140573552141</v>
      </c>
      <c r="AK22">
        <f t="shared" si="28"/>
        <v>83.696737783798454</v>
      </c>
      <c r="AL22">
        <f t="shared" si="8"/>
        <v>-733.93406732268988</v>
      </c>
      <c r="AN22">
        <f t="shared" si="9"/>
        <v>153.49706444044944</v>
      </c>
      <c r="AO22">
        <f t="shared" si="10"/>
        <v>-7.674853222022473</v>
      </c>
      <c r="AP22">
        <f t="shared" si="11"/>
        <v>-2.0215549059089502</v>
      </c>
      <c r="AQ22">
        <f t="shared" si="12"/>
        <v>-501.12549724793604</v>
      </c>
      <c r="AR22">
        <f t="shared" si="13"/>
        <v>-357.32484093541802</v>
      </c>
      <c r="AS22">
        <f t="shared" si="14"/>
        <v>110.02356816814319</v>
      </c>
      <c r="AT22">
        <f t="shared" si="15"/>
        <v>25.314982815142915</v>
      </c>
      <c r="AU22">
        <f t="shared" si="16"/>
        <v>-221.9862899521319</v>
      </c>
      <c r="AW22">
        <v>19</v>
      </c>
      <c r="AX22">
        <f>(R22*SUMPRODUCT(K23:$K$23, X23:$X$23)-$AZ$3*SUMPRODUCT(K22:$K$22, W23:$W$23))/Z22</f>
        <v>654.17980949396542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6.4089452000000005E-2</v>
      </c>
      <c r="O23">
        <f t="shared" si="30"/>
        <v>949.12747603207356</v>
      </c>
      <c r="P23">
        <f t="shared" si="31"/>
        <v>47.456373801603682</v>
      </c>
      <c r="Q23" s="5">
        <f t="shared" si="32"/>
        <v>12.5</v>
      </c>
      <c r="R23">
        <f t="shared" si="0"/>
        <v>50000</v>
      </c>
      <c r="S23">
        <f t="shared" si="20"/>
        <v>706.52592834914481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349.78691443491914</v>
      </c>
      <c r="AC23">
        <f t="shared" si="1"/>
        <v>349.78691443491914</v>
      </c>
      <c r="AE23">
        <f t="shared" si="2"/>
        <v>469.89410851826597</v>
      </c>
      <c r="AF23">
        <f t="shared" si="3"/>
        <v>-23.494705425913303</v>
      </c>
      <c r="AG23">
        <f t="shared" si="4"/>
        <v>-6.1885010231015984</v>
      </c>
      <c r="AH23">
        <f t="shared" si="5"/>
        <v>-1713.4166583531385</v>
      </c>
      <c r="AI23">
        <f t="shared" si="6"/>
        <v>-1273.2057562838875</v>
      </c>
      <c r="AJ23">
        <f t="shared" si="7"/>
        <v>0</v>
      </c>
      <c r="AK23">
        <f t="shared" si="28"/>
        <v>82.72375839108355</v>
      </c>
      <c r="AL23">
        <f t="shared" si="8"/>
        <v>-1190.481997892804</v>
      </c>
      <c r="AN23">
        <f t="shared" si="9"/>
        <v>128.74766831456458</v>
      </c>
      <c r="AO23">
        <f t="shared" si="10"/>
        <v>-6.4373834157282301</v>
      </c>
      <c r="AP23">
        <f t="shared" si="11"/>
        <v>-1.6956055899467748</v>
      </c>
      <c r="AQ23">
        <f t="shared" si="12"/>
        <v>-469.46406778735826</v>
      </c>
      <c r="AR23">
        <f t="shared" si="13"/>
        <v>-348.84938847846871</v>
      </c>
      <c r="AS23">
        <f t="shared" si="14"/>
        <v>0</v>
      </c>
      <c r="AT23">
        <f t="shared" si="15"/>
        <v>22.66572577522621</v>
      </c>
      <c r="AU23">
        <f t="shared" si="16"/>
        <v>-326.18366270324248</v>
      </c>
      <c r="AW23">
        <v>20</v>
      </c>
      <c r="AX23">
        <f>(R23*SUMPRODUCT(K$23:$K24, X$23:$X24)-$AZ$3*SUMPRODUCT(K$22:$K23, W$23:$W24))/Z23</f>
        <v>706.52592834914481</v>
      </c>
    </row>
    <row r="25" spans="5:50" x14ac:dyDescent="0.25">
      <c r="AN25" s="6">
        <f t="shared" ref="AN25:AU25" si="33">SUM(AN3:AN23)</f>
        <v>8450.3052296136339</v>
      </c>
      <c r="AO25" s="6">
        <f t="shared" si="33"/>
        <v>-1134.3608685047368</v>
      </c>
      <c r="AP25" s="6">
        <f t="shared" si="33"/>
        <v>-723.74741169720153</v>
      </c>
      <c r="AQ25" s="6">
        <f t="shared" si="33"/>
        <v>-7173.72239838114</v>
      </c>
      <c r="AR25" s="6">
        <f t="shared" si="33"/>
        <v>-581.52544896944642</v>
      </c>
      <c r="AS25" s="6">
        <f t="shared" si="33"/>
        <v>-1263.2675293750874</v>
      </c>
      <c r="AT25" s="6">
        <f t="shared" si="33"/>
        <v>1666.6616077055965</v>
      </c>
      <c r="AU25" s="7">
        <f t="shared" si="33"/>
        <v>-178.13137063893797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3062.3517225237097</v>
      </c>
      <c r="K3">
        <v>1</v>
      </c>
      <c r="L3" s="2">
        <v>0</v>
      </c>
      <c r="O3">
        <f>$C$3</f>
        <v>3062.3517225237097</v>
      </c>
      <c r="P3">
        <f>O3*B5</f>
        <v>2449.881378018968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3062.3517225237097</v>
      </c>
      <c r="AF3">
        <f t="shared" ref="AF3:AF23" si="3">-$Z3*P3</f>
        <v>-2449.881378018968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-12.486626195258395</v>
      </c>
      <c r="AJ3">
        <f t="shared" ref="AJ3:AJ23" si="7">AB3-AC3</f>
        <v>0</v>
      </c>
      <c r="AL3">
        <f t="shared" ref="AL3:AL23" si="8">SUM(AI3:AK3)</f>
        <v>-12.486626195258395</v>
      </c>
      <c r="AN3">
        <f t="shared" ref="AN3:AN23" si="9">AE3*$K3</f>
        <v>3062.3517225237097</v>
      </c>
      <c r="AO3">
        <f t="shared" ref="AO3:AO23" si="10">AF3*$K3</f>
        <v>-2449.881378018968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-12.486626195258395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-12.486626195258395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2317.3368025011159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1385.740793033659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1343.1033378233769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-1343.1033378233769</v>
      </c>
      <c r="AK4">
        <f t="shared" ref="AK4:AK23" si="28">H4*SUM(AB4:AB4, AE4:AF4)</f>
        <v>0</v>
      </c>
      <c r="AL4">
        <f t="shared" si="8"/>
        <v>-2381.5387878233769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-974.23346467773695</v>
      </c>
      <c r="AR4">
        <f t="shared" si="13"/>
        <v>-974.23346467773695</v>
      </c>
      <c r="AS4">
        <f t="shared" si="14"/>
        <v>-1260.0650509647967</v>
      </c>
      <c r="AT4">
        <f t="shared" si="15"/>
        <v>0</v>
      </c>
      <c r="AU4">
        <f t="shared" si="16"/>
        <v>-2234.2985156425339</v>
      </c>
      <c r="AW4">
        <v>1</v>
      </c>
      <c r="AX4">
        <f>(R4*SUMPRODUCT(K5:$K$23, X5:$X$23)-$AZ$3*SUMPRODUCT(K4:$K$22, W5:$W$23))/Z4</f>
        <v>1385.740793033659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2.4225090000000001E-2</v>
      </c>
      <c r="O5">
        <f t="shared" ref="O5:O23" si="30">$C$3</f>
        <v>3062.3517225237097</v>
      </c>
      <c r="P5">
        <f t="shared" ref="P5:P23" si="31">O5*$C$5</f>
        <v>153.1175861261855</v>
      </c>
      <c r="Q5" s="5">
        <f t="shared" ref="Q5:Q23" si="32">$C$8</f>
        <v>12.5</v>
      </c>
      <c r="R5">
        <f t="shared" si="0"/>
        <v>50000</v>
      </c>
      <c r="S5">
        <f t="shared" si="20"/>
        <v>2602.8970630472818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1343.1033378233769</v>
      </c>
      <c r="AC5">
        <f t="shared" si="1"/>
        <v>2436.4659060706672</v>
      </c>
      <c r="AE5">
        <f t="shared" si="2"/>
        <v>2866.5426959261445</v>
      </c>
      <c r="AF5">
        <f t="shared" si="3"/>
        <v>-143.32713479630723</v>
      </c>
      <c r="AG5">
        <f t="shared" si="4"/>
        <v>-11.700740785433862</v>
      </c>
      <c r="AH5">
        <f t="shared" si="5"/>
        <v>-1173.9857627645595</v>
      </c>
      <c r="AI5">
        <f t="shared" si="6"/>
        <v>1537.5290575798438</v>
      </c>
      <c r="AJ5">
        <f t="shared" si="7"/>
        <v>-1093.3625682472903</v>
      </c>
      <c r="AK5">
        <f t="shared" si="28"/>
        <v>351.3299528695577</v>
      </c>
      <c r="AL5">
        <f t="shared" si="8"/>
        <v>795.49644220211121</v>
      </c>
      <c r="AN5">
        <f t="shared" si="9"/>
        <v>2475.438810590952</v>
      </c>
      <c r="AO5">
        <f t="shared" si="10"/>
        <v>-123.77194052954759</v>
      </c>
      <c r="AP5">
        <f t="shared" si="11"/>
        <v>-10.104321102243125</v>
      </c>
      <c r="AQ5">
        <f t="shared" si="12"/>
        <v>-1013.8100940756013</v>
      </c>
      <c r="AR5">
        <f t="shared" si="13"/>
        <v>1327.7524548835597</v>
      </c>
      <c r="AS5">
        <f t="shared" si="14"/>
        <v>-944.18692571131828</v>
      </c>
      <c r="AT5">
        <f t="shared" si="15"/>
        <v>303.39537656019638</v>
      </c>
      <c r="AU5">
        <f t="shared" si="16"/>
        <v>686.96090573243771</v>
      </c>
      <c r="AW5">
        <v>2</v>
      </c>
      <c r="AX5">
        <f>(R5*SUMPRODUCT(K6:$K$23, X6:$X$23)-$AZ$3*SUMPRODUCT(K5:$K$22, W6:$W$23))/Z5</f>
        <v>2602.8970630472818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2.7828815E-2</v>
      </c>
      <c r="O6">
        <f t="shared" si="30"/>
        <v>3062.3517225237097</v>
      </c>
      <c r="P6">
        <f t="shared" si="31"/>
        <v>153.1175861261855</v>
      </c>
      <c r="Q6" s="5">
        <f t="shared" si="32"/>
        <v>12.5</v>
      </c>
      <c r="R6">
        <f t="shared" si="0"/>
        <v>50000</v>
      </c>
      <c r="S6">
        <f t="shared" si="20"/>
        <v>3658.7789878246695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2436.4659060706672</v>
      </c>
      <c r="AC6">
        <f t="shared" si="1"/>
        <v>3295.2765518558099</v>
      </c>
      <c r="AE6">
        <f t="shared" si="2"/>
        <v>2758.1047825923529</v>
      </c>
      <c r="AF6">
        <f t="shared" si="3"/>
        <v>-137.90523912961766</v>
      </c>
      <c r="AG6">
        <f t="shared" si="4"/>
        <v>-11.258115626898729</v>
      </c>
      <c r="AH6">
        <f t="shared" si="5"/>
        <v>-1302.4710027231745</v>
      </c>
      <c r="AI6">
        <f t="shared" si="6"/>
        <v>1306.4704251126618</v>
      </c>
      <c r="AJ6">
        <f t="shared" si="7"/>
        <v>-858.8106457851427</v>
      </c>
      <c r="AK6">
        <f t="shared" si="28"/>
        <v>550.16520090923416</v>
      </c>
      <c r="AL6">
        <f t="shared" si="8"/>
        <v>997.82498023675328</v>
      </c>
      <c r="AN6">
        <f t="shared" si="9"/>
        <v>2148.0843197883173</v>
      </c>
      <c r="AO6">
        <f t="shared" si="10"/>
        <v>-107.40421598941589</v>
      </c>
      <c r="AP6">
        <f t="shared" si="11"/>
        <v>-8.7681156282158845</v>
      </c>
      <c r="AQ6">
        <f t="shared" si="12"/>
        <v>-1014.3985665761904</v>
      </c>
      <c r="AR6">
        <f t="shared" si="13"/>
        <v>1017.5134215944952</v>
      </c>
      <c r="AS6">
        <f t="shared" si="14"/>
        <v>-668.86424820467187</v>
      </c>
      <c r="AT6">
        <f t="shared" si="15"/>
        <v>428.48308332054592</v>
      </c>
      <c r="AU6">
        <f t="shared" si="16"/>
        <v>777.13225671036923</v>
      </c>
      <c r="AW6">
        <v>3</v>
      </c>
      <c r="AX6">
        <f>(R6*SUMPRODUCT(K7:$K$23, X7:$X$23)-$AZ$3*SUMPRODUCT(K6:$K$22, W7:$W$23))/Z6</f>
        <v>3658.7789878246695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3.1684449000000003E-2</v>
      </c>
      <c r="O7">
        <f t="shared" si="30"/>
        <v>3062.3517225237097</v>
      </c>
      <c r="P7">
        <f t="shared" si="31"/>
        <v>153.1175861261855</v>
      </c>
      <c r="Q7" s="5">
        <f t="shared" si="32"/>
        <v>12.5</v>
      </c>
      <c r="R7">
        <f t="shared" si="0"/>
        <v>50000</v>
      </c>
      <c r="S7">
        <f t="shared" si="20"/>
        <v>4535.7571169505254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3295.2765518558099</v>
      </c>
      <c r="AC7">
        <f t="shared" si="1"/>
        <v>3914.8400095821476</v>
      </c>
      <c r="AE7">
        <f t="shared" si="2"/>
        <v>2643.1347044457261</v>
      </c>
      <c r="AF7">
        <f t="shared" si="3"/>
        <v>-132.1567352222863</v>
      </c>
      <c r="AG7">
        <f t="shared" si="4"/>
        <v>-10.788827280213164</v>
      </c>
      <c r="AH7">
        <f t="shared" si="5"/>
        <v>-1426.8287616663033</v>
      </c>
      <c r="AI7">
        <f t="shared" si="6"/>
        <v>1073.360380276923</v>
      </c>
      <c r="AJ7">
        <f t="shared" si="7"/>
        <v>-619.56345772633767</v>
      </c>
      <c r="AK7">
        <f t="shared" si="28"/>
        <v>607.91484835699748</v>
      </c>
      <c r="AL7">
        <f t="shared" si="8"/>
        <v>1061.7117709075828</v>
      </c>
      <c r="AN7">
        <f t="shared" si="9"/>
        <v>1863.4403987620185</v>
      </c>
      <c r="AO7">
        <f t="shared" si="10"/>
        <v>-93.172019938100931</v>
      </c>
      <c r="AP7">
        <f t="shared" si="11"/>
        <v>-7.6062474513310541</v>
      </c>
      <c r="AQ7">
        <f t="shared" si="12"/>
        <v>-1005.9307049816572</v>
      </c>
      <c r="AR7">
        <f t="shared" si="13"/>
        <v>756.73142639092919</v>
      </c>
      <c r="AS7">
        <f t="shared" si="14"/>
        <v>-436.79937113384773</v>
      </c>
      <c r="AT7">
        <f t="shared" si="15"/>
        <v>428.58696741045213</v>
      </c>
      <c r="AU7">
        <f t="shared" si="16"/>
        <v>748.51902266753359</v>
      </c>
      <c r="AW7">
        <v>4</v>
      </c>
      <c r="AX7">
        <f>(R7*SUMPRODUCT(K8:$K$23, X8:$X$23)-$AZ$3*SUMPRODUCT(K7:$K$22, W8:$W$23))/Z7</f>
        <v>4535.7571169505254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3.5933631000000001E-2</v>
      </c>
      <c r="O8">
        <f t="shared" si="30"/>
        <v>3062.3517225237097</v>
      </c>
      <c r="P8">
        <f t="shared" si="31"/>
        <v>153.1175861261855</v>
      </c>
      <c r="Q8" s="5">
        <f t="shared" si="32"/>
        <v>12.5</v>
      </c>
      <c r="R8">
        <f t="shared" si="0"/>
        <v>50000</v>
      </c>
      <c r="S8">
        <f t="shared" si="20"/>
        <v>5228.6210827115165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3914.8400095821476</v>
      </c>
      <c r="AC8">
        <f t="shared" si="1"/>
        <v>4305.5633573178256</v>
      </c>
      <c r="AE8">
        <f t="shared" si="2"/>
        <v>2521.7259302484222</v>
      </c>
      <c r="AF8">
        <f t="shared" si="3"/>
        <v>-126.08629651242111</v>
      </c>
      <c r="AG8">
        <f t="shared" si="4"/>
        <v>-10.293257269001121</v>
      </c>
      <c r="AH8">
        <f t="shared" si="5"/>
        <v>-1550.7269536396539</v>
      </c>
      <c r="AI8">
        <f t="shared" si="6"/>
        <v>834.61942282734617</v>
      </c>
      <c r="AJ8">
        <f t="shared" si="7"/>
        <v>-390.72334773567809</v>
      </c>
      <c r="AK8">
        <f t="shared" si="28"/>
        <v>457.50977414056581</v>
      </c>
      <c r="AL8">
        <f t="shared" si="8"/>
        <v>901.40584923223389</v>
      </c>
      <c r="AN8">
        <f t="shared" si="9"/>
        <v>1657.6650956594788</v>
      </c>
      <c r="AO8">
        <f t="shared" si="10"/>
        <v>-82.88325478297395</v>
      </c>
      <c r="AP8">
        <f t="shared" si="11"/>
        <v>-6.7663075875122827</v>
      </c>
      <c r="AQ8">
        <f t="shared" si="12"/>
        <v>-1019.3756240963004</v>
      </c>
      <c r="AR8">
        <f t="shared" si="13"/>
        <v>548.63990919269224</v>
      </c>
      <c r="AS8">
        <f t="shared" si="14"/>
        <v>-256.84331823357547</v>
      </c>
      <c r="AT8">
        <f t="shared" si="15"/>
        <v>300.74560221584255</v>
      </c>
      <c r="AU8">
        <f t="shared" si="16"/>
        <v>592.54219317495938</v>
      </c>
      <c r="AW8">
        <v>5</v>
      </c>
      <c r="AX8">
        <f>(R8*SUMPRODUCT(K9:$K$23, X9:$X$23)-$AZ$3*SUMPRODUCT(K8:$K$22, W9:$W$23))/Z8</f>
        <v>5228.6210827115165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4.1016489000000003E-2</v>
      </c>
      <c r="O9">
        <f t="shared" si="30"/>
        <v>3062.3517225237097</v>
      </c>
      <c r="P9">
        <f t="shared" si="31"/>
        <v>153.1175861261855</v>
      </c>
      <c r="Q9" s="5">
        <f t="shared" si="32"/>
        <v>12.5</v>
      </c>
      <c r="R9">
        <f t="shared" si="0"/>
        <v>50000</v>
      </c>
      <c r="S9">
        <f t="shared" si="20"/>
        <v>5764.7939423490761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4305.5633573178256</v>
      </c>
      <c r="AC9">
        <f t="shared" si="1"/>
        <v>4504.9011883210833</v>
      </c>
      <c r="AE9">
        <f t="shared" si="2"/>
        <v>2393.0763270668886</v>
      </c>
      <c r="AF9">
        <f t="shared" si="3"/>
        <v>-119.65381635334445</v>
      </c>
      <c r="AG9">
        <f t="shared" si="4"/>
        <v>-9.7681314227629539</v>
      </c>
      <c r="AH9">
        <f t="shared" si="5"/>
        <v>-1688.7730941926179</v>
      </c>
      <c r="AI9">
        <f t="shared" si="6"/>
        <v>574.88128509816306</v>
      </c>
      <c r="AJ9">
        <f t="shared" si="7"/>
        <v>-199.33783100325763</v>
      </c>
      <c r="AK9">
        <f t="shared" si="28"/>
        <v>343.42306231123752</v>
      </c>
      <c r="AL9">
        <f t="shared" si="8"/>
        <v>718.966516406143</v>
      </c>
      <c r="AN9">
        <f t="shared" si="9"/>
        <v>1495.0549729529396</v>
      </c>
      <c r="AO9">
        <f t="shared" si="10"/>
        <v>-74.752748647646996</v>
      </c>
      <c r="AP9">
        <f t="shared" si="11"/>
        <v>-6.1025606642305128</v>
      </c>
      <c r="AQ9">
        <f t="shared" si="12"/>
        <v>-1055.0472561635206</v>
      </c>
      <c r="AR9">
        <f t="shared" si="13"/>
        <v>359.15240747754143</v>
      </c>
      <c r="AS9">
        <f t="shared" si="14"/>
        <v>-124.53468874699334</v>
      </c>
      <c r="AT9">
        <f t="shared" si="15"/>
        <v>214.55076519203388</v>
      </c>
      <c r="AU9">
        <f t="shared" si="16"/>
        <v>449.16848392258203</v>
      </c>
      <c r="AW9">
        <v>6</v>
      </c>
      <c r="AX9">
        <f>(R9*SUMPRODUCT(K10:$K$23, X10:$X$23)-$AZ$3*SUMPRODUCT(K9:$K$22, W10:$W$23))/Z9</f>
        <v>5764.7939423490761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4.6435859000000003E-2</v>
      </c>
      <c r="O10">
        <f t="shared" si="30"/>
        <v>3062.3517225237097</v>
      </c>
      <c r="P10">
        <f t="shared" si="31"/>
        <v>153.1175861261855</v>
      </c>
      <c r="Q10" s="5">
        <f t="shared" si="32"/>
        <v>12.5</v>
      </c>
      <c r="R10">
        <f t="shared" si="0"/>
        <v>50000</v>
      </c>
      <c r="S10">
        <f t="shared" si="20"/>
        <v>6183.3250535210509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4504.9011883210833</v>
      </c>
      <c r="AC10">
        <f t="shared" si="1"/>
        <v>4559.2665835847001</v>
      </c>
      <c r="AE10">
        <f t="shared" si="2"/>
        <v>2258.021008896304</v>
      </c>
      <c r="AF10">
        <f t="shared" si="3"/>
        <v>-112.90105044481521</v>
      </c>
      <c r="AG10">
        <f t="shared" si="4"/>
        <v>-9.2168585350944348</v>
      </c>
      <c r="AH10">
        <f t="shared" si="5"/>
        <v>-1814.36629376356</v>
      </c>
      <c r="AI10">
        <f t="shared" si="6"/>
        <v>321.53680615283429</v>
      </c>
      <c r="AJ10">
        <f t="shared" si="7"/>
        <v>-54.365395263616847</v>
      </c>
      <c r="AK10">
        <f t="shared" si="28"/>
        <v>349.12611020556005</v>
      </c>
      <c r="AL10">
        <f t="shared" si="8"/>
        <v>616.29752109477749</v>
      </c>
      <c r="AN10">
        <f t="shared" si="9"/>
        <v>1340.3137874604454</v>
      </c>
      <c r="AO10">
        <f t="shared" si="10"/>
        <v>-67.015689373022283</v>
      </c>
      <c r="AP10">
        <f t="shared" si="11"/>
        <v>-5.4709334071686966</v>
      </c>
      <c r="AQ10">
        <f t="shared" si="12"/>
        <v>-1076.9696780737463</v>
      </c>
      <c r="AR10">
        <f t="shared" si="13"/>
        <v>190.85748660650816</v>
      </c>
      <c r="AS10">
        <f t="shared" si="14"/>
        <v>-32.270155390705995</v>
      </c>
      <c r="AT10">
        <f t="shared" si="15"/>
        <v>207.23391732288192</v>
      </c>
      <c r="AU10">
        <f t="shared" si="16"/>
        <v>365.82124853868407</v>
      </c>
      <c r="AW10">
        <v>7</v>
      </c>
      <c r="AX10">
        <f>(R10*SUMPRODUCT(K11:$K$23, X11:$X$23)-$AZ$3*SUMPRODUCT(K10:$K$22, W11:$W$23))/Z10</f>
        <v>6183.3250535210509</v>
      </c>
    </row>
    <row r="11" spans="1:52" x14ac:dyDescent="0.25">
      <c r="A11" t="s">
        <v>33</v>
      </c>
      <c r="C11" s="24">
        <f>AU25</f>
        <v>293.51590168169719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5.1834316999999998E-2</v>
      </c>
      <c r="O11">
        <f t="shared" si="30"/>
        <v>3062.3517225237097</v>
      </c>
      <c r="P11">
        <f t="shared" si="31"/>
        <v>153.1175861261855</v>
      </c>
      <c r="Q11" s="5">
        <f t="shared" si="32"/>
        <v>12.5</v>
      </c>
      <c r="R11">
        <f t="shared" si="0"/>
        <v>50000</v>
      </c>
      <c r="S11">
        <f t="shared" si="20"/>
        <v>6497.579439470971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4559.2665835847001</v>
      </c>
      <c r="AC11">
        <f t="shared" si="1"/>
        <v>4494.734563592473</v>
      </c>
      <c r="AE11">
        <f t="shared" si="2"/>
        <v>2118.3978220395497</v>
      </c>
      <c r="AF11">
        <f t="shared" si="3"/>
        <v>-105.91989110197751</v>
      </c>
      <c r="AG11">
        <f t="shared" si="4"/>
        <v>-8.6469403826912501</v>
      </c>
      <c r="AH11">
        <f t="shared" si="5"/>
        <v>-1910.9982682089621</v>
      </c>
      <c r="AI11">
        <f t="shared" si="6"/>
        <v>92.832722345918683</v>
      </c>
      <c r="AJ11">
        <f t="shared" si="7"/>
        <v>64.532019992227106</v>
      </c>
      <c r="AK11">
        <f t="shared" si="28"/>
        <v>338.44484249789701</v>
      </c>
      <c r="AL11">
        <f t="shared" si="8"/>
        <v>495.8095848360428</v>
      </c>
      <c r="AN11">
        <f t="shared" si="9"/>
        <v>1195.8501187324255</v>
      </c>
      <c r="AO11">
        <f t="shared" si="10"/>
        <v>-59.792505936621282</v>
      </c>
      <c r="AP11">
        <f t="shared" si="11"/>
        <v>-4.8812572292762129</v>
      </c>
      <c r="AQ11">
        <f t="shared" si="12"/>
        <v>-1078.7716462694143</v>
      </c>
      <c r="AR11">
        <f t="shared" si="13"/>
        <v>52.404709297113577</v>
      </c>
      <c r="AS11">
        <f t="shared" si="14"/>
        <v>36.428768462124715</v>
      </c>
      <c r="AT11">
        <f t="shared" si="15"/>
        <v>191.05443787504564</v>
      </c>
      <c r="AU11">
        <f t="shared" si="16"/>
        <v>279.88791563428396</v>
      </c>
      <c r="AW11">
        <v>8</v>
      </c>
      <c r="AX11">
        <f>(R11*SUMPRODUCT(K12:$K$23, X12:$X$23)-$AZ$3*SUMPRODUCT(K11:$K$22, W12:$W$23))/Z11</f>
        <v>6497.579439470971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5.7772715000000002E-2</v>
      </c>
      <c r="O12">
        <f t="shared" si="30"/>
        <v>3062.3517225237097</v>
      </c>
      <c r="P12">
        <f t="shared" si="31"/>
        <v>153.1175861261855</v>
      </c>
      <c r="Q12" s="5">
        <f t="shared" si="32"/>
        <v>12.5</v>
      </c>
      <c r="R12">
        <f t="shared" si="0"/>
        <v>50000</v>
      </c>
      <c r="S12">
        <f t="shared" si="20"/>
        <v>6710.3084282277232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4494.734563592473</v>
      </c>
      <c r="AC12">
        <f t="shared" si="1"/>
        <v>4327.2974015637456</v>
      </c>
      <c r="AE12">
        <f t="shared" si="2"/>
        <v>1974.8282501898427</v>
      </c>
      <c r="AF12">
        <f t="shared" si="3"/>
        <v>-98.74141250949215</v>
      </c>
      <c r="AG12">
        <f t="shared" si="4"/>
        <v>-8.0609137565131253</v>
      </c>
      <c r="AH12">
        <f t="shared" si="5"/>
        <v>-1998.22888940485</v>
      </c>
      <c r="AI12">
        <f t="shared" si="6"/>
        <v>-130.2029654810126</v>
      </c>
      <c r="AJ12">
        <f t="shared" si="7"/>
        <v>167.43716202872747</v>
      </c>
      <c r="AK12">
        <f t="shared" si="28"/>
        <v>330.64563072605955</v>
      </c>
      <c r="AL12">
        <f t="shared" si="8"/>
        <v>367.87982727377442</v>
      </c>
      <c r="AN12">
        <f t="shared" si="9"/>
        <v>1059.8004653035998</v>
      </c>
      <c r="AO12">
        <f t="shared" si="10"/>
        <v>-52.99002326518</v>
      </c>
      <c r="AP12">
        <f t="shared" si="11"/>
        <v>-4.3259256338385645</v>
      </c>
      <c r="AQ12">
        <f t="shared" si="12"/>
        <v>-1072.3585236188392</v>
      </c>
      <c r="AR12">
        <f t="shared" si="13"/>
        <v>-69.874007214258057</v>
      </c>
      <c r="AS12">
        <f t="shared" si="14"/>
        <v>89.855906309878392</v>
      </c>
      <c r="AT12">
        <f t="shared" si="15"/>
        <v>177.44246531838604</v>
      </c>
      <c r="AU12">
        <f t="shared" si="16"/>
        <v>197.42436441400636</v>
      </c>
      <c r="AW12">
        <v>9</v>
      </c>
      <c r="AX12">
        <f>(R12*SUMPRODUCT(K13:$K$23, X13:$X$23)-$AZ$3*SUMPRODUCT(K12:$K$22, W13:$W$23))/Z12</f>
        <v>6710.3084282277232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6.4089452000000005E-2</v>
      </c>
      <c r="O13">
        <f t="shared" si="30"/>
        <v>3062.3517225237097</v>
      </c>
      <c r="P13">
        <f t="shared" si="31"/>
        <v>153.1175861261855</v>
      </c>
      <c r="Q13" s="5">
        <f t="shared" si="32"/>
        <v>12.5</v>
      </c>
      <c r="R13">
        <f t="shared" si="0"/>
        <v>50000</v>
      </c>
      <c r="S13">
        <f t="shared" si="20"/>
        <v>6824.3748198092453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4327.2974015637456</v>
      </c>
      <c r="AC13">
        <f t="shared" si="1"/>
        <v>4074.798758381251</v>
      </c>
      <c r="AE13">
        <f t="shared" si="2"/>
        <v>1828.5143073391584</v>
      </c>
      <c r="AF13">
        <f t="shared" si="3"/>
        <v>-91.425715366957931</v>
      </c>
      <c r="AG13">
        <f t="shared" si="4"/>
        <v>-7.4636850736738065</v>
      </c>
      <c r="AH13">
        <f t="shared" si="5"/>
        <v>-2066.4781810967506</v>
      </c>
      <c r="AI13">
        <f t="shared" si="6"/>
        <v>-336.85327419822397</v>
      </c>
      <c r="AJ13">
        <f t="shared" si="7"/>
        <v>252.49864318249456</v>
      </c>
      <c r="AK13">
        <f t="shared" si="28"/>
        <v>313.52875586580842</v>
      </c>
      <c r="AL13">
        <f t="shared" si="8"/>
        <v>229.17412485007901</v>
      </c>
      <c r="AN13">
        <f t="shared" si="9"/>
        <v>933.04215042303986</v>
      </c>
      <c r="AO13">
        <f t="shared" si="10"/>
        <v>-46.652107521151997</v>
      </c>
      <c r="AP13">
        <f t="shared" si="11"/>
        <v>-3.8085197054623108</v>
      </c>
      <c r="AQ13">
        <f t="shared" si="12"/>
        <v>-1054.4687772766615</v>
      </c>
      <c r="AR13">
        <f t="shared" si="13"/>
        <v>-171.88725408023606</v>
      </c>
      <c r="AS13">
        <f t="shared" si="14"/>
        <v>128.84333257240203</v>
      </c>
      <c r="AT13">
        <f t="shared" si="15"/>
        <v>159.98537359994185</v>
      </c>
      <c r="AU13">
        <f t="shared" si="16"/>
        <v>116.94145209210782</v>
      </c>
      <c r="AW13">
        <v>10</v>
      </c>
      <c r="AX13">
        <f>(R13*SUMPRODUCT(K14:$K$23, X14:$X$23)-$AZ$3*SUMPRODUCT(K13:$K$22, W14:$W$23))/Z13</f>
        <v>6824.3748198092453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7.1121990999999996E-2</v>
      </c>
      <c r="O14">
        <f t="shared" si="30"/>
        <v>3062.3517225237097</v>
      </c>
      <c r="P14">
        <f t="shared" si="31"/>
        <v>153.1175861261855</v>
      </c>
      <c r="Q14" s="5">
        <f t="shared" si="32"/>
        <v>12.5</v>
      </c>
      <c r="R14">
        <f t="shared" si="0"/>
        <v>50000</v>
      </c>
      <c r="S14">
        <f t="shared" si="20"/>
        <v>6835.4852269397034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4074.798758381251</v>
      </c>
      <c r="AC14">
        <f t="shared" si="1"/>
        <v>3750.3387760042992</v>
      </c>
      <c r="AE14">
        <f t="shared" si="2"/>
        <v>1680.18158615582</v>
      </c>
      <c r="AF14">
        <f t="shared" si="3"/>
        <v>-84.009079307791012</v>
      </c>
      <c r="AG14">
        <f t="shared" si="4"/>
        <v>-6.8582160803004051</v>
      </c>
      <c r="AH14">
        <f t="shared" si="5"/>
        <v>-2123.328570546651</v>
      </c>
      <c r="AI14">
        <f t="shared" si="6"/>
        <v>-534.0142797789224</v>
      </c>
      <c r="AJ14">
        <f t="shared" si="7"/>
        <v>324.45998237695176</v>
      </c>
      <c r="AK14">
        <f t="shared" si="28"/>
        <v>291.48792303278498</v>
      </c>
      <c r="AL14">
        <f t="shared" si="8"/>
        <v>81.933625630814333</v>
      </c>
      <c r="AN14">
        <f t="shared" si="9"/>
        <v>815.43838072455878</v>
      </c>
      <c r="AO14">
        <f t="shared" si="10"/>
        <v>-40.771919036227949</v>
      </c>
      <c r="AP14">
        <f t="shared" si="11"/>
        <v>-3.3284810768427557</v>
      </c>
      <c r="AQ14">
        <f t="shared" si="12"/>
        <v>-1030.5098124984327</v>
      </c>
      <c r="AR14">
        <f t="shared" si="13"/>
        <v>-259.17183188694452</v>
      </c>
      <c r="AS14">
        <f t="shared" si="14"/>
        <v>157.46936213288768</v>
      </c>
      <c r="AT14">
        <f t="shared" si="15"/>
        <v>141.46711398167628</v>
      </c>
      <c r="AU14">
        <f t="shared" si="16"/>
        <v>39.764644227619407</v>
      </c>
      <c r="AW14">
        <v>11</v>
      </c>
      <c r="AX14">
        <f>(R14*SUMPRODUCT(K15:$K$23, X15:$X$23)-$AZ$3*SUMPRODUCT(K14:$K$22, W15:$W$23))/Z14</f>
        <v>6835.4852269397034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7.9233461000000005E-2</v>
      </c>
      <c r="O15">
        <f t="shared" si="30"/>
        <v>3062.3517225237097</v>
      </c>
      <c r="P15">
        <f t="shared" si="31"/>
        <v>153.1175861261855</v>
      </c>
      <c r="Q15" s="5">
        <f t="shared" si="32"/>
        <v>12.5</v>
      </c>
      <c r="R15">
        <f t="shared" si="0"/>
        <v>50000</v>
      </c>
      <c r="S15">
        <f t="shared" si="20"/>
        <v>6733.1290861083471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3750.3387760042992</v>
      </c>
      <c r="AC15">
        <f t="shared" si="1"/>
        <v>3364.5358368081893</v>
      </c>
      <c r="AE15">
        <f t="shared" si="2"/>
        <v>1530.2531681146668</v>
      </c>
      <c r="AF15">
        <f t="shared" si="3"/>
        <v>-76.512658405733347</v>
      </c>
      <c r="AG15">
        <f t="shared" si="4"/>
        <v>-6.2462337231693468</v>
      </c>
      <c r="AH15">
        <f t="shared" si="5"/>
        <v>-2173.6007853122205</v>
      </c>
      <c r="AI15">
        <f t="shared" si="6"/>
        <v>-726.10650932645649</v>
      </c>
      <c r="AJ15">
        <f t="shared" si="7"/>
        <v>385.80293919610995</v>
      </c>
      <c r="AK15">
        <f t="shared" si="28"/>
        <v>270.09171492851681</v>
      </c>
      <c r="AL15">
        <f t="shared" si="8"/>
        <v>-70.211855201829735</v>
      </c>
      <c r="AN15">
        <f t="shared" si="9"/>
        <v>706.03098372494617</v>
      </c>
      <c r="AO15">
        <f t="shared" si="10"/>
        <v>-35.301549186247314</v>
      </c>
      <c r="AP15">
        <f t="shared" si="11"/>
        <v>-2.8818986505210287</v>
      </c>
      <c r="AQ15">
        <f t="shared" si="12"/>
        <v>-1002.85987485981</v>
      </c>
      <c r="AR15">
        <f t="shared" si="13"/>
        <v>-335.01233897163223</v>
      </c>
      <c r="AS15">
        <f t="shared" si="14"/>
        <v>178.00246022048694</v>
      </c>
      <c r="AT15">
        <f t="shared" si="15"/>
        <v>124.6154055814699</v>
      </c>
      <c r="AU15">
        <f t="shared" si="16"/>
        <v>-32.394473169675386</v>
      </c>
      <c r="AW15">
        <v>12</v>
      </c>
      <c r="AX15">
        <f>(R15*SUMPRODUCT(K16:$K$23, X16:$X$23)-$AZ$3*SUMPRODUCT(K15:$K$22, W16:$W$23))/Z15</f>
        <v>6733.1290861083471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8.7905784000000001E-2</v>
      </c>
      <c r="O16">
        <f t="shared" si="30"/>
        <v>3062.3517225237097</v>
      </c>
      <c r="P16">
        <f t="shared" si="31"/>
        <v>153.1175861261855</v>
      </c>
      <c r="Q16" s="5">
        <f t="shared" si="32"/>
        <v>12.5</v>
      </c>
      <c r="R16">
        <f t="shared" si="0"/>
        <v>50000</v>
      </c>
      <c r="S16">
        <f t="shared" si="20"/>
        <v>6517.6929742499296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3364.5358368081893</v>
      </c>
      <c r="AC16">
        <f t="shared" si="1"/>
        <v>2938.0150388619322</v>
      </c>
      <c r="AE16">
        <f t="shared" si="2"/>
        <v>1380.4325319719164</v>
      </c>
      <c r="AF16">
        <f t="shared" si="3"/>
        <v>-69.02162659859583</v>
      </c>
      <c r="AG16">
        <f t="shared" si="4"/>
        <v>-5.634691313455213</v>
      </c>
      <c r="AH16">
        <f t="shared" si="5"/>
        <v>-2196.3202899297617</v>
      </c>
      <c r="AI16">
        <f t="shared" si="6"/>
        <v>-890.54407586989623</v>
      </c>
      <c r="AJ16">
        <f t="shared" si="7"/>
        <v>426.52079794625706</v>
      </c>
      <c r="AK16">
        <f t="shared" si="28"/>
        <v>255.77428679732867</v>
      </c>
      <c r="AL16">
        <f t="shared" si="8"/>
        <v>-208.2489911263105</v>
      </c>
      <c r="AN16">
        <f t="shared" si="9"/>
        <v>603.87452994696514</v>
      </c>
      <c r="AO16">
        <f t="shared" si="10"/>
        <v>-30.193726497348258</v>
      </c>
      <c r="AP16">
        <f t="shared" si="11"/>
        <v>-2.4649133438259465</v>
      </c>
      <c r="AQ16">
        <f t="shared" si="12"/>
        <v>-960.78718226071135</v>
      </c>
      <c r="AR16">
        <f t="shared" si="13"/>
        <v>-389.57129215492046</v>
      </c>
      <c r="AS16">
        <f t="shared" si="14"/>
        <v>186.58285747907914</v>
      </c>
      <c r="AT16">
        <f t="shared" si="15"/>
        <v>111.88926197763597</v>
      </c>
      <c r="AU16">
        <f t="shared" si="16"/>
        <v>-91.099172698205322</v>
      </c>
      <c r="AW16">
        <v>13</v>
      </c>
      <c r="AX16">
        <f>(R16*SUMPRODUCT(K17:$K$23, X17:$X$23)-$AZ$3*SUMPRODUCT(K16:$K$22, W17:$W$23))/Z16</f>
        <v>6517.6929742499296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9.7118048999999998E-2</v>
      </c>
      <c r="O17">
        <f t="shared" si="30"/>
        <v>3062.3517225237097</v>
      </c>
      <c r="P17">
        <f t="shared" si="31"/>
        <v>153.1175861261855</v>
      </c>
      <c r="Q17" s="5">
        <f t="shared" si="32"/>
        <v>12.5</v>
      </c>
      <c r="R17">
        <f t="shared" si="0"/>
        <v>50000</v>
      </c>
      <c r="S17">
        <f t="shared" si="20"/>
        <v>6194.1421281380181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2938.0150388619322</v>
      </c>
      <c r="AC17">
        <f t="shared" si="1"/>
        <v>2493.0749001553713</v>
      </c>
      <c r="AE17">
        <f t="shared" si="2"/>
        <v>1232.5632923709545</v>
      </c>
      <c r="AF17">
        <f t="shared" si="3"/>
        <v>-61.628164618547736</v>
      </c>
      <c r="AG17">
        <f t="shared" si="4"/>
        <v>-5.0311141732406428</v>
      </c>
      <c r="AH17">
        <f t="shared" si="5"/>
        <v>-2188.9209083200708</v>
      </c>
      <c r="AI17">
        <f t="shared" si="6"/>
        <v>-1023.0168947409047</v>
      </c>
      <c r="AJ17">
        <f t="shared" si="7"/>
        <v>444.9401387065609</v>
      </c>
      <c r="AK17">
        <f t="shared" si="28"/>
        <v>253.52222528010472</v>
      </c>
      <c r="AL17">
        <f t="shared" si="8"/>
        <v>-324.55453075423907</v>
      </c>
      <c r="AN17">
        <f t="shared" si="9"/>
        <v>507.85407220330984</v>
      </c>
      <c r="AO17">
        <f t="shared" si="10"/>
        <v>-25.392703610165498</v>
      </c>
      <c r="AP17">
        <f t="shared" si="11"/>
        <v>-2.0729741315637606</v>
      </c>
      <c r="AQ17">
        <f t="shared" si="12"/>
        <v>-901.90289123647767</v>
      </c>
      <c r="AR17">
        <f t="shared" si="13"/>
        <v>-421.51449677489711</v>
      </c>
      <c r="AS17">
        <f t="shared" si="14"/>
        <v>183.32905314271338</v>
      </c>
      <c r="AT17">
        <f t="shared" si="15"/>
        <v>104.45897204587249</v>
      </c>
      <c r="AU17">
        <f t="shared" si="16"/>
        <v>-133.72647158631122</v>
      </c>
      <c r="AW17">
        <v>14</v>
      </c>
      <c r="AX17">
        <f>(R17*SUMPRODUCT(K18:$K$23, X18:$X$23)-$AZ$3*SUMPRODUCT(K17:$K$22, W18:$W$23))/Z17</f>
        <v>6194.1421281380181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0.107494799</v>
      </c>
      <c r="O18">
        <f t="shared" si="30"/>
        <v>3062.3517225237097</v>
      </c>
      <c r="P18">
        <f t="shared" si="31"/>
        <v>153.1175861261855</v>
      </c>
      <c r="Q18" s="5">
        <f t="shared" si="32"/>
        <v>12.5</v>
      </c>
      <c r="R18">
        <f t="shared" si="0"/>
        <v>50000</v>
      </c>
      <c r="S18">
        <f t="shared" si="20"/>
        <v>5755.7381509702172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2493.0749001553713</v>
      </c>
      <c r="AC18">
        <f t="shared" si="1"/>
        <v>2044.4310194412055</v>
      </c>
      <c r="AE18">
        <f t="shared" si="2"/>
        <v>1087.743516079051</v>
      </c>
      <c r="AF18">
        <f t="shared" si="3"/>
        <v>-54.387175803952559</v>
      </c>
      <c r="AG18">
        <f t="shared" si="4"/>
        <v>-4.4399844247096825</v>
      </c>
      <c r="AH18">
        <f t="shared" si="5"/>
        <v>-2163.2744271942165</v>
      </c>
      <c r="AI18">
        <f t="shared" si="6"/>
        <v>-1134.3580713438278</v>
      </c>
      <c r="AJ18">
        <f t="shared" si="7"/>
        <v>448.64388071416579</v>
      </c>
      <c r="AK18">
        <f t="shared" si="28"/>
        <v>247.20282995417591</v>
      </c>
      <c r="AL18">
        <f t="shared" si="8"/>
        <v>-438.51136067548606</v>
      </c>
      <c r="AN18">
        <f t="shared" si="9"/>
        <v>418.82427816881648</v>
      </c>
      <c r="AO18">
        <f t="shared" si="10"/>
        <v>-20.941213908440826</v>
      </c>
      <c r="AP18">
        <f t="shared" si="11"/>
        <v>-1.7095696221320225</v>
      </c>
      <c r="AQ18">
        <f t="shared" si="12"/>
        <v>-832.94622037060469</v>
      </c>
      <c r="AR18">
        <f t="shared" si="13"/>
        <v>-436.7727257323611</v>
      </c>
      <c r="AS18">
        <f t="shared" si="14"/>
        <v>172.74563968194812</v>
      </c>
      <c r="AT18">
        <f t="shared" si="15"/>
        <v>95.182867363855749</v>
      </c>
      <c r="AU18">
        <f t="shared" si="16"/>
        <v>-168.84421868655724</v>
      </c>
      <c r="AW18">
        <v>15</v>
      </c>
      <c r="AX18">
        <f>(R18*SUMPRODUCT(K19:$K$23, X19:$X$23)-$AZ$3*SUMPRODUCT(K18:$K$22, W19:$W$23))/Z18</f>
        <v>5755.7381509702172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0.119195734</v>
      </c>
      <c r="O19">
        <f t="shared" si="30"/>
        <v>3062.3517225237097</v>
      </c>
      <c r="P19">
        <f t="shared" si="31"/>
        <v>153.1175861261855</v>
      </c>
      <c r="Q19" s="5">
        <f t="shared" si="32"/>
        <v>12.5</v>
      </c>
      <c r="R19">
        <f t="shared" si="0"/>
        <v>50000</v>
      </c>
      <c r="S19">
        <f t="shared" si="20"/>
        <v>5179.3132356546084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2044.4310194412055</v>
      </c>
      <c r="AC19">
        <f t="shared" si="1"/>
        <v>1602.0060753361529</v>
      </c>
      <c r="AE19">
        <f t="shared" si="2"/>
        <v>947.21169411547726</v>
      </c>
      <c r="AF19">
        <f t="shared" si="3"/>
        <v>-47.360584705773867</v>
      </c>
      <c r="AG19">
        <f t="shared" si="4"/>
        <v>-3.866357378010747</v>
      </c>
      <c r="AH19">
        <f t="shared" si="5"/>
        <v>-2116.908809807353</v>
      </c>
      <c r="AI19">
        <f t="shared" si="6"/>
        <v>-1220.9240577756605</v>
      </c>
      <c r="AJ19">
        <f t="shared" si="7"/>
        <v>442.42494410505265</v>
      </c>
      <c r="AK19">
        <f t="shared" si="28"/>
        <v>216.11030825765673</v>
      </c>
      <c r="AL19">
        <f t="shared" si="8"/>
        <v>-562.38880541295111</v>
      </c>
      <c r="AN19">
        <f t="shared" si="9"/>
        <v>339.7745184775257</v>
      </c>
      <c r="AO19">
        <f t="shared" si="10"/>
        <v>-16.988725923876284</v>
      </c>
      <c r="AP19">
        <f t="shared" si="11"/>
        <v>-1.3869019191136323</v>
      </c>
      <c r="AQ19">
        <f t="shared" si="12"/>
        <v>-759.35683224940942</v>
      </c>
      <c r="AR19">
        <f t="shared" si="13"/>
        <v>-437.95794161487368</v>
      </c>
      <c r="AS19">
        <f t="shared" si="14"/>
        <v>158.70235057234626</v>
      </c>
      <c r="AT19">
        <f t="shared" si="15"/>
        <v>77.520976971092011</v>
      </c>
      <c r="AU19">
        <f t="shared" si="16"/>
        <v>-201.73461407143543</v>
      </c>
      <c r="AW19">
        <v>16</v>
      </c>
      <c r="AX19">
        <f>(R19*SUMPRODUCT(K20:$K$23, X20:$X$23)-$AZ$3*SUMPRODUCT(K19:$K$22, W20:$W$23))/Z19</f>
        <v>5179.3132356546084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0.13258683600000001</v>
      </c>
      <c r="O20">
        <f t="shared" si="30"/>
        <v>3062.3517225237097</v>
      </c>
      <c r="P20">
        <f t="shared" si="31"/>
        <v>153.1175861261855</v>
      </c>
      <c r="Q20" s="5">
        <f t="shared" si="32"/>
        <v>12.5</v>
      </c>
      <c r="R20">
        <f t="shared" si="0"/>
        <v>50000</v>
      </c>
      <c r="S20">
        <f t="shared" si="20"/>
        <v>4379.4856168848237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1602.0060753361529</v>
      </c>
      <c r="AC20">
        <f t="shared" si="1"/>
        <v>1161.4626086010203</v>
      </c>
      <c r="AE20">
        <f t="shared" si="2"/>
        <v>812.1517756293515</v>
      </c>
      <c r="AF20">
        <f t="shared" si="3"/>
        <v>-40.607588781467584</v>
      </c>
      <c r="AG20">
        <f t="shared" si="4"/>
        <v>-3.3150657126349388</v>
      </c>
      <c r="AH20">
        <f t="shared" si="5"/>
        <v>-2050.512366382804</v>
      </c>
      <c r="AI20">
        <f t="shared" si="6"/>
        <v>-1282.283245247555</v>
      </c>
      <c r="AJ20">
        <f t="shared" si="7"/>
        <v>440.5434667351326</v>
      </c>
      <c r="AK20">
        <f t="shared" si="28"/>
        <v>128.8837792365932</v>
      </c>
      <c r="AL20">
        <f t="shared" si="8"/>
        <v>-712.85599927582916</v>
      </c>
      <c r="AN20">
        <f t="shared" si="9"/>
        <v>276.32281602427366</v>
      </c>
      <c r="AO20">
        <f t="shared" si="10"/>
        <v>-13.816140801213686</v>
      </c>
      <c r="AP20">
        <f t="shared" si="11"/>
        <v>-1.127902838494633</v>
      </c>
      <c r="AQ20">
        <f t="shared" si="12"/>
        <v>-697.6569754248485</v>
      </c>
      <c r="AR20">
        <f t="shared" si="13"/>
        <v>-436.27820304028319</v>
      </c>
      <c r="AS20">
        <f t="shared" si="14"/>
        <v>149.88849986200574</v>
      </c>
      <c r="AT20">
        <f t="shared" si="15"/>
        <v>43.850829225742515</v>
      </c>
      <c r="AU20">
        <f t="shared" si="16"/>
        <v>-242.53887395253491</v>
      </c>
      <c r="AW20">
        <v>17</v>
      </c>
      <c r="AX20">
        <f>(R20*SUMPRODUCT(K21:$K$23, X21:$X$23)-$AZ$3*SUMPRODUCT(K20:$K$22, W21:$W$23))/Z20</f>
        <v>4379.4856168848237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0.14803979</v>
      </c>
      <c r="O21">
        <f t="shared" si="30"/>
        <v>3062.3517225237097</v>
      </c>
      <c r="P21">
        <f t="shared" si="31"/>
        <v>153.1175861261855</v>
      </c>
      <c r="Q21" s="5">
        <f t="shared" si="32"/>
        <v>12.5</v>
      </c>
      <c r="R21">
        <f t="shared" si="0"/>
        <v>50000</v>
      </c>
      <c r="S21">
        <f t="shared" si="20"/>
        <v>3292.7888448719987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1161.4626086010203</v>
      </c>
      <c r="AC21">
        <f t="shared" si="1"/>
        <v>735.25430859763753</v>
      </c>
      <c r="AE21">
        <f t="shared" si="2"/>
        <v>683.79947956076171</v>
      </c>
      <c r="AF21">
        <f t="shared" si="3"/>
        <v>-34.18997397803809</v>
      </c>
      <c r="AG21">
        <f t="shared" si="4"/>
        <v>-2.7911534235739128</v>
      </c>
      <c r="AH21">
        <f t="shared" si="5"/>
        <v>-1963.0465277387068</v>
      </c>
      <c r="AI21">
        <f t="shared" si="6"/>
        <v>-1316.228175579557</v>
      </c>
      <c r="AJ21">
        <f t="shared" si="7"/>
        <v>426.20830000338276</v>
      </c>
      <c r="AK21">
        <f t="shared" si="28"/>
        <v>92.907999457626076</v>
      </c>
      <c r="AL21">
        <f t="shared" si="8"/>
        <v>-797.11187611854825</v>
      </c>
      <c r="AN21">
        <f t="shared" si="9"/>
        <v>221.3001200490715</v>
      </c>
      <c r="AO21">
        <f t="shared" si="10"/>
        <v>-11.065006002453577</v>
      </c>
      <c r="AP21">
        <f t="shared" si="11"/>
        <v>-0.90330953177831019</v>
      </c>
      <c r="AQ21">
        <f t="shared" si="12"/>
        <v>-635.30676058650977</v>
      </c>
      <c r="AR21">
        <f t="shared" si="13"/>
        <v>-425.97495607167008</v>
      </c>
      <c r="AS21">
        <f t="shared" si="14"/>
        <v>137.93509760675113</v>
      </c>
      <c r="AT21">
        <f t="shared" si="15"/>
        <v>30.06810044181195</v>
      </c>
      <c r="AU21">
        <f t="shared" si="16"/>
        <v>-257.97175802310704</v>
      </c>
      <c r="AW21">
        <v>18</v>
      </c>
      <c r="AX21">
        <f>(R21*SUMPRODUCT(K22:$K$23, X22:$X$23)-$AZ$3*SUMPRODUCT(K21:$K$22, W22:$W$23))/Z21</f>
        <v>3292.7888448719987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0.16585403400000001</v>
      </c>
      <c r="O22">
        <f t="shared" si="30"/>
        <v>3062.3517225237097</v>
      </c>
      <c r="P22">
        <f t="shared" si="31"/>
        <v>153.1175861261855</v>
      </c>
      <c r="Q22" s="5">
        <f t="shared" si="32"/>
        <v>12.5</v>
      </c>
      <c r="R22">
        <f t="shared" si="0"/>
        <v>50000</v>
      </c>
      <c r="S22">
        <f t="shared" si="20"/>
        <v>1861.9740567477425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735.25430859763753</v>
      </c>
      <c r="AC22">
        <f t="shared" si="1"/>
        <v>342.65057041285456</v>
      </c>
      <c r="AE22">
        <f t="shared" si="2"/>
        <v>563.55058263290118</v>
      </c>
      <c r="AF22">
        <f t="shared" si="3"/>
        <v>-28.177529131645059</v>
      </c>
      <c r="AG22">
        <f t="shared" si="4"/>
        <v>-2.3003178345255293</v>
      </c>
      <c r="AH22">
        <f t="shared" si="5"/>
        <v>-1851.6962192505766</v>
      </c>
      <c r="AI22">
        <f t="shared" si="6"/>
        <v>-1318.6234835838461</v>
      </c>
      <c r="AJ22">
        <f t="shared" si="7"/>
        <v>392.60373818478297</v>
      </c>
      <c r="AK22">
        <f t="shared" si="28"/>
        <v>88.943915346922566</v>
      </c>
      <c r="AL22">
        <f t="shared" si="8"/>
        <v>-837.07583005214053</v>
      </c>
      <c r="AN22">
        <f t="shared" si="9"/>
        <v>170.4519637511757</v>
      </c>
      <c r="AO22">
        <f t="shared" si="10"/>
        <v>-8.5225981875587848</v>
      </c>
      <c r="AP22">
        <f t="shared" si="11"/>
        <v>-0.69575598753686263</v>
      </c>
      <c r="AQ22">
        <f t="shared" si="12"/>
        <v>-560.06553194797732</v>
      </c>
      <c r="AR22">
        <f t="shared" si="13"/>
        <v>-398.83192237189735</v>
      </c>
      <c r="AS22">
        <f t="shared" si="14"/>
        <v>118.74724330334101</v>
      </c>
      <c r="AT22">
        <f t="shared" si="15"/>
        <v>26.902048372962103</v>
      </c>
      <c r="AU22">
        <f t="shared" si="16"/>
        <v>-253.18263069559421</v>
      </c>
      <c r="AW22">
        <v>19</v>
      </c>
      <c r="AX22">
        <f>(R22*SUMPRODUCT(K23:$K$23, X23:$X$23)-$AZ$3*SUMPRODUCT(K22:$K$22, W23:$W$23))/Z22</f>
        <v>1861.9740567477425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0.18707617900000001</v>
      </c>
      <c r="O23">
        <f t="shared" si="30"/>
        <v>3062.3517225237097</v>
      </c>
      <c r="P23">
        <f t="shared" si="31"/>
        <v>153.1175861261855</v>
      </c>
      <c r="Q23" s="5">
        <f t="shared" si="32"/>
        <v>12.5</v>
      </c>
      <c r="R23">
        <f t="shared" si="0"/>
        <v>50000</v>
      </c>
      <c r="S23">
        <f t="shared" si="20"/>
        <v>2318.9921734153436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342.65057041285456</v>
      </c>
      <c r="AC23">
        <f t="shared" si="1"/>
        <v>342.65057041285451</v>
      </c>
      <c r="AE23">
        <f t="shared" si="2"/>
        <v>452.48818713438521</v>
      </c>
      <c r="AF23">
        <f t="shared" si="3"/>
        <v>-22.624409356719266</v>
      </c>
      <c r="AG23">
        <f t="shared" si="4"/>
        <v>-1.8469799852116837</v>
      </c>
      <c r="AH23">
        <f t="shared" si="5"/>
        <v>-1721.3386838743613</v>
      </c>
      <c r="AI23">
        <f t="shared" si="6"/>
        <v>-1293.321886081907</v>
      </c>
      <c r="AJ23">
        <f t="shared" si="7"/>
        <v>0</v>
      </c>
      <c r="AK23">
        <f t="shared" si="28"/>
        <v>80.264240776995081</v>
      </c>
      <c r="AL23">
        <f t="shared" si="8"/>
        <v>-1213.0576453049118</v>
      </c>
      <c r="AN23">
        <f t="shared" si="9"/>
        <v>123.9785687399651</v>
      </c>
      <c r="AO23">
        <f t="shared" si="10"/>
        <v>-6.1989284369982558</v>
      </c>
      <c r="AP23">
        <f t="shared" si="11"/>
        <v>-0.50605947639888227</v>
      </c>
      <c r="AQ23">
        <f t="shared" si="12"/>
        <v>-471.63464685122892</v>
      </c>
      <c r="AR23">
        <f t="shared" si="13"/>
        <v>-354.36106602466094</v>
      </c>
      <c r="AS23">
        <f t="shared" si="14"/>
        <v>0</v>
      </c>
      <c r="AT23">
        <f t="shared" si="15"/>
        <v>21.991835312987778</v>
      </c>
      <c r="AU23">
        <f t="shared" si="16"/>
        <v>-332.36923071167314</v>
      </c>
      <c r="AW23">
        <v>20</v>
      </c>
      <c r="AX23">
        <f>(R23*SUMPRODUCT(K$23:$K24, X$23:$X24)-$AZ$3*SUMPRODUCT(K$22:$K23, W$23:$W24))/Z23</f>
        <v>2318.9921734153436</v>
      </c>
    </row>
    <row r="25" spans="5:50" x14ac:dyDescent="0.25">
      <c r="AN25" s="6">
        <f t="shared" ref="AN25:AU25" si="33">SUM(AN3:AN23)</f>
        <v>21414.892074007537</v>
      </c>
      <c r="AO25" s="6">
        <f t="shared" si="33"/>
        <v>-3367.5083955931591</v>
      </c>
      <c r="AP25" s="6">
        <f t="shared" si="33"/>
        <v>-699.86892568748647</v>
      </c>
      <c r="AQ25" s="6">
        <f t="shared" si="33"/>
        <v>-18218.391064095678</v>
      </c>
      <c r="AR25" s="6">
        <f t="shared" si="33"/>
        <v>-870.87631136879008</v>
      </c>
      <c r="AS25" s="6">
        <f t="shared" si="33"/>
        <v>-2025.0331870399443</v>
      </c>
      <c r="AT25" s="6">
        <f t="shared" si="33"/>
        <v>3189.4254000904334</v>
      </c>
      <c r="AU25" s="7">
        <f t="shared" si="33"/>
        <v>293.51590168169719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200.12275519758882</v>
      </c>
      <c r="K3">
        <v>1</v>
      </c>
      <c r="L3" s="2">
        <v>0</v>
      </c>
      <c r="O3">
        <f>$C$3</f>
        <v>200.12275519758882</v>
      </c>
      <c r="P3">
        <f>O3*B5</f>
        <v>160.09820415807107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200.12275519758882</v>
      </c>
      <c r="AF3">
        <f t="shared" ref="AF3:AF23" si="4">-$Z3*P3</f>
        <v>-160.09820415807107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-584.93241966048231</v>
      </c>
      <c r="AJ3">
        <f t="shared" ref="AJ3:AJ23" si="8">AB3-AC3</f>
        <v>0</v>
      </c>
      <c r="AL3">
        <f t="shared" ref="AL3:AL23" si="9">SUM(AI3:AK3)</f>
        <v>-584.93241966048231</v>
      </c>
      <c r="AN3">
        <f t="shared" ref="AN3:AN23" si="10">AE3*$K3</f>
        <v>200.12275519758882</v>
      </c>
      <c r="AO3">
        <f t="shared" ref="AO3:AO23" si="11">AF3*$K3</f>
        <v>-160.09820415807107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-584.93241966048231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-584.93241966048231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134.03347486148166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25.337389744920333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25.054583783519092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-25.054583783519092</v>
      </c>
      <c r="AK4">
        <f>G4*MAX(0, SUM(AB4, AE4:AF4))</f>
        <v>0</v>
      </c>
      <c r="AL4">
        <f t="shared" si="9"/>
        <v>-141.21518378351908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-108.97889107796226</v>
      </c>
      <c r="AR4">
        <f t="shared" si="14"/>
        <v>-108.97889107796226</v>
      </c>
      <c r="AS4">
        <f t="shared" si="15"/>
        <v>-23.50556692327525</v>
      </c>
      <c r="AT4">
        <f t="shared" si="16"/>
        <v>0</v>
      </c>
      <c r="AU4">
        <f t="shared" si="17"/>
        <v>-132.4844580012375</v>
      </c>
      <c r="AW4">
        <v>1</v>
      </c>
      <c r="AX4">
        <f>(R4*SUMPRODUCT(K5:$K$23, X5:$X$23)-$AZ$3*SUMPRODUCT(K4:$K$22, W5:$W$23))/Z4</f>
        <v>25.337389744920333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200.12275519758882</v>
      </c>
      <c r="P5">
        <f t="shared" ref="P5:P23" si="30">O5*$C$5</f>
        <v>10.006137759879442</v>
      </c>
      <c r="Q5" s="5">
        <f t="shared" ref="Q5:Q23" si="31">$C$8</f>
        <v>12.5</v>
      </c>
      <c r="R5">
        <f t="shared" si="0"/>
        <v>100000</v>
      </c>
      <c r="S5">
        <f t="shared" si="1"/>
        <v>50.350316534155269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25.054583783519092</v>
      </c>
      <c r="AC5">
        <f t="shared" si="2"/>
        <v>49.232040872344442</v>
      </c>
      <c r="AE5">
        <f t="shared" si="3"/>
        <v>195.67804815468116</v>
      </c>
      <c r="AF5">
        <f t="shared" si="4"/>
        <v>-9.7839024077340593</v>
      </c>
      <c r="AG5">
        <f t="shared" si="5"/>
        <v>-12.222376208635094</v>
      </c>
      <c r="AH5">
        <f t="shared" si="6"/>
        <v>-115.9913369192364</v>
      </c>
      <c r="AI5">
        <f t="shared" si="7"/>
        <v>57.680432619075617</v>
      </c>
      <c r="AJ5">
        <f t="shared" si="8"/>
        <v>-24.177457088825349</v>
      </c>
      <c r="AK5">
        <f>G5*SUM(AB5, AE5:AF5)</f>
        <v>8.6488979107491151</v>
      </c>
      <c r="AL5">
        <f t="shared" si="9"/>
        <v>42.151873440999381</v>
      </c>
      <c r="AN5">
        <f t="shared" si="10"/>
        <v>168.98022676277733</v>
      </c>
      <c r="AO5">
        <f t="shared" si="11"/>
        <v>-8.4490113381388667</v>
      </c>
      <c r="AP5">
        <f t="shared" si="12"/>
        <v>-10.554785898531174</v>
      </c>
      <c r="AQ5">
        <f t="shared" si="13"/>
        <v>-100.16577025357752</v>
      </c>
      <c r="AR5">
        <f t="shared" si="14"/>
        <v>49.810659272529769</v>
      </c>
      <c r="AS5">
        <f t="shared" si="15"/>
        <v>-20.878745571846039</v>
      </c>
      <c r="AT5">
        <f t="shared" si="16"/>
        <v>7.4688640038518983</v>
      </c>
      <c r="AU5">
        <f t="shared" si="17"/>
        <v>36.400777704535621</v>
      </c>
      <c r="AW5">
        <v>2</v>
      </c>
      <c r="AX5">
        <f>(R5*SUMPRODUCT(K6:$K$23, X6:$X$23)-$AZ$3*SUMPRODUCT(K5:$K$22, W6:$W$23))/Z5</f>
        <v>50.350316534155269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200.12275519758882</v>
      </c>
      <c r="P6">
        <f t="shared" si="30"/>
        <v>10.006137759879442</v>
      </c>
      <c r="Q6" s="5">
        <f t="shared" si="31"/>
        <v>12.5</v>
      </c>
      <c r="R6">
        <f t="shared" si="0"/>
        <v>100000</v>
      </c>
      <c r="S6">
        <f t="shared" si="1"/>
        <v>74.463106225064209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49.232040872344442</v>
      </c>
      <c r="AC6">
        <f t="shared" si="2"/>
        <v>71.994751766316995</v>
      </c>
      <c r="AE6">
        <f t="shared" si="3"/>
        <v>193.48894793207248</v>
      </c>
      <c r="AF6">
        <f t="shared" si="4"/>
        <v>-9.6744473966036235</v>
      </c>
      <c r="AG6">
        <f t="shared" si="5"/>
        <v>-12.085641369283159</v>
      </c>
      <c r="AH6">
        <f t="shared" si="6"/>
        <v>-116.08861812466445</v>
      </c>
      <c r="AI6">
        <f t="shared" si="7"/>
        <v>55.640241041521236</v>
      </c>
      <c r="AJ6">
        <f t="shared" si="8"/>
        <v>-22.762710893972553</v>
      </c>
      <c r="AK6">
        <f>G6*SUM(AB6, AE6:AF6)</f>
        <v>13.633222672357078</v>
      </c>
      <c r="AL6">
        <f t="shared" si="9"/>
        <v>46.510752819905761</v>
      </c>
      <c r="AN6">
        <f t="shared" si="10"/>
        <v>150.6942657612052</v>
      </c>
      <c r="AO6">
        <f t="shared" si="11"/>
        <v>-7.5347132880602592</v>
      </c>
      <c r="AP6">
        <f t="shared" si="12"/>
        <v>-9.412614373389161</v>
      </c>
      <c r="AQ6">
        <f t="shared" si="13"/>
        <v>-90.412859537955455</v>
      </c>
      <c r="AR6">
        <f t="shared" si="14"/>
        <v>43.334078561800304</v>
      </c>
      <c r="AS6">
        <f t="shared" si="15"/>
        <v>-17.72819606268164</v>
      </c>
      <c r="AT6">
        <f t="shared" si="16"/>
        <v>10.617911268457121</v>
      </c>
      <c r="AU6">
        <f t="shared" si="17"/>
        <v>36.223793767575785</v>
      </c>
      <c r="AW6">
        <v>3</v>
      </c>
      <c r="AX6">
        <f>(R6*SUMPRODUCT(K7:$K$23, X7:$X$23)-$AZ$3*SUMPRODUCT(K6:$K$22, W7:$W$23))/Z6</f>
        <v>74.463106225064209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200.12275519758882</v>
      </c>
      <c r="P7">
        <f t="shared" si="30"/>
        <v>10.006137759879442</v>
      </c>
      <c r="Q7" s="5">
        <f t="shared" si="31"/>
        <v>12.5</v>
      </c>
      <c r="R7">
        <f t="shared" si="0"/>
        <v>100000</v>
      </c>
      <c r="S7">
        <f t="shared" si="1"/>
        <v>95.14326688945448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71.994751766316995</v>
      </c>
      <c r="AC7">
        <f t="shared" si="2"/>
        <v>90.958885159791521</v>
      </c>
      <c r="AE7">
        <f t="shared" si="3"/>
        <v>191.32139669986609</v>
      </c>
      <c r="AF7">
        <f t="shared" si="4"/>
        <v>-9.5660698349933053</v>
      </c>
      <c r="AG7">
        <f t="shared" si="5"/>
        <v>-11.950252515697626</v>
      </c>
      <c r="AH7">
        <f t="shared" si="6"/>
        <v>-116.25951914161107</v>
      </c>
      <c r="AI7">
        <f t="shared" si="7"/>
        <v>53.545555207564092</v>
      </c>
      <c r="AJ7">
        <f t="shared" si="8"/>
        <v>-18.964133393474526</v>
      </c>
      <c r="AK7">
        <f>G7*SUM(AB7, AE7:AF7)</f>
        <v>12.459128860791418</v>
      </c>
      <c r="AL7">
        <f t="shared" si="9"/>
        <v>47.040550674880983</v>
      </c>
      <c r="AN7">
        <f t="shared" si="10"/>
        <v>134.88378748099686</v>
      </c>
      <c r="AO7">
        <f t="shared" si="11"/>
        <v>-6.744189374049844</v>
      </c>
      <c r="AP7">
        <f t="shared" si="12"/>
        <v>-8.4250656145912135</v>
      </c>
      <c r="AQ7">
        <f t="shared" si="13"/>
        <v>-81.964299566243611</v>
      </c>
      <c r="AR7">
        <f t="shared" si="14"/>
        <v>37.750232926112211</v>
      </c>
      <c r="AS7">
        <f t="shared" si="15"/>
        <v>-13.369932388793211</v>
      </c>
      <c r="AT7">
        <f t="shared" si="16"/>
        <v>8.7838292969064486</v>
      </c>
      <c r="AU7">
        <f t="shared" si="17"/>
        <v>33.164129834225442</v>
      </c>
      <c r="AW7">
        <v>4</v>
      </c>
      <c r="AX7">
        <f>(R7*SUMPRODUCT(K8:$K$23, X8:$X$23)-$AZ$3*SUMPRODUCT(K7:$K$22, W8:$W$23))/Z7</f>
        <v>95.14326688945448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200.12275519758882</v>
      </c>
      <c r="P8">
        <f t="shared" si="30"/>
        <v>10.006137759879442</v>
      </c>
      <c r="Q8" s="5">
        <f t="shared" si="31"/>
        <v>12.5</v>
      </c>
      <c r="R8">
        <f t="shared" si="0"/>
        <v>100000</v>
      </c>
      <c r="S8">
        <f t="shared" si="1"/>
        <v>110.58665990815389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90.958885159791521</v>
      </c>
      <c r="AC8">
        <f t="shared" si="2"/>
        <v>104.53671417297437</v>
      </c>
      <c r="AE8">
        <f t="shared" si="3"/>
        <v>189.17449244758276</v>
      </c>
      <c r="AF8">
        <f t="shared" si="4"/>
        <v>-9.4587246223791386</v>
      </c>
      <c r="AG8">
        <f t="shared" si="5"/>
        <v>-11.81615330680434</v>
      </c>
      <c r="AH8">
        <f t="shared" si="6"/>
        <v>-116.77346989047145</v>
      </c>
      <c r="AI8">
        <f t="shared" si="7"/>
        <v>51.126144627927815</v>
      </c>
      <c r="AJ8">
        <f t="shared" si="8"/>
        <v>-13.57782901318285</v>
      </c>
      <c r="AK8">
        <f t="shared" ref="AK8:AK23" si="32">G8*SUM(AB8:AB8, AE8:AF8)</f>
        <v>5.765370108580397</v>
      </c>
      <c r="AL8">
        <f t="shared" si="9"/>
        <v>43.313685723325364</v>
      </c>
      <c r="AN8">
        <f t="shared" si="10"/>
        <v>124.3544944190518</v>
      </c>
      <c r="AO8">
        <f t="shared" si="11"/>
        <v>-6.2177247209525905</v>
      </c>
      <c r="AP8">
        <f t="shared" si="12"/>
        <v>-7.7673884646620941</v>
      </c>
      <c r="AQ8">
        <f t="shared" si="13"/>
        <v>-76.761436607588976</v>
      </c>
      <c r="AR8">
        <f t="shared" si="14"/>
        <v>33.60794462584812</v>
      </c>
      <c r="AS8">
        <f t="shared" si="15"/>
        <v>-8.9254319670530258</v>
      </c>
      <c r="AT8">
        <f t="shared" si="16"/>
        <v>3.7898856009347264</v>
      </c>
      <c r="AU8">
        <f t="shared" si="17"/>
        <v>28.472398259729822</v>
      </c>
      <c r="AW8">
        <v>5</v>
      </c>
      <c r="AX8">
        <f>(R8*SUMPRODUCT(K9:$K$23, X9:$X$23)-$AZ$3*SUMPRODUCT(K8:$K$22, W9:$W$23))/Z8</f>
        <v>110.58665990815389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200.12275519758882</v>
      </c>
      <c r="P9">
        <f t="shared" si="30"/>
        <v>10.006137759879442</v>
      </c>
      <c r="Q9" s="5">
        <f t="shared" si="31"/>
        <v>12.5</v>
      </c>
      <c r="R9">
        <f t="shared" si="0"/>
        <v>100000</v>
      </c>
      <c r="S9">
        <f t="shared" si="1"/>
        <v>121.91654294779481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104.53671417297437</v>
      </c>
      <c r="AC9">
        <f t="shared" si="2"/>
        <v>113.95013479481429</v>
      </c>
      <c r="AE9">
        <f t="shared" si="3"/>
        <v>187.04610858298079</v>
      </c>
      <c r="AF9">
        <f t="shared" si="4"/>
        <v>-9.3523054291490393</v>
      </c>
      <c r="AG9">
        <f t="shared" si="5"/>
        <v>-11.683210912116355</v>
      </c>
      <c r="AH9">
        <f t="shared" si="6"/>
        <v>-118.24689295953178</v>
      </c>
      <c r="AI9">
        <f t="shared" si="7"/>
        <v>47.763699282183637</v>
      </c>
      <c r="AJ9">
        <f t="shared" si="8"/>
        <v>-9.4134206218399186</v>
      </c>
      <c r="AK9">
        <f t="shared" si="32"/>
        <v>1.6651600522281558</v>
      </c>
      <c r="AL9">
        <f t="shared" si="9"/>
        <v>40.015438712571871</v>
      </c>
      <c r="AN9">
        <f t="shared" si="10"/>
        <v>116.85553513089624</v>
      </c>
      <c r="AO9">
        <f t="shared" si="11"/>
        <v>-5.8427767565448123</v>
      </c>
      <c r="AP9">
        <f t="shared" si="12"/>
        <v>-7.2989910002688294</v>
      </c>
      <c r="AQ9">
        <f t="shared" si="13"/>
        <v>-73.873784699572028</v>
      </c>
      <c r="AR9">
        <f t="shared" si="14"/>
        <v>29.839982674510594</v>
      </c>
      <c r="AS9">
        <f t="shared" si="15"/>
        <v>-5.8809579761415423</v>
      </c>
      <c r="AT9">
        <f t="shared" si="16"/>
        <v>1.0402952002360839</v>
      </c>
      <c r="AU9">
        <f t="shared" si="17"/>
        <v>24.999319898605133</v>
      </c>
      <c r="AW9">
        <v>6</v>
      </c>
      <c r="AX9">
        <f>(R9*SUMPRODUCT(K10:$K$23, X10:$X$23)-$AZ$3*SUMPRODUCT(K9:$K$22, W10:$W$23))/Z9</f>
        <v>121.91654294779481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200.12275519758882</v>
      </c>
      <c r="P10">
        <f t="shared" si="30"/>
        <v>10.006137759879442</v>
      </c>
      <c r="Q10" s="5">
        <f t="shared" si="31"/>
        <v>12.5</v>
      </c>
      <c r="R10">
        <f t="shared" si="0"/>
        <v>100000</v>
      </c>
      <c r="S10">
        <f t="shared" si="1"/>
        <v>130.79164530181006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113.95013479481429</v>
      </c>
      <c r="AC10">
        <f t="shared" si="2"/>
        <v>120.86564328053372</v>
      </c>
      <c r="AE10">
        <f t="shared" si="3"/>
        <v>184.93509647511561</v>
      </c>
      <c r="AF10">
        <f t="shared" si="4"/>
        <v>-9.2467548237557811</v>
      </c>
      <c r="AG10">
        <f t="shared" si="5"/>
        <v>-11.551353586235242</v>
      </c>
      <c r="AH10">
        <f t="shared" si="6"/>
        <v>-120.2017340795925</v>
      </c>
      <c r="AI10">
        <f t="shared" si="7"/>
        <v>43.935253985532071</v>
      </c>
      <c r="AJ10">
        <f t="shared" si="8"/>
        <v>-6.9155084857194282</v>
      </c>
      <c r="AK10">
        <f t="shared" si="32"/>
        <v>1.187517753429314</v>
      </c>
      <c r="AL10">
        <f t="shared" si="9"/>
        <v>38.207263253241955</v>
      </c>
      <c r="AN10">
        <f t="shared" si="10"/>
        <v>109.77358430871365</v>
      </c>
      <c r="AO10">
        <f t="shared" si="11"/>
        <v>-5.4886792154356829</v>
      </c>
      <c r="AP10">
        <f t="shared" si="12"/>
        <v>-6.8566405779498938</v>
      </c>
      <c r="AQ10">
        <f t="shared" si="13"/>
        <v>-71.349221654177512</v>
      </c>
      <c r="AR10">
        <f t="shared" si="14"/>
        <v>26.079042861150551</v>
      </c>
      <c r="AS10">
        <f t="shared" si="15"/>
        <v>-4.1049004124368258</v>
      </c>
      <c r="AT10">
        <f t="shared" si="16"/>
        <v>0.70488556638954503</v>
      </c>
      <c r="AU10">
        <f t="shared" si="17"/>
        <v>22.679028015103267</v>
      </c>
      <c r="AW10">
        <v>7</v>
      </c>
      <c r="AX10">
        <f>(R10*SUMPRODUCT(K11:$K$23, X11:$X$23)-$AZ$3*SUMPRODUCT(K10:$K$22, W11:$W$23))/Z10</f>
        <v>130.79164530181006</v>
      </c>
    </row>
    <row r="11" spans="1:52" x14ac:dyDescent="0.25">
      <c r="A11" t="s">
        <v>33</v>
      </c>
      <c r="C11" s="24">
        <f>AU25</f>
        <v>-450.12408406676758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200.12275519758882</v>
      </c>
      <c r="P11">
        <f t="shared" si="30"/>
        <v>10.006137759879442</v>
      </c>
      <c r="Q11" s="5">
        <f t="shared" si="31"/>
        <v>12.5</v>
      </c>
      <c r="R11">
        <f t="shared" si="0"/>
        <v>100000</v>
      </c>
      <c r="S11">
        <f t="shared" si="1"/>
        <v>137.37716577958113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120.86564328053372</v>
      </c>
      <c r="AC11">
        <f t="shared" si="2"/>
        <v>125.51425587143989</v>
      </c>
      <c r="AE11">
        <f t="shared" si="3"/>
        <v>182.8415847643081</v>
      </c>
      <c r="AF11">
        <f t="shared" si="4"/>
        <v>-9.1420792382154055</v>
      </c>
      <c r="AG11">
        <f t="shared" si="5"/>
        <v>-11.420589364249309</v>
      </c>
      <c r="AH11">
        <f t="shared" si="6"/>
        <v>-122.00548898864531</v>
      </c>
      <c r="AI11">
        <f t="shared" si="7"/>
        <v>40.273427173198058</v>
      </c>
      <c r="AJ11">
        <f t="shared" si="8"/>
        <v>-4.6486125909061684</v>
      </c>
      <c r="AK11">
        <f t="shared" si="32"/>
        <v>0.70695635713590343</v>
      </c>
      <c r="AL11">
        <f t="shared" si="9"/>
        <v>36.331770939427791</v>
      </c>
      <c r="AN11">
        <f t="shared" si="10"/>
        <v>103.21533027215344</v>
      </c>
      <c r="AO11">
        <f t="shared" si="11"/>
        <v>-5.1607665136076726</v>
      </c>
      <c r="AP11">
        <f t="shared" si="12"/>
        <v>-6.4470011275232677</v>
      </c>
      <c r="AQ11">
        <f t="shared" si="13"/>
        <v>-68.872936412202947</v>
      </c>
      <c r="AR11">
        <f t="shared" si="14"/>
        <v>22.734626218819553</v>
      </c>
      <c r="AS11">
        <f t="shared" si="15"/>
        <v>-2.6241737321198984</v>
      </c>
      <c r="AT11">
        <f t="shared" si="16"/>
        <v>0.39908171865738895</v>
      </c>
      <c r="AU11">
        <f t="shared" si="17"/>
        <v>20.509534205357042</v>
      </c>
      <c r="AW11">
        <v>8</v>
      </c>
      <c r="AX11">
        <f>(R11*SUMPRODUCT(K12:$K$23, X12:$X$23)-$AZ$3*SUMPRODUCT(K11:$K$22, W12:$W$23))/Z11</f>
        <v>137.37716577958113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200.12275519758882</v>
      </c>
      <c r="P12">
        <f t="shared" si="30"/>
        <v>10.006137759879442</v>
      </c>
      <c r="Q12" s="5">
        <f t="shared" si="31"/>
        <v>12.5</v>
      </c>
      <c r="R12">
        <f t="shared" si="0"/>
        <v>100000</v>
      </c>
      <c r="S12">
        <f t="shared" si="1"/>
        <v>141.45048215328401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125.51425587143989</v>
      </c>
      <c r="AC12">
        <f t="shared" si="2"/>
        <v>127.76720038540986</v>
      </c>
      <c r="AE12">
        <f t="shared" si="3"/>
        <v>180.76378231996733</v>
      </c>
      <c r="AF12">
        <f t="shared" si="4"/>
        <v>-9.0381891159983674</v>
      </c>
      <c r="AG12">
        <f t="shared" si="5"/>
        <v>-11.290806369164038</v>
      </c>
      <c r="AH12">
        <f t="shared" si="6"/>
        <v>-124.61681154222785</v>
      </c>
      <c r="AI12">
        <f t="shared" si="7"/>
        <v>35.817975292577074</v>
      </c>
      <c r="AJ12">
        <f t="shared" si="8"/>
        <v>-2.2529445139699789</v>
      </c>
      <c r="AK12">
        <f t="shared" si="32"/>
        <v>0.68365165287344043</v>
      </c>
      <c r="AL12">
        <f t="shared" si="9"/>
        <v>34.248682431480539</v>
      </c>
      <c r="AN12">
        <f t="shared" si="10"/>
        <v>97.007697046223541</v>
      </c>
      <c r="AO12">
        <f t="shared" si="11"/>
        <v>-4.8503848523111772</v>
      </c>
      <c r="AP12">
        <f t="shared" si="12"/>
        <v>-6.0592620358467064</v>
      </c>
      <c r="AQ12">
        <f t="shared" si="13"/>
        <v>-66.876172570656777</v>
      </c>
      <c r="AR12">
        <f t="shared" si="14"/>
        <v>19.221877587408876</v>
      </c>
      <c r="AS12">
        <f t="shared" si="15"/>
        <v>-1.209052809518522</v>
      </c>
      <c r="AT12">
        <f t="shared" si="16"/>
        <v>0.36688473529340937</v>
      </c>
      <c r="AU12">
        <f t="shared" si="17"/>
        <v>18.379709513183766</v>
      </c>
      <c r="AW12">
        <v>9</v>
      </c>
      <c r="AX12">
        <f>(R12*SUMPRODUCT(K13:$K$23, X13:$X$23)-$AZ$3*SUMPRODUCT(K12:$K$22, W13:$W$23))/Z12</f>
        <v>141.45048215328401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200.12275519758882</v>
      </c>
      <c r="P13">
        <f t="shared" si="30"/>
        <v>10.006137759879442</v>
      </c>
      <c r="Q13" s="5">
        <f t="shared" si="31"/>
        <v>12.5</v>
      </c>
      <c r="R13">
        <f t="shared" si="0"/>
        <v>100000</v>
      </c>
      <c r="S13">
        <f t="shared" si="1"/>
        <v>143.08728129580359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127.76720038540986</v>
      </c>
      <c r="AC13">
        <f t="shared" si="2"/>
        <v>127.77102849399284</v>
      </c>
      <c r="AE13">
        <f t="shared" si="3"/>
        <v>178.7013494496899</v>
      </c>
      <c r="AF13">
        <f t="shared" si="4"/>
        <v>-8.9350674724844961</v>
      </c>
      <c r="AG13">
        <f t="shared" si="5"/>
        <v>-11.161983383227163</v>
      </c>
      <c r="AH13">
        <f t="shared" si="6"/>
        <v>-127.31937796188851</v>
      </c>
      <c r="AI13">
        <f t="shared" si="7"/>
        <v>31.284920632089751</v>
      </c>
      <c r="AJ13">
        <f t="shared" si="8"/>
        <v>-3.8281085829794392E-3</v>
      </c>
      <c r="AK13">
        <f t="shared" si="32"/>
        <v>0.59506696472523057</v>
      </c>
      <c r="AL13">
        <f t="shared" si="9"/>
        <v>31.876159488232002</v>
      </c>
      <c r="AN13">
        <f t="shared" si="10"/>
        <v>91.186539096142326</v>
      </c>
      <c r="AO13">
        <f t="shared" si="11"/>
        <v>-4.5593269548071165</v>
      </c>
      <c r="AP13">
        <f t="shared" si="12"/>
        <v>-5.6956628324269261</v>
      </c>
      <c r="AQ13">
        <f t="shared" si="13"/>
        <v>-64.967687552280054</v>
      </c>
      <c r="AR13">
        <f t="shared" si="14"/>
        <v>15.963861756628228</v>
      </c>
      <c r="AS13">
        <f t="shared" si="15"/>
        <v>-1.9533818521298152E-3</v>
      </c>
      <c r="AT13">
        <f t="shared" si="16"/>
        <v>0.30364682309809016</v>
      </c>
      <c r="AU13">
        <f t="shared" si="17"/>
        <v>16.265555197874189</v>
      </c>
      <c r="AW13">
        <v>10</v>
      </c>
      <c r="AX13">
        <f>(R13*SUMPRODUCT(K14:$K$23, X14:$X$23)-$AZ$3*SUMPRODUCT(K13:$K$22, W14:$W$23))/Z13</f>
        <v>143.08728129580359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200.12275519758882</v>
      </c>
      <c r="P14">
        <f t="shared" si="30"/>
        <v>10.006137759879442</v>
      </c>
      <c r="Q14" s="5">
        <f t="shared" si="31"/>
        <v>12.5</v>
      </c>
      <c r="R14">
        <f t="shared" si="0"/>
        <v>100000</v>
      </c>
      <c r="S14">
        <f t="shared" si="1"/>
        <v>142.11897695149904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127.77102849399284</v>
      </c>
      <c r="AC14">
        <f t="shared" si="2"/>
        <v>125.45167721747998</v>
      </c>
      <c r="AE14">
        <f t="shared" si="3"/>
        <v>176.65294127109087</v>
      </c>
      <c r="AF14">
        <f t="shared" si="4"/>
        <v>-8.8326470635545444</v>
      </c>
      <c r="AG14">
        <f t="shared" si="5"/>
        <v>-11.03403640284901</v>
      </c>
      <c r="AH14">
        <f t="shared" si="6"/>
        <v>-130.61717236705599</v>
      </c>
      <c r="AI14">
        <f t="shared" si="7"/>
        <v>26.169085437631338</v>
      </c>
      <c r="AJ14">
        <f t="shared" si="8"/>
        <v>2.3193512765128617</v>
      </c>
      <c r="AK14">
        <f t="shared" si="32"/>
        <v>0.53206438086275254</v>
      </c>
      <c r="AL14">
        <f t="shared" si="9"/>
        <v>29.020501095006953</v>
      </c>
      <c r="AN14">
        <f t="shared" si="10"/>
        <v>85.734535818778923</v>
      </c>
      <c r="AO14">
        <f t="shared" si="11"/>
        <v>-4.2867267909389462</v>
      </c>
      <c r="AP14">
        <f t="shared" si="12"/>
        <v>-5.3551216435963234</v>
      </c>
      <c r="AQ14">
        <f t="shared" si="13"/>
        <v>-63.392109762078398</v>
      </c>
      <c r="AR14">
        <f t="shared" si="14"/>
        <v>12.700577622165255</v>
      </c>
      <c r="AS14">
        <f t="shared" si="15"/>
        <v>1.1256450283914066</v>
      </c>
      <c r="AT14">
        <f t="shared" si="16"/>
        <v>0.25822549226039498</v>
      </c>
      <c r="AU14">
        <f t="shared" si="17"/>
        <v>14.084448142817056</v>
      </c>
      <c r="AW14">
        <v>11</v>
      </c>
      <c r="AX14">
        <f>(R14*SUMPRODUCT(K15:$K$23, X15:$X$23)-$AZ$3*SUMPRODUCT(K14:$K$22, W15:$W$23))/Z14</f>
        <v>142.11897695149904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200.12275519758882</v>
      </c>
      <c r="P15">
        <f t="shared" si="30"/>
        <v>10.006137759879442</v>
      </c>
      <c r="Q15" s="5">
        <f t="shared" si="31"/>
        <v>12.5</v>
      </c>
      <c r="R15">
        <f t="shared" si="0"/>
        <v>100000</v>
      </c>
      <c r="S15">
        <f t="shared" si="1"/>
        <v>137.89656239748933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125.45167721747998</v>
      </c>
      <c r="AC15">
        <f t="shared" si="2"/>
        <v>120.32025485568653</v>
      </c>
      <c r="AE15">
        <f t="shared" si="3"/>
        <v>174.6150918424523</v>
      </c>
      <c r="AF15">
        <f t="shared" si="4"/>
        <v>-8.7307545921226151</v>
      </c>
      <c r="AG15">
        <f t="shared" si="5"/>
        <v>-10.90674893954764</v>
      </c>
      <c r="AH15">
        <f t="shared" si="6"/>
        <v>-135.57679418304778</v>
      </c>
      <c r="AI15">
        <f t="shared" si="7"/>
        <v>19.400794127734258</v>
      </c>
      <c r="AJ15">
        <f t="shared" si="8"/>
        <v>5.1314223617934545</v>
      </c>
      <c r="AK15">
        <f t="shared" si="32"/>
        <v>1.19447765931802</v>
      </c>
      <c r="AL15">
        <f t="shared" si="9"/>
        <v>25.726694148845734</v>
      </c>
      <c r="AN15">
        <f t="shared" si="10"/>
        <v>80.564227956239975</v>
      </c>
      <c r="AO15">
        <f t="shared" si="11"/>
        <v>-4.0282113978119982</v>
      </c>
      <c r="AP15">
        <f t="shared" si="12"/>
        <v>-5.0321756187031204</v>
      </c>
      <c r="AQ15">
        <f t="shared" si="13"/>
        <v>-62.552667337565069</v>
      </c>
      <c r="AR15">
        <f t="shared" si="14"/>
        <v>8.9511736021597805</v>
      </c>
      <c r="AS15">
        <f t="shared" si="15"/>
        <v>2.3675449615104083</v>
      </c>
      <c r="AT15">
        <f t="shared" si="16"/>
        <v>0.55111027012922265</v>
      </c>
      <c r="AU15">
        <f t="shared" si="17"/>
        <v>11.869828833799412</v>
      </c>
      <c r="AW15">
        <v>12</v>
      </c>
      <c r="AX15">
        <f>(R15*SUMPRODUCT(K16:$K$23, X16:$X$23)-$AZ$3*SUMPRODUCT(K15:$K$22, W16:$W$23))/Z15</f>
        <v>137.89656239748933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200.12275519758882</v>
      </c>
      <c r="P16">
        <f t="shared" si="30"/>
        <v>10.006137759879442</v>
      </c>
      <c r="Q16" s="5">
        <f t="shared" si="31"/>
        <v>12.5</v>
      </c>
      <c r="R16">
        <f t="shared" si="0"/>
        <v>100000</v>
      </c>
      <c r="S16">
        <f t="shared" si="1"/>
        <v>130.36541902299399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120.32025485568653</v>
      </c>
      <c r="AC16">
        <f t="shared" si="2"/>
        <v>112.42721785721729</v>
      </c>
      <c r="AE16">
        <f t="shared" si="3"/>
        <v>172.5859876446026</v>
      </c>
      <c r="AF16">
        <f t="shared" si="4"/>
        <v>-8.6292993822301298</v>
      </c>
      <c r="AG16">
        <f t="shared" si="5"/>
        <v>-10.780007717900562</v>
      </c>
      <c r="AH16">
        <f t="shared" si="6"/>
        <v>-141.38985801280461</v>
      </c>
      <c r="AI16">
        <f t="shared" si="7"/>
        <v>11.786822531667298</v>
      </c>
      <c r="AJ16">
        <f t="shared" si="8"/>
        <v>7.8930369984692419</v>
      </c>
      <c r="AK16">
        <f t="shared" si="32"/>
        <v>2.0183662961382187</v>
      </c>
      <c r="AL16">
        <f t="shared" si="9"/>
        <v>21.698225826274758</v>
      </c>
      <c r="AN16">
        <f t="shared" si="10"/>
        <v>75.498280249481525</v>
      </c>
      <c r="AO16">
        <f t="shared" si="11"/>
        <v>-3.7749140124740763</v>
      </c>
      <c r="AP16">
        <f t="shared" si="12"/>
        <v>-4.7157481026420003</v>
      </c>
      <c r="AQ16">
        <f t="shared" si="13"/>
        <v>-61.851435741509697</v>
      </c>
      <c r="AR16">
        <f t="shared" si="14"/>
        <v>5.1561823928557562</v>
      </c>
      <c r="AS16">
        <f t="shared" si="15"/>
        <v>3.452833729219579</v>
      </c>
      <c r="AT16">
        <f t="shared" si="16"/>
        <v>0.88294065092784979</v>
      </c>
      <c r="AU16">
        <f t="shared" si="17"/>
        <v>9.4919567730031851</v>
      </c>
      <c r="AW16">
        <v>13</v>
      </c>
      <c r="AX16">
        <f>(R16*SUMPRODUCT(K17:$K$23, X17:$X$23)-$AZ$3*SUMPRODUCT(K16:$K$22, W17:$W$23))/Z16</f>
        <v>130.36541902299399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200.12275519758882</v>
      </c>
      <c r="P17">
        <f t="shared" si="30"/>
        <v>10.006137759879442</v>
      </c>
      <c r="Q17" s="5">
        <f t="shared" si="31"/>
        <v>12.5</v>
      </c>
      <c r="R17">
        <f t="shared" si="0"/>
        <v>100000</v>
      </c>
      <c r="S17">
        <f t="shared" si="1"/>
        <v>120.07548593117828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112.42721785721729</v>
      </c>
      <c r="AC17">
        <f t="shared" si="2"/>
        <v>102.34088790829276</v>
      </c>
      <c r="AE17">
        <f t="shared" si="3"/>
        <v>170.56554298946384</v>
      </c>
      <c r="AF17">
        <f t="shared" si="4"/>
        <v>-8.5282771494731922</v>
      </c>
      <c r="AG17">
        <f t="shared" si="5"/>
        <v>-10.653807385687973</v>
      </c>
      <c r="AH17">
        <f t="shared" si="6"/>
        <v>-147.2020402686731</v>
      </c>
      <c r="AI17">
        <f t="shared" si="7"/>
        <v>4.1814181856295818</v>
      </c>
      <c r="AJ17">
        <f t="shared" si="8"/>
        <v>10.086329948924529</v>
      </c>
      <c r="AK17">
        <f t="shared" si="32"/>
        <v>3.7876098750214693</v>
      </c>
      <c r="AL17">
        <f t="shared" si="9"/>
        <v>18.055358009575581</v>
      </c>
      <c r="AN17">
        <f t="shared" si="10"/>
        <v>70.278261668933325</v>
      </c>
      <c r="AO17">
        <f t="shared" si="11"/>
        <v>-3.5139130834466665</v>
      </c>
      <c r="AP17">
        <f t="shared" si="12"/>
        <v>-4.3896970636563122</v>
      </c>
      <c r="AQ17">
        <f t="shared" si="13"/>
        <v>-60.651778330408192</v>
      </c>
      <c r="AR17">
        <f t="shared" si="14"/>
        <v>1.7228731914221658</v>
      </c>
      <c r="AS17">
        <f t="shared" si="15"/>
        <v>4.1558788663048087</v>
      </c>
      <c r="AT17">
        <f t="shared" si="16"/>
        <v>1.5606120276768769</v>
      </c>
      <c r="AU17">
        <f t="shared" si="17"/>
        <v>7.4393640854038514</v>
      </c>
      <c r="AW17">
        <v>14</v>
      </c>
      <c r="AX17">
        <f>(R17*SUMPRODUCT(K18:$K$23, X18:$X$23)-$AZ$3*SUMPRODUCT(K17:$K$22, W18:$W$23))/Z17</f>
        <v>120.07548593117828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200.12275519758882</v>
      </c>
      <c r="P18">
        <f t="shared" si="30"/>
        <v>10.006137759879442</v>
      </c>
      <c r="Q18" s="5">
        <f t="shared" si="31"/>
        <v>12.5</v>
      </c>
      <c r="R18">
        <f t="shared" si="0"/>
        <v>100000</v>
      </c>
      <c r="S18">
        <f t="shared" si="1"/>
        <v>107.33440356072157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102.34088790829276</v>
      </c>
      <c r="AC18">
        <f t="shared" si="2"/>
        <v>90.402297252289742</v>
      </c>
      <c r="AE18">
        <f t="shared" si="3"/>
        <v>168.55319638576853</v>
      </c>
      <c r="AF18">
        <f t="shared" si="4"/>
        <v>-8.4276598192884276</v>
      </c>
      <c r="AG18">
        <f t="shared" si="5"/>
        <v>-10.528112871231807</v>
      </c>
      <c r="AH18">
        <f t="shared" si="6"/>
        <v>-153.25152479429897</v>
      </c>
      <c r="AI18">
        <f t="shared" si="7"/>
        <v>-3.6541010990506777</v>
      </c>
      <c r="AJ18">
        <f t="shared" si="8"/>
        <v>11.938590656003015</v>
      </c>
      <c r="AK18">
        <f t="shared" si="32"/>
        <v>5.6692747686550939</v>
      </c>
      <c r="AL18">
        <f t="shared" si="9"/>
        <v>13.95376432560743</v>
      </c>
      <c r="AN18">
        <f t="shared" si="10"/>
        <v>64.899647541715055</v>
      </c>
      <c r="AO18">
        <f t="shared" si="11"/>
        <v>-3.2449823770857531</v>
      </c>
      <c r="AP18">
        <f t="shared" si="12"/>
        <v>-4.0537398831555391</v>
      </c>
      <c r="AQ18">
        <f t="shared" si="13"/>
        <v>-59.007898738490951</v>
      </c>
      <c r="AR18">
        <f t="shared" si="14"/>
        <v>-1.406973457017193</v>
      </c>
      <c r="AS18">
        <f t="shared" si="15"/>
        <v>4.5968296201639287</v>
      </c>
      <c r="AT18">
        <f t="shared" si="16"/>
        <v>2.1828950277558756</v>
      </c>
      <c r="AU18">
        <f t="shared" si="17"/>
        <v>5.3727511909026102</v>
      </c>
      <c r="AW18">
        <v>15</v>
      </c>
      <c r="AX18">
        <f>(R18*SUMPRODUCT(K19:$K$23, X19:$X$23)-$AZ$3*SUMPRODUCT(K18:$K$22, W19:$W$23))/Z18</f>
        <v>107.33440356072157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200.12275519758882</v>
      </c>
      <c r="P19">
        <f t="shared" si="30"/>
        <v>10.006137759879442</v>
      </c>
      <c r="Q19" s="5">
        <f t="shared" si="31"/>
        <v>12.5</v>
      </c>
      <c r="R19">
        <f t="shared" si="0"/>
        <v>100000</v>
      </c>
      <c r="S19">
        <f t="shared" si="1"/>
        <v>91.753212878918774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90.402297252289742</v>
      </c>
      <c r="AC19">
        <f t="shared" si="2"/>
        <v>76.35916097515485</v>
      </c>
      <c r="AE19">
        <f t="shared" si="3"/>
        <v>166.54681835599465</v>
      </c>
      <c r="AF19">
        <f t="shared" si="4"/>
        <v>-8.3273409177997326</v>
      </c>
      <c r="AG19">
        <f t="shared" si="5"/>
        <v>-10.402791163825711</v>
      </c>
      <c r="AH19">
        <f t="shared" si="6"/>
        <v>-160.32462955020705</v>
      </c>
      <c r="AI19">
        <f t="shared" si="7"/>
        <v>-12.507943275837846</v>
      </c>
      <c r="AJ19">
        <f t="shared" si="8"/>
        <v>14.043136277134892</v>
      </c>
      <c r="AK19">
        <f t="shared" si="32"/>
        <v>5.5442655755978079</v>
      </c>
      <c r="AL19">
        <f t="shared" si="9"/>
        <v>7.0794585768948535</v>
      </c>
      <c r="AN19">
        <f t="shared" si="10"/>
        <v>59.742046432096906</v>
      </c>
      <c r="AO19">
        <f t="shared" si="11"/>
        <v>-2.9871023216048456</v>
      </c>
      <c r="AP19">
        <f t="shared" si="12"/>
        <v>-3.7315875431751442</v>
      </c>
      <c r="AQ19">
        <f t="shared" si="13"/>
        <v>-57.510083695047982</v>
      </c>
      <c r="AR19">
        <f t="shared" si="14"/>
        <v>-4.4867271277310632</v>
      </c>
      <c r="AS19">
        <f t="shared" si="15"/>
        <v>5.0374165523088159</v>
      </c>
      <c r="AT19">
        <f t="shared" si="16"/>
        <v>1.9887847436463422</v>
      </c>
      <c r="AU19">
        <f t="shared" si="17"/>
        <v>2.5394741682240958</v>
      </c>
      <c r="AW19">
        <v>16</v>
      </c>
      <c r="AX19">
        <f>(R19*SUMPRODUCT(K20:$K$23, X20:$X$23)-$AZ$3*SUMPRODUCT(K19:$K$22, W20:$W$23))/Z19</f>
        <v>91.753212878918774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200.12275519758882</v>
      </c>
      <c r="P20">
        <f t="shared" si="30"/>
        <v>10.006137759879442</v>
      </c>
      <c r="Q20" s="5">
        <f t="shared" si="31"/>
        <v>12.5</v>
      </c>
      <c r="R20">
        <f t="shared" si="0"/>
        <v>100000</v>
      </c>
      <c r="S20">
        <f t="shared" si="1"/>
        <v>72.381387391642463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76.35916097515485</v>
      </c>
      <c r="AC20">
        <f t="shared" si="2"/>
        <v>59.514143389775036</v>
      </c>
      <c r="AE20">
        <f t="shared" si="3"/>
        <v>164.54691983095856</v>
      </c>
      <c r="AF20">
        <f t="shared" si="4"/>
        <v>-8.2273459915479297</v>
      </c>
      <c r="AG20">
        <f t="shared" si="5"/>
        <v>-10.277874177057921</v>
      </c>
      <c r="AH20">
        <f t="shared" si="6"/>
        <v>-167.1126010362583</v>
      </c>
      <c r="AI20">
        <f t="shared" si="7"/>
        <v>-21.070901373905599</v>
      </c>
      <c r="AJ20">
        <f t="shared" si="8"/>
        <v>16.845017585379814</v>
      </c>
      <c r="AK20">
        <f t="shared" si="32"/>
        <v>1.0005185597026316</v>
      </c>
      <c r="AL20">
        <f t="shared" si="9"/>
        <v>-3.2253652288231534</v>
      </c>
      <c r="AN20">
        <f t="shared" si="10"/>
        <v>55.98469352674482</v>
      </c>
      <c r="AO20">
        <f t="shared" si="11"/>
        <v>-2.799234676337242</v>
      </c>
      <c r="AP20">
        <f t="shared" si="12"/>
        <v>-3.4968970339897756</v>
      </c>
      <c r="AQ20">
        <f t="shared" si="13"/>
        <v>-56.857629198306455</v>
      </c>
      <c r="AR20">
        <f t="shared" si="14"/>
        <v>-7.1690673818886488</v>
      </c>
      <c r="AS20">
        <f t="shared" si="15"/>
        <v>5.7312719553725984</v>
      </c>
      <c r="AT20">
        <f t="shared" si="16"/>
        <v>0.34041187152160424</v>
      </c>
      <c r="AU20">
        <f t="shared" si="17"/>
        <v>-1.0973835549944462</v>
      </c>
      <c r="AW20">
        <v>17</v>
      </c>
      <c r="AX20">
        <f>(R20*SUMPRODUCT(K21:$K$23, X21:$X$23)-$AZ$3*SUMPRODUCT(K20:$K$22, W21:$W$23))/Z20</f>
        <v>72.381387391642463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200.12275519758882</v>
      </c>
      <c r="P21">
        <f t="shared" si="30"/>
        <v>10.006137759879442</v>
      </c>
      <c r="Q21" s="5">
        <f t="shared" si="31"/>
        <v>12.5</v>
      </c>
      <c r="R21">
        <f t="shared" si="0"/>
        <v>100000</v>
      </c>
      <c r="S21">
        <f t="shared" si="1"/>
        <v>49.727285455982567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59.514143389775036</v>
      </c>
      <c r="AC21">
        <f t="shared" si="2"/>
        <v>40.39139329193884</v>
      </c>
      <c r="AE21">
        <f t="shared" si="3"/>
        <v>162.55134053129242</v>
      </c>
      <c r="AF21">
        <f t="shared" si="4"/>
        <v>-8.1275670265646216</v>
      </c>
      <c r="AG21">
        <f t="shared" si="5"/>
        <v>-10.153226976287586</v>
      </c>
      <c r="AH21">
        <f t="shared" si="6"/>
        <v>-174.94767199806427</v>
      </c>
      <c r="AI21">
        <f t="shared" si="7"/>
        <v>-30.677125469624059</v>
      </c>
      <c r="AJ21">
        <f t="shared" si="8"/>
        <v>19.122750097836196</v>
      </c>
      <c r="AK21">
        <f t="shared" si="32"/>
        <v>0.34230066703120454</v>
      </c>
      <c r="AL21">
        <f t="shared" si="9"/>
        <v>-11.212074704756658</v>
      </c>
      <c r="AN21">
        <f t="shared" si="10"/>
        <v>52.606988231139809</v>
      </c>
      <c r="AO21">
        <f t="shared" si="11"/>
        <v>-2.6303494115569905</v>
      </c>
      <c r="AP21">
        <f t="shared" si="12"/>
        <v>-3.2859199456852699</v>
      </c>
      <c r="AQ21">
        <f t="shared" si="13"/>
        <v>-56.618850953712887</v>
      </c>
      <c r="AR21">
        <f t="shared" si="14"/>
        <v>-9.9281320798153416</v>
      </c>
      <c r="AS21">
        <f t="shared" si="15"/>
        <v>6.1887541871746992</v>
      </c>
      <c r="AT21">
        <f t="shared" si="16"/>
        <v>0.11077981333876059</v>
      </c>
      <c r="AU21">
        <f t="shared" si="17"/>
        <v>-3.6285980793018817</v>
      </c>
      <c r="AW21">
        <v>18</v>
      </c>
      <c r="AX21">
        <f>(R21*SUMPRODUCT(K22:$K$23, X22:$X$23)-$AZ$3*SUMPRODUCT(K21:$K$22, W22:$W$23))/Z21</f>
        <v>49.727285455982567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200.12275519758882</v>
      </c>
      <c r="P22">
        <f t="shared" si="30"/>
        <v>10.006137759879442</v>
      </c>
      <c r="Q22" s="5">
        <f t="shared" si="31"/>
        <v>12.5</v>
      </c>
      <c r="R22">
        <f t="shared" si="0"/>
        <v>100000</v>
      </c>
      <c r="S22">
        <f t="shared" si="1"/>
        <v>25.15029066221765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40.39139329193884</v>
      </c>
      <c r="AC22">
        <f t="shared" si="2"/>
        <v>20.178137967065297</v>
      </c>
      <c r="AE22">
        <f t="shared" si="3"/>
        <v>160.5589620796103</v>
      </c>
      <c r="AF22">
        <f t="shared" si="4"/>
        <v>-8.0279481039805152</v>
      </c>
      <c r="AG22">
        <f t="shared" si="5"/>
        <v>-10.02877970580384</v>
      </c>
      <c r="AH22">
        <f t="shared" si="6"/>
        <v>-183.32000576695219</v>
      </c>
      <c r="AI22">
        <f t="shared" si="7"/>
        <v>-40.817771497126245</v>
      </c>
      <c r="AJ22">
        <f t="shared" si="8"/>
        <v>20.213255324873543</v>
      </c>
      <c r="AK22">
        <f t="shared" si="32"/>
        <v>4.0513705526189412</v>
      </c>
      <c r="AL22">
        <f t="shared" si="9"/>
        <v>-16.55314561963376</v>
      </c>
      <c r="AN22">
        <f t="shared" si="10"/>
        <v>48.562793168377347</v>
      </c>
      <c r="AO22">
        <f t="shared" si="11"/>
        <v>-2.4281396584188673</v>
      </c>
      <c r="AP22">
        <f t="shared" si="12"/>
        <v>-3.0333127984639634</v>
      </c>
      <c r="AQ22">
        <f t="shared" si="13"/>
        <v>-55.447116799821366</v>
      </c>
      <c r="AR22">
        <f t="shared" si="14"/>
        <v>-12.345776088326849</v>
      </c>
      <c r="AS22">
        <f t="shared" si="15"/>
        <v>6.1137175084298381</v>
      </c>
      <c r="AT22">
        <f t="shared" si="16"/>
        <v>1.2253808049514878</v>
      </c>
      <c r="AU22">
        <f t="shared" si="17"/>
        <v>-5.0066777749455227</v>
      </c>
      <c r="AW22">
        <v>19</v>
      </c>
      <c r="AX22">
        <f>(R22*SUMPRODUCT(K23:$K$23, X23:$X$23)-$AZ$3*SUMPRODUCT(K22:$K$22, W23:$W$23))/Z22</f>
        <v>25.15029066221765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200.12275519758882</v>
      </c>
      <c r="P23">
        <f t="shared" si="30"/>
        <v>10.006137759879442</v>
      </c>
      <c r="Q23" s="5">
        <f t="shared" si="31"/>
        <v>12.5</v>
      </c>
      <c r="R23">
        <f t="shared" si="0"/>
        <v>100000</v>
      </c>
      <c r="S23">
        <f t="shared" si="1"/>
        <v>25.466005800183499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20.178137967065297</v>
      </c>
      <c r="AC23">
        <f t="shared" si="2"/>
        <v>20.178137967065297</v>
      </c>
      <c r="AE23">
        <f t="shared" si="3"/>
        <v>158.56843025996184</v>
      </c>
      <c r="AF23">
        <f t="shared" si="4"/>
        <v>-7.9284215129980931</v>
      </c>
      <c r="AG23">
        <f t="shared" si="5"/>
        <v>-9.9044477790270022</v>
      </c>
      <c r="AH23">
        <f t="shared" si="6"/>
        <v>-192.35303775040705</v>
      </c>
      <c r="AI23">
        <f t="shared" si="7"/>
        <v>-51.617476782470305</v>
      </c>
      <c r="AJ23">
        <f t="shared" si="8"/>
        <v>0</v>
      </c>
      <c r="AK23">
        <f t="shared" si="32"/>
        <v>11.957270269982034</v>
      </c>
      <c r="AL23">
        <f t="shared" si="9"/>
        <v>-39.660206512488273</v>
      </c>
      <c r="AN23">
        <f t="shared" si="10"/>
        <v>43.44663040923642</v>
      </c>
      <c r="AO23">
        <f t="shared" si="11"/>
        <v>-2.1723315204618214</v>
      </c>
      <c r="AP23">
        <f t="shared" si="12"/>
        <v>-2.7137487667469342</v>
      </c>
      <c r="AQ23">
        <f t="shared" si="13"/>
        <v>-52.703374344659714</v>
      </c>
      <c r="AR23">
        <f t="shared" si="14"/>
        <v>-14.142824222632051</v>
      </c>
      <c r="AS23">
        <f t="shared" si="15"/>
        <v>0</v>
      </c>
      <c r="AT23">
        <f t="shared" si="16"/>
        <v>3.2762076364858443</v>
      </c>
      <c r="AU23">
        <f t="shared" si="17"/>
        <v>-10.866616586146206</v>
      </c>
      <c r="AW23">
        <v>20</v>
      </c>
      <c r="AX23">
        <f>(R23*SUMPRODUCT(K$23:$K24, X$23:$X24)-$AZ$3*SUMPRODUCT(K$22:$K23, W$23:$W24))/Z23</f>
        <v>25.466005800183499</v>
      </c>
    </row>
    <row r="25" spans="5:50" x14ac:dyDescent="0.25">
      <c r="AN25" s="6">
        <f t="shared" ref="AN25:AU25" si="33">SUM(AN3:AN23)</f>
        <v>1934.3923204784933</v>
      </c>
      <c r="AO25" s="6">
        <f t="shared" si="33"/>
        <v>-246.81168242211635</v>
      </c>
      <c r="AP25" s="6">
        <f t="shared" si="33"/>
        <v>-733.2823310250036</v>
      </c>
      <c r="AQ25" s="6">
        <f t="shared" si="33"/>
        <v>-1390.8160048338177</v>
      </c>
      <c r="AR25" s="6">
        <f t="shared" si="33"/>
        <v>-436.51769780244467</v>
      </c>
      <c r="AS25" s="6">
        <f t="shared" si="33"/>
        <v>-59.459018816842026</v>
      </c>
      <c r="AT25" s="6">
        <f t="shared" si="33"/>
        <v>45.852632552518962</v>
      </c>
      <c r="AU25" s="7">
        <f t="shared" si="33"/>
        <v>-450.12408406676758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511.6884718559478</v>
      </c>
      <c r="K3">
        <v>1</v>
      </c>
      <c r="L3" s="2">
        <v>0</v>
      </c>
      <c r="O3">
        <f>$C$3</f>
        <v>511.6884718559478</v>
      </c>
      <c r="P3">
        <f>O3*B5</f>
        <v>409.35077748475828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511.6884718559478</v>
      </c>
      <c r="AF3">
        <f t="shared" ref="AF3:AF23" si="4">-$Z3*P3</f>
        <v>-409.35077748475828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-522.61927632881054</v>
      </c>
      <c r="AJ3">
        <f t="shared" ref="AJ3:AJ23" si="8">AB3-AC3</f>
        <v>0</v>
      </c>
      <c r="AL3">
        <f t="shared" ref="AL3:AL23" si="9">SUM(AI3:AK3)</f>
        <v>-522.61927632881054</v>
      </c>
      <c r="AN3">
        <f t="shared" ref="AN3:AN23" si="10">AE3*$K3</f>
        <v>511.6884718559478</v>
      </c>
      <c r="AO3">
        <f t="shared" ref="AO3:AO23" si="11">AF3*$K3</f>
        <v>-409.35077748475828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-522.61927632881054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-522.61927632881054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336.66448613761605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206.78371585586586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204.42440733097374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-204.42440733097374</v>
      </c>
      <c r="AK4">
        <f>G4*MAX(0, SUM(AB4, AE4:AF4))</f>
        <v>0</v>
      </c>
      <c r="AL4">
        <f t="shared" si="9"/>
        <v>-345.37910733097374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-132.24007880664226</v>
      </c>
      <c r="AR4">
        <f t="shared" si="14"/>
        <v>-132.24007880664226</v>
      </c>
      <c r="AS4">
        <f t="shared" si="15"/>
        <v>-191.78572786469061</v>
      </c>
      <c r="AT4">
        <f t="shared" si="16"/>
        <v>0</v>
      </c>
      <c r="AU4">
        <f t="shared" si="17"/>
        <v>-324.02580667133287</v>
      </c>
      <c r="AW4">
        <v>1</v>
      </c>
      <c r="AX4">
        <f>(R4*SUMPRODUCT(K5:$K$23, X5:$X$23)-$AZ$3*SUMPRODUCT(K4:$K$22, W5:$W$23))/Z4</f>
        <v>206.78371585586586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511.6884718559478</v>
      </c>
      <c r="P5">
        <f t="shared" ref="P5:P23" si="30">O5*$C$5</f>
        <v>25.584423592797393</v>
      </c>
      <c r="Q5" s="5">
        <f t="shared" ref="Q5:Q23" si="31">$C$8</f>
        <v>12.5</v>
      </c>
      <c r="R5">
        <f t="shared" si="0"/>
        <v>100000</v>
      </c>
      <c r="S5">
        <f t="shared" si="1"/>
        <v>400.91197998868256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204.42440733097374</v>
      </c>
      <c r="AC5">
        <f t="shared" si="2"/>
        <v>391.79463688393071</v>
      </c>
      <c r="AE5">
        <f t="shared" si="3"/>
        <v>500.05190424629808</v>
      </c>
      <c r="AF5">
        <f t="shared" si="4"/>
        <v>-25.002595212314908</v>
      </c>
      <c r="AG5">
        <f t="shared" si="5"/>
        <v>-12.215731146740451</v>
      </c>
      <c r="AH5">
        <f t="shared" si="6"/>
        <v>-144.6056730763938</v>
      </c>
      <c r="AI5">
        <f t="shared" si="7"/>
        <v>318.22790481084894</v>
      </c>
      <c r="AJ5">
        <f t="shared" si="8"/>
        <v>-187.37022955295697</v>
      </c>
      <c r="AK5">
        <f>G5*SUM(AB5, AE5:AF5)</f>
        <v>27.85842237096324</v>
      </c>
      <c r="AL5">
        <f t="shared" si="9"/>
        <v>158.71609762885521</v>
      </c>
      <c r="AN5">
        <f t="shared" si="10"/>
        <v>431.82607844648317</v>
      </c>
      <c r="AO5">
        <f t="shared" si="11"/>
        <v>-21.591303922324162</v>
      </c>
      <c r="AP5">
        <f t="shared" si="12"/>
        <v>-10.549047472190566</v>
      </c>
      <c r="AQ5">
        <f t="shared" si="13"/>
        <v>-124.8760382580937</v>
      </c>
      <c r="AR5">
        <f t="shared" si="14"/>
        <v>274.80968879387478</v>
      </c>
      <c r="AS5">
        <f t="shared" si="15"/>
        <v>-161.80590606373988</v>
      </c>
      <c r="AT5">
        <f t="shared" si="16"/>
        <v>24.057489196628516</v>
      </c>
      <c r="AU5">
        <f t="shared" si="17"/>
        <v>137.0612719267634</v>
      </c>
      <c r="AW5">
        <v>2</v>
      </c>
      <c r="AX5">
        <f>(R5*SUMPRODUCT(K6:$K$23, X6:$X$23)-$AZ$3*SUMPRODUCT(K5:$K$22, W6:$W$23))/Z5</f>
        <v>400.91197998868256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511.6884718559478</v>
      </c>
      <c r="P6">
        <f t="shared" si="30"/>
        <v>25.584423592797393</v>
      </c>
      <c r="Q6" s="5">
        <f t="shared" si="31"/>
        <v>12.5</v>
      </c>
      <c r="R6">
        <f t="shared" si="0"/>
        <v>100000</v>
      </c>
      <c r="S6">
        <f t="shared" si="1"/>
        <v>578.69924804853895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391.79463688393071</v>
      </c>
      <c r="AC6">
        <f t="shared" si="2"/>
        <v>559.01475976137317</v>
      </c>
      <c r="AE6">
        <f t="shared" si="3"/>
        <v>494.28335898446653</v>
      </c>
      <c r="AF6">
        <f t="shared" si="4"/>
        <v>-24.714167949223331</v>
      </c>
      <c r="AG6">
        <f t="shared" si="5"/>
        <v>-12.074811779314885</v>
      </c>
      <c r="AH6">
        <f t="shared" si="6"/>
        <v>-150.09644766528504</v>
      </c>
      <c r="AI6">
        <f t="shared" si="7"/>
        <v>307.39793159064328</v>
      </c>
      <c r="AJ6">
        <f t="shared" si="8"/>
        <v>-167.22012287744246</v>
      </c>
      <c r="AK6">
        <f>G6*SUM(AB6, AE6:AF6)</f>
        <v>50.389783933271673</v>
      </c>
      <c r="AL6">
        <f t="shared" si="9"/>
        <v>190.56759264647249</v>
      </c>
      <c r="AN6">
        <f t="shared" si="10"/>
        <v>384.96083965630856</v>
      </c>
      <c r="AO6">
        <f t="shared" si="11"/>
        <v>-19.24804198281543</v>
      </c>
      <c r="AP6">
        <f t="shared" si="12"/>
        <v>-9.4041800047794499</v>
      </c>
      <c r="AQ6">
        <f t="shared" si="13"/>
        <v>-116.89904883986425</v>
      </c>
      <c r="AR6">
        <f t="shared" si="14"/>
        <v>239.40956882884944</v>
      </c>
      <c r="AS6">
        <f t="shared" si="15"/>
        <v>-130.23541606294367</v>
      </c>
      <c r="AT6">
        <f t="shared" si="16"/>
        <v>39.244884903482742</v>
      </c>
      <c r="AU6">
        <f t="shared" si="17"/>
        <v>148.4190376693885</v>
      </c>
      <c r="AW6">
        <v>3</v>
      </c>
      <c r="AX6">
        <f>(R6*SUMPRODUCT(K7:$K$23, X7:$X$23)-$AZ$3*SUMPRODUCT(K6:$K$22, W7:$W$23))/Z6</f>
        <v>578.69924804853895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511.6884718559478</v>
      </c>
      <c r="P7">
        <f t="shared" si="30"/>
        <v>25.584423592797393</v>
      </c>
      <c r="Q7" s="5">
        <f t="shared" si="31"/>
        <v>12.5</v>
      </c>
      <c r="R7">
        <f t="shared" si="0"/>
        <v>100000</v>
      </c>
      <c r="S7">
        <f t="shared" si="1"/>
        <v>735.20287204669592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559.01475976137317</v>
      </c>
      <c r="AC7">
        <f t="shared" si="2"/>
        <v>701.9421266962031</v>
      </c>
      <c r="AE7">
        <f t="shared" si="3"/>
        <v>488.5395688683891</v>
      </c>
      <c r="AF7">
        <f t="shared" si="4"/>
        <v>-24.426978443419458</v>
      </c>
      <c r="AG7">
        <f t="shared" si="5"/>
        <v>-11.934497153522065</v>
      </c>
      <c r="AH7">
        <f t="shared" si="6"/>
        <v>-156.53206399738409</v>
      </c>
      <c r="AI7">
        <f t="shared" si="7"/>
        <v>295.64602927406349</v>
      </c>
      <c r="AJ7">
        <f t="shared" si="8"/>
        <v>-142.92736693482993</v>
      </c>
      <c r="AK7">
        <f>G7*SUM(AB7, AE7:AF7)</f>
        <v>50.235552894149428</v>
      </c>
      <c r="AL7">
        <f t="shared" si="9"/>
        <v>202.954215233383</v>
      </c>
      <c r="AN7">
        <f t="shared" si="10"/>
        <v>344.42602092580142</v>
      </c>
      <c r="AO7">
        <f t="shared" si="11"/>
        <v>-17.221301046290073</v>
      </c>
      <c r="AP7">
        <f t="shared" si="12"/>
        <v>-8.413957902855719</v>
      </c>
      <c r="AQ7">
        <f t="shared" si="13"/>
        <v>-110.35690737354801</v>
      </c>
      <c r="AR7">
        <f t="shared" si="14"/>
        <v>208.43385460310762</v>
      </c>
      <c r="AS7">
        <f t="shared" si="15"/>
        <v>-100.76543930472756</v>
      </c>
      <c r="AT7">
        <f t="shared" si="16"/>
        <v>35.416643184946871</v>
      </c>
      <c r="AU7">
        <f t="shared" si="17"/>
        <v>143.08505848332692</v>
      </c>
      <c r="AW7">
        <v>4</v>
      </c>
      <c r="AX7">
        <f>(R7*SUMPRODUCT(K8:$K$23, X8:$X$23)-$AZ$3*SUMPRODUCT(K7:$K$22, W8:$W$23))/Z7</f>
        <v>735.20287204669592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511.6884718559478</v>
      </c>
      <c r="P8">
        <f t="shared" si="30"/>
        <v>25.584423592797393</v>
      </c>
      <c r="Q8" s="5">
        <f t="shared" si="31"/>
        <v>12.5</v>
      </c>
      <c r="R8">
        <f t="shared" si="0"/>
        <v>100000</v>
      </c>
      <c r="S8">
        <f t="shared" si="1"/>
        <v>870.54377254728331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701.9421266962031</v>
      </c>
      <c r="AC8">
        <f t="shared" si="2"/>
        <v>821.42987580218323</v>
      </c>
      <c r="AE8">
        <f t="shared" si="3"/>
        <v>482.82029134061816</v>
      </c>
      <c r="AF8">
        <f t="shared" si="4"/>
        <v>-24.141014567030911</v>
      </c>
      <c r="AG8">
        <f t="shared" si="5"/>
        <v>-11.79478134394396</v>
      </c>
      <c r="AH8">
        <f t="shared" si="6"/>
        <v>-162.96670434307052</v>
      </c>
      <c r="AI8">
        <f t="shared" si="7"/>
        <v>283.91779108657272</v>
      </c>
      <c r="AJ8">
        <f t="shared" si="8"/>
        <v>-119.48774910598013</v>
      </c>
      <c r="AK8">
        <f t="shared" ref="AK8:AK23" si="32">G8*SUM(AB8:AB8, AE8:AF8)</f>
        <v>24.721235893906531</v>
      </c>
      <c r="AL8">
        <f t="shared" si="9"/>
        <v>189.15127787449913</v>
      </c>
      <c r="AN8">
        <f t="shared" si="10"/>
        <v>317.38355656779805</v>
      </c>
      <c r="AO8">
        <f t="shared" si="11"/>
        <v>-15.869177828389905</v>
      </c>
      <c r="AP8">
        <f t="shared" si="12"/>
        <v>-7.7533395323675789</v>
      </c>
      <c r="AQ8">
        <f t="shared" si="13"/>
        <v>-107.12671599389603</v>
      </c>
      <c r="AR8">
        <f t="shared" si="14"/>
        <v>186.63432321314448</v>
      </c>
      <c r="AS8">
        <f t="shared" si="15"/>
        <v>-78.545677258586096</v>
      </c>
      <c r="AT8">
        <f t="shared" si="16"/>
        <v>16.250588286117239</v>
      </c>
      <c r="AU8">
        <f t="shared" si="17"/>
        <v>124.33923424067564</v>
      </c>
      <c r="AW8">
        <v>5</v>
      </c>
      <c r="AX8">
        <f>(R8*SUMPRODUCT(K9:$K$23, X9:$X$23)-$AZ$3*SUMPRODUCT(K8:$K$22, W9:$W$23))/Z8</f>
        <v>870.54377254728331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511.6884718559478</v>
      </c>
      <c r="P9">
        <f t="shared" si="30"/>
        <v>25.584423592797393</v>
      </c>
      <c r="Q9" s="5">
        <f t="shared" si="31"/>
        <v>12.5</v>
      </c>
      <c r="R9">
        <f t="shared" si="0"/>
        <v>100000</v>
      </c>
      <c r="S9">
        <f t="shared" si="1"/>
        <v>991.21188017256713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821.42987580218323</v>
      </c>
      <c r="AC9">
        <f t="shared" si="2"/>
        <v>924.25555913021321</v>
      </c>
      <c r="AE9">
        <f t="shared" si="3"/>
        <v>477.12393698647708</v>
      </c>
      <c r="AF9">
        <f t="shared" si="4"/>
        <v>-23.856196849323855</v>
      </c>
      <c r="AG9">
        <f t="shared" si="5"/>
        <v>-11.655625522886476</v>
      </c>
      <c r="AH9">
        <f t="shared" si="6"/>
        <v>-169.66406094435303</v>
      </c>
      <c r="AI9">
        <f t="shared" si="7"/>
        <v>271.94805366991375</v>
      </c>
      <c r="AJ9">
        <f t="shared" si="8"/>
        <v>-102.82568332802998</v>
      </c>
      <c r="AK9">
        <f t="shared" si="32"/>
        <v>7.5207159340420846</v>
      </c>
      <c r="AL9">
        <f t="shared" si="9"/>
        <v>176.64308627592584</v>
      </c>
      <c r="AN9">
        <f t="shared" si="10"/>
        <v>298.0792992845395</v>
      </c>
      <c r="AO9">
        <f t="shared" si="11"/>
        <v>-14.903964964226974</v>
      </c>
      <c r="AP9">
        <f t="shared" si="12"/>
        <v>-7.2817572526935814</v>
      </c>
      <c r="AQ9">
        <f t="shared" si="13"/>
        <v>-105.99624223316955</v>
      </c>
      <c r="AR9">
        <f t="shared" si="14"/>
        <v>169.8973348344494</v>
      </c>
      <c r="AS9">
        <f t="shared" si="15"/>
        <v>-64.239509399717747</v>
      </c>
      <c r="AT9">
        <f t="shared" si="16"/>
        <v>4.698506115405551</v>
      </c>
      <c r="AU9">
        <f t="shared" si="17"/>
        <v>110.35633155013718</v>
      </c>
      <c r="AW9">
        <v>6</v>
      </c>
      <c r="AX9">
        <f>(R9*SUMPRODUCT(K10:$K$23, X10:$X$23)-$AZ$3*SUMPRODUCT(K9:$K$22, W10:$W$23))/Z9</f>
        <v>991.21188017256713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511.6884718559478</v>
      </c>
      <c r="P10">
        <f t="shared" si="30"/>
        <v>25.584423592797393</v>
      </c>
      <c r="Q10" s="5">
        <f t="shared" si="31"/>
        <v>12.5</v>
      </c>
      <c r="R10">
        <f t="shared" si="0"/>
        <v>100000</v>
      </c>
      <c r="S10">
        <f t="shared" si="1"/>
        <v>1101.6644376403831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924.25555913021321</v>
      </c>
      <c r="AC10">
        <f t="shared" si="2"/>
        <v>1015.0191848728794</v>
      </c>
      <c r="AE10">
        <f t="shared" si="3"/>
        <v>471.44447788884042</v>
      </c>
      <c r="AF10">
        <f t="shared" si="4"/>
        <v>-23.572223894442022</v>
      </c>
      <c r="AG10">
        <f t="shared" si="5"/>
        <v>-11.51688243480603</v>
      </c>
      <c r="AH10">
        <f t="shared" si="6"/>
        <v>-177.49466281264077</v>
      </c>
      <c r="AI10">
        <f t="shared" si="7"/>
        <v>258.86070874695167</v>
      </c>
      <c r="AJ10">
        <f t="shared" si="8"/>
        <v>-90.763625742666136</v>
      </c>
      <c r="AK10">
        <f t="shared" si="32"/>
        <v>5.6257240338109078</v>
      </c>
      <c r="AL10">
        <f t="shared" si="9"/>
        <v>173.72280703809645</v>
      </c>
      <c r="AN10">
        <f t="shared" si="10"/>
        <v>279.83952817399239</v>
      </c>
      <c r="AO10">
        <f t="shared" si="11"/>
        <v>-13.991976408699619</v>
      </c>
      <c r="AP10">
        <f t="shared" si="12"/>
        <v>-6.8361792273476718</v>
      </c>
      <c r="AQ10">
        <f t="shared" si="13"/>
        <v>-105.35709934988932</v>
      </c>
      <c r="AR10">
        <f t="shared" si="14"/>
        <v>153.65427318805578</v>
      </c>
      <c r="AS10">
        <f t="shared" si="15"/>
        <v>-53.875379592795404</v>
      </c>
      <c r="AT10">
        <f t="shared" si="16"/>
        <v>3.3393114843736273</v>
      </c>
      <c r="AU10">
        <f t="shared" si="17"/>
        <v>103.11820507963401</v>
      </c>
      <c r="AW10">
        <v>7</v>
      </c>
      <c r="AX10">
        <f>(R10*SUMPRODUCT(K11:$K$23, X11:$X$23)-$AZ$3*SUMPRODUCT(K10:$K$22, W11:$W$23))/Z10</f>
        <v>1101.6644376403831</v>
      </c>
    </row>
    <row r="11" spans="1:52" x14ac:dyDescent="0.25">
      <c r="A11" t="s">
        <v>33</v>
      </c>
      <c r="C11" s="24">
        <f>AU25</f>
        <v>-323.30180272161431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511.6884718559478</v>
      </c>
      <c r="P11">
        <f t="shared" si="30"/>
        <v>25.584423592797393</v>
      </c>
      <c r="Q11" s="5">
        <f t="shared" si="31"/>
        <v>12.5</v>
      </c>
      <c r="R11">
        <f t="shared" si="0"/>
        <v>100000</v>
      </c>
      <c r="S11">
        <f t="shared" si="1"/>
        <v>1202.5876540657778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1015.0191848728794</v>
      </c>
      <c r="AC11">
        <f t="shared" si="2"/>
        <v>1094.699899302803</v>
      </c>
      <c r="AE11">
        <f t="shared" si="3"/>
        <v>465.78336034079473</v>
      </c>
      <c r="AF11">
        <f t="shared" si="4"/>
        <v>-23.289168017039739</v>
      </c>
      <c r="AG11">
        <f t="shared" si="5"/>
        <v>-11.378587411089935</v>
      </c>
      <c r="AH11">
        <f t="shared" si="6"/>
        <v>-185.00959494427053</v>
      </c>
      <c r="AI11">
        <f t="shared" si="7"/>
        <v>246.10600996839452</v>
      </c>
      <c r="AJ11">
        <f t="shared" si="8"/>
        <v>-79.680714429923682</v>
      </c>
      <c r="AK11">
        <f t="shared" si="32"/>
        <v>3.4980321052719221</v>
      </c>
      <c r="AL11">
        <f t="shared" si="9"/>
        <v>169.92332764374277</v>
      </c>
      <c r="AN11">
        <f t="shared" si="10"/>
        <v>262.93790570028654</v>
      </c>
      <c r="AO11">
        <f t="shared" si="11"/>
        <v>-13.146895285014327</v>
      </c>
      <c r="AP11">
        <f t="shared" si="12"/>
        <v>-6.4232907365145229</v>
      </c>
      <c r="AQ11">
        <f t="shared" si="13"/>
        <v>-104.43918690764841</v>
      </c>
      <c r="AR11">
        <f t="shared" si="14"/>
        <v>138.92853277110925</v>
      </c>
      <c r="AS11">
        <f t="shared" si="15"/>
        <v>-44.980310506536085</v>
      </c>
      <c r="AT11">
        <f t="shared" si="16"/>
        <v>1.9746631463167954</v>
      </c>
      <c r="AU11">
        <f t="shared" si="17"/>
        <v>95.922885410889975</v>
      </c>
      <c r="AW11">
        <v>8</v>
      </c>
      <c r="AX11">
        <f>(R11*SUMPRODUCT(K12:$K$23, X12:$X$23)-$AZ$3*SUMPRODUCT(K11:$K$22, W12:$W$23))/Z11</f>
        <v>1202.5876540657778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511.6884718559478</v>
      </c>
      <c r="P12">
        <f t="shared" si="30"/>
        <v>25.584423592797393</v>
      </c>
      <c r="Q12" s="5">
        <f t="shared" si="31"/>
        <v>12.5</v>
      </c>
      <c r="R12">
        <f t="shared" si="0"/>
        <v>100000</v>
      </c>
      <c r="S12">
        <f t="shared" si="1"/>
        <v>1294.1469647630659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1094.699899302803</v>
      </c>
      <c r="AC12">
        <f t="shared" si="2"/>
        <v>1163.7581448388537</v>
      </c>
      <c r="AE12">
        <f t="shared" si="3"/>
        <v>460.13446923435578</v>
      </c>
      <c r="AF12">
        <f t="shared" si="4"/>
        <v>-23.00672346171779</v>
      </c>
      <c r="AG12">
        <f t="shared" si="5"/>
        <v>-11.240591066215536</v>
      </c>
      <c r="AH12">
        <f t="shared" si="6"/>
        <v>-193.6837661079928</v>
      </c>
      <c r="AI12">
        <f t="shared" si="7"/>
        <v>232.20338859842965</v>
      </c>
      <c r="AJ12">
        <f t="shared" si="8"/>
        <v>-69.058245536050663</v>
      </c>
      <c r="AK12">
        <f t="shared" si="32"/>
        <v>3.5232035836735145</v>
      </c>
      <c r="AL12">
        <f t="shared" si="9"/>
        <v>166.6683466460525</v>
      </c>
      <c r="AN12">
        <f t="shared" si="10"/>
        <v>246.93323307984718</v>
      </c>
      <c r="AO12">
        <f t="shared" si="11"/>
        <v>-12.34666165399236</v>
      </c>
      <c r="AP12">
        <f t="shared" si="12"/>
        <v>-6.0323137675985352</v>
      </c>
      <c r="AQ12">
        <f t="shared" si="13"/>
        <v>-103.94126447364314</v>
      </c>
      <c r="AR12">
        <f t="shared" si="14"/>
        <v>124.61299318461313</v>
      </c>
      <c r="AS12">
        <f t="shared" si="15"/>
        <v>-37.060418163007888</v>
      </c>
      <c r="AT12">
        <f t="shared" si="16"/>
        <v>1.8907430542263901</v>
      </c>
      <c r="AU12">
        <f t="shared" si="17"/>
        <v>89.443318075831627</v>
      </c>
      <c r="AW12">
        <v>9</v>
      </c>
      <c r="AX12">
        <f>(R12*SUMPRODUCT(K13:$K$23, X13:$X$23)-$AZ$3*SUMPRODUCT(K12:$K$22, W13:$W$23))/Z12</f>
        <v>1294.1469647630659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511.6884718559478</v>
      </c>
      <c r="P13">
        <f t="shared" si="30"/>
        <v>25.584423592797393</v>
      </c>
      <c r="Q13" s="5">
        <f t="shared" si="31"/>
        <v>12.5</v>
      </c>
      <c r="R13">
        <f t="shared" si="0"/>
        <v>100000</v>
      </c>
      <c r="S13">
        <f t="shared" si="1"/>
        <v>1376.5269392672685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1163.7581448388537</v>
      </c>
      <c r="AC13">
        <f t="shared" si="2"/>
        <v>1222.6660330229324</v>
      </c>
      <c r="AE13">
        <f t="shared" si="3"/>
        <v>454.49463877597674</v>
      </c>
      <c r="AF13">
        <f t="shared" si="4"/>
        <v>-22.72473193879884</v>
      </c>
      <c r="AG13">
        <f t="shared" si="5"/>
        <v>-11.102816063245401</v>
      </c>
      <c r="AH13">
        <f t="shared" si="6"/>
        <v>-202.95273846384831</v>
      </c>
      <c r="AI13">
        <f t="shared" si="7"/>
        <v>217.71435231008419</v>
      </c>
      <c r="AJ13">
        <f t="shared" si="8"/>
        <v>-58.907888184078729</v>
      </c>
      <c r="AK13">
        <f t="shared" si="32"/>
        <v>3.191056103352063</v>
      </c>
      <c r="AL13">
        <f t="shared" si="9"/>
        <v>161.99752022935752</v>
      </c>
      <c r="AN13">
        <f t="shared" si="10"/>
        <v>231.91650916659935</v>
      </c>
      <c r="AO13">
        <f t="shared" si="11"/>
        <v>-11.595825458329969</v>
      </c>
      <c r="AP13">
        <f t="shared" si="12"/>
        <v>-5.6654713249014055</v>
      </c>
      <c r="AQ13">
        <f t="shared" si="13"/>
        <v>-103.56137699907539</v>
      </c>
      <c r="AR13">
        <f t="shared" si="14"/>
        <v>111.09383538429259</v>
      </c>
      <c r="AS13">
        <f t="shared" si="15"/>
        <v>-30.059126388863408</v>
      </c>
      <c r="AT13">
        <f t="shared" si="16"/>
        <v>1.6283109390184933</v>
      </c>
      <c r="AU13">
        <f t="shared" si="17"/>
        <v>82.663019934447675</v>
      </c>
      <c r="AW13">
        <v>10</v>
      </c>
      <c r="AX13">
        <f>(R13*SUMPRODUCT(K14:$K$23, X14:$X$23)-$AZ$3*SUMPRODUCT(K13:$K$22, W14:$W$23))/Z13</f>
        <v>1376.5269392672685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511.6884718559478</v>
      </c>
      <c r="P14">
        <f t="shared" si="30"/>
        <v>25.584423592797393</v>
      </c>
      <c r="Q14" s="5">
        <f t="shared" si="31"/>
        <v>12.5</v>
      </c>
      <c r="R14">
        <f t="shared" si="0"/>
        <v>100000</v>
      </c>
      <c r="S14">
        <f t="shared" si="1"/>
        <v>1449.9355481694745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1222.6660330229324</v>
      </c>
      <c r="AC14">
        <f t="shared" si="2"/>
        <v>1271.9030377688346</v>
      </c>
      <c r="AE14">
        <f t="shared" si="3"/>
        <v>448.86003558332129</v>
      </c>
      <c r="AF14">
        <f t="shared" si="4"/>
        <v>-22.443001779166067</v>
      </c>
      <c r="AG14">
        <f t="shared" si="5"/>
        <v>-10.965168756764708</v>
      </c>
      <c r="AH14">
        <f t="shared" si="6"/>
        <v>-212.95316678591738</v>
      </c>
      <c r="AI14">
        <f t="shared" si="7"/>
        <v>202.49869826147315</v>
      </c>
      <c r="AJ14">
        <f t="shared" si="8"/>
        <v>-49.237004745902141</v>
      </c>
      <c r="AK14">
        <f t="shared" si="32"/>
        <v>2.9683495202887578</v>
      </c>
      <c r="AL14">
        <f t="shared" si="9"/>
        <v>156.23004303585978</v>
      </c>
      <c r="AN14">
        <f t="shared" si="10"/>
        <v>217.84413280320695</v>
      </c>
      <c r="AO14">
        <f t="shared" si="11"/>
        <v>-10.892206640160349</v>
      </c>
      <c r="AP14">
        <f t="shared" si="12"/>
        <v>-5.3216982789612066</v>
      </c>
      <c r="AQ14">
        <f t="shared" si="13"/>
        <v>-103.35203464012434</v>
      </c>
      <c r="AR14">
        <f t="shared" si="14"/>
        <v>98.27819324396107</v>
      </c>
      <c r="AS14">
        <f t="shared" si="15"/>
        <v>-23.89607394376144</v>
      </c>
      <c r="AT14">
        <f t="shared" si="16"/>
        <v>1.4406217436216493</v>
      </c>
      <c r="AU14">
        <f t="shared" si="17"/>
        <v>75.822741043821281</v>
      </c>
      <c r="AW14">
        <v>11</v>
      </c>
      <c r="AX14">
        <f>(R14*SUMPRODUCT(K15:$K$23, X15:$X$23)-$AZ$3*SUMPRODUCT(K14:$K$22, W15:$W$23))/Z14</f>
        <v>1449.9355481694745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511.6884718559478</v>
      </c>
      <c r="P15">
        <f t="shared" si="30"/>
        <v>25.584423592797393</v>
      </c>
      <c r="Q15" s="5">
        <f t="shared" si="31"/>
        <v>12.5</v>
      </c>
      <c r="R15">
        <f t="shared" si="0"/>
        <v>100000</v>
      </c>
      <c r="S15">
        <f t="shared" si="1"/>
        <v>1514.8360980932991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1271.9030377688346</v>
      </c>
      <c r="AC15">
        <f t="shared" si="2"/>
        <v>1312.1622434606336</v>
      </c>
      <c r="AE15">
        <f t="shared" si="3"/>
        <v>443.2283426758496</v>
      </c>
      <c r="AF15">
        <f t="shared" si="4"/>
        <v>-22.161417133792483</v>
      </c>
      <c r="AG15">
        <f t="shared" si="5"/>
        <v>-10.827592545426464</v>
      </c>
      <c r="AH15">
        <f t="shared" si="6"/>
        <v>-223.39619016476911</v>
      </c>
      <c r="AI15">
        <f t="shared" si="7"/>
        <v>186.84314283186154</v>
      </c>
      <c r="AJ15">
        <f t="shared" si="8"/>
        <v>-40.259205691799025</v>
      </c>
      <c r="AK15">
        <f t="shared" si="32"/>
        <v>6.9411768495746564</v>
      </c>
      <c r="AL15">
        <f t="shared" si="9"/>
        <v>153.52511398963716</v>
      </c>
      <c r="AN15">
        <f t="shared" si="10"/>
        <v>204.49749709046742</v>
      </c>
      <c r="AO15">
        <f t="shared" si="11"/>
        <v>-10.224874854523373</v>
      </c>
      <c r="AP15">
        <f t="shared" si="12"/>
        <v>-4.9956542979347747</v>
      </c>
      <c r="AQ15">
        <f t="shared" si="13"/>
        <v>-103.07093962547397</v>
      </c>
      <c r="AR15">
        <f t="shared" si="14"/>
        <v>86.20602831253531</v>
      </c>
      <c r="AS15">
        <f t="shared" si="15"/>
        <v>-18.574865382298558</v>
      </c>
      <c r="AT15">
        <f t="shared" si="16"/>
        <v>3.2025327713268901</v>
      </c>
      <c r="AU15">
        <f t="shared" si="17"/>
        <v>70.833695701563641</v>
      </c>
      <c r="AW15">
        <v>12</v>
      </c>
      <c r="AX15">
        <f>(R15*SUMPRODUCT(K16:$K$23, X16:$X$23)-$AZ$3*SUMPRODUCT(K15:$K$22, W16:$W$23))/Z15</f>
        <v>1514.8360980932991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511.6884718559478</v>
      </c>
      <c r="P16">
        <f t="shared" si="30"/>
        <v>25.584423592797393</v>
      </c>
      <c r="Q16" s="5">
        <f t="shared" si="31"/>
        <v>12.5</v>
      </c>
      <c r="R16">
        <f t="shared" si="0"/>
        <v>100000</v>
      </c>
      <c r="S16">
        <f t="shared" si="1"/>
        <v>1523.0860480559802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1312.1622434606336</v>
      </c>
      <c r="AC16">
        <f t="shared" si="2"/>
        <v>1301.0436073895939</v>
      </c>
      <c r="AE16">
        <f t="shared" si="3"/>
        <v>437.09218933023971</v>
      </c>
      <c r="AF16">
        <f t="shared" si="4"/>
        <v>-21.854609466511988</v>
      </c>
      <c r="AG16">
        <f t="shared" si="5"/>
        <v>-10.677692907191666</v>
      </c>
      <c r="AH16">
        <f t="shared" si="6"/>
        <v>-332.98970224427677</v>
      </c>
      <c r="AI16">
        <f t="shared" si="7"/>
        <v>71.570184712259277</v>
      </c>
      <c r="AJ16">
        <f t="shared" si="8"/>
        <v>11.118636071039646</v>
      </c>
      <c r="AK16">
        <f t="shared" si="32"/>
        <v>12.264538745602968</v>
      </c>
      <c r="AL16">
        <f t="shared" si="9"/>
        <v>94.953359528901885</v>
      </c>
      <c r="AN16">
        <f t="shared" si="10"/>
        <v>191.20734571376948</v>
      </c>
      <c r="AO16">
        <f t="shared" si="11"/>
        <v>-9.5603672856884749</v>
      </c>
      <c r="AP16">
        <f t="shared" si="12"/>
        <v>-4.6709901685941926</v>
      </c>
      <c r="AQ16">
        <f t="shared" si="13"/>
        <v>-145.66738704187057</v>
      </c>
      <c r="AR16">
        <f t="shared" si="14"/>
        <v>31.30860121761626</v>
      </c>
      <c r="AS16">
        <f t="shared" si="15"/>
        <v>4.8638821351589474</v>
      </c>
      <c r="AT16">
        <f t="shared" si="16"/>
        <v>5.3651608452299255</v>
      </c>
      <c r="AU16">
        <f t="shared" si="17"/>
        <v>41.537644198005133</v>
      </c>
      <c r="AW16">
        <v>13</v>
      </c>
      <c r="AX16">
        <f>(R16*SUMPRODUCT(K17:$K$23, X17:$X$23)-$AZ$3*SUMPRODUCT(K16:$K$22, W17:$W$23))/Z16</f>
        <v>1523.0860480559802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511.6884718559478</v>
      </c>
      <c r="P17">
        <f t="shared" si="30"/>
        <v>25.584423592797393</v>
      </c>
      <c r="Q17" s="5">
        <f t="shared" si="31"/>
        <v>12.5</v>
      </c>
      <c r="R17">
        <f t="shared" si="0"/>
        <v>100000</v>
      </c>
      <c r="S17">
        <f t="shared" si="1"/>
        <v>1473.334207409561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1301.0436073895939</v>
      </c>
      <c r="AC17">
        <f t="shared" si="2"/>
        <v>1239.2513076413982</v>
      </c>
      <c r="AE17">
        <f t="shared" si="3"/>
        <v>430.39155994851649</v>
      </c>
      <c r="AF17">
        <f t="shared" si="4"/>
        <v>-21.519577997425827</v>
      </c>
      <c r="AG17">
        <f t="shared" si="5"/>
        <v>-10.514003725436718</v>
      </c>
      <c r="AH17">
        <f t="shared" si="6"/>
        <v>-455.29802146425823</v>
      </c>
      <c r="AI17">
        <f t="shared" si="7"/>
        <v>-56.940043238604289</v>
      </c>
      <c r="AJ17">
        <f t="shared" si="8"/>
        <v>61.792299748195774</v>
      </c>
      <c r="AK17">
        <f t="shared" si="32"/>
        <v>23.596835132901447</v>
      </c>
      <c r="AL17">
        <f t="shared" si="9"/>
        <v>28.449091642492931</v>
      </c>
      <c r="AN17">
        <f t="shared" si="10"/>
        <v>177.33459021105261</v>
      </c>
      <c r="AO17">
        <f t="shared" si="11"/>
        <v>-8.8667295105526325</v>
      </c>
      <c r="AP17">
        <f t="shared" si="12"/>
        <v>-4.3320936459600468</v>
      </c>
      <c r="AQ17">
        <f t="shared" si="13"/>
        <v>-187.59682013728479</v>
      </c>
      <c r="AR17">
        <f t="shared" si="14"/>
        <v>-23.461053082744854</v>
      </c>
      <c r="AS17">
        <f t="shared" si="15"/>
        <v>25.460332343309926</v>
      </c>
      <c r="AT17">
        <f t="shared" si="16"/>
        <v>9.7226234851617495</v>
      </c>
      <c r="AU17">
        <f t="shared" si="17"/>
        <v>11.721902745726823</v>
      </c>
      <c r="AW17">
        <v>14</v>
      </c>
      <c r="AX17">
        <f>(R17*SUMPRODUCT(K18:$K$23, X18:$X$23)-$AZ$3*SUMPRODUCT(K17:$K$22, W18:$W$23))/Z17</f>
        <v>1473.334207409561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511.6884718559478</v>
      </c>
      <c r="P18">
        <f t="shared" si="30"/>
        <v>25.584423592797393</v>
      </c>
      <c r="Q18" s="5">
        <f t="shared" si="31"/>
        <v>12.5</v>
      </c>
      <c r="R18">
        <f t="shared" si="0"/>
        <v>100000</v>
      </c>
      <c r="S18">
        <f t="shared" si="1"/>
        <v>1369.5026165099366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1239.2513076413982</v>
      </c>
      <c r="AC18">
        <f t="shared" si="2"/>
        <v>1132.4485944449045</v>
      </c>
      <c r="AE18">
        <f t="shared" si="3"/>
        <v>423.11776827680478</v>
      </c>
      <c r="AF18">
        <f t="shared" si="4"/>
        <v>-21.155888413840241</v>
      </c>
      <c r="AG18">
        <f t="shared" si="5"/>
        <v>-10.336312804305328</v>
      </c>
      <c r="AH18">
        <f t="shared" si="6"/>
        <v>-580.40707101617716</v>
      </c>
      <c r="AI18">
        <f t="shared" si="7"/>
        <v>-188.78150395751794</v>
      </c>
      <c r="AJ18">
        <f t="shared" si="8"/>
        <v>106.80271319649364</v>
      </c>
      <c r="AK18">
        <f t="shared" si="32"/>
        <v>35.450204850094238</v>
      </c>
      <c r="AL18">
        <f t="shared" si="9"/>
        <v>-46.528585910930062</v>
      </c>
      <c r="AN18">
        <f t="shared" si="10"/>
        <v>162.9170767367319</v>
      </c>
      <c r="AO18">
        <f t="shared" si="11"/>
        <v>-8.1458538368365954</v>
      </c>
      <c r="AP18">
        <f t="shared" si="12"/>
        <v>-3.9798892709516824</v>
      </c>
      <c r="AQ18">
        <f t="shared" si="13"/>
        <v>-223.47967969386738</v>
      </c>
      <c r="AR18">
        <f t="shared" si="14"/>
        <v>-72.688346064923763</v>
      </c>
      <c r="AS18">
        <f t="shared" si="15"/>
        <v>41.123269042535703</v>
      </c>
      <c r="AT18">
        <f t="shared" si="16"/>
        <v>13.649731060496039</v>
      </c>
      <c r="AU18">
        <f t="shared" si="17"/>
        <v>-17.915345961892015</v>
      </c>
      <c r="AW18">
        <v>15</v>
      </c>
      <c r="AX18">
        <f>(R18*SUMPRODUCT(K19:$K$23, X19:$X$23)-$AZ$3*SUMPRODUCT(K18:$K$22, W19:$W$23))/Z18</f>
        <v>1369.5026165099366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511.6884718559478</v>
      </c>
      <c r="P19">
        <f t="shared" si="30"/>
        <v>25.584423592797393</v>
      </c>
      <c r="Q19" s="5">
        <f t="shared" si="31"/>
        <v>12.5</v>
      </c>
      <c r="R19">
        <f t="shared" si="0"/>
        <v>100000</v>
      </c>
      <c r="S19">
        <f t="shared" si="1"/>
        <v>1212.2974461533352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1132.4485944449045</v>
      </c>
      <c r="AC19">
        <f t="shared" si="2"/>
        <v>983.78338183090261</v>
      </c>
      <c r="AE19">
        <f t="shared" si="3"/>
        <v>415.2368850430297</v>
      </c>
      <c r="AF19">
        <f t="shared" si="4"/>
        <v>-20.761844252151487</v>
      </c>
      <c r="AG19">
        <f t="shared" si="5"/>
        <v>-10.143791288108416</v>
      </c>
      <c r="AH19">
        <f t="shared" si="6"/>
        <v>-713.26710523087888</v>
      </c>
      <c r="AI19">
        <f t="shared" si="7"/>
        <v>-328.93585572810906</v>
      </c>
      <c r="AJ19">
        <f t="shared" si="8"/>
        <v>148.66521261400192</v>
      </c>
      <c r="AK19">
        <f t="shared" si="32"/>
        <v>34.050397065757956</v>
      </c>
      <c r="AL19">
        <f t="shared" si="9"/>
        <v>-146.2202460483492</v>
      </c>
      <c r="AN19">
        <f t="shared" si="10"/>
        <v>148.94971583026381</v>
      </c>
      <c r="AO19">
        <f t="shared" si="11"/>
        <v>-7.4474857915131913</v>
      </c>
      <c r="AP19">
        <f t="shared" si="12"/>
        <v>-3.6386816398757129</v>
      </c>
      <c r="AQ19">
        <f t="shared" si="13"/>
        <v>-255.85620271716678</v>
      </c>
      <c r="AR19">
        <f t="shared" si="14"/>
        <v>-117.99265431829186</v>
      </c>
      <c r="AS19">
        <f t="shared" si="15"/>
        <v>53.327731640233885</v>
      </c>
      <c r="AT19">
        <f t="shared" si="16"/>
        <v>12.214225540986615</v>
      </c>
      <c r="AU19">
        <f t="shared" si="17"/>
        <v>-52.450697137071359</v>
      </c>
      <c r="AW19">
        <v>16</v>
      </c>
      <c r="AX19">
        <f>(R19*SUMPRODUCT(K20:$K$23, X20:$X$23)-$AZ$3*SUMPRODUCT(K19:$K$22, W20:$W$23))/Z19</f>
        <v>1212.2974461533352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511.6884718559478</v>
      </c>
      <c r="P20">
        <f t="shared" si="30"/>
        <v>25.584423592797393</v>
      </c>
      <c r="Q20" s="5">
        <f t="shared" si="31"/>
        <v>12.5</v>
      </c>
      <c r="R20">
        <f t="shared" si="0"/>
        <v>100000</v>
      </c>
      <c r="S20">
        <f t="shared" si="1"/>
        <v>997.02835177956513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983.78338183090261</v>
      </c>
      <c r="AC20">
        <f t="shared" si="2"/>
        <v>792.52438147242765</v>
      </c>
      <c r="AE20">
        <f t="shared" si="3"/>
        <v>406.73426080652234</v>
      </c>
      <c r="AF20">
        <f t="shared" si="4"/>
        <v>-20.336713040326117</v>
      </c>
      <c r="AG20">
        <f t="shared" si="5"/>
        <v>-9.9360813067386111</v>
      </c>
      <c r="AH20">
        <f t="shared" si="6"/>
        <v>-850.17654790975166</v>
      </c>
      <c r="AI20">
        <f t="shared" si="7"/>
        <v>-473.71508145029406</v>
      </c>
      <c r="AJ20">
        <f t="shared" si="8"/>
        <v>191.25900035847496</v>
      </c>
      <c r="AK20">
        <f t="shared" si="32"/>
        <v>5.8917779972675248</v>
      </c>
      <c r="AL20">
        <f t="shared" si="9"/>
        <v>-276.56430309455158</v>
      </c>
      <c r="AN20">
        <f t="shared" si="10"/>
        <v>138.38540983613137</v>
      </c>
      <c r="AO20">
        <f t="shared" si="11"/>
        <v>-6.9192704918065688</v>
      </c>
      <c r="AP20">
        <f t="shared" si="12"/>
        <v>-3.3806069866639987</v>
      </c>
      <c r="AQ20">
        <f t="shared" si="13"/>
        <v>-289.26019111904554</v>
      </c>
      <c r="AR20">
        <f t="shared" si="14"/>
        <v>-161.17465876138473</v>
      </c>
      <c r="AS20">
        <f t="shared" si="15"/>
        <v>65.073089975192772</v>
      </c>
      <c r="AT20">
        <f t="shared" si="16"/>
        <v>2.0045916741771883</v>
      </c>
      <c r="AU20">
        <f t="shared" si="17"/>
        <v>-94.096977112014756</v>
      </c>
      <c r="AW20">
        <v>17</v>
      </c>
      <c r="AX20">
        <f>(R20*SUMPRODUCT(K21:$K$23, X21:$X$23)-$AZ$3*SUMPRODUCT(K20:$K$22, W21:$W$23))/Z20</f>
        <v>997.02835177956513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511.6884718559478</v>
      </c>
      <c r="P21">
        <f t="shared" si="30"/>
        <v>25.584423592797393</v>
      </c>
      <c r="Q21" s="5">
        <f t="shared" si="31"/>
        <v>12.5</v>
      </c>
      <c r="R21">
        <f t="shared" si="0"/>
        <v>100000</v>
      </c>
      <c r="S21">
        <f t="shared" si="1"/>
        <v>719.81666596306752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792.52438147242765</v>
      </c>
      <c r="AC21">
        <f t="shared" si="2"/>
        <v>559.23698628359602</v>
      </c>
      <c r="AE21">
        <f t="shared" si="3"/>
        <v>397.53889073118648</v>
      </c>
      <c r="AF21">
        <f t="shared" si="4"/>
        <v>-19.876944536559328</v>
      </c>
      <c r="AG21">
        <f t="shared" si="5"/>
        <v>-9.7114482882834743</v>
      </c>
      <c r="AH21">
        <f t="shared" si="6"/>
        <v>-1002.1776431019962</v>
      </c>
      <c r="AI21">
        <f t="shared" si="7"/>
        <v>-634.2271451956525</v>
      </c>
      <c r="AJ21">
        <f t="shared" si="8"/>
        <v>233.28739518883162</v>
      </c>
      <c r="AK21">
        <f t="shared" si="32"/>
        <v>1.872298124267288</v>
      </c>
      <c r="AL21">
        <f t="shared" si="9"/>
        <v>-399.0674518825536</v>
      </c>
      <c r="AN21">
        <f t="shared" si="10"/>
        <v>128.65672886954704</v>
      </c>
      <c r="AO21">
        <f t="shared" si="11"/>
        <v>-6.4328364434773535</v>
      </c>
      <c r="AP21">
        <f t="shared" si="12"/>
        <v>-3.1429457557177214</v>
      </c>
      <c r="AQ21">
        <f t="shared" si="13"/>
        <v>-324.33782030870935</v>
      </c>
      <c r="AR21">
        <f t="shared" si="14"/>
        <v>-205.25687363835738</v>
      </c>
      <c r="AS21">
        <f t="shared" si="15"/>
        <v>75.499514264599767</v>
      </c>
      <c r="AT21">
        <f t="shared" si="16"/>
        <v>0.60593757680855975</v>
      </c>
      <c r="AU21">
        <f t="shared" si="17"/>
        <v>-129.15142179694905</v>
      </c>
      <c r="AW21">
        <v>18</v>
      </c>
      <c r="AX21">
        <f>(R21*SUMPRODUCT(K22:$K$23, X22:$X$23)-$AZ$3*SUMPRODUCT(K21:$K$22, W22:$W$23))/Z21</f>
        <v>719.81666596306752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511.6884718559478</v>
      </c>
      <c r="P22">
        <f t="shared" si="30"/>
        <v>25.584423592797393</v>
      </c>
      <c r="Q22" s="5">
        <f t="shared" si="31"/>
        <v>12.5</v>
      </c>
      <c r="R22">
        <f t="shared" si="0"/>
        <v>100000</v>
      </c>
      <c r="S22">
        <f t="shared" si="1"/>
        <v>383.66531996868872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559.23698628359602</v>
      </c>
      <c r="AC22">
        <f t="shared" si="2"/>
        <v>290.61372458578722</v>
      </c>
      <c r="AE22">
        <f t="shared" si="3"/>
        <v>387.58700589827248</v>
      </c>
      <c r="AF22">
        <f t="shared" si="4"/>
        <v>-19.379350294913625</v>
      </c>
      <c r="AG22">
        <f t="shared" si="5"/>
        <v>-9.4683344265225902</v>
      </c>
      <c r="AH22">
        <f t="shared" si="6"/>
        <v>-1167.9950310244042</v>
      </c>
      <c r="AI22">
        <f t="shared" si="7"/>
        <v>-809.25570984756791</v>
      </c>
      <c r="AJ22">
        <f t="shared" si="8"/>
        <v>268.6232616978088</v>
      </c>
      <c r="AK22">
        <f t="shared" si="32"/>
        <v>19.476337479626057</v>
      </c>
      <c r="AL22">
        <f t="shared" si="9"/>
        <v>-521.15611067013299</v>
      </c>
      <c r="AN22">
        <f t="shared" si="10"/>
        <v>117.2298784097505</v>
      </c>
      <c r="AO22">
        <f t="shared" si="11"/>
        <v>-5.8614939204875256</v>
      </c>
      <c r="AP22">
        <f t="shared" si="12"/>
        <v>-2.8638000672690902</v>
      </c>
      <c r="AQ22">
        <f t="shared" si="13"/>
        <v>-353.27271912237745</v>
      </c>
      <c r="AR22">
        <f t="shared" si="14"/>
        <v>-244.76813470038357</v>
      </c>
      <c r="AS22">
        <f t="shared" si="15"/>
        <v>81.248008389450177</v>
      </c>
      <c r="AT22">
        <f t="shared" si="16"/>
        <v>5.8908287426000259</v>
      </c>
      <c r="AU22">
        <f t="shared" si="17"/>
        <v>-157.62929756833336</v>
      </c>
      <c r="AW22">
        <v>19</v>
      </c>
      <c r="AX22">
        <f>(R22*SUMPRODUCT(K23:$K$23, X23:$X$23)-$AZ$3*SUMPRODUCT(K22:$K$22, W23:$W$23))/Z22</f>
        <v>383.66531996868872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511.6884718559478</v>
      </c>
      <c r="P23">
        <f t="shared" si="30"/>
        <v>25.584423592797393</v>
      </c>
      <c r="Q23" s="5">
        <f t="shared" si="31"/>
        <v>12.5</v>
      </c>
      <c r="R23">
        <f t="shared" si="0"/>
        <v>100000</v>
      </c>
      <c r="S23">
        <f t="shared" si="1"/>
        <v>394.60340434063312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290.61372458578722</v>
      </c>
      <c r="AC23">
        <f t="shared" si="2"/>
        <v>290.61372458578722</v>
      </c>
      <c r="AE23">
        <f t="shared" si="3"/>
        <v>376.84341036576922</v>
      </c>
      <c r="AF23">
        <f t="shared" si="4"/>
        <v>-18.842170518288462</v>
      </c>
      <c r="AG23">
        <f t="shared" si="5"/>
        <v>-9.2058799223802765</v>
      </c>
      <c r="AH23">
        <f t="shared" si="6"/>
        <v>-1342.169279016706</v>
      </c>
      <c r="AI23">
        <f t="shared" si="7"/>
        <v>-993.37391909160556</v>
      </c>
      <c r="AJ23">
        <f t="shared" si="8"/>
        <v>0</v>
      </c>
      <c r="AK23">
        <f t="shared" si="32"/>
        <v>45.403047510328769</v>
      </c>
      <c r="AL23">
        <f t="shared" si="9"/>
        <v>-947.97087158127681</v>
      </c>
      <c r="AN23">
        <f t="shared" si="10"/>
        <v>103.25243395218138</v>
      </c>
      <c r="AO23">
        <f t="shared" si="11"/>
        <v>-5.1626216976090689</v>
      </c>
      <c r="AP23">
        <f t="shared" si="12"/>
        <v>-2.5223461058657906</v>
      </c>
      <c r="AQ23">
        <f t="shared" si="13"/>
        <v>-367.74490682962869</v>
      </c>
      <c r="AR23">
        <f t="shared" si="14"/>
        <v>-272.17744068092219</v>
      </c>
      <c r="AS23">
        <f t="shared" si="15"/>
        <v>0</v>
      </c>
      <c r="AT23">
        <f t="shared" si="16"/>
        <v>12.440114475499952</v>
      </c>
      <c r="AU23">
        <f t="shared" si="17"/>
        <v>-259.73732620542222</v>
      </c>
      <c r="AW23">
        <v>20</v>
      </c>
      <c r="AX23">
        <f>(R23*SUMPRODUCT(K$23:$K24, X$23:$X24)-$AZ$3*SUMPRODUCT(K$22:$K23, W$23:$W24))/Z23</f>
        <v>394.60340434063312</v>
      </c>
    </row>
    <row r="25" spans="5:50" x14ac:dyDescent="0.25">
      <c r="AN25" s="6">
        <f t="shared" ref="AN25:AU25" si="33">SUM(AN3:AN23)</f>
        <v>4900.2662523107065</v>
      </c>
      <c r="AO25" s="6">
        <f t="shared" si="33"/>
        <v>-628.77966650749624</v>
      </c>
      <c r="AP25" s="6">
        <f t="shared" si="33"/>
        <v>-732.16521413904354</v>
      </c>
      <c r="AQ25" s="6">
        <f t="shared" si="33"/>
        <v>-3468.4326604710195</v>
      </c>
      <c r="AR25" s="6">
        <f t="shared" si="33"/>
        <v>70.88871119314814</v>
      </c>
      <c r="AS25" s="6">
        <f t="shared" si="33"/>
        <v>-589.2280221411869</v>
      </c>
      <c r="AT25" s="6">
        <f t="shared" si="33"/>
        <v>195.03750822642485</v>
      </c>
      <c r="AU25" s="7">
        <f t="shared" si="33"/>
        <v>-323.30180272161431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1874.0543690918028</v>
      </c>
      <c r="K3">
        <v>1</v>
      </c>
      <c r="L3" s="2">
        <v>0</v>
      </c>
      <c r="O3">
        <f>$C$3</f>
        <v>1874.0543690918028</v>
      </c>
      <c r="P3">
        <f>O3*B5</f>
        <v>1499.2434952734422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1874.0543690918028</v>
      </c>
      <c r="AF3">
        <f t="shared" ref="AF3:AF23" si="4">-$Z3*P3</f>
        <v>-1499.2434952734422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-250.14609688163955</v>
      </c>
      <c r="AJ3">
        <f t="shared" ref="AJ3:AJ23" si="8">AB3-AC3</f>
        <v>-1.8189894035458565E-12</v>
      </c>
      <c r="AL3">
        <f t="shared" ref="AL3:AL23" si="9">SUM(AI3:AK3)</f>
        <v>-250.14609688164137</v>
      </c>
      <c r="AN3">
        <f t="shared" ref="AN3:AN23" si="10">AE3*$K3</f>
        <v>1874.0543690918028</v>
      </c>
      <c r="AO3">
        <f t="shared" ref="AO3:AO23" si="11">AF3*$K3</f>
        <v>-1499.2434952734422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-250.14609688163955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-250.14609688164137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1480.0136395334359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1270.8403886553488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1.8189894035458565E-12</v>
      </c>
      <c r="AC4">
        <f t="shared" si="2"/>
        <v>1255.085128416069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-1255.0851284160672</v>
      </c>
      <c r="AK4">
        <f>H4*SUM(AB4, AE4:AF4)</f>
        <v>1.1987140169367194E-13</v>
      </c>
      <c r="AL4">
        <f t="shared" si="9"/>
        <v>-1494.8364284160668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-224.92851111736556</v>
      </c>
      <c r="AR4">
        <f t="shared" si="14"/>
        <v>-224.92851111736556</v>
      </c>
      <c r="AS4">
        <f t="shared" si="15"/>
        <v>-1177.4886278413237</v>
      </c>
      <c r="AT4">
        <f t="shared" si="16"/>
        <v>1.1246026990681296E-13</v>
      </c>
      <c r="AU4">
        <f t="shared" si="17"/>
        <v>-1402.4171389586891</v>
      </c>
      <c r="AW4">
        <v>1</v>
      </c>
      <c r="AX4">
        <f>(R4*SUMPRODUCT(K5:$K$23, X5:$X$23)-$AZ$3*SUMPRODUCT(K4:$K$22, W5:$W$23))/Z4</f>
        <v>1270.8403886553488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1874.0543690918028</v>
      </c>
      <c r="P5">
        <f t="shared" ref="P5:P23" si="30">O5*$C$5</f>
        <v>93.702718454590141</v>
      </c>
      <c r="Q5" s="5">
        <f t="shared" ref="Q5:Q23" si="31">$C$8</f>
        <v>12.5</v>
      </c>
      <c r="R5">
        <f t="shared" si="0"/>
        <v>100000</v>
      </c>
      <c r="S5">
        <f t="shared" si="1"/>
        <v>2470.4270167089076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1255.085128416069</v>
      </c>
      <c r="AC5">
        <f t="shared" si="2"/>
        <v>2409.1885335907045</v>
      </c>
      <c r="AE5">
        <f t="shared" si="3"/>
        <v>1827.5991424981787</v>
      </c>
      <c r="AF5">
        <f t="shared" si="4"/>
        <v>-91.379957124908941</v>
      </c>
      <c r="AG5">
        <f t="shared" si="5"/>
        <v>-12.1901422167908</v>
      </c>
      <c r="AH5">
        <f t="shared" si="6"/>
        <v>-251.50847867359587</v>
      </c>
      <c r="AI5">
        <f t="shared" si="7"/>
        <v>1472.5205644828832</v>
      </c>
      <c r="AJ5">
        <f t="shared" si="8"/>
        <v>-1154.1034051746356</v>
      </c>
      <c r="AK5">
        <f>H5*SUM(AB5, AE5:AF5)</f>
        <v>258.44869271139891</v>
      </c>
      <c r="AL5">
        <f t="shared" si="9"/>
        <v>576.86585201964658</v>
      </c>
      <c r="AN5">
        <f t="shared" si="10"/>
        <v>1578.2461060050778</v>
      </c>
      <c r="AO5">
        <f t="shared" si="11"/>
        <v>-78.912305300253891</v>
      </c>
      <c r="AP5">
        <f t="shared" si="12"/>
        <v>-10.526949831569731</v>
      </c>
      <c r="AQ5">
        <f t="shared" si="13"/>
        <v>-217.19329357491171</v>
      </c>
      <c r="AR5">
        <f t="shared" si="14"/>
        <v>1271.6135572983424</v>
      </c>
      <c r="AS5">
        <f t="shared" si="15"/>
        <v>-996.64043541533022</v>
      </c>
      <c r="AT5">
        <f t="shared" si="16"/>
        <v>223.18660224162079</v>
      </c>
      <c r="AU5">
        <f t="shared" si="17"/>
        <v>498.15972412463304</v>
      </c>
      <c r="AW5">
        <v>2</v>
      </c>
      <c r="AX5">
        <f>(R5*SUMPRODUCT(K6:$K$23, X6:$X$23)-$AZ$3*SUMPRODUCT(K5:$K$22, W6:$W$23))/Z5</f>
        <v>2470.4270167089076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1874.0543690918028</v>
      </c>
      <c r="P6">
        <f t="shared" si="30"/>
        <v>93.702718454590141</v>
      </c>
      <c r="Q6" s="5">
        <f t="shared" si="31"/>
        <v>12.5</v>
      </c>
      <c r="R6">
        <f t="shared" si="0"/>
        <v>100000</v>
      </c>
      <c r="S6">
        <f t="shared" si="1"/>
        <v>3497.5335576273842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2409.1885335907045</v>
      </c>
      <c r="AC6">
        <f t="shared" si="2"/>
        <v>3363.6141541217676</v>
      </c>
      <c r="AE6">
        <f t="shared" si="3"/>
        <v>1802.2974469320277</v>
      </c>
      <c r="AF6">
        <f t="shared" si="4"/>
        <v>-90.114872346601388</v>
      </c>
      <c r="AG6">
        <f t="shared" si="5"/>
        <v>-12.021379132969408</v>
      </c>
      <c r="AH6">
        <f t="shared" si="6"/>
        <v>-374.89329322787864</v>
      </c>
      <c r="AI6">
        <f t="shared" si="7"/>
        <v>1325.2679022245779</v>
      </c>
      <c r="AJ6">
        <f t="shared" si="8"/>
        <v>-954.42562053106303</v>
      </c>
      <c r="AK6">
        <f>H6*SUM(AB6, AE6:AF6)</f>
        <v>448.40517656956308</v>
      </c>
      <c r="AL6">
        <f t="shared" si="9"/>
        <v>819.24745826307799</v>
      </c>
      <c r="AN6">
        <f t="shared" si="10"/>
        <v>1403.6765063401185</v>
      </c>
      <c r="AO6">
        <f t="shared" si="11"/>
        <v>-70.183825317005926</v>
      </c>
      <c r="AP6">
        <f t="shared" si="12"/>
        <v>-9.3625652588481394</v>
      </c>
      <c r="AQ6">
        <f t="shared" si="13"/>
        <v>-291.97672614152941</v>
      </c>
      <c r="AR6">
        <f t="shared" si="14"/>
        <v>1032.1533896227347</v>
      </c>
      <c r="AS6">
        <f t="shared" si="15"/>
        <v>-743.33169747816225</v>
      </c>
      <c r="AT6">
        <f t="shared" si="16"/>
        <v>349.2297083055937</v>
      </c>
      <c r="AU6">
        <f t="shared" si="17"/>
        <v>638.05140045016617</v>
      </c>
      <c r="AW6">
        <v>3</v>
      </c>
      <c r="AX6">
        <f>(R6*SUMPRODUCT(K7:$K$23, X7:$X$23)-$AZ$3*SUMPRODUCT(K6:$K$22, W7:$W$23))/Z6</f>
        <v>3497.5335576273842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1874.0543690918028</v>
      </c>
      <c r="P7">
        <f t="shared" si="30"/>
        <v>93.702718454590141</v>
      </c>
      <c r="Q7" s="5">
        <f t="shared" si="31"/>
        <v>12.5</v>
      </c>
      <c r="R7">
        <f t="shared" si="0"/>
        <v>100000</v>
      </c>
      <c r="S7">
        <f t="shared" si="1"/>
        <v>4340.9821785440099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3363.6141541217676</v>
      </c>
      <c r="AC7">
        <f t="shared" si="2"/>
        <v>4110.7681634351975</v>
      </c>
      <c r="AE7">
        <f t="shared" si="3"/>
        <v>1774.6682018383954</v>
      </c>
      <c r="AF7">
        <f t="shared" si="4"/>
        <v>-88.733410091919765</v>
      </c>
      <c r="AG7">
        <f t="shared" si="5"/>
        <v>-11.837091222561678</v>
      </c>
      <c r="AH7">
        <f t="shared" si="6"/>
        <v>-512.59295262427838</v>
      </c>
      <c r="AI7">
        <f t="shared" si="7"/>
        <v>1161.5047478996357</v>
      </c>
      <c r="AJ7">
        <f t="shared" si="8"/>
        <v>-747.15400931342992</v>
      </c>
      <c r="AK7">
        <f>H7*SUM(AB7, AE7:AF7)</f>
        <v>528.68777463240508</v>
      </c>
      <c r="AL7">
        <f t="shared" si="9"/>
        <v>943.03851321861089</v>
      </c>
      <c r="AN7">
        <f t="shared" si="10"/>
        <v>1251.1615152045381</v>
      </c>
      <c r="AO7">
        <f t="shared" si="11"/>
        <v>-62.558075760226906</v>
      </c>
      <c r="AP7">
        <f t="shared" si="12"/>
        <v>-8.345285600030854</v>
      </c>
      <c r="AQ7">
        <f t="shared" si="13"/>
        <v>-361.38393341594428</v>
      </c>
      <c r="AR7">
        <f t="shared" si="14"/>
        <v>818.87422042833634</v>
      </c>
      <c r="AS7">
        <f t="shared" si="15"/>
        <v>-526.75217903569683</v>
      </c>
      <c r="AT7">
        <f t="shared" si="16"/>
        <v>372.73096824182034</v>
      </c>
      <c r="AU7">
        <f t="shared" si="17"/>
        <v>664.8530096344598</v>
      </c>
      <c r="AW7">
        <v>4</v>
      </c>
      <c r="AX7">
        <f>(R7*SUMPRODUCT(K8:$K$23, X8:$X$23)-$AZ$3*SUMPRODUCT(K7:$K$22, W8:$W$23))/Z7</f>
        <v>4340.9821785440099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1874.0543690918028</v>
      </c>
      <c r="P8">
        <f t="shared" si="30"/>
        <v>93.702718454590141</v>
      </c>
      <c r="Q8" s="5">
        <f t="shared" si="31"/>
        <v>12.5</v>
      </c>
      <c r="R8">
        <f t="shared" si="0"/>
        <v>100000</v>
      </c>
      <c r="S8">
        <f t="shared" si="1"/>
        <v>5015.573596093318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4110.7681634351975</v>
      </c>
      <c r="AC8">
        <f t="shared" si="2"/>
        <v>4669.3142790912161</v>
      </c>
      <c r="AE8">
        <f t="shared" si="3"/>
        <v>1744.6755904867048</v>
      </c>
      <c r="AF8">
        <f t="shared" si="4"/>
        <v>-87.233779524335233</v>
      </c>
      <c r="AG8">
        <f t="shared" si="5"/>
        <v>-11.637039586878441</v>
      </c>
      <c r="AH8">
        <f t="shared" si="6"/>
        <v>-653.44578766096572</v>
      </c>
      <c r="AI8">
        <f t="shared" si="7"/>
        <v>992.35898371452538</v>
      </c>
      <c r="AJ8">
        <f t="shared" si="8"/>
        <v>-558.54611565601863</v>
      </c>
      <c r="AK8">
        <f t="shared" ref="AK8:AK23" si="32">H8*SUM(AB8:AB8, AE8:AF8)</f>
        <v>418.19522314382363</v>
      </c>
      <c r="AL8">
        <f t="shared" si="9"/>
        <v>852.00809120233043</v>
      </c>
      <c r="AN8">
        <f t="shared" si="10"/>
        <v>1146.8684185334896</v>
      </c>
      <c r="AO8">
        <f t="shared" si="11"/>
        <v>-57.343420926674483</v>
      </c>
      <c r="AP8">
        <f t="shared" si="12"/>
        <v>-7.6496474531931584</v>
      </c>
      <c r="AQ8">
        <f t="shared" si="13"/>
        <v>-429.54480545179217</v>
      </c>
      <c r="AR8">
        <f t="shared" si="14"/>
        <v>652.33054470182992</v>
      </c>
      <c r="AS8">
        <f t="shared" si="15"/>
        <v>-367.16218409506268</v>
      </c>
      <c r="AT8">
        <f t="shared" si="16"/>
        <v>274.90204873641909</v>
      </c>
      <c r="AU8">
        <f t="shared" si="17"/>
        <v>560.07040934318627</v>
      </c>
      <c r="AW8">
        <v>5</v>
      </c>
      <c r="AX8">
        <f>(R8*SUMPRODUCT(K9:$K$23, X9:$X$23)-$AZ$3*SUMPRODUCT(K8:$K$22, W9:$W$23))/Z8</f>
        <v>5015.573596093318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1874.0543690918028</v>
      </c>
      <c r="P9">
        <f t="shared" si="30"/>
        <v>93.702718454590141</v>
      </c>
      <c r="Q9" s="5">
        <f t="shared" si="31"/>
        <v>12.5</v>
      </c>
      <c r="R9">
        <f t="shared" si="0"/>
        <v>100000</v>
      </c>
      <c r="S9">
        <f t="shared" si="1"/>
        <v>5553.0081502248158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4669.3142790912161</v>
      </c>
      <c r="AC9">
        <f t="shared" si="2"/>
        <v>5073.3575496683879</v>
      </c>
      <c r="AE9">
        <f t="shared" si="3"/>
        <v>1712.1797095752506</v>
      </c>
      <c r="AF9">
        <f t="shared" si="4"/>
        <v>-85.608985478762534</v>
      </c>
      <c r="AG9">
        <f t="shared" si="5"/>
        <v>-11.420291066615377</v>
      </c>
      <c r="AH9">
        <f t="shared" si="6"/>
        <v>-803.02499515423347</v>
      </c>
      <c r="AI9">
        <f t="shared" si="7"/>
        <v>812.12543787563914</v>
      </c>
      <c r="AJ9">
        <f t="shared" si="8"/>
        <v>-404.04327057717182</v>
      </c>
      <c r="AK9">
        <f t="shared" si="32"/>
        <v>328.64519716639819</v>
      </c>
      <c r="AL9">
        <f t="shared" si="9"/>
        <v>736.72736446486556</v>
      </c>
      <c r="AN9">
        <f t="shared" si="10"/>
        <v>1069.6703487627829</v>
      </c>
      <c r="AO9">
        <f t="shared" si="11"/>
        <v>-53.483517438139152</v>
      </c>
      <c r="AP9">
        <f t="shared" si="12"/>
        <v>-7.1347339650634209</v>
      </c>
      <c r="AQ9">
        <f t="shared" si="13"/>
        <v>-501.68333489067612</v>
      </c>
      <c r="AR9">
        <f t="shared" si="14"/>
        <v>507.36876246890421</v>
      </c>
      <c r="AS9">
        <f t="shared" si="15"/>
        <v>-252.42274729488253</v>
      </c>
      <c r="AT9">
        <f t="shared" si="16"/>
        <v>205.31841412803774</v>
      </c>
      <c r="AU9">
        <f t="shared" si="17"/>
        <v>460.26442930205945</v>
      </c>
      <c r="AW9">
        <v>6</v>
      </c>
      <c r="AX9">
        <f>(R9*SUMPRODUCT(K10:$K$23, X10:$X$23)-$AZ$3*SUMPRODUCT(K9:$K$22, W10:$W$23))/Z9</f>
        <v>5553.0081502248158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1874.0543690918028</v>
      </c>
      <c r="P10">
        <f t="shared" si="30"/>
        <v>93.702718454590141</v>
      </c>
      <c r="Q10" s="5">
        <f t="shared" si="31"/>
        <v>12.5</v>
      </c>
      <c r="R10">
        <f t="shared" si="0"/>
        <v>100000</v>
      </c>
      <c r="S10">
        <f t="shared" si="1"/>
        <v>5978.1804752642629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5073.3575496683879</v>
      </c>
      <c r="AC10">
        <f t="shared" si="2"/>
        <v>5349.965894258019</v>
      </c>
      <c r="AE10">
        <f t="shared" si="3"/>
        <v>1677.1201538848111</v>
      </c>
      <c r="AF10">
        <f t="shared" si="4"/>
        <v>-83.85600769424056</v>
      </c>
      <c r="AG10">
        <f t="shared" si="5"/>
        <v>-11.186442757111489</v>
      </c>
      <c r="AH10">
        <f t="shared" si="6"/>
        <v>-957.16319070186557</v>
      </c>
      <c r="AI10">
        <f t="shared" si="7"/>
        <v>624.91451273159339</v>
      </c>
      <c r="AJ10">
        <f t="shared" si="8"/>
        <v>-276.60834458963109</v>
      </c>
      <c r="AK10">
        <f t="shared" si="32"/>
        <v>349.99763903259537</v>
      </c>
      <c r="AL10">
        <f t="shared" si="9"/>
        <v>698.30380717455773</v>
      </c>
      <c r="AN10">
        <f t="shared" si="10"/>
        <v>995.50325556019925</v>
      </c>
      <c r="AO10">
        <f t="shared" si="11"/>
        <v>-49.775162778009964</v>
      </c>
      <c r="AP10">
        <f t="shared" si="12"/>
        <v>-6.6400371834105076</v>
      </c>
      <c r="AQ10">
        <f t="shared" si="13"/>
        <v>-568.15194202927682</v>
      </c>
      <c r="AR10">
        <f t="shared" si="14"/>
        <v>370.93611356950191</v>
      </c>
      <c r="AS10">
        <f t="shared" si="15"/>
        <v>-164.18889661319275</v>
      </c>
      <c r="AT10">
        <f t="shared" si="16"/>
        <v>207.75123850742466</v>
      </c>
      <c r="AU10">
        <f t="shared" si="17"/>
        <v>414.49845546373388</v>
      </c>
      <c r="AW10">
        <v>7</v>
      </c>
      <c r="AX10">
        <f>(R10*SUMPRODUCT(K11:$K$23, X11:$X$23)-$AZ$3*SUMPRODUCT(K10:$K$22, W11:$W$23))/Z10</f>
        <v>5978.1804752642629</v>
      </c>
    </row>
    <row r="11" spans="1:52" x14ac:dyDescent="0.25">
      <c r="A11" t="s">
        <v>33</v>
      </c>
      <c r="C11" s="24">
        <f>AU25</f>
        <v>168.21549072119888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1874.0543690918028</v>
      </c>
      <c r="P11">
        <f t="shared" si="30"/>
        <v>93.702718454590141</v>
      </c>
      <c r="Q11" s="5">
        <f t="shared" si="31"/>
        <v>12.5</v>
      </c>
      <c r="R11">
        <f t="shared" si="0"/>
        <v>100000</v>
      </c>
      <c r="S11">
        <f t="shared" si="1"/>
        <v>6287.1036611946993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5349.965894258019</v>
      </c>
      <c r="AC11">
        <f t="shared" si="2"/>
        <v>5499.2248579972265</v>
      </c>
      <c r="AE11">
        <f t="shared" si="3"/>
        <v>1639.2041434528528</v>
      </c>
      <c r="AF11">
        <f t="shared" si="4"/>
        <v>-81.96020717264264</v>
      </c>
      <c r="AG11">
        <f t="shared" si="5"/>
        <v>-10.933541807055722</v>
      </c>
      <c r="AH11">
        <f t="shared" si="6"/>
        <v>-1128.2921798772184</v>
      </c>
      <c r="AI11">
        <f t="shared" si="7"/>
        <v>418.01821459593612</v>
      </c>
      <c r="AJ11">
        <f t="shared" si="8"/>
        <v>-149.2589637392075</v>
      </c>
      <c r="AK11">
        <f t="shared" si="32"/>
        <v>355.72130627271883</v>
      </c>
      <c r="AL11">
        <f t="shared" si="9"/>
        <v>624.48055712944745</v>
      </c>
      <c r="AN11">
        <f t="shared" si="10"/>
        <v>925.34199628637111</v>
      </c>
      <c r="AO11">
        <f t="shared" si="11"/>
        <v>-46.267099814318556</v>
      </c>
      <c r="AP11">
        <f t="shared" si="12"/>
        <v>-6.1720594366667632</v>
      </c>
      <c r="AQ11">
        <f t="shared" si="13"/>
        <v>-636.92868413733117</v>
      </c>
      <c r="AR11">
        <f t="shared" si="14"/>
        <v>235.97415289805465</v>
      </c>
      <c r="AS11">
        <f t="shared" si="15"/>
        <v>-84.257710073343205</v>
      </c>
      <c r="AT11">
        <f t="shared" si="16"/>
        <v>200.80712032281463</v>
      </c>
      <c r="AU11">
        <f t="shared" si="17"/>
        <v>352.52356314752609</v>
      </c>
      <c r="AW11">
        <v>8</v>
      </c>
      <c r="AX11">
        <f>(R11*SUMPRODUCT(K12:$K$23, X12:$X$23)-$AZ$3*SUMPRODUCT(K11:$K$22, W12:$W$23))/Z11</f>
        <v>6287.1036611946993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1874.0543690918028</v>
      </c>
      <c r="P12">
        <f t="shared" si="30"/>
        <v>93.702718454590141</v>
      </c>
      <c r="Q12" s="5">
        <f t="shared" si="31"/>
        <v>12.5</v>
      </c>
      <c r="R12">
        <f t="shared" si="0"/>
        <v>100000</v>
      </c>
      <c r="S12">
        <f t="shared" si="1"/>
        <v>6477.9566331991837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5499.2248579972265</v>
      </c>
      <c r="AC12">
        <f t="shared" si="2"/>
        <v>5524.3155839250721</v>
      </c>
      <c r="AE12">
        <f t="shared" si="3"/>
        <v>1598.1687347579355</v>
      </c>
      <c r="AF12">
        <f t="shared" si="4"/>
        <v>-79.908436737896778</v>
      </c>
      <c r="AG12">
        <f t="shared" si="5"/>
        <v>-10.6598343751123</v>
      </c>
      <c r="AH12">
        <f t="shared" si="6"/>
        <v>-1314.9761109829126</v>
      </c>
      <c r="AI12">
        <f t="shared" si="7"/>
        <v>192.62435266201373</v>
      </c>
      <c r="AJ12">
        <f t="shared" si="8"/>
        <v>-25.090725927845597</v>
      </c>
      <c r="AK12">
        <f t="shared" si="32"/>
        <v>364.20747959729607</v>
      </c>
      <c r="AL12">
        <f t="shared" si="9"/>
        <v>531.74110633146415</v>
      </c>
      <c r="AN12">
        <f t="shared" si="10"/>
        <v>857.66444173932791</v>
      </c>
      <c r="AO12">
        <f t="shared" si="11"/>
        <v>-42.883222086966398</v>
      </c>
      <c r="AP12">
        <f t="shared" si="12"/>
        <v>-5.7206480764680681</v>
      </c>
      <c r="AQ12">
        <f t="shared" si="13"/>
        <v>-705.68784609438273</v>
      </c>
      <c r="AR12">
        <f t="shared" si="14"/>
        <v>103.37272548151076</v>
      </c>
      <c r="AS12">
        <f t="shared" si="15"/>
        <v>-13.46505095345867</v>
      </c>
      <c r="AT12">
        <f t="shared" si="16"/>
        <v>195.45358251137043</v>
      </c>
      <c r="AU12">
        <f t="shared" si="17"/>
        <v>285.36125703942247</v>
      </c>
      <c r="AW12">
        <v>9</v>
      </c>
      <c r="AX12">
        <f>(R12*SUMPRODUCT(K13:$K$23, X13:$X$23)-$AZ$3*SUMPRODUCT(K12:$K$22, W13:$W$23))/Z12</f>
        <v>6477.9566331991837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1874.0543690918028</v>
      </c>
      <c r="P13">
        <f t="shared" si="30"/>
        <v>93.702718454590141</v>
      </c>
      <c r="Q13" s="5">
        <f t="shared" si="31"/>
        <v>12.5</v>
      </c>
      <c r="R13">
        <f t="shared" si="0"/>
        <v>100000</v>
      </c>
      <c r="S13">
        <f t="shared" si="1"/>
        <v>6549.5993960033229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5524.3155839250721</v>
      </c>
      <c r="AC13">
        <f t="shared" si="2"/>
        <v>5430.5885313997105</v>
      </c>
      <c r="AE13">
        <f t="shared" si="3"/>
        <v>1553.8688015361331</v>
      </c>
      <c r="AF13">
        <f t="shared" si="4"/>
        <v>-77.693440076806652</v>
      </c>
      <c r="AG13">
        <f t="shared" si="5"/>
        <v>-10.364352464659039</v>
      </c>
      <c r="AH13">
        <f t="shared" si="6"/>
        <v>-1511.0685336171191</v>
      </c>
      <c r="AI13">
        <f t="shared" si="7"/>
        <v>-45.257524622451683</v>
      </c>
      <c r="AJ13">
        <f t="shared" si="8"/>
        <v>93.727052525361614</v>
      </c>
      <c r="AK13">
        <f t="shared" si="32"/>
        <v>361.92538187637342</v>
      </c>
      <c r="AL13">
        <f t="shared" si="9"/>
        <v>410.39490977928335</v>
      </c>
      <c r="AN13">
        <f t="shared" si="10"/>
        <v>792.89786371446053</v>
      </c>
      <c r="AO13">
        <f t="shared" si="11"/>
        <v>-39.644893185723028</v>
      </c>
      <c r="AP13">
        <f t="shared" si="12"/>
        <v>-5.2886530187669516</v>
      </c>
      <c r="AQ13">
        <f t="shared" si="13"/>
        <v>-771.05802693683563</v>
      </c>
      <c r="AR13">
        <f t="shared" si="14"/>
        <v>-23.093709426865079</v>
      </c>
      <c r="AS13">
        <f t="shared" si="15"/>
        <v>47.826418579319252</v>
      </c>
      <c r="AT13">
        <f t="shared" si="16"/>
        <v>184.68088285839988</v>
      </c>
      <c r="AU13">
        <f t="shared" si="17"/>
        <v>209.41359201085407</v>
      </c>
      <c r="AW13">
        <v>10</v>
      </c>
      <c r="AX13">
        <f>(R13*SUMPRODUCT(K14:$K$23, X14:$X$23)-$AZ$3*SUMPRODUCT(K13:$K$22, W14:$W$23))/Z13</f>
        <v>6549.5993960033229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1874.0543690918028</v>
      </c>
      <c r="P14">
        <f t="shared" si="30"/>
        <v>93.702718454590141</v>
      </c>
      <c r="Q14" s="5">
        <f t="shared" si="31"/>
        <v>12.5</v>
      </c>
      <c r="R14">
        <f t="shared" si="0"/>
        <v>100000</v>
      </c>
      <c r="S14">
        <f t="shared" si="1"/>
        <v>6496.744760632615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5430.5885313997105</v>
      </c>
      <c r="AC14">
        <f t="shared" si="2"/>
        <v>5221.0204254709179</v>
      </c>
      <c r="AE14">
        <f t="shared" si="3"/>
        <v>1506.0582645574891</v>
      </c>
      <c r="AF14">
        <f t="shared" si="4"/>
        <v>-75.302913227874456</v>
      </c>
      <c r="AG14">
        <f t="shared" si="5"/>
        <v>-10.045454719700512</v>
      </c>
      <c r="AH14">
        <f t="shared" si="6"/>
        <v>-1722.0337624954907</v>
      </c>
      <c r="AI14">
        <f t="shared" si="7"/>
        <v>-301.32386588557642</v>
      </c>
      <c r="AJ14">
        <f t="shared" si="8"/>
        <v>209.56810592879265</v>
      </c>
      <c r="AK14">
        <f t="shared" si="32"/>
        <v>352.67307557228736</v>
      </c>
      <c r="AL14">
        <f t="shared" si="9"/>
        <v>260.91731561550358</v>
      </c>
      <c r="AN14">
        <f t="shared" si="10"/>
        <v>730.93153897575473</v>
      </c>
      <c r="AO14">
        <f t="shared" si="11"/>
        <v>-36.546576948787738</v>
      </c>
      <c r="AP14">
        <f t="shared" si="12"/>
        <v>-4.8753357361903547</v>
      </c>
      <c r="AQ14">
        <f t="shared" si="13"/>
        <v>-835.7503941315756</v>
      </c>
      <c r="AR14">
        <f t="shared" si="14"/>
        <v>-146.24076784079892</v>
      </c>
      <c r="AS14">
        <f t="shared" si="15"/>
        <v>101.70917141228517</v>
      </c>
      <c r="AT14">
        <f t="shared" si="16"/>
        <v>171.16195299330315</v>
      </c>
      <c r="AU14">
        <f t="shared" si="17"/>
        <v>126.63035656478939</v>
      </c>
      <c r="AW14">
        <v>11</v>
      </c>
      <c r="AX14">
        <f>(R14*SUMPRODUCT(K15:$K$23, X15:$X$23)-$AZ$3*SUMPRODUCT(K14:$K$22, W15:$W$23))/Z14</f>
        <v>6496.744760632615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1874.0543690918028</v>
      </c>
      <c r="P15">
        <f t="shared" si="30"/>
        <v>93.702718454590141</v>
      </c>
      <c r="Q15" s="5">
        <f t="shared" si="31"/>
        <v>12.5</v>
      </c>
      <c r="R15">
        <f t="shared" si="0"/>
        <v>100000</v>
      </c>
      <c r="S15">
        <f t="shared" si="1"/>
        <v>6313.4116078806392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5221.0204254709179</v>
      </c>
      <c r="AC15">
        <f t="shared" si="2"/>
        <v>4900.0398324641383</v>
      </c>
      <c r="AE15">
        <f t="shared" si="3"/>
        <v>1454.5132849077652</v>
      </c>
      <c r="AF15">
        <f t="shared" si="4"/>
        <v>-72.725664245388259</v>
      </c>
      <c r="AG15">
        <f t="shared" si="5"/>
        <v>-9.7016481278278359</v>
      </c>
      <c r="AH15">
        <f t="shared" si="6"/>
        <v>-1946.8163574053572</v>
      </c>
      <c r="AI15">
        <f t="shared" si="7"/>
        <v>-574.73038487080817</v>
      </c>
      <c r="AJ15">
        <f t="shared" si="8"/>
        <v>320.9805930067796</v>
      </c>
      <c r="AK15">
        <f t="shared" si="32"/>
        <v>342.68573759431803</v>
      </c>
      <c r="AL15">
        <f t="shared" si="9"/>
        <v>88.935945730289461</v>
      </c>
      <c r="AN15">
        <f t="shared" si="10"/>
        <v>671.08597896232629</v>
      </c>
      <c r="AO15">
        <f t="shared" si="11"/>
        <v>-33.554298948116312</v>
      </c>
      <c r="AP15">
        <f t="shared" si="12"/>
        <v>-4.4761640192404437</v>
      </c>
      <c r="AQ15">
        <f t="shared" si="13"/>
        <v>-898.22566395609908</v>
      </c>
      <c r="AR15">
        <f t="shared" si="14"/>
        <v>-265.17014796112966</v>
      </c>
      <c r="AS15">
        <f t="shared" si="15"/>
        <v>148.09460849958629</v>
      </c>
      <c r="AT15">
        <f t="shared" si="16"/>
        <v>158.10896749870037</v>
      </c>
      <c r="AU15">
        <f t="shared" si="17"/>
        <v>41.033428037157002</v>
      </c>
      <c r="AW15">
        <v>12</v>
      </c>
      <c r="AX15">
        <f>(R15*SUMPRODUCT(K16:$K$23, X16:$X$23)-$AZ$3*SUMPRODUCT(K15:$K$22, W16:$W$23))/Z15</f>
        <v>6313.4116078806392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1874.0543690918028</v>
      </c>
      <c r="P16">
        <f t="shared" si="30"/>
        <v>93.702718454590141</v>
      </c>
      <c r="Q16" s="5">
        <f t="shared" si="31"/>
        <v>12.5</v>
      </c>
      <c r="R16">
        <f t="shared" si="0"/>
        <v>100000</v>
      </c>
      <c r="S16">
        <f t="shared" si="1"/>
        <v>6006.0858796236516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4900.0398324641383</v>
      </c>
      <c r="AC16">
        <f t="shared" si="2"/>
        <v>4485.1749749754836</v>
      </c>
      <c r="AE16">
        <f t="shared" si="3"/>
        <v>1399.490770937947</v>
      </c>
      <c r="AF16">
        <f t="shared" si="4"/>
        <v>-69.97453854689735</v>
      </c>
      <c r="AG16">
        <f t="shared" si="5"/>
        <v>-9.3346462756051416</v>
      </c>
      <c r="AH16">
        <f t="shared" si="6"/>
        <v>-2159.8829675553379</v>
      </c>
      <c r="AI16">
        <f t="shared" si="7"/>
        <v>-839.70138143989334</v>
      </c>
      <c r="AJ16">
        <f t="shared" si="8"/>
        <v>414.86485748865471</v>
      </c>
      <c r="AK16">
        <f t="shared" si="32"/>
        <v>340.75671674757876</v>
      </c>
      <c r="AL16">
        <f t="shared" si="9"/>
        <v>-84.079807203659868</v>
      </c>
      <c r="AN16">
        <f t="shared" si="10"/>
        <v>612.21161620846362</v>
      </c>
      <c r="AO16">
        <f t="shared" si="11"/>
        <v>-30.61058081042318</v>
      </c>
      <c r="AP16">
        <f t="shared" si="12"/>
        <v>-4.0834702177367417</v>
      </c>
      <c r="AQ16">
        <f t="shared" si="13"/>
        <v>-944.84756158982668</v>
      </c>
      <c r="AR16">
        <f t="shared" si="14"/>
        <v>-367.32999640952301</v>
      </c>
      <c r="AS16">
        <f t="shared" si="15"/>
        <v>181.48392985900216</v>
      </c>
      <c r="AT16">
        <f t="shared" si="16"/>
        <v>149.06509183630391</v>
      </c>
      <c r="AU16">
        <f t="shared" si="17"/>
        <v>-36.78097471421696</v>
      </c>
      <c r="AW16">
        <v>13</v>
      </c>
      <c r="AX16">
        <f>(R16*SUMPRODUCT(K17:$K$23, X17:$X$23)-$AZ$3*SUMPRODUCT(K16:$K$22, W17:$W$23))/Z16</f>
        <v>6006.0858796236516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1874.0543690918028</v>
      </c>
      <c r="P17">
        <f t="shared" si="30"/>
        <v>93.702718454590141</v>
      </c>
      <c r="Q17" s="5">
        <f t="shared" si="31"/>
        <v>12.5</v>
      </c>
      <c r="R17">
        <f t="shared" si="0"/>
        <v>100000</v>
      </c>
      <c r="S17">
        <f t="shared" si="1"/>
        <v>5580.651905138885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4485.1749749754836</v>
      </c>
      <c r="AC17">
        <f t="shared" si="2"/>
        <v>3993.7541092751107</v>
      </c>
      <c r="AE17">
        <f t="shared" si="3"/>
        <v>1341.1537692708137</v>
      </c>
      <c r="AF17">
        <f t="shared" si="4"/>
        <v>-67.057688463540686</v>
      </c>
      <c r="AG17">
        <f t="shared" si="5"/>
        <v>-8.9455366889966381</v>
      </c>
      <c r="AH17">
        <f t="shared" si="6"/>
        <v>-2366.1049908196082</v>
      </c>
      <c r="AI17">
        <f t="shared" si="7"/>
        <v>-1100.9544467013318</v>
      </c>
      <c r="AJ17">
        <f t="shared" si="8"/>
        <v>491.42086570037281</v>
      </c>
      <c r="AK17">
        <f t="shared" si="32"/>
        <v>355.34702414179606</v>
      </c>
      <c r="AL17">
        <f t="shared" si="9"/>
        <v>-254.18655685916292</v>
      </c>
      <c r="AN17">
        <f t="shared" si="10"/>
        <v>552.59669616220629</v>
      </c>
      <c r="AO17">
        <f t="shared" si="11"/>
        <v>-27.629834808110314</v>
      </c>
      <c r="AP17">
        <f t="shared" si="12"/>
        <v>-3.6858368764269334</v>
      </c>
      <c r="AQ17">
        <f t="shared" si="13"/>
        <v>-974.90819521068988</v>
      </c>
      <c r="AR17">
        <f t="shared" si="14"/>
        <v>-453.62717073302076</v>
      </c>
      <c r="AS17">
        <f t="shared" si="15"/>
        <v>202.48054550735321</v>
      </c>
      <c r="AT17">
        <f t="shared" si="16"/>
        <v>146.41392809013337</v>
      </c>
      <c r="AU17">
        <f t="shared" si="17"/>
        <v>-104.73269713553418</v>
      </c>
      <c r="AW17">
        <v>14</v>
      </c>
      <c r="AX17">
        <f>(R17*SUMPRODUCT(K18:$K$23, X18:$X$23)-$AZ$3*SUMPRODUCT(K17:$K$22, W18:$W$23))/Z17</f>
        <v>5580.651905138885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1874.0543690918028</v>
      </c>
      <c r="P18">
        <f t="shared" si="30"/>
        <v>93.702718454590141</v>
      </c>
      <c r="Q18" s="5">
        <f t="shared" si="31"/>
        <v>12.5</v>
      </c>
      <c r="R18">
        <f t="shared" si="0"/>
        <v>100000</v>
      </c>
      <c r="S18">
        <f t="shared" si="1"/>
        <v>5038.3038116178923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3993.7541092751107</v>
      </c>
      <c r="AC18">
        <f t="shared" si="2"/>
        <v>3440.0070093207055</v>
      </c>
      <c r="AE18">
        <f t="shared" si="3"/>
        <v>1279.5497069188689</v>
      </c>
      <c r="AF18">
        <f t="shared" si="4"/>
        <v>-63.97748534594345</v>
      </c>
      <c r="AG18">
        <f t="shared" si="5"/>
        <v>-8.5346357076273058</v>
      </c>
      <c r="AH18">
        <f t="shared" si="6"/>
        <v>-2571.5649158349356</v>
      </c>
      <c r="AI18">
        <f t="shared" si="7"/>
        <v>-1364.5273299696375</v>
      </c>
      <c r="AJ18">
        <f t="shared" si="8"/>
        <v>553.74709995440526</v>
      </c>
      <c r="AK18">
        <f t="shared" si="32"/>
        <v>365.17377579244732</v>
      </c>
      <c r="AL18">
        <f t="shared" si="9"/>
        <v>-445.60645422278498</v>
      </c>
      <c r="AN18">
        <f t="shared" si="10"/>
        <v>492.67724832153289</v>
      </c>
      <c r="AO18">
        <f t="shared" si="11"/>
        <v>-24.633862416076646</v>
      </c>
      <c r="AP18">
        <f t="shared" si="12"/>
        <v>-3.2861723254078559</v>
      </c>
      <c r="AQ18">
        <f t="shared" si="13"/>
        <v>-990.15420797097863</v>
      </c>
      <c r="AR18">
        <f t="shared" si="14"/>
        <v>-525.39699439093022</v>
      </c>
      <c r="AS18">
        <f t="shared" si="15"/>
        <v>213.21453632974303</v>
      </c>
      <c r="AT18">
        <f t="shared" si="16"/>
        <v>140.60634772042889</v>
      </c>
      <c r="AU18">
        <f t="shared" si="17"/>
        <v>-171.57611034075831</v>
      </c>
      <c r="AW18">
        <v>15</v>
      </c>
      <c r="AX18">
        <f>(R18*SUMPRODUCT(K19:$K$23, X19:$X$23)-$AZ$3*SUMPRODUCT(K18:$K$22, W19:$W$23))/Z18</f>
        <v>5038.3038116178923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1874.0543690918028</v>
      </c>
      <c r="P19">
        <f t="shared" si="30"/>
        <v>93.702718454590141</v>
      </c>
      <c r="Q19" s="5">
        <f t="shared" si="31"/>
        <v>12.5</v>
      </c>
      <c r="R19">
        <f t="shared" si="0"/>
        <v>100000</v>
      </c>
      <c r="S19">
        <f t="shared" si="1"/>
        <v>4359.2582606777687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3440.0070093207055</v>
      </c>
      <c r="AC19">
        <f t="shared" si="2"/>
        <v>2824.5303200506773</v>
      </c>
      <c r="AE19">
        <f t="shared" si="3"/>
        <v>1214.2715733708892</v>
      </c>
      <c r="AF19">
        <f t="shared" si="4"/>
        <v>-60.713578668544464</v>
      </c>
      <c r="AG19">
        <f t="shared" si="5"/>
        <v>-8.0992285589301307</v>
      </c>
      <c r="AH19">
        <f t="shared" si="6"/>
        <v>-2800.4863329672212</v>
      </c>
      <c r="AI19">
        <f t="shared" si="7"/>
        <v>-1655.0275668238066</v>
      </c>
      <c r="AJ19">
        <f t="shared" si="8"/>
        <v>615.47668927002815</v>
      </c>
      <c r="AK19">
        <f t="shared" si="32"/>
        <v>337.16767129529194</v>
      </c>
      <c r="AL19">
        <f t="shared" si="9"/>
        <v>-702.38320625848655</v>
      </c>
      <c r="AN19">
        <f t="shared" si="10"/>
        <v>435.57162744735155</v>
      </c>
      <c r="AO19">
        <f t="shared" si="11"/>
        <v>-21.778581372367579</v>
      </c>
      <c r="AP19">
        <f t="shared" si="12"/>
        <v>-2.9052760863765434</v>
      </c>
      <c r="AQ19">
        <f t="shared" si="13"/>
        <v>-1004.5630783469034</v>
      </c>
      <c r="AR19">
        <f t="shared" si="14"/>
        <v>-593.67530835829598</v>
      </c>
      <c r="AS19">
        <f t="shared" si="15"/>
        <v>220.77778075380337</v>
      </c>
      <c r="AT19">
        <f t="shared" si="16"/>
        <v>120.94549072002908</v>
      </c>
      <c r="AU19">
        <f t="shared" si="17"/>
        <v>-251.9520368844635</v>
      </c>
      <c r="AW19">
        <v>16</v>
      </c>
      <c r="AX19">
        <f>(R19*SUMPRODUCT(K20:$K$23, X20:$X$23)-$AZ$3*SUMPRODUCT(K19:$K$22, W20:$W$23))/Z19</f>
        <v>4359.2582606777687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1874.0543690918028</v>
      </c>
      <c r="P20">
        <f t="shared" si="30"/>
        <v>93.702718454590141</v>
      </c>
      <c r="Q20" s="5">
        <f t="shared" si="31"/>
        <v>12.5</v>
      </c>
      <c r="R20">
        <f t="shared" si="0"/>
        <v>100000</v>
      </c>
      <c r="S20">
        <f t="shared" si="1"/>
        <v>3508.2318757018625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2824.5303200506773</v>
      </c>
      <c r="AC20">
        <f t="shared" si="2"/>
        <v>2144.8323914362645</v>
      </c>
      <c r="AE20">
        <f t="shared" si="3"/>
        <v>1145.7431140684214</v>
      </c>
      <c r="AF20">
        <f t="shared" si="4"/>
        <v>-57.287155703421078</v>
      </c>
      <c r="AG20">
        <f t="shared" si="5"/>
        <v>-7.6421416379695755</v>
      </c>
      <c r="AH20">
        <f t="shared" si="6"/>
        <v>-3008.7570829700221</v>
      </c>
      <c r="AI20">
        <f t="shared" si="7"/>
        <v>-1927.9432662429915</v>
      </c>
      <c r="AJ20">
        <f t="shared" si="8"/>
        <v>679.69792861441283</v>
      </c>
      <c r="AK20">
        <f t="shared" si="32"/>
        <v>212.47515491797131</v>
      </c>
      <c r="AL20">
        <f t="shared" si="9"/>
        <v>-1035.7701827106073</v>
      </c>
      <c r="AN20">
        <f t="shared" si="10"/>
        <v>389.82241154921007</v>
      </c>
      <c r="AO20">
        <f t="shared" si="11"/>
        <v>-19.491120577460507</v>
      </c>
      <c r="AP20">
        <f t="shared" si="12"/>
        <v>-2.6001274161146966</v>
      </c>
      <c r="AQ20">
        <f t="shared" si="13"/>
        <v>-1023.685787370221</v>
      </c>
      <c r="AR20">
        <f t="shared" si="14"/>
        <v>-655.95462381458606</v>
      </c>
      <c r="AS20">
        <f t="shared" si="15"/>
        <v>231.25732322022955</v>
      </c>
      <c r="AT20">
        <f t="shared" si="16"/>
        <v>72.291577638466435</v>
      </c>
      <c r="AU20">
        <f t="shared" si="17"/>
        <v>-352.4057229558901</v>
      </c>
      <c r="AW20">
        <v>17</v>
      </c>
      <c r="AX20">
        <f>(R20*SUMPRODUCT(K21:$K$23, X21:$X$23)-$AZ$3*SUMPRODUCT(K20:$K$22, W21:$W$23))/Z20</f>
        <v>3508.2318757018625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1874.0543690918028</v>
      </c>
      <c r="P21">
        <f t="shared" si="30"/>
        <v>93.702718454590141</v>
      </c>
      <c r="Q21" s="5">
        <f t="shared" si="31"/>
        <v>12.5</v>
      </c>
      <c r="R21">
        <f t="shared" si="0"/>
        <v>100000</v>
      </c>
      <c r="S21">
        <f t="shared" si="1"/>
        <v>2488.1053854770284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2144.8323914362645</v>
      </c>
      <c r="AC21">
        <f t="shared" si="2"/>
        <v>1427.0966403408811</v>
      </c>
      <c r="AE21">
        <f t="shared" si="3"/>
        <v>1074.8968711525476</v>
      </c>
      <c r="AF21">
        <f t="shared" si="4"/>
        <v>-53.744843557627377</v>
      </c>
      <c r="AG21">
        <f t="shared" si="5"/>
        <v>-7.1695950293684652</v>
      </c>
      <c r="AH21">
        <f t="shared" si="6"/>
        <v>-3169.0015377713135</v>
      </c>
      <c r="AI21">
        <f t="shared" si="7"/>
        <v>-2155.0191052057617</v>
      </c>
      <c r="AJ21">
        <f t="shared" si="8"/>
        <v>717.73575109538342</v>
      </c>
      <c r="AK21">
        <f t="shared" si="32"/>
        <v>162.41500069629978</v>
      </c>
      <c r="AL21">
        <f t="shared" si="9"/>
        <v>-1274.8683534140785</v>
      </c>
      <c r="AN21">
        <f t="shared" si="10"/>
        <v>347.87216682181293</v>
      </c>
      <c r="AO21">
        <f t="shared" si="11"/>
        <v>-17.393608341090644</v>
      </c>
      <c r="AP21">
        <f t="shared" si="12"/>
        <v>-2.3203179998347472</v>
      </c>
      <c r="AQ21">
        <f t="shared" si="13"/>
        <v>-1025.5936743253503</v>
      </c>
      <c r="AR21">
        <f t="shared" si="14"/>
        <v>-697.43543384446275</v>
      </c>
      <c r="AS21">
        <f t="shared" si="15"/>
        <v>232.28301955267128</v>
      </c>
      <c r="AT21">
        <f t="shared" si="16"/>
        <v>52.562864152732026</v>
      </c>
      <c r="AU21">
        <f t="shared" si="17"/>
        <v>-412.5895501390595</v>
      </c>
      <c r="AW21">
        <v>18</v>
      </c>
      <c r="AX21">
        <f>(R21*SUMPRODUCT(K22:$K$23, X22:$X$23)-$AZ$3*SUMPRODUCT(K21:$K$22, W22:$W$23))/Z21</f>
        <v>2488.1053854770284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1874.0543690918028</v>
      </c>
      <c r="P22">
        <f t="shared" si="30"/>
        <v>93.702718454590141</v>
      </c>
      <c r="Q22" s="5">
        <f t="shared" si="31"/>
        <v>12.5</v>
      </c>
      <c r="R22">
        <f t="shared" si="0"/>
        <v>100000</v>
      </c>
      <c r="S22">
        <f t="shared" si="1"/>
        <v>1308.3596189879308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1427.0966403408811</v>
      </c>
      <c r="AC22">
        <f t="shared" si="2"/>
        <v>699.57382886983828</v>
      </c>
      <c r="AE22">
        <f t="shared" si="3"/>
        <v>1002.0481918495343</v>
      </c>
      <c r="AF22">
        <f t="shared" si="4"/>
        <v>-50.102409592476711</v>
      </c>
      <c r="AG22">
        <f t="shared" si="5"/>
        <v>-6.6836921087776595</v>
      </c>
      <c r="AH22">
        <f t="shared" si="6"/>
        <v>-3313.6557623769677</v>
      </c>
      <c r="AI22">
        <f t="shared" si="7"/>
        <v>-2368.393672228688</v>
      </c>
      <c r="AJ22">
        <f t="shared" si="8"/>
        <v>727.52281147104281</v>
      </c>
      <c r="AK22">
        <f t="shared" si="32"/>
        <v>166.53296958185572</v>
      </c>
      <c r="AL22">
        <f t="shared" si="9"/>
        <v>-1474.3378911757895</v>
      </c>
      <c r="AN22">
        <f t="shared" si="10"/>
        <v>303.08030430221095</v>
      </c>
      <c r="AO22">
        <f t="shared" si="11"/>
        <v>-15.154015215110546</v>
      </c>
      <c r="AP22">
        <f t="shared" si="12"/>
        <v>-2.0215549059089502</v>
      </c>
      <c r="AQ22">
        <f t="shared" si="13"/>
        <v>-1002.2509944958721</v>
      </c>
      <c r="AR22">
        <f t="shared" si="14"/>
        <v>-716.34626031468076</v>
      </c>
      <c r="AS22">
        <f t="shared" si="15"/>
        <v>220.04713633628637</v>
      </c>
      <c r="AT22">
        <f t="shared" si="16"/>
        <v>50.369696295803088</v>
      </c>
      <c r="AU22">
        <f t="shared" si="17"/>
        <v>-445.92942768259127</v>
      </c>
      <c r="AW22">
        <v>19</v>
      </c>
      <c r="AX22">
        <f>(R22*SUMPRODUCT(K23:$K$23, X23:$X$23)-$AZ$3*SUMPRODUCT(K22:$K$22, W23:$W$23))/Z22</f>
        <v>1308.3596189879308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1874.0543690918028</v>
      </c>
      <c r="P23">
        <f t="shared" si="30"/>
        <v>93.702718454590141</v>
      </c>
      <c r="Q23" s="5">
        <f t="shared" si="31"/>
        <v>12.5</v>
      </c>
      <c r="R23">
        <f t="shared" si="0"/>
        <v>100000</v>
      </c>
      <c r="S23">
        <f t="shared" si="1"/>
        <v>1413.0518566982896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699.57382886983828</v>
      </c>
      <c r="AC23">
        <f t="shared" si="2"/>
        <v>699.57382886983828</v>
      </c>
      <c r="AE23">
        <f t="shared" si="3"/>
        <v>927.80699043781135</v>
      </c>
      <c r="AF23">
        <f t="shared" si="4"/>
        <v>-46.39034952189057</v>
      </c>
      <c r="AG23">
        <f t="shared" si="5"/>
        <v>-6.1885010231015984</v>
      </c>
      <c r="AH23">
        <f t="shared" si="6"/>
        <v>-3426.8333167062769</v>
      </c>
      <c r="AI23">
        <f t="shared" si="7"/>
        <v>-2551.6051768134575</v>
      </c>
      <c r="AJ23">
        <f t="shared" si="8"/>
        <v>0</v>
      </c>
      <c r="AK23">
        <f t="shared" si="32"/>
        <v>164.26490981074039</v>
      </c>
      <c r="AL23">
        <f t="shared" si="9"/>
        <v>-2387.3402670027172</v>
      </c>
      <c r="AN23">
        <f t="shared" si="10"/>
        <v>254.21256512769895</v>
      </c>
      <c r="AO23">
        <f t="shared" si="11"/>
        <v>-12.710628256384949</v>
      </c>
      <c r="AP23">
        <f t="shared" si="12"/>
        <v>-1.6956055899467748</v>
      </c>
      <c r="AQ23">
        <f t="shared" si="13"/>
        <v>-938.92813557471652</v>
      </c>
      <c r="AR23">
        <f t="shared" si="14"/>
        <v>-699.12180429334921</v>
      </c>
      <c r="AS23">
        <f t="shared" si="15"/>
        <v>0</v>
      </c>
      <c r="AT23">
        <f t="shared" si="16"/>
        <v>45.007425589403759</v>
      </c>
      <c r="AU23">
        <f t="shared" si="17"/>
        <v>-654.11437870394548</v>
      </c>
      <c r="AW23">
        <v>20</v>
      </c>
      <c r="AX23">
        <f>(R23*SUMPRODUCT(K$23:$K24, X$23:$X24)-$AZ$3*SUMPRODUCT(K$22:$K23, W$23:$W24))/Z23</f>
        <v>1413.0518566982896</v>
      </c>
    </row>
    <row r="25" spans="5:50" x14ac:dyDescent="0.25">
      <c r="AN25" s="6">
        <f t="shared" ref="AN25:AU25" si="33">SUM(AN3:AN23)</f>
        <v>16685.146975116739</v>
      </c>
      <c r="AO25" s="6">
        <f t="shared" si="33"/>
        <v>-2239.7981255746895</v>
      </c>
      <c r="AP25" s="6">
        <f t="shared" si="33"/>
        <v>-723.74741169720153</v>
      </c>
      <c r="AQ25" s="6">
        <f t="shared" si="33"/>
        <v>-14347.44479676228</v>
      </c>
      <c r="AR25" s="6">
        <f t="shared" si="33"/>
        <v>-625.84335891743251</v>
      </c>
      <c r="AS25" s="6">
        <f t="shared" si="33"/>
        <v>-2526.5350587501748</v>
      </c>
      <c r="AT25" s="6">
        <f t="shared" si="33"/>
        <v>3320.5939083888056</v>
      </c>
      <c r="AU25" s="7">
        <f t="shared" si="33"/>
        <v>168.21549072119888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6096.7086012392319</v>
      </c>
      <c r="K3">
        <v>1</v>
      </c>
      <c r="L3" s="2">
        <v>0</v>
      </c>
      <c r="O3">
        <f>$C$3</f>
        <v>6096.7086012392319</v>
      </c>
      <c r="P3">
        <f>O3*B5</f>
        <v>4877.3668809913861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6096.7086012392319</v>
      </c>
      <c r="AF3">
        <f t="shared" ref="AF3:AF23" si="4">-$Z3*P3</f>
        <v>-4877.3668809913861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594.38474954784579</v>
      </c>
      <c r="AJ3">
        <f t="shared" ref="AJ3:AJ23" si="8">AB3-AC3</f>
        <v>0</v>
      </c>
      <c r="AL3">
        <f t="shared" ref="AL3:AL23" si="9">SUM(AI3:AK3)</f>
        <v>594.38474954784579</v>
      </c>
      <c r="AN3">
        <f t="shared" ref="AN3:AN23" si="10">AE3*$K3</f>
        <v>6096.7086012392319</v>
      </c>
      <c r="AO3">
        <f t="shared" ref="AO3:AO23" si="11">AF3*$K3</f>
        <v>-4877.3668809913861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594.38474954784579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594.38474954784579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4634.6736050022319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2771.4815860673179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2686.2066756467539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-2686.2066756467539</v>
      </c>
      <c r="AK4">
        <f>H4*SUM(AB4, AE4:AF4)</f>
        <v>0</v>
      </c>
      <c r="AL4">
        <f t="shared" si="9"/>
        <v>-4763.0775756467538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-1948.4669293554739</v>
      </c>
      <c r="AR4">
        <f t="shared" si="14"/>
        <v>-1948.4669293554739</v>
      </c>
      <c r="AS4">
        <f t="shared" si="15"/>
        <v>-2520.1301019295934</v>
      </c>
      <c r="AT4">
        <f t="shared" si="16"/>
        <v>0</v>
      </c>
      <c r="AU4">
        <f t="shared" si="17"/>
        <v>-4468.5970312850677</v>
      </c>
      <c r="AW4">
        <v>1</v>
      </c>
      <c r="AX4">
        <f>(R4*SUMPRODUCT(K5:$K$23, X5:$X$23)-$AZ$3*SUMPRODUCT(K4:$K$22, W5:$W$23))/Z4</f>
        <v>2771.4815860673179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6096.7086012392319</v>
      </c>
      <c r="P5">
        <f t="shared" ref="P5:P23" si="30">O5*$C$5</f>
        <v>304.83543006196163</v>
      </c>
      <c r="Q5" s="5">
        <f t="shared" ref="Q5:Q23" si="31">$C$8</f>
        <v>12.5</v>
      </c>
      <c r="R5">
        <f t="shared" si="0"/>
        <v>100000</v>
      </c>
      <c r="S5">
        <f t="shared" si="1"/>
        <v>5205.7941260945636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2686.2066756467539</v>
      </c>
      <c r="AC5">
        <f t="shared" si="2"/>
        <v>4872.9318121413344</v>
      </c>
      <c r="AE5">
        <f t="shared" si="3"/>
        <v>5706.8805589940248</v>
      </c>
      <c r="AF5">
        <f t="shared" si="4"/>
        <v>-285.34402794970123</v>
      </c>
      <c r="AG5">
        <f t="shared" si="5"/>
        <v>-11.700740785433862</v>
      </c>
      <c r="AH5">
        <f t="shared" si="6"/>
        <v>-2347.9715255291189</v>
      </c>
      <c r="AI5">
        <f t="shared" si="7"/>
        <v>3061.8642647297715</v>
      </c>
      <c r="AJ5">
        <f t="shared" si="8"/>
        <v>-2186.7251364945805</v>
      </c>
      <c r="AK5">
        <f>H5*SUM(AB5, AE5:AF5)</f>
        <v>700.50901305810908</v>
      </c>
      <c r="AL5">
        <f t="shared" si="9"/>
        <v>1575.6481412933001</v>
      </c>
      <c r="AN5">
        <f t="shared" si="10"/>
        <v>4928.2481098982989</v>
      </c>
      <c r="AO5">
        <f t="shared" si="11"/>
        <v>-246.41240549491494</v>
      </c>
      <c r="AP5">
        <f t="shared" si="12"/>
        <v>-10.104321102243125</v>
      </c>
      <c r="AQ5">
        <f t="shared" si="13"/>
        <v>-2027.6201881512027</v>
      </c>
      <c r="AR5">
        <f t="shared" si="14"/>
        <v>2644.1111951499388</v>
      </c>
      <c r="AS5">
        <f t="shared" si="15"/>
        <v>-1888.3738514226366</v>
      </c>
      <c r="AT5">
        <f t="shared" si="16"/>
        <v>604.93332283423445</v>
      </c>
      <c r="AU5">
        <f t="shared" si="17"/>
        <v>1360.6706665615366</v>
      </c>
      <c r="AW5">
        <v>2</v>
      </c>
      <c r="AX5">
        <f>(R5*SUMPRODUCT(K6:$K$23, X6:$X$23)-$AZ$3*SUMPRODUCT(K5:$K$22, W6:$W$23))/Z5</f>
        <v>5205.7941260945636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6096.7086012392319</v>
      </c>
      <c r="P6">
        <f t="shared" si="30"/>
        <v>304.83543006196163</v>
      </c>
      <c r="Q6" s="5">
        <f t="shared" si="31"/>
        <v>12.5</v>
      </c>
      <c r="R6">
        <f t="shared" si="0"/>
        <v>100000</v>
      </c>
      <c r="S6">
        <f t="shared" si="1"/>
        <v>7317.5579756493389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4872.9318121413344</v>
      </c>
      <c r="AC6">
        <f t="shared" si="2"/>
        <v>6590.5531037116198</v>
      </c>
      <c r="AE6">
        <f t="shared" si="3"/>
        <v>5490.9960301007422</v>
      </c>
      <c r="AF6">
        <f t="shared" si="4"/>
        <v>-274.54980150503718</v>
      </c>
      <c r="AG6">
        <f t="shared" si="5"/>
        <v>-11.258115626898729</v>
      </c>
      <c r="AH6">
        <f t="shared" si="6"/>
        <v>-2604.942005446349</v>
      </c>
      <c r="AI6">
        <f t="shared" si="7"/>
        <v>2600.2461075224574</v>
      </c>
      <c r="AJ6">
        <f t="shared" si="8"/>
        <v>-1717.6212915702854</v>
      </c>
      <c r="AK6">
        <f>H6*SUM(AB6, AE6:AF6)</f>
        <v>1097.7243308321897</v>
      </c>
      <c r="AL6">
        <f t="shared" si="9"/>
        <v>1980.3491467843617</v>
      </c>
      <c r="AN6">
        <f t="shared" si="10"/>
        <v>4276.5316773763125</v>
      </c>
      <c r="AO6">
        <f t="shared" si="11"/>
        <v>-213.82658386881567</v>
      </c>
      <c r="AP6">
        <f t="shared" si="12"/>
        <v>-8.7681156282158845</v>
      </c>
      <c r="AQ6">
        <f t="shared" si="13"/>
        <v>-2028.7971331523809</v>
      </c>
      <c r="AR6">
        <f t="shared" si="14"/>
        <v>2025.1398447269</v>
      </c>
      <c r="AS6">
        <f t="shared" si="15"/>
        <v>-1337.7284964093437</v>
      </c>
      <c r="AT6">
        <f t="shared" si="16"/>
        <v>854.93649022806642</v>
      </c>
      <c r="AU6">
        <f t="shared" si="17"/>
        <v>1542.3478385456228</v>
      </c>
      <c r="AW6">
        <v>3</v>
      </c>
      <c r="AX6">
        <f>(R6*SUMPRODUCT(K7:$K$23, X7:$X$23)-$AZ$3*SUMPRODUCT(K6:$K$22, W7:$W$23))/Z6</f>
        <v>7317.5579756493389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6096.7086012392319</v>
      </c>
      <c r="P7">
        <f t="shared" si="30"/>
        <v>304.83543006196163</v>
      </c>
      <c r="Q7" s="5">
        <f t="shared" si="31"/>
        <v>12.5</v>
      </c>
      <c r="R7">
        <f t="shared" si="0"/>
        <v>100000</v>
      </c>
      <c r="S7">
        <f t="shared" si="1"/>
        <v>9071.5142339010508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6590.5531037116198</v>
      </c>
      <c r="AC7">
        <f t="shared" si="2"/>
        <v>7829.6800191642951</v>
      </c>
      <c r="AE7">
        <f t="shared" si="3"/>
        <v>5262.1068861248059</v>
      </c>
      <c r="AF7">
        <f t="shared" si="4"/>
        <v>-263.10534430624028</v>
      </c>
      <c r="AG7">
        <f t="shared" si="5"/>
        <v>-10.788827280213164</v>
      </c>
      <c r="AH7">
        <f t="shared" si="6"/>
        <v>-2853.6575233326066</v>
      </c>
      <c r="AI7">
        <f t="shared" si="7"/>
        <v>2134.5551912057463</v>
      </c>
      <c r="AJ7">
        <f t="shared" si="8"/>
        <v>-1239.1269154526753</v>
      </c>
      <c r="AK7">
        <f>H7*SUM(AB7, AE7:AF7)</f>
        <v>1213.4263713870102</v>
      </c>
      <c r="AL7">
        <f t="shared" si="9"/>
        <v>2108.8546471400814</v>
      </c>
      <c r="AN7">
        <f t="shared" si="10"/>
        <v>3709.8459407747223</v>
      </c>
      <c r="AO7">
        <f t="shared" si="11"/>
        <v>-185.4922970387361</v>
      </c>
      <c r="AP7">
        <f t="shared" si="12"/>
        <v>-7.6062474513310541</v>
      </c>
      <c r="AQ7">
        <f t="shared" si="13"/>
        <v>-2011.8614099633144</v>
      </c>
      <c r="AR7">
        <f t="shared" si="14"/>
        <v>1504.8859863213411</v>
      </c>
      <c r="AS7">
        <f t="shared" si="15"/>
        <v>-873.59874226769546</v>
      </c>
      <c r="AT7">
        <f t="shared" si="16"/>
        <v>855.47956279433345</v>
      </c>
      <c r="AU7">
        <f t="shared" si="17"/>
        <v>1486.7668068479791</v>
      </c>
      <c r="AW7">
        <v>4</v>
      </c>
      <c r="AX7">
        <f>(R7*SUMPRODUCT(K8:$K$23, X8:$X$23)-$AZ$3*SUMPRODUCT(K7:$K$22, W8:$W$23))/Z7</f>
        <v>9071.5142339010508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6096.7086012392319</v>
      </c>
      <c r="P8">
        <f t="shared" si="30"/>
        <v>304.83543006196163</v>
      </c>
      <c r="Q8" s="5">
        <f t="shared" si="31"/>
        <v>12.5</v>
      </c>
      <c r="R8">
        <f t="shared" si="0"/>
        <v>100000</v>
      </c>
      <c r="S8">
        <f t="shared" si="1"/>
        <v>10457.242165423033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7829.6800191642951</v>
      </c>
      <c r="AC8">
        <f t="shared" si="2"/>
        <v>8611.1267146356513</v>
      </c>
      <c r="AE8">
        <f t="shared" si="3"/>
        <v>5020.3992101349904</v>
      </c>
      <c r="AF8">
        <f t="shared" si="4"/>
        <v>-251.01996050674953</v>
      </c>
      <c r="AG8">
        <f t="shared" si="5"/>
        <v>-10.293257269001121</v>
      </c>
      <c r="AH8">
        <f t="shared" si="6"/>
        <v>-3101.4539072793077</v>
      </c>
      <c r="AI8">
        <f t="shared" si="7"/>
        <v>1657.632085079932</v>
      </c>
      <c r="AJ8">
        <f t="shared" si="8"/>
        <v>-781.44669547135618</v>
      </c>
      <c r="AK8">
        <f t="shared" ref="AK8:AK23" si="32">H8*SUM(AB8:AB8, AE8:AF8)</f>
        <v>913.43179698745882</v>
      </c>
      <c r="AL8">
        <f t="shared" si="9"/>
        <v>1789.6171865960346</v>
      </c>
      <c r="AN8">
        <f t="shared" si="10"/>
        <v>3300.1764533933128</v>
      </c>
      <c r="AO8">
        <f t="shared" si="11"/>
        <v>-165.00882266966565</v>
      </c>
      <c r="AP8">
        <f t="shared" si="12"/>
        <v>-6.7663075875122827</v>
      </c>
      <c r="AQ8">
        <f t="shared" si="13"/>
        <v>-2038.7512481926008</v>
      </c>
      <c r="AR8">
        <f t="shared" si="14"/>
        <v>1089.6500749435343</v>
      </c>
      <c r="AS8">
        <f t="shared" si="15"/>
        <v>-513.68663646715095</v>
      </c>
      <c r="AT8">
        <f t="shared" si="16"/>
        <v>600.44749073205628</v>
      </c>
      <c r="AU8">
        <f t="shared" si="17"/>
        <v>1176.4109292084395</v>
      </c>
      <c r="AW8">
        <v>5</v>
      </c>
      <c r="AX8">
        <f>(R8*SUMPRODUCT(K9:$K$23, X9:$X$23)-$AZ$3*SUMPRODUCT(K8:$K$22, W9:$W$23))/Z8</f>
        <v>10457.242165423033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6096.7086012392319</v>
      </c>
      <c r="P9">
        <f t="shared" si="30"/>
        <v>304.83543006196163</v>
      </c>
      <c r="Q9" s="5">
        <f t="shared" si="31"/>
        <v>12.5</v>
      </c>
      <c r="R9">
        <f t="shared" si="0"/>
        <v>100000</v>
      </c>
      <c r="S9">
        <f t="shared" si="1"/>
        <v>11529.587884698152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8611.1267146356513</v>
      </c>
      <c r="AC9">
        <f t="shared" si="2"/>
        <v>9009.8023766421666</v>
      </c>
      <c r="AE9">
        <f t="shared" si="3"/>
        <v>4764.2760690555297</v>
      </c>
      <c r="AF9">
        <f t="shared" si="4"/>
        <v>-238.21380345277652</v>
      </c>
      <c r="AG9">
        <f t="shared" si="5"/>
        <v>-9.7681314227629539</v>
      </c>
      <c r="AH9">
        <f t="shared" si="6"/>
        <v>-3377.5461883852358</v>
      </c>
      <c r="AI9">
        <f t="shared" si="7"/>
        <v>1138.7479457947547</v>
      </c>
      <c r="AJ9">
        <f t="shared" si="8"/>
        <v>-398.67566200651527</v>
      </c>
      <c r="AK9">
        <f t="shared" si="32"/>
        <v>685.76126476844479</v>
      </c>
      <c r="AL9">
        <f t="shared" si="9"/>
        <v>1425.8335485566843</v>
      </c>
      <c r="AN9">
        <f t="shared" si="10"/>
        <v>2976.4427272958696</v>
      </c>
      <c r="AO9">
        <f t="shared" si="11"/>
        <v>-148.82213636479349</v>
      </c>
      <c r="AP9">
        <f t="shared" si="12"/>
        <v>-6.1025606642305128</v>
      </c>
      <c r="AQ9">
        <f t="shared" si="13"/>
        <v>-2110.0945123270412</v>
      </c>
      <c r="AR9">
        <f t="shared" si="14"/>
        <v>711.4235179398047</v>
      </c>
      <c r="AS9">
        <f t="shared" si="15"/>
        <v>-249.06937749398668</v>
      </c>
      <c r="AT9">
        <f t="shared" si="16"/>
        <v>428.42377301319743</v>
      </c>
      <c r="AU9">
        <f t="shared" si="17"/>
        <v>890.77791345901551</v>
      </c>
      <c r="AW9">
        <v>6</v>
      </c>
      <c r="AX9">
        <f>(R9*SUMPRODUCT(K10:$K$23, X10:$X$23)-$AZ$3*SUMPRODUCT(K9:$K$22, W10:$W$23))/Z9</f>
        <v>11529.587884698152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6096.7086012392319</v>
      </c>
      <c r="P10">
        <f t="shared" si="30"/>
        <v>304.83543006196163</v>
      </c>
      <c r="Q10" s="5">
        <f t="shared" si="31"/>
        <v>12.5</v>
      </c>
      <c r="R10">
        <f t="shared" si="0"/>
        <v>100000</v>
      </c>
      <c r="S10">
        <f t="shared" si="1"/>
        <v>12366.650107042102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9009.8023766421666</v>
      </c>
      <c r="AC10">
        <f t="shared" si="2"/>
        <v>9118.5331671694003</v>
      </c>
      <c r="AE10">
        <f t="shared" si="3"/>
        <v>4495.4000565852375</v>
      </c>
      <c r="AF10">
        <f t="shared" si="4"/>
        <v>-224.7700028292619</v>
      </c>
      <c r="AG10">
        <f t="shared" si="5"/>
        <v>-9.2168585350944348</v>
      </c>
      <c r="AH10">
        <f t="shared" si="6"/>
        <v>-3628.7325875271199</v>
      </c>
      <c r="AI10">
        <f t="shared" si="7"/>
        <v>632.68060769376098</v>
      </c>
      <c r="AJ10">
        <f t="shared" si="8"/>
        <v>-108.73079052723369</v>
      </c>
      <c r="AK10">
        <f t="shared" si="32"/>
        <v>697.22270259590255</v>
      </c>
      <c r="AL10">
        <f t="shared" si="9"/>
        <v>1221.1725197624298</v>
      </c>
      <c r="AN10">
        <f t="shared" si="10"/>
        <v>2668.3749408233962</v>
      </c>
      <c r="AO10">
        <f t="shared" si="11"/>
        <v>-133.41874704116981</v>
      </c>
      <c r="AP10">
        <f t="shared" si="12"/>
        <v>-5.4709334071686966</v>
      </c>
      <c r="AQ10">
        <f t="shared" si="13"/>
        <v>-2153.9393561474926</v>
      </c>
      <c r="AR10">
        <f t="shared" si="14"/>
        <v>375.54590422756496</v>
      </c>
      <c r="AS10">
        <f t="shared" si="15"/>
        <v>-64.540310781411989</v>
      </c>
      <c r="AT10">
        <f t="shared" si="16"/>
        <v>413.85673452015129</v>
      </c>
      <c r="AU10">
        <f t="shared" si="17"/>
        <v>724.86232796630429</v>
      </c>
      <c r="AW10">
        <v>7</v>
      </c>
      <c r="AX10">
        <f>(R10*SUMPRODUCT(K11:$K$23, X11:$X$23)-$AZ$3*SUMPRODUCT(K10:$K$22, W11:$W$23))/Z10</f>
        <v>12366.650107042102</v>
      </c>
    </row>
    <row r="11" spans="1:52" x14ac:dyDescent="0.25">
      <c r="A11" t="s">
        <v>33</v>
      </c>
      <c r="C11" s="24">
        <f>AU25</f>
        <v>1110.4157992686496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6096.7086012392319</v>
      </c>
      <c r="P11">
        <f t="shared" si="30"/>
        <v>304.83543006196163</v>
      </c>
      <c r="Q11" s="5">
        <f t="shared" si="31"/>
        <v>12.5</v>
      </c>
      <c r="R11">
        <f t="shared" si="0"/>
        <v>100000</v>
      </c>
      <c r="S11">
        <f t="shared" si="1"/>
        <v>12995.158878941942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9118.5331671694003</v>
      </c>
      <c r="AC11">
        <f t="shared" si="2"/>
        <v>8989.469127184946</v>
      </c>
      <c r="AE11">
        <f t="shared" si="3"/>
        <v>4217.4300644445275</v>
      </c>
      <c r="AF11">
        <f t="shared" si="4"/>
        <v>-210.87150322222641</v>
      </c>
      <c r="AG11">
        <f t="shared" si="5"/>
        <v>-8.6469403826912501</v>
      </c>
      <c r="AH11">
        <f t="shared" si="6"/>
        <v>-3821.9965364179243</v>
      </c>
      <c r="AI11">
        <f t="shared" si="7"/>
        <v>175.91508442168561</v>
      </c>
      <c r="AJ11">
        <f t="shared" si="8"/>
        <v>129.06403998445421</v>
      </c>
      <c r="AK11">
        <f t="shared" si="32"/>
        <v>675.94222401217269</v>
      </c>
      <c r="AL11">
        <f t="shared" si="9"/>
        <v>980.9213484183125</v>
      </c>
      <c r="AN11">
        <f t="shared" si="10"/>
        <v>2380.7682347671571</v>
      </c>
      <c r="AO11">
        <f t="shared" si="11"/>
        <v>-119.03841173835787</v>
      </c>
      <c r="AP11">
        <f t="shared" si="12"/>
        <v>-4.8812572292762129</v>
      </c>
      <c r="AQ11">
        <f t="shared" si="13"/>
        <v>-2157.5432925388286</v>
      </c>
      <c r="AR11">
        <f t="shared" si="14"/>
        <v>99.305273260694406</v>
      </c>
      <c r="AS11">
        <f t="shared" si="15"/>
        <v>72.85753692424943</v>
      </c>
      <c r="AT11">
        <f t="shared" si="16"/>
        <v>381.57402751810667</v>
      </c>
      <c r="AU11">
        <f t="shared" si="17"/>
        <v>553.73683770305047</v>
      </c>
      <c r="AW11">
        <v>8</v>
      </c>
      <c r="AX11">
        <f>(R11*SUMPRODUCT(K12:$K$23, X12:$X$23)-$AZ$3*SUMPRODUCT(K11:$K$22, W12:$W$23))/Z11</f>
        <v>12995.158878941942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6096.7086012392319</v>
      </c>
      <c r="P12">
        <f t="shared" si="30"/>
        <v>304.83543006196163</v>
      </c>
      <c r="Q12" s="5">
        <f t="shared" si="31"/>
        <v>12.5</v>
      </c>
      <c r="R12">
        <f t="shared" si="0"/>
        <v>100000</v>
      </c>
      <c r="S12">
        <f t="shared" si="1"/>
        <v>13420.616856455446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8989.469127184946</v>
      </c>
      <c r="AC12">
        <f t="shared" si="2"/>
        <v>8654.5948031274911</v>
      </c>
      <c r="AE12">
        <f t="shared" si="3"/>
        <v>3931.6033786544972</v>
      </c>
      <c r="AF12">
        <f t="shared" si="4"/>
        <v>-196.58016893272489</v>
      </c>
      <c r="AG12">
        <f t="shared" si="5"/>
        <v>-8.0609137565131253</v>
      </c>
      <c r="AH12">
        <f t="shared" si="6"/>
        <v>-3996.4577788096999</v>
      </c>
      <c r="AI12">
        <f t="shared" si="7"/>
        <v>-269.49548284444063</v>
      </c>
      <c r="AJ12">
        <f t="shared" si="8"/>
        <v>334.87432405745494</v>
      </c>
      <c r="AK12">
        <f t="shared" si="32"/>
        <v>660.40115228545869</v>
      </c>
      <c r="AL12">
        <f t="shared" si="9"/>
        <v>725.779993498473</v>
      </c>
      <c r="AN12">
        <f t="shared" si="10"/>
        <v>2109.9126416115882</v>
      </c>
      <c r="AO12">
        <f t="shared" si="11"/>
        <v>-105.49563208057941</v>
      </c>
      <c r="AP12">
        <f t="shared" si="12"/>
        <v>-4.3259256338385645</v>
      </c>
      <c r="AQ12">
        <f t="shared" si="13"/>
        <v>-2144.7170472376783</v>
      </c>
      <c r="AR12">
        <f t="shared" si="14"/>
        <v>-144.62596334050838</v>
      </c>
      <c r="AS12">
        <f t="shared" si="15"/>
        <v>179.71181261975678</v>
      </c>
      <c r="AT12">
        <f t="shared" si="16"/>
        <v>354.40724954784343</v>
      </c>
      <c r="AU12">
        <f t="shared" si="17"/>
        <v>389.4930988270919</v>
      </c>
      <c r="AW12">
        <v>9</v>
      </c>
      <c r="AX12">
        <f>(R12*SUMPRODUCT(K13:$K$23, X13:$X$23)-$AZ$3*SUMPRODUCT(K12:$K$22, W13:$W$23))/Z12</f>
        <v>13420.616856455446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6096.7086012392319</v>
      </c>
      <c r="P13">
        <f t="shared" si="30"/>
        <v>304.83543006196163</v>
      </c>
      <c r="Q13" s="5">
        <f t="shared" si="31"/>
        <v>12.5</v>
      </c>
      <c r="R13">
        <f t="shared" si="0"/>
        <v>100000</v>
      </c>
      <c r="S13">
        <f t="shared" si="1"/>
        <v>13648.749639618491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8654.5948031274911</v>
      </c>
      <c r="AC13">
        <f t="shared" si="2"/>
        <v>8149.597516762502</v>
      </c>
      <c r="AE13">
        <f t="shared" si="3"/>
        <v>3640.3130388486375</v>
      </c>
      <c r="AF13">
        <f t="shared" si="4"/>
        <v>-182.01565194243187</v>
      </c>
      <c r="AG13">
        <f t="shared" si="5"/>
        <v>-7.4636850736738065</v>
      </c>
      <c r="AH13">
        <f t="shared" si="6"/>
        <v>-4132.9563621935013</v>
      </c>
      <c r="AI13">
        <f t="shared" si="7"/>
        <v>-682.12266036096935</v>
      </c>
      <c r="AJ13">
        <f t="shared" si="8"/>
        <v>504.99728636498912</v>
      </c>
      <c r="AK13">
        <f t="shared" si="32"/>
        <v>626.23652622474208</v>
      </c>
      <c r="AL13">
        <f t="shared" si="9"/>
        <v>449.11115222876185</v>
      </c>
      <c r="AN13">
        <f t="shared" si="10"/>
        <v>1857.5547877024942</v>
      </c>
      <c r="AO13">
        <f t="shared" si="11"/>
        <v>-92.877739385124698</v>
      </c>
      <c r="AP13">
        <f t="shared" si="12"/>
        <v>-3.8085197054623108</v>
      </c>
      <c r="AQ13">
        <f t="shared" si="13"/>
        <v>-2108.937554553323</v>
      </c>
      <c r="AR13">
        <f t="shared" si="14"/>
        <v>-348.06902594141587</v>
      </c>
      <c r="AS13">
        <f t="shared" si="15"/>
        <v>257.68666514480407</v>
      </c>
      <c r="AT13">
        <f t="shared" si="16"/>
        <v>319.55182016183647</v>
      </c>
      <c r="AU13">
        <f t="shared" si="17"/>
        <v>229.16945936522464</v>
      </c>
      <c r="AW13">
        <v>10</v>
      </c>
      <c r="AX13">
        <f>(R13*SUMPRODUCT(K14:$K$23, X14:$X$23)-$AZ$3*SUMPRODUCT(K13:$K$22, W14:$W$23))/Z13</f>
        <v>13648.749639618491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6096.7086012392319</v>
      </c>
      <c r="P14">
        <f t="shared" si="30"/>
        <v>304.83543006196163</v>
      </c>
      <c r="Q14" s="5">
        <f t="shared" si="31"/>
        <v>12.5</v>
      </c>
      <c r="R14">
        <f t="shared" si="0"/>
        <v>100000</v>
      </c>
      <c r="S14">
        <f t="shared" si="1"/>
        <v>13670.970453879407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8149.597516762502</v>
      </c>
      <c r="AC14">
        <f t="shared" si="2"/>
        <v>7500.6775520085985</v>
      </c>
      <c r="AE14">
        <f t="shared" si="3"/>
        <v>3345.0035972739756</v>
      </c>
      <c r="AF14">
        <f t="shared" si="4"/>
        <v>-167.2501798636988</v>
      </c>
      <c r="AG14">
        <f t="shared" si="5"/>
        <v>-6.8582160803004051</v>
      </c>
      <c r="AH14">
        <f t="shared" si="6"/>
        <v>-4246.657141093302</v>
      </c>
      <c r="AI14">
        <f t="shared" si="7"/>
        <v>-1075.7619397633257</v>
      </c>
      <c r="AJ14">
        <f t="shared" si="8"/>
        <v>648.91996475390351</v>
      </c>
      <c r="AK14">
        <f t="shared" si="32"/>
        <v>582.22583801648079</v>
      </c>
      <c r="AL14">
        <f t="shared" si="9"/>
        <v>155.38386300705861</v>
      </c>
      <c r="AN14">
        <f t="shared" si="10"/>
        <v>1623.4223368199403</v>
      </c>
      <c r="AO14">
        <f t="shared" si="11"/>
        <v>-81.171116840997016</v>
      </c>
      <c r="AP14">
        <f t="shared" si="12"/>
        <v>-3.3284810768427557</v>
      </c>
      <c r="AQ14">
        <f t="shared" si="13"/>
        <v>-2061.0196249968653</v>
      </c>
      <c r="AR14">
        <f t="shared" si="14"/>
        <v>-522.09688609476495</v>
      </c>
      <c r="AS14">
        <f t="shared" si="15"/>
        <v>314.93872426577536</v>
      </c>
      <c r="AT14">
        <f t="shared" si="16"/>
        <v>282.5702284087098</v>
      </c>
      <c r="AU14">
        <f t="shared" si="17"/>
        <v>75.412066579720175</v>
      </c>
      <c r="AW14">
        <v>11</v>
      </c>
      <c r="AX14">
        <f>(R14*SUMPRODUCT(K15:$K$23, X15:$X$23)-$AZ$3*SUMPRODUCT(K14:$K$22, W15:$W$23))/Z14</f>
        <v>13670.970453879407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6096.7086012392319</v>
      </c>
      <c r="P15">
        <f t="shared" si="30"/>
        <v>304.83543006196163</v>
      </c>
      <c r="Q15" s="5">
        <f t="shared" si="31"/>
        <v>12.5</v>
      </c>
      <c r="R15">
        <f t="shared" si="0"/>
        <v>100000</v>
      </c>
      <c r="S15">
        <f t="shared" si="1"/>
        <v>13466.258172216694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7500.6775520085985</v>
      </c>
      <c r="AC15">
        <f t="shared" si="2"/>
        <v>6729.0716736163786</v>
      </c>
      <c r="AE15">
        <f t="shared" si="3"/>
        <v>3046.5173492317685</v>
      </c>
      <c r="AF15">
        <f t="shared" si="4"/>
        <v>-152.32586746158844</v>
      </c>
      <c r="AG15">
        <f t="shared" si="5"/>
        <v>-6.2462337231693468</v>
      </c>
      <c r="AH15">
        <f t="shared" si="6"/>
        <v>-4347.201570624441</v>
      </c>
      <c r="AI15">
        <f t="shared" si="7"/>
        <v>-1459.2563225774306</v>
      </c>
      <c r="AJ15">
        <f t="shared" si="8"/>
        <v>771.60587839221989</v>
      </c>
      <c r="AK15">
        <f t="shared" si="32"/>
        <v>539.49370285311863</v>
      </c>
      <c r="AL15">
        <f t="shared" si="9"/>
        <v>-148.15674133209211</v>
      </c>
      <c r="AN15">
        <f t="shared" si="10"/>
        <v>1405.6077032425032</v>
      </c>
      <c r="AO15">
        <f t="shared" si="11"/>
        <v>-70.280385162125171</v>
      </c>
      <c r="AP15">
        <f t="shared" si="12"/>
        <v>-2.8818986505210287</v>
      </c>
      <c r="AQ15">
        <f t="shared" si="13"/>
        <v>-2005.71974971962</v>
      </c>
      <c r="AR15">
        <f t="shared" si="14"/>
        <v>-673.27433028976327</v>
      </c>
      <c r="AS15">
        <f t="shared" si="15"/>
        <v>356.00492044097388</v>
      </c>
      <c r="AT15">
        <f t="shared" si="16"/>
        <v>248.91258366619448</v>
      </c>
      <c r="AU15">
        <f t="shared" si="17"/>
        <v>-68.356826182594858</v>
      </c>
      <c r="AW15">
        <v>12</v>
      </c>
      <c r="AX15">
        <f>(R15*SUMPRODUCT(K16:$K$23, X16:$X$23)-$AZ$3*SUMPRODUCT(K15:$K$22, W16:$W$23))/Z15</f>
        <v>13466.258172216694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6096.7086012392319</v>
      </c>
      <c r="P16">
        <f t="shared" si="30"/>
        <v>304.83543006196163</v>
      </c>
      <c r="Q16" s="5">
        <f t="shared" si="31"/>
        <v>12.5</v>
      </c>
      <c r="R16">
        <f t="shared" si="0"/>
        <v>100000</v>
      </c>
      <c r="S16">
        <f t="shared" si="1"/>
        <v>13035.385948499859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6729.0716736163786</v>
      </c>
      <c r="AC16">
        <f t="shared" si="2"/>
        <v>5876.0300777238645</v>
      </c>
      <c r="AE16">
        <f t="shared" si="3"/>
        <v>2748.2456796856309</v>
      </c>
      <c r="AF16">
        <f t="shared" si="4"/>
        <v>-137.41228398428154</v>
      </c>
      <c r="AG16">
        <f t="shared" si="5"/>
        <v>-5.634691313455213</v>
      </c>
      <c r="AH16">
        <f t="shared" si="6"/>
        <v>-4392.6405798595233</v>
      </c>
      <c r="AI16">
        <f t="shared" si="7"/>
        <v>-1787.4418754716294</v>
      </c>
      <c r="AJ16">
        <f t="shared" si="8"/>
        <v>853.04159589251412</v>
      </c>
      <c r="AK16">
        <f t="shared" si="32"/>
        <v>510.89280729167973</v>
      </c>
      <c r="AL16">
        <f t="shared" si="9"/>
        <v>-423.50747228743552</v>
      </c>
      <c r="AN16">
        <f t="shared" si="10"/>
        <v>1202.2286707690405</v>
      </c>
      <c r="AO16">
        <f t="shared" si="11"/>
        <v>-60.111433538452019</v>
      </c>
      <c r="AP16">
        <f t="shared" si="12"/>
        <v>-2.4649133438259465</v>
      </c>
      <c r="AQ16">
        <f t="shared" si="13"/>
        <v>-1921.5743645214227</v>
      </c>
      <c r="AR16">
        <f t="shared" si="14"/>
        <v>-781.92204063466033</v>
      </c>
      <c r="AS16">
        <f t="shared" si="15"/>
        <v>373.16571495815828</v>
      </c>
      <c r="AT16">
        <f t="shared" si="16"/>
        <v>223.49165693439696</v>
      </c>
      <c r="AU16">
        <f t="shared" si="17"/>
        <v>-185.26466874210507</v>
      </c>
      <c r="AW16">
        <v>13</v>
      </c>
      <c r="AX16">
        <f>(R16*SUMPRODUCT(K17:$K$23, X17:$X$23)-$AZ$3*SUMPRODUCT(K16:$K$22, W17:$W$23))/Z16</f>
        <v>13035.385948499859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6096.7086012392319</v>
      </c>
      <c r="P17">
        <f t="shared" si="30"/>
        <v>304.83543006196163</v>
      </c>
      <c r="Q17" s="5">
        <f t="shared" si="31"/>
        <v>12.5</v>
      </c>
      <c r="R17">
        <f t="shared" si="0"/>
        <v>100000</v>
      </c>
      <c r="S17">
        <f t="shared" si="1"/>
        <v>12388.284256276036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5876.0300777238645</v>
      </c>
      <c r="AC17">
        <f t="shared" si="2"/>
        <v>4986.1498003107426</v>
      </c>
      <c r="AE17">
        <f t="shared" si="3"/>
        <v>2453.8589643050268</v>
      </c>
      <c r="AF17">
        <f t="shared" si="4"/>
        <v>-122.69294821525136</v>
      </c>
      <c r="AG17">
        <f t="shared" si="5"/>
        <v>-5.0311141732406428</v>
      </c>
      <c r="AH17">
        <f t="shared" si="6"/>
        <v>-4377.8418166401416</v>
      </c>
      <c r="AI17">
        <f t="shared" si="7"/>
        <v>-2051.7069147236066</v>
      </c>
      <c r="AJ17">
        <f t="shared" si="8"/>
        <v>889.8802774131218</v>
      </c>
      <c r="AK17">
        <f t="shared" si="32"/>
        <v>506.38399898830164</v>
      </c>
      <c r="AL17">
        <f t="shared" si="9"/>
        <v>-655.44263832218314</v>
      </c>
      <c r="AN17">
        <f t="shared" si="10"/>
        <v>1011.0655374440965</v>
      </c>
      <c r="AO17">
        <f t="shared" si="11"/>
        <v>-50.553276872204833</v>
      </c>
      <c r="AP17">
        <f t="shared" si="12"/>
        <v>-2.0729741315637606</v>
      </c>
      <c r="AQ17">
        <f t="shared" si="13"/>
        <v>-1803.8057824729553</v>
      </c>
      <c r="AR17">
        <f t="shared" si="14"/>
        <v>-845.36649603262731</v>
      </c>
      <c r="AS17">
        <f t="shared" si="15"/>
        <v>366.65810628542675</v>
      </c>
      <c r="AT17">
        <f t="shared" si="16"/>
        <v>208.64581768463668</v>
      </c>
      <c r="AU17">
        <f t="shared" si="17"/>
        <v>-270.0625720625639</v>
      </c>
      <c r="AW17">
        <v>14</v>
      </c>
      <c r="AX17">
        <f>(R17*SUMPRODUCT(K18:$K$23, X18:$X$23)-$AZ$3*SUMPRODUCT(K17:$K$22, W18:$W$23))/Z17</f>
        <v>12388.284256276036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6096.7086012392319</v>
      </c>
      <c r="P18">
        <f t="shared" si="30"/>
        <v>304.83543006196163</v>
      </c>
      <c r="Q18" s="5">
        <f t="shared" si="31"/>
        <v>12.5</v>
      </c>
      <c r="R18">
        <f t="shared" si="0"/>
        <v>100000</v>
      </c>
      <c r="S18">
        <f t="shared" si="1"/>
        <v>11511.476301940434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4986.1498003107426</v>
      </c>
      <c r="AC18">
        <f t="shared" si="2"/>
        <v>4088.8620388824111</v>
      </c>
      <c r="AE18">
        <f t="shared" si="3"/>
        <v>2165.5432985196594</v>
      </c>
      <c r="AF18">
        <f t="shared" si="4"/>
        <v>-108.27716492598299</v>
      </c>
      <c r="AG18">
        <f t="shared" si="5"/>
        <v>-4.4399844247096825</v>
      </c>
      <c r="AH18">
        <f t="shared" si="6"/>
        <v>-4326.548854388433</v>
      </c>
      <c r="AI18">
        <f t="shared" si="7"/>
        <v>-2273.7227052194662</v>
      </c>
      <c r="AJ18">
        <f t="shared" si="8"/>
        <v>897.28776142833158</v>
      </c>
      <c r="AK18">
        <f t="shared" si="32"/>
        <v>493.74345696669974</v>
      </c>
      <c r="AL18">
        <f t="shared" si="9"/>
        <v>-882.69148682443483</v>
      </c>
      <c r="AN18">
        <f t="shared" si="10"/>
        <v>833.81982557356832</v>
      </c>
      <c r="AO18">
        <f t="shared" si="11"/>
        <v>-41.690991278678425</v>
      </c>
      <c r="AP18">
        <f t="shared" si="12"/>
        <v>-1.7095696221320225</v>
      </c>
      <c r="AQ18">
        <f t="shared" si="13"/>
        <v>-1665.8924407412094</v>
      </c>
      <c r="AR18">
        <f t="shared" si="14"/>
        <v>-875.47317606845161</v>
      </c>
      <c r="AS18">
        <f t="shared" si="15"/>
        <v>345.49127936389624</v>
      </c>
      <c r="AT18">
        <f t="shared" si="16"/>
        <v>190.11076040247863</v>
      </c>
      <c r="AU18">
        <f t="shared" si="17"/>
        <v>-339.87113630207671</v>
      </c>
      <c r="AW18">
        <v>15</v>
      </c>
      <c r="AX18">
        <f>(R18*SUMPRODUCT(K19:$K$23, X19:$X$23)-$AZ$3*SUMPRODUCT(K18:$K$22, W19:$W$23))/Z18</f>
        <v>11511.476301940434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6096.7086012392319</v>
      </c>
      <c r="P19">
        <f t="shared" si="30"/>
        <v>304.83543006196163</v>
      </c>
      <c r="Q19" s="5">
        <f t="shared" si="31"/>
        <v>12.5</v>
      </c>
      <c r="R19">
        <f t="shared" si="0"/>
        <v>100000</v>
      </c>
      <c r="S19">
        <f t="shared" si="1"/>
        <v>10358.626471309217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4088.8620388824111</v>
      </c>
      <c r="AC19">
        <f t="shared" si="2"/>
        <v>3204.0121506723058</v>
      </c>
      <c r="AE19">
        <f t="shared" si="3"/>
        <v>1885.7643425586309</v>
      </c>
      <c r="AF19">
        <f t="shared" si="4"/>
        <v>-94.28821712793156</v>
      </c>
      <c r="AG19">
        <f t="shared" si="5"/>
        <v>-3.866357378010747</v>
      </c>
      <c r="AH19">
        <f t="shared" si="6"/>
        <v>-4233.817619614706</v>
      </c>
      <c r="AI19">
        <f t="shared" si="7"/>
        <v>-2446.2078515620174</v>
      </c>
      <c r="AJ19">
        <f t="shared" si="8"/>
        <v>884.84988821010529</v>
      </c>
      <c r="AK19">
        <f t="shared" si="32"/>
        <v>431.61682126058236</v>
      </c>
      <c r="AL19">
        <f t="shared" si="9"/>
        <v>-1129.7411420913297</v>
      </c>
      <c r="AN19">
        <f t="shared" si="10"/>
        <v>676.44294874682237</v>
      </c>
      <c r="AO19">
        <f t="shared" si="11"/>
        <v>-33.822147437341123</v>
      </c>
      <c r="AP19">
        <f t="shared" si="12"/>
        <v>-1.3869019191136323</v>
      </c>
      <c r="AQ19">
        <f t="shared" si="13"/>
        <v>-1518.7136644988188</v>
      </c>
      <c r="AR19">
        <f t="shared" si="14"/>
        <v>-877.47976510845115</v>
      </c>
      <c r="AS19">
        <f t="shared" si="15"/>
        <v>317.40470114469252</v>
      </c>
      <c r="AT19">
        <f t="shared" si="16"/>
        <v>154.82536641142423</v>
      </c>
      <c r="AU19">
        <f t="shared" si="17"/>
        <v>-405.24969755233445</v>
      </c>
      <c r="AW19">
        <v>16</v>
      </c>
      <c r="AX19">
        <f>(R19*SUMPRODUCT(K20:$K$23, X20:$X$23)-$AZ$3*SUMPRODUCT(K19:$K$22, W20:$W$23))/Z19</f>
        <v>10358.626471309217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6096.7086012392319</v>
      </c>
      <c r="P20">
        <f t="shared" si="30"/>
        <v>304.83543006196163</v>
      </c>
      <c r="Q20" s="5">
        <f t="shared" si="31"/>
        <v>12.5</v>
      </c>
      <c r="R20">
        <f t="shared" si="0"/>
        <v>100000</v>
      </c>
      <c r="S20">
        <f t="shared" si="1"/>
        <v>8758.9712337696474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3204.0121506723058</v>
      </c>
      <c r="AC20">
        <f t="shared" si="2"/>
        <v>2322.9252172020406</v>
      </c>
      <c r="AE20">
        <f t="shared" si="3"/>
        <v>1616.8791715115758</v>
      </c>
      <c r="AF20">
        <f t="shared" si="4"/>
        <v>-80.843958575578796</v>
      </c>
      <c r="AG20">
        <f t="shared" si="5"/>
        <v>-3.3150657126349388</v>
      </c>
      <c r="AH20">
        <f t="shared" si="6"/>
        <v>-4101.024732765608</v>
      </c>
      <c r="AI20">
        <f t="shared" si="7"/>
        <v>-2568.3045855422461</v>
      </c>
      <c r="AJ20">
        <f t="shared" si="8"/>
        <v>881.08693347026519</v>
      </c>
      <c r="AK20">
        <f t="shared" si="32"/>
        <v>257.38457184393081</v>
      </c>
      <c r="AL20">
        <f t="shared" si="9"/>
        <v>-1429.83308022805</v>
      </c>
      <c r="AN20">
        <f t="shared" si="10"/>
        <v>550.1195949449899</v>
      </c>
      <c r="AO20">
        <f t="shared" si="11"/>
        <v>-27.505979747249498</v>
      </c>
      <c r="AP20">
        <f t="shared" si="12"/>
        <v>-1.127902838494633</v>
      </c>
      <c r="AQ20">
        <f t="shared" si="13"/>
        <v>-1395.313950849697</v>
      </c>
      <c r="AR20">
        <f t="shared" si="14"/>
        <v>-873.82823849045133</v>
      </c>
      <c r="AS20">
        <f t="shared" si="15"/>
        <v>299.77699972401149</v>
      </c>
      <c r="AT20">
        <f t="shared" si="16"/>
        <v>87.571352827498018</v>
      </c>
      <c r="AU20">
        <f t="shared" si="17"/>
        <v>-486.47988593894183</v>
      </c>
      <c r="AW20">
        <v>17</v>
      </c>
      <c r="AX20">
        <f>(R20*SUMPRODUCT(K21:$K$23, X21:$X$23)-$AZ$3*SUMPRODUCT(K20:$K$22, W21:$W$23))/Z20</f>
        <v>8758.9712337696474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6096.7086012392319</v>
      </c>
      <c r="P21">
        <f t="shared" si="30"/>
        <v>304.83543006196163</v>
      </c>
      <c r="Q21" s="5">
        <f t="shared" si="31"/>
        <v>12.5</v>
      </c>
      <c r="R21">
        <f t="shared" si="0"/>
        <v>100000</v>
      </c>
      <c r="S21">
        <f t="shared" si="1"/>
        <v>6585.5776897439973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2322.9252172020406</v>
      </c>
      <c r="AC21">
        <f t="shared" si="2"/>
        <v>1470.5086171952751</v>
      </c>
      <c r="AE21">
        <f t="shared" si="3"/>
        <v>1361.3479267905122</v>
      </c>
      <c r="AF21">
        <f t="shared" si="4"/>
        <v>-68.067396339525615</v>
      </c>
      <c r="AG21">
        <f t="shared" si="5"/>
        <v>-2.7911534235739128</v>
      </c>
      <c r="AH21">
        <f t="shared" si="6"/>
        <v>-3926.0930554774136</v>
      </c>
      <c r="AI21">
        <f t="shared" si="7"/>
        <v>-2635.6036784500011</v>
      </c>
      <c r="AJ21">
        <f t="shared" si="8"/>
        <v>852.41660000676552</v>
      </c>
      <c r="AK21">
        <f t="shared" si="32"/>
        <v>185.51135485460031</v>
      </c>
      <c r="AL21">
        <f t="shared" si="9"/>
        <v>-1597.6757235886353</v>
      </c>
      <c r="AN21">
        <f t="shared" si="10"/>
        <v>440.57719935793654</v>
      </c>
      <c r="AO21">
        <f t="shared" si="11"/>
        <v>-22.028859967896828</v>
      </c>
      <c r="AP21">
        <f t="shared" si="12"/>
        <v>-0.90330953177831019</v>
      </c>
      <c r="AQ21">
        <f t="shared" si="13"/>
        <v>-1270.6135211730195</v>
      </c>
      <c r="AR21">
        <f t="shared" si="14"/>
        <v>-852.96849131475813</v>
      </c>
      <c r="AS21">
        <f t="shared" si="15"/>
        <v>275.87019521350226</v>
      </c>
      <c r="AT21">
        <f t="shared" si="16"/>
        <v>60.037607993149933</v>
      </c>
      <c r="AU21">
        <f t="shared" si="17"/>
        <v>-517.06068810810598</v>
      </c>
      <c r="AW21">
        <v>18</v>
      </c>
      <c r="AX21">
        <f>(R21*SUMPRODUCT(K22:$K$23, X22:$X$23)-$AZ$3*SUMPRODUCT(K21:$K$22, W22:$W$23))/Z21</f>
        <v>6585.5776897439973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6096.7086012392319</v>
      </c>
      <c r="P22">
        <f t="shared" si="30"/>
        <v>304.83543006196163</v>
      </c>
      <c r="Q22" s="5">
        <f t="shared" si="31"/>
        <v>12.5</v>
      </c>
      <c r="R22">
        <f t="shared" si="0"/>
        <v>100000</v>
      </c>
      <c r="S22">
        <f t="shared" si="1"/>
        <v>3723.9481134954849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1470.5086171952751</v>
      </c>
      <c r="AC22">
        <f t="shared" si="2"/>
        <v>685.30114082570913</v>
      </c>
      <c r="AE22">
        <f t="shared" si="3"/>
        <v>1121.9494021868638</v>
      </c>
      <c r="AF22">
        <f t="shared" si="4"/>
        <v>-56.097470109343199</v>
      </c>
      <c r="AG22">
        <f t="shared" si="5"/>
        <v>-2.3003178345255293</v>
      </c>
      <c r="AH22">
        <f t="shared" si="6"/>
        <v>-3703.3924385011533</v>
      </c>
      <c r="AI22">
        <f t="shared" si="7"/>
        <v>-2639.8408242581581</v>
      </c>
      <c r="AJ22">
        <f t="shared" si="8"/>
        <v>785.20747636956594</v>
      </c>
      <c r="AK22">
        <f t="shared" si="32"/>
        <v>177.54523844909571</v>
      </c>
      <c r="AL22">
        <f t="shared" si="9"/>
        <v>-1677.0881094394965</v>
      </c>
      <c r="AN22">
        <f t="shared" si="10"/>
        <v>339.34572108637491</v>
      </c>
      <c r="AO22">
        <f t="shared" si="11"/>
        <v>-16.967286054318748</v>
      </c>
      <c r="AP22">
        <f t="shared" si="12"/>
        <v>-0.69575598753686263</v>
      </c>
      <c r="AQ22">
        <f t="shared" si="13"/>
        <v>-1120.1310638959546</v>
      </c>
      <c r="AR22">
        <f t="shared" si="14"/>
        <v>-798.44838485143543</v>
      </c>
      <c r="AS22">
        <f t="shared" si="15"/>
        <v>237.49448660668202</v>
      </c>
      <c r="AT22">
        <f t="shared" si="16"/>
        <v>53.700476019261764</v>
      </c>
      <c r="AU22">
        <f t="shared" si="17"/>
        <v>-507.25342222549165</v>
      </c>
      <c r="AW22">
        <v>19</v>
      </c>
      <c r="AX22">
        <f>(R22*SUMPRODUCT(K23:$K$23, X23:$X$23)-$AZ$3*SUMPRODUCT(K22:$K$22, W23:$W$23))/Z22</f>
        <v>3723.9481134954849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6096.7086012392319</v>
      </c>
      <c r="P23">
        <f t="shared" si="30"/>
        <v>304.83543006196163</v>
      </c>
      <c r="Q23" s="5">
        <f t="shared" si="31"/>
        <v>12.5</v>
      </c>
      <c r="R23">
        <f t="shared" si="0"/>
        <v>100000</v>
      </c>
      <c r="S23">
        <f t="shared" si="1"/>
        <v>4637.9843468306872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685.30114082570913</v>
      </c>
      <c r="AC23">
        <f t="shared" si="2"/>
        <v>685.30114082570901</v>
      </c>
      <c r="AE23">
        <f t="shared" si="3"/>
        <v>900.83990097254252</v>
      </c>
      <c r="AF23">
        <f t="shared" si="4"/>
        <v>-45.041995048627129</v>
      </c>
      <c r="AG23">
        <f t="shared" si="5"/>
        <v>-1.8469799852116837</v>
      </c>
      <c r="AH23">
        <f t="shared" si="6"/>
        <v>-3442.6773677487226</v>
      </c>
      <c r="AI23">
        <f t="shared" si="7"/>
        <v>-2588.726441810019</v>
      </c>
      <c r="AJ23">
        <f t="shared" si="8"/>
        <v>0</v>
      </c>
      <c r="AK23">
        <f t="shared" si="32"/>
        <v>160.12019095728598</v>
      </c>
      <c r="AL23">
        <f t="shared" si="9"/>
        <v>-2428.606250852733</v>
      </c>
      <c r="AN23">
        <f t="shared" si="10"/>
        <v>246.82377299997501</v>
      </c>
      <c r="AO23">
        <f t="shared" si="11"/>
        <v>-12.341188649998752</v>
      </c>
      <c r="AP23">
        <f t="shared" si="12"/>
        <v>-0.50605947639888227</v>
      </c>
      <c r="AQ23">
        <f t="shared" si="13"/>
        <v>-943.26929370245784</v>
      </c>
      <c r="AR23">
        <f t="shared" si="14"/>
        <v>-709.29276882888041</v>
      </c>
      <c r="AS23">
        <f t="shared" si="15"/>
        <v>0</v>
      </c>
      <c r="AT23">
        <f t="shared" si="16"/>
        <v>43.871801884981579</v>
      </c>
      <c r="AU23">
        <f t="shared" si="17"/>
        <v>-665.42096694389886</v>
      </c>
      <c r="AW23">
        <v>20</v>
      </c>
      <c r="AX23">
        <f>(R23*SUMPRODUCT(K$23:$K24, X$23:$X24)-$AZ$3*SUMPRODUCT(K$22:$K23, W$23:$W24))/Z23</f>
        <v>4637.9843468306872</v>
      </c>
    </row>
    <row r="25" spans="5:50" x14ac:dyDescent="0.25">
      <c r="AN25" s="6">
        <f t="shared" ref="AN25:AU25" si="33">SUM(AN3:AN23)</f>
        <v>42634.017425867642</v>
      </c>
      <c r="AO25" s="6">
        <f t="shared" si="33"/>
        <v>-6704.2323222228079</v>
      </c>
      <c r="AP25" s="6">
        <f t="shared" si="33"/>
        <v>-699.86892568748647</v>
      </c>
      <c r="AQ25" s="6">
        <f t="shared" si="33"/>
        <v>-36436.782128191357</v>
      </c>
      <c r="AR25" s="6">
        <f t="shared" si="33"/>
        <v>-1206.8659502340174</v>
      </c>
      <c r="AS25" s="6">
        <f t="shared" si="33"/>
        <v>-4050.0663740798886</v>
      </c>
      <c r="AT25" s="6">
        <f t="shared" si="33"/>
        <v>6367.3481235825575</v>
      </c>
      <c r="AU25" s="7">
        <f t="shared" si="33"/>
        <v>1110.4157992686496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463.97444628658138</v>
      </c>
      <c r="K3">
        <v>1</v>
      </c>
      <c r="L3" s="2">
        <v>0</v>
      </c>
      <c r="O3">
        <f>$C$3</f>
        <v>463.97444628658138</v>
      </c>
      <c r="P3">
        <f>O3*B5</f>
        <v>371.17955702926514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463.97444628658138</v>
      </c>
      <c r="AF3">
        <f t="shared" ref="AF3:AF23" si="4">-$Z3*P3</f>
        <v>-371.17955702926514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-532.16208144268376</v>
      </c>
      <c r="AJ3">
        <f t="shared" ref="AJ3:AJ23" si="8">AB3-AC3</f>
        <v>0</v>
      </c>
      <c r="AL3">
        <f t="shared" ref="AL3:AL23" si="9">SUM(AI3:AK3)</f>
        <v>-532.16208144268376</v>
      </c>
      <c r="AN3">
        <f t="shared" ref="AN3:AN23" si="10">AE3*$K3</f>
        <v>463.97444628658138</v>
      </c>
      <c r="AO3">
        <f t="shared" ref="AO3:AO23" si="11">AF3*$K3</f>
        <v>-371.17955702926514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-532.16208144268376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-532.16208144268376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335.08368715370415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63.343474362300725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62.636459458797617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-62.636459458797617</v>
      </c>
      <c r="AK4">
        <f>G4*MAX(0, SUM(AB4, AE4:AF4))</f>
        <v>0</v>
      </c>
      <c r="AL4">
        <f t="shared" si="9"/>
        <v>-353.03795945879762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-272.44722769490568</v>
      </c>
      <c r="AR4">
        <f t="shared" si="14"/>
        <v>-272.44722769490568</v>
      </c>
      <c r="AS4">
        <f t="shared" si="15"/>
        <v>-58.76391730818802</v>
      </c>
      <c r="AT4">
        <f t="shared" si="16"/>
        <v>0</v>
      </c>
      <c r="AU4">
        <f t="shared" si="17"/>
        <v>-331.21114500309369</v>
      </c>
      <c r="AW4">
        <v>1</v>
      </c>
      <c r="AX4">
        <f>(R4*SUMPRODUCT(K5:$K$23, X5:$X$23)-$AZ$3*SUMPRODUCT(K4:$K$22, W5:$W$23))/Z4</f>
        <v>63.343474362300725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463.97444628658138</v>
      </c>
      <c r="P5">
        <f t="shared" ref="P5:P23" si="30">O5*$C$5</f>
        <v>23.198722314329071</v>
      </c>
      <c r="Q5" s="5">
        <f t="shared" ref="Q5:Q23" si="31">$C$8</f>
        <v>12.5</v>
      </c>
      <c r="R5">
        <f t="shared" si="0"/>
        <v>250000</v>
      </c>
      <c r="S5">
        <f t="shared" si="1"/>
        <v>125.8757913353877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62.636459458797617</v>
      </c>
      <c r="AC5">
        <f t="shared" si="2"/>
        <v>123.08010218086065</v>
      </c>
      <c r="AE5">
        <f t="shared" si="3"/>
        <v>453.66961869662032</v>
      </c>
      <c r="AF5">
        <f t="shared" si="4"/>
        <v>-22.683480934831017</v>
      </c>
      <c r="AG5">
        <f t="shared" si="5"/>
        <v>-12.222376208635094</v>
      </c>
      <c r="AH5">
        <f t="shared" si="6"/>
        <v>-289.97834229809098</v>
      </c>
      <c r="AI5">
        <f t="shared" si="7"/>
        <v>128.78541925506323</v>
      </c>
      <c r="AJ5">
        <f t="shared" si="8"/>
        <v>-60.443642722063032</v>
      </c>
      <c r="AK5">
        <f>G5*SUM(AB5, AE5:AF5)</f>
        <v>20.238526486044062</v>
      </c>
      <c r="AL5">
        <f t="shared" si="9"/>
        <v>88.580303019044266</v>
      </c>
      <c r="AN5">
        <f t="shared" si="10"/>
        <v>391.77207543555352</v>
      </c>
      <c r="AO5">
        <f t="shared" si="11"/>
        <v>-19.588603771777677</v>
      </c>
      <c r="AP5">
        <f t="shared" si="12"/>
        <v>-10.554785898531174</v>
      </c>
      <c r="AQ5">
        <f t="shared" si="13"/>
        <v>-250.41442563394378</v>
      </c>
      <c r="AR5">
        <f t="shared" si="14"/>
        <v>111.21426013130089</v>
      </c>
      <c r="AS5">
        <f t="shared" si="15"/>
        <v>-52.196863929614807</v>
      </c>
      <c r="AT5">
        <f t="shared" si="16"/>
        <v>17.477232766819107</v>
      </c>
      <c r="AU5">
        <f t="shared" si="17"/>
        <v>76.494628968505197</v>
      </c>
      <c r="AW5">
        <v>2</v>
      </c>
      <c r="AX5">
        <f>(R5*SUMPRODUCT(K6:$K$23, X6:$X$23)-$AZ$3*SUMPRODUCT(K5:$K$22, W6:$W$23))/Z5</f>
        <v>125.8757913353877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463.97444628658138</v>
      </c>
      <c r="P6">
        <f t="shared" si="30"/>
        <v>23.198722314329071</v>
      </c>
      <c r="Q6" s="5">
        <f t="shared" si="31"/>
        <v>12.5</v>
      </c>
      <c r="R6">
        <f t="shared" si="0"/>
        <v>250000</v>
      </c>
      <c r="S6">
        <f t="shared" si="1"/>
        <v>186.15776556266042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123.08010218086065</v>
      </c>
      <c r="AC6">
        <f t="shared" si="2"/>
        <v>179.98687941579237</v>
      </c>
      <c r="AE6">
        <f t="shared" si="3"/>
        <v>448.59430098650842</v>
      </c>
      <c r="AF6">
        <f t="shared" si="4"/>
        <v>-22.429715049325424</v>
      </c>
      <c r="AG6">
        <f t="shared" si="5"/>
        <v>-12.085641369283159</v>
      </c>
      <c r="AH6">
        <f t="shared" si="6"/>
        <v>-290.22154531166115</v>
      </c>
      <c r="AI6">
        <f t="shared" si="7"/>
        <v>123.85739925623869</v>
      </c>
      <c r="AJ6">
        <f t="shared" si="8"/>
        <v>-56.906777234931724</v>
      </c>
      <c r="AK6">
        <f>G6*SUM(AB6, AE6:AF6)</f>
        <v>32.130814254905559</v>
      </c>
      <c r="AL6">
        <f t="shared" si="9"/>
        <v>99.081436276212528</v>
      </c>
      <c r="AN6">
        <f t="shared" si="10"/>
        <v>349.37700336018821</v>
      </c>
      <c r="AO6">
        <f t="shared" si="11"/>
        <v>-17.468850168009414</v>
      </c>
      <c r="AP6">
        <f t="shared" si="12"/>
        <v>-9.412614373389161</v>
      </c>
      <c r="AQ6">
        <f t="shared" si="13"/>
        <v>-226.03214884488867</v>
      </c>
      <c r="AR6">
        <f t="shared" si="14"/>
        <v>96.463389973900988</v>
      </c>
      <c r="AS6">
        <f t="shared" si="15"/>
        <v>-44.320490156704366</v>
      </c>
      <c r="AT6">
        <f t="shared" si="16"/>
        <v>25.0243205836878</v>
      </c>
      <c r="AU6">
        <f t="shared" si="17"/>
        <v>77.167220400884418</v>
      </c>
      <c r="AW6">
        <v>3</v>
      </c>
      <c r="AX6">
        <f>(R6*SUMPRODUCT(K7:$K$23, X7:$X$23)-$AZ$3*SUMPRODUCT(K6:$K$22, W7:$W$23))/Z6</f>
        <v>186.15776556266042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463.97444628658138</v>
      </c>
      <c r="P7">
        <f t="shared" si="30"/>
        <v>23.198722314329071</v>
      </c>
      <c r="Q7" s="5">
        <f t="shared" si="31"/>
        <v>12.5</v>
      </c>
      <c r="R7">
        <f t="shared" si="0"/>
        <v>250000</v>
      </c>
      <c r="S7">
        <f t="shared" si="1"/>
        <v>237.85816722363612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179.98687941579237</v>
      </c>
      <c r="AC7">
        <f t="shared" si="2"/>
        <v>227.39721289947875</v>
      </c>
      <c r="AE7">
        <f t="shared" si="3"/>
        <v>443.56894351645059</v>
      </c>
      <c r="AF7">
        <f t="shared" si="4"/>
        <v>-22.17844717582253</v>
      </c>
      <c r="AG7">
        <f t="shared" si="5"/>
        <v>-11.950252515697626</v>
      </c>
      <c r="AH7">
        <f t="shared" si="6"/>
        <v>-290.64879785402763</v>
      </c>
      <c r="AI7">
        <f t="shared" si="7"/>
        <v>118.79144597090277</v>
      </c>
      <c r="AJ7">
        <f t="shared" si="8"/>
        <v>-47.410333483686372</v>
      </c>
      <c r="AK7">
        <f>G7*SUM(AB7, AE7:AF7)</f>
        <v>29.527629149640248</v>
      </c>
      <c r="AL7">
        <f t="shared" si="9"/>
        <v>100.90874163685665</v>
      </c>
      <c r="AN7">
        <f t="shared" si="10"/>
        <v>312.72121227664604</v>
      </c>
      <c r="AO7">
        <f t="shared" si="11"/>
        <v>-15.636060613832301</v>
      </c>
      <c r="AP7">
        <f t="shared" si="12"/>
        <v>-8.4250656145912135</v>
      </c>
      <c r="AQ7">
        <f t="shared" si="13"/>
        <v>-204.91074891560899</v>
      </c>
      <c r="AR7">
        <f t="shared" si="14"/>
        <v>83.749337132613491</v>
      </c>
      <c r="AS7">
        <f t="shared" si="15"/>
        <v>-33.424830971983063</v>
      </c>
      <c r="AT7">
        <f t="shared" si="16"/>
        <v>20.817318521282523</v>
      </c>
      <c r="AU7">
        <f t="shared" si="17"/>
        <v>71.141824681912951</v>
      </c>
      <c r="AW7">
        <v>4</v>
      </c>
      <c r="AX7">
        <f>(R7*SUMPRODUCT(K8:$K$23, X8:$X$23)-$AZ$3*SUMPRODUCT(K7:$K$22, W8:$W$23))/Z7</f>
        <v>237.85816722363612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463.97444628658138</v>
      </c>
      <c r="P8">
        <f t="shared" si="30"/>
        <v>23.198722314329071</v>
      </c>
      <c r="Q8" s="5">
        <f t="shared" si="31"/>
        <v>12.5</v>
      </c>
      <c r="R8">
        <f t="shared" si="0"/>
        <v>250000</v>
      </c>
      <c r="S8">
        <f t="shared" si="1"/>
        <v>276.46664977038449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227.39721289947875</v>
      </c>
      <c r="AC8">
        <f t="shared" si="2"/>
        <v>261.3417854324357</v>
      </c>
      <c r="AE8">
        <f t="shared" si="3"/>
        <v>438.59145502095214</v>
      </c>
      <c r="AF8">
        <f t="shared" si="4"/>
        <v>-21.929572751047608</v>
      </c>
      <c r="AG8">
        <f t="shared" si="5"/>
        <v>-11.81615330680434</v>
      </c>
      <c r="AH8">
        <f t="shared" si="6"/>
        <v>-291.93367472617859</v>
      </c>
      <c r="AI8">
        <f t="shared" si="7"/>
        <v>112.91205423692162</v>
      </c>
      <c r="AJ8">
        <f t="shared" si="8"/>
        <v>-33.944572532956954</v>
      </c>
      <c r="AK8">
        <f t="shared" ref="AK8:AK23" si="32">G8*SUM(AB8:AB8, AE8:AF8)</f>
        <v>13.718458727107862</v>
      </c>
      <c r="AL8">
        <f t="shared" si="9"/>
        <v>92.685940431072524</v>
      </c>
      <c r="AN8">
        <f t="shared" si="10"/>
        <v>288.30958095875002</v>
      </c>
      <c r="AO8">
        <f t="shared" si="11"/>
        <v>-14.415479047937501</v>
      </c>
      <c r="AP8">
        <f t="shared" si="12"/>
        <v>-7.7673884646620941</v>
      </c>
      <c r="AQ8">
        <f t="shared" si="13"/>
        <v>-191.90359151897243</v>
      </c>
      <c r="AR8">
        <f t="shared" si="14"/>
        <v>74.223121927177971</v>
      </c>
      <c r="AS8">
        <f t="shared" si="15"/>
        <v>-22.313579917632453</v>
      </c>
      <c r="AT8">
        <f t="shared" si="16"/>
        <v>9.017875386613337</v>
      </c>
      <c r="AU8">
        <f t="shared" si="17"/>
        <v>60.927417396158852</v>
      </c>
      <c r="AW8">
        <v>5</v>
      </c>
      <c r="AX8">
        <f>(R8*SUMPRODUCT(K9:$K$23, X9:$X$23)-$AZ$3*SUMPRODUCT(K8:$K$22, W9:$W$23))/Z8</f>
        <v>276.46664977038449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463.97444628658138</v>
      </c>
      <c r="P9">
        <f t="shared" si="30"/>
        <v>23.198722314329071</v>
      </c>
      <c r="Q9" s="5">
        <f t="shared" si="31"/>
        <v>12.5</v>
      </c>
      <c r="R9">
        <f t="shared" si="0"/>
        <v>250000</v>
      </c>
      <c r="S9">
        <f t="shared" si="1"/>
        <v>304.79135736948706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261.3417854324357</v>
      </c>
      <c r="AC9">
        <f t="shared" si="2"/>
        <v>284.87533698703578</v>
      </c>
      <c r="AE9">
        <f t="shared" si="3"/>
        <v>433.65690510388254</v>
      </c>
      <c r="AF9">
        <f t="shared" si="4"/>
        <v>-21.682845255194128</v>
      </c>
      <c r="AG9">
        <f t="shared" si="5"/>
        <v>-11.683210912116355</v>
      </c>
      <c r="AH9">
        <f t="shared" si="6"/>
        <v>-295.6172323988294</v>
      </c>
      <c r="AI9">
        <f t="shared" si="7"/>
        <v>104.67361653774265</v>
      </c>
      <c r="AJ9">
        <f t="shared" si="8"/>
        <v>-23.533551554600081</v>
      </c>
      <c r="AK9">
        <f t="shared" si="32"/>
        <v>3.9725634871586322</v>
      </c>
      <c r="AL9">
        <f t="shared" si="9"/>
        <v>85.112628470301203</v>
      </c>
      <c r="AN9">
        <f t="shared" si="10"/>
        <v>270.9236246240377</v>
      </c>
      <c r="AO9">
        <f t="shared" si="11"/>
        <v>-13.546181231201885</v>
      </c>
      <c r="AP9">
        <f t="shared" si="12"/>
        <v>-7.2989910002688294</v>
      </c>
      <c r="AQ9">
        <f t="shared" si="13"/>
        <v>-184.68446174893003</v>
      </c>
      <c r="AR9">
        <f t="shared" si="14"/>
        <v>65.393990643636954</v>
      </c>
      <c r="AS9">
        <f t="shared" si="15"/>
        <v>-14.702394940354033</v>
      </c>
      <c r="AT9">
        <f t="shared" si="16"/>
        <v>2.4818267305862571</v>
      </c>
      <c r="AU9">
        <f t="shared" si="17"/>
        <v>53.173422433869185</v>
      </c>
      <c r="AW9">
        <v>6</v>
      </c>
      <c r="AX9">
        <f>(R9*SUMPRODUCT(K10:$K$23, X10:$X$23)-$AZ$3*SUMPRODUCT(K9:$K$22, W10:$W$23))/Z9</f>
        <v>304.79135736948706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463.97444628658138</v>
      </c>
      <c r="P10">
        <f t="shared" si="30"/>
        <v>23.198722314329071</v>
      </c>
      <c r="Q10" s="5">
        <f t="shared" si="31"/>
        <v>12.5</v>
      </c>
      <c r="R10">
        <f t="shared" si="0"/>
        <v>250000</v>
      </c>
      <c r="S10">
        <f t="shared" si="1"/>
        <v>326.97911325452543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284.87533698703578</v>
      </c>
      <c r="AC10">
        <f t="shared" si="2"/>
        <v>302.16410820133456</v>
      </c>
      <c r="AE10">
        <f t="shared" si="3"/>
        <v>428.76263072272104</v>
      </c>
      <c r="AF10">
        <f t="shared" si="4"/>
        <v>-21.438131536136055</v>
      </c>
      <c r="AG10">
        <f t="shared" si="5"/>
        <v>-11.551353586235242</v>
      </c>
      <c r="AH10">
        <f t="shared" si="6"/>
        <v>-300.50433519898127</v>
      </c>
      <c r="AI10">
        <f t="shared" si="7"/>
        <v>95.268810401368512</v>
      </c>
      <c r="AJ10">
        <f t="shared" si="8"/>
        <v>-17.288771214298777</v>
      </c>
      <c r="AK10">
        <f t="shared" si="32"/>
        <v>2.8380193283118453</v>
      </c>
      <c r="AL10">
        <f t="shared" si="9"/>
        <v>80.81805851538158</v>
      </c>
      <c r="AN10">
        <f t="shared" si="10"/>
        <v>254.50448124323262</v>
      </c>
      <c r="AO10">
        <f t="shared" si="11"/>
        <v>-12.725224062161633</v>
      </c>
      <c r="AP10">
        <f t="shared" si="12"/>
        <v>-6.8566405779498938</v>
      </c>
      <c r="AQ10">
        <f t="shared" si="13"/>
        <v>-178.37305413544379</v>
      </c>
      <c r="AR10">
        <f t="shared" si="14"/>
        <v>56.549562467677319</v>
      </c>
      <c r="AS10">
        <f t="shared" si="15"/>
        <v>-10.262251031092188</v>
      </c>
      <c r="AT10">
        <f t="shared" si="16"/>
        <v>1.6845885932101545</v>
      </c>
      <c r="AU10">
        <f t="shared" si="17"/>
        <v>47.971900029795286</v>
      </c>
      <c r="AW10">
        <v>7</v>
      </c>
      <c r="AX10">
        <f>(R10*SUMPRODUCT(K11:$K$23, X11:$X$23)-$AZ$3*SUMPRODUCT(K10:$K$22, W11:$W$23))/Z10</f>
        <v>326.97911325452543</v>
      </c>
    </row>
    <row r="11" spans="1:52" x14ac:dyDescent="0.25">
      <c r="A11" t="s">
        <v>33</v>
      </c>
      <c r="C11" s="24">
        <f>AU25</f>
        <v>-337.96329684153699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463.97444628658138</v>
      </c>
      <c r="P11">
        <f t="shared" si="30"/>
        <v>23.198722314329071</v>
      </c>
      <c r="Q11" s="5">
        <f t="shared" si="31"/>
        <v>12.5</v>
      </c>
      <c r="R11">
        <f t="shared" si="0"/>
        <v>250000</v>
      </c>
      <c r="S11">
        <f t="shared" si="1"/>
        <v>343.44291444895299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302.16410820133456</v>
      </c>
      <c r="AC11">
        <f t="shared" si="2"/>
        <v>313.78563967859986</v>
      </c>
      <c r="AE11">
        <f t="shared" si="3"/>
        <v>423.90893012351955</v>
      </c>
      <c r="AF11">
        <f t="shared" si="4"/>
        <v>-21.19544650617598</v>
      </c>
      <c r="AG11">
        <f t="shared" si="5"/>
        <v>-11.420589364249309</v>
      </c>
      <c r="AH11">
        <f t="shared" si="6"/>
        <v>-305.01372247161328</v>
      </c>
      <c r="AI11">
        <f t="shared" si="7"/>
        <v>86.279171781480954</v>
      </c>
      <c r="AJ11">
        <f t="shared" si="8"/>
        <v>-11.621531477265307</v>
      </c>
      <c r="AK11">
        <f t="shared" si="32"/>
        <v>1.6917062203648274</v>
      </c>
      <c r="AL11">
        <f t="shared" si="9"/>
        <v>76.349346524580469</v>
      </c>
      <c r="AN11">
        <f t="shared" si="10"/>
        <v>239.29950226812593</v>
      </c>
      <c r="AO11">
        <f t="shared" si="11"/>
        <v>-11.964975113406298</v>
      </c>
      <c r="AP11">
        <f t="shared" si="12"/>
        <v>-6.4470011275232677</v>
      </c>
      <c r="AQ11">
        <f t="shared" si="13"/>
        <v>-172.18234103050736</v>
      </c>
      <c r="AR11">
        <f t="shared" si="14"/>
        <v>48.705184996688999</v>
      </c>
      <c r="AS11">
        <f t="shared" si="15"/>
        <v>-6.5604343302996817</v>
      </c>
      <c r="AT11">
        <f t="shared" si="16"/>
        <v>0.95497977926352506</v>
      </c>
      <c r="AU11">
        <f t="shared" si="17"/>
        <v>43.099730445652838</v>
      </c>
      <c r="AW11">
        <v>8</v>
      </c>
      <c r="AX11">
        <f>(R11*SUMPRODUCT(K12:$K$23, X12:$X$23)-$AZ$3*SUMPRODUCT(K11:$K$22, W12:$W$23))/Z11</f>
        <v>343.44291444895299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463.97444628658138</v>
      </c>
      <c r="P12">
        <f t="shared" si="30"/>
        <v>23.198722314329071</v>
      </c>
      <c r="Q12" s="5">
        <f t="shared" si="31"/>
        <v>12.5</v>
      </c>
      <c r="R12">
        <f t="shared" si="0"/>
        <v>250000</v>
      </c>
      <c r="S12">
        <f t="shared" si="1"/>
        <v>353.62620538321011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313.78563967859986</v>
      </c>
      <c r="AC12">
        <f t="shared" si="2"/>
        <v>319.41800096352472</v>
      </c>
      <c r="AE12">
        <f t="shared" si="3"/>
        <v>419.0916506609513</v>
      </c>
      <c r="AF12">
        <f t="shared" si="4"/>
        <v>-20.954582533047567</v>
      </c>
      <c r="AG12">
        <f t="shared" si="5"/>
        <v>-11.290806369164038</v>
      </c>
      <c r="AH12">
        <f t="shared" si="6"/>
        <v>-311.54202885556964</v>
      </c>
      <c r="AI12">
        <f t="shared" si="7"/>
        <v>75.304232903170032</v>
      </c>
      <c r="AJ12">
        <f t="shared" si="8"/>
        <v>-5.6323612849248548</v>
      </c>
      <c r="AK12">
        <f t="shared" si="32"/>
        <v>1.6374222279549582</v>
      </c>
      <c r="AL12">
        <f t="shared" si="9"/>
        <v>71.309293846200134</v>
      </c>
      <c r="AN12">
        <f t="shared" si="10"/>
        <v>224.90741983898238</v>
      </c>
      <c r="AO12">
        <f t="shared" si="11"/>
        <v>-11.24537099194912</v>
      </c>
      <c r="AP12">
        <f t="shared" si="12"/>
        <v>-6.0592620358467064</v>
      </c>
      <c r="AQ12">
        <f t="shared" si="13"/>
        <v>-167.19043142664196</v>
      </c>
      <c r="AR12">
        <f t="shared" si="14"/>
        <v>40.412355384544583</v>
      </c>
      <c r="AS12">
        <f t="shared" si="15"/>
        <v>-3.0226320237962554</v>
      </c>
      <c r="AT12">
        <f t="shared" si="16"/>
        <v>0.87873000546670388</v>
      </c>
      <c r="AU12">
        <f t="shared" si="17"/>
        <v>38.268453366215034</v>
      </c>
      <c r="AW12">
        <v>9</v>
      </c>
      <c r="AX12">
        <f>(R12*SUMPRODUCT(K13:$K$23, X13:$X$23)-$AZ$3*SUMPRODUCT(K12:$K$22, W13:$W$23))/Z12</f>
        <v>353.62620538321011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463.97444628658138</v>
      </c>
      <c r="P13">
        <f t="shared" si="30"/>
        <v>23.198722314329071</v>
      </c>
      <c r="Q13" s="5">
        <f t="shared" si="31"/>
        <v>12.5</v>
      </c>
      <c r="R13">
        <f t="shared" si="0"/>
        <v>250000</v>
      </c>
      <c r="S13">
        <f t="shared" si="1"/>
        <v>357.71820323950914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319.41800096352472</v>
      </c>
      <c r="AC13">
        <f t="shared" si="2"/>
        <v>319.42757123498222</v>
      </c>
      <c r="AE13">
        <f t="shared" si="3"/>
        <v>414.31000477542761</v>
      </c>
      <c r="AF13">
        <f t="shared" si="4"/>
        <v>-20.715500238771384</v>
      </c>
      <c r="AG13">
        <f t="shared" si="5"/>
        <v>-11.161983383227163</v>
      </c>
      <c r="AH13">
        <f t="shared" si="6"/>
        <v>-318.29844490472124</v>
      </c>
      <c r="AI13">
        <f t="shared" si="7"/>
        <v>64.134076248707856</v>
      </c>
      <c r="AJ13">
        <f t="shared" si="8"/>
        <v>-9.5702714575054415E-3</v>
      </c>
      <c r="AK13">
        <f t="shared" si="32"/>
        <v>1.4260250110003621</v>
      </c>
      <c r="AL13">
        <f t="shared" si="9"/>
        <v>65.550530988250713</v>
      </c>
      <c r="AN13">
        <f t="shared" si="10"/>
        <v>211.41136071282756</v>
      </c>
      <c r="AO13">
        <f t="shared" si="11"/>
        <v>-10.570568035641379</v>
      </c>
      <c r="AP13">
        <f t="shared" si="12"/>
        <v>-5.6956628324269261</v>
      </c>
      <c r="AQ13">
        <f t="shared" si="13"/>
        <v>-162.41921888070013</v>
      </c>
      <c r="AR13">
        <f t="shared" si="14"/>
        <v>32.725910964059146</v>
      </c>
      <c r="AS13">
        <f t="shared" si="15"/>
        <v>-4.8834546303535443E-3</v>
      </c>
      <c r="AT13">
        <f t="shared" si="16"/>
        <v>0.72766258239292181</v>
      </c>
      <c r="AU13">
        <f t="shared" si="17"/>
        <v>33.448690091821717</v>
      </c>
      <c r="AW13">
        <v>10</v>
      </c>
      <c r="AX13">
        <f>(R13*SUMPRODUCT(K14:$K$23, X14:$X$23)-$AZ$3*SUMPRODUCT(K13:$K$22, W14:$W$23))/Z13</f>
        <v>357.71820323950914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463.97444628658138</v>
      </c>
      <c r="P14">
        <f t="shared" si="30"/>
        <v>23.198722314329071</v>
      </c>
      <c r="Q14" s="5">
        <f t="shared" si="31"/>
        <v>12.5</v>
      </c>
      <c r="R14">
        <f t="shared" si="0"/>
        <v>250000</v>
      </c>
      <c r="S14">
        <f t="shared" si="1"/>
        <v>355.29744237874758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319.42757123498222</v>
      </c>
      <c r="AC14">
        <f t="shared" si="2"/>
        <v>313.62919304369996</v>
      </c>
      <c r="AE14">
        <f t="shared" si="3"/>
        <v>409.5608744254281</v>
      </c>
      <c r="AF14">
        <f t="shared" si="4"/>
        <v>-20.478043721271408</v>
      </c>
      <c r="AG14">
        <f t="shared" si="5"/>
        <v>-11.03403640284901</v>
      </c>
      <c r="AH14">
        <f t="shared" si="6"/>
        <v>-326.54293091763998</v>
      </c>
      <c r="AI14">
        <f t="shared" si="7"/>
        <v>51.505863383667702</v>
      </c>
      <c r="AJ14">
        <f t="shared" si="8"/>
        <v>5.7983781912822678</v>
      </c>
      <c r="AK14">
        <f t="shared" si="32"/>
        <v>1.2753187234904499</v>
      </c>
      <c r="AL14">
        <f t="shared" si="9"/>
        <v>58.57956029844042</v>
      </c>
      <c r="AN14">
        <f t="shared" si="10"/>
        <v>198.77116795079132</v>
      </c>
      <c r="AO14">
        <f t="shared" si="11"/>
        <v>-9.9385583975395679</v>
      </c>
      <c r="AP14">
        <f t="shared" si="12"/>
        <v>-5.3551216435963234</v>
      </c>
      <c r="AQ14">
        <f t="shared" si="13"/>
        <v>-158.48027440519601</v>
      </c>
      <c r="AR14">
        <f t="shared" si="14"/>
        <v>24.997213504459435</v>
      </c>
      <c r="AS14">
        <f t="shared" si="15"/>
        <v>2.8141125709785713</v>
      </c>
      <c r="AT14">
        <f t="shared" si="16"/>
        <v>0.61894728722156078</v>
      </c>
      <c r="AU14">
        <f t="shared" si="17"/>
        <v>28.430273362659566</v>
      </c>
      <c r="AW14">
        <v>11</v>
      </c>
      <c r="AX14">
        <f>(R14*SUMPRODUCT(K15:$K$23, X15:$X$23)-$AZ$3*SUMPRODUCT(K14:$K$22, W15:$W$23))/Z14</f>
        <v>355.29744237874758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463.97444628658138</v>
      </c>
      <c r="P15">
        <f t="shared" si="30"/>
        <v>23.198722314329071</v>
      </c>
      <c r="Q15" s="5">
        <f t="shared" si="31"/>
        <v>12.5</v>
      </c>
      <c r="R15">
        <f t="shared" si="0"/>
        <v>250000</v>
      </c>
      <c r="S15">
        <f t="shared" si="1"/>
        <v>344.74140599372316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313.62919304369996</v>
      </c>
      <c r="AC15">
        <f t="shared" si="2"/>
        <v>300.80063713921618</v>
      </c>
      <c r="AE15">
        <f t="shared" si="3"/>
        <v>404.83622400106998</v>
      </c>
      <c r="AF15">
        <f t="shared" si="4"/>
        <v>-20.241811200053501</v>
      </c>
      <c r="AG15">
        <f t="shared" si="5"/>
        <v>-10.90674893954764</v>
      </c>
      <c r="AH15">
        <f t="shared" si="6"/>
        <v>-338.94198545761947</v>
      </c>
      <c r="AI15">
        <f t="shared" si="7"/>
        <v>34.745678403849354</v>
      </c>
      <c r="AJ15">
        <f t="shared" si="8"/>
        <v>12.828555904483778</v>
      </c>
      <c r="AK15">
        <f t="shared" si="32"/>
        <v>2.8627167839633381</v>
      </c>
      <c r="AL15">
        <f t="shared" si="9"/>
        <v>50.436951092296468</v>
      </c>
      <c r="AN15">
        <f t="shared" si="10"/>
        <v>186.78407170436924</v>
      </c>
      <c r="AO15">
        <f t="shared" si="11"/>
        <v>-9.3392035852184634</v>
      </c>
      <c r="AP15">
        <f t="shared" si="12"/>
        <v>-5.0321756187031204</v>
      </c>
      <c r="AQ15">
        <f t="shared" si="13"/>
        <v>-156.38166834391268</v>
      </c>
      <c r="AR15">
        <f t="shared" si="14"/>
        <v>16.031024156534961</v>
      </c>
      <c r="AS15">
        <f t="shared" si="15"/>
        <v>5.9188624037760862</v>
      </c>
      <c r="AT15">
        <f t="shared" si="16"/>
        <v>1.3208054648876879</v>
      </c>
      <c r="AU15">
        <f t="shared" si="17"/>
        <v>23.270692025198734</v>
      </c>
      <c r="AW15">
        <v>12</v>
      </c>
      <c r="AX15">
        <f>(R15*SUMPRODUCT(K16:$K$23, X16:$X$23)-$AZ$3*SUMPRODUCT(K15:$K$22, W16:$W$23))/Z15</f>
        <v>344.74140599372316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463.97444628658138</v>
      </c>
      <c r="P16">
        <f t="shared" si="30"/>
        <v>23.198722314329071</v>
      </c>
      <c r="Q16" s="5">
        <f t="shared" si="31"/>
        <v>12.5</v>
      </c>
      <c r="R16">
        <f t="shared" si="0"/>
        <v>250000</v>
      </c>
      <c r="S16">
        <f t="shared" si="1"/>
        <v>325.913547557485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300.80063713921618</v>
      </c>
      <c r="AC16">
        <f t="shared" si="2"/>
        <v>281.06804464304321</v>
      </c>
      <c r="AE16">
        <f t="shared" si="3"/>
        <v>400.13184895023898</v>
      </c>
      <c r="AF16">
        <f t="shared" si="4"/>
        <v>-20.006592447511952</v>
      </c>
      <c r="AG16">
        <f t="shared" si="5"/>
        <v>-10.780007717900562</v>
      </c>
      <c r="AH16">
        <f t="shared" si="6"/>
        <v>-353.47464503201155</v>
      </c>
      <c r="AI16">
        <f t="shared" si="7"/>
        <v>15.87060375281493</v>
      </c>
      <c r="AJ16">
        <f t="shared" si="8"/>
        <v>19.73259249617297</v>
      </c>
      <c r="AK16">
        <f t="shared" si="32"/>
        <v>4.8345738448577968</v>
      </c>
      <c r="AL16">
        <f t="shared" si="9"/>
        <v>40.4377700938457</v>
      </c>
      <c r="AN16">
        <f t="shared" si="10"/>
        <v>175.03892918002552</v>
      </c>
      <c r="AO16">
        <f t="shared" si="11"/>
        <v>-8.7519464590012781</v>
      </c>
      <c r="AP16">
        <f t="shared" si="12"/>
        <v>-4.7157481026420003</v>
      </c>
      <c r="AQ16">
        <f t="shared" si="13"/>
        <v>-154.62858935377426</v>
      </c>
      <c r="AR16">
        <f t="shared" si="14"/>
        <v>6.9426452646079992</v>
      </c>
      <c r="AS16">
        <f t="shared" si="15"/>
        <v>8.632084323048888</v>
      </c>
      <c r="AT16">
        <f t="shared" si="16"/>
        <v>2.1148994539320141</v>
      </c>
      <c r="AU16">
        <f t="shared" si="17"/>
        <v>17.689629041588901</v>
      </c>
      <c r="AW16">
        <v>13</v>
      </c>
      <c r="AX16">
        <f>(R16*SUMPRODUCT(K17:$K$23, X17:$X$23)-$AZ$3*SUMPRODUCT(K16:$K$22, W17:$W$23))/Z16</f>
        <v>325.913547557485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463.97444628658138</v>
      </c>
      <c r="P17">
        <f t="shared" si="30"/>
        <v>23.198722314329071</v>
      </c>
      <c r="Q17" s="5">
        <f t="shared" si="31"/>
        <v>12.5</v>
      </c>
      <c r="R17">
        <f t="shared" si="0"/>
        <v>250000</v>
      </c>
      <c r="S17">
        <f t="shared" si="1"/>
        <v>300.18871482794577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281.06804464304321</v>
      </c>
      <c r="AC17">
        <f t="shared" si="2"/>
        <v>255.85221977073195</v>
      </c>
      <c r="AE17">
        <f t="shared" si="3"/>
        <v>395.4475506094775</v>
      </c>
      <c r="AF17">
        <f t="shared" si="4"/>
        <v>-19.772377530473875</v>
      </c>
      <c r="AG17">
        <f t="shared" si="5"/>
        <v>-10.653807385687973</v>
      </c>
      <c r="AH17">
        <f t="shared" si="6"/>
        <v>-368.00510067168278</v>
      </c>
      <c r="AI17">
        <f t="shared" si="7"/>
        <v>-2.9837349783671243</v>
      </c>
      <c r="AJ17">
        <f t="shared" si="8"/>
        <v>25.215824872311259</v>
      </c>
      <c r="AK17">
        <f t="shared" si="32"/>
        <v>9.0630564045642465</v>
      </c>
      <c r="AL17">
        <f t="shared" si="9"/>
        <v>31.295146298508381</v>
      </c>
      <c r="AN17">
        <f t="shared" si="10"/>
        <v>162.93658115806159</v>
      </c>
      <c r="AO17">
        <f t="shared" si="11"/>
        <v>-8.1468290579030782</v>
      </c>
      <c r="AP17">
        <f t="shared" si="12"/>
        <v>-4.3896970636563122</v>
      </c>
      <c r="AQ17">
        <f t="shared" si="13"/>
        <v>-151.62944582602049</v>
      </c>
      <c r="AR17">
        <f t="shared" si="14"/>
        <v>-1.2293907895182965</v>
      </c>
      <c r="AS17">
        <f t="shared" si="15"/>
        <v>10.389697165761994</v>
      </c>
      <c r="AT17">
        <f t="shared" si="16"/>
        <v>3.7342586219750902</v>
      </c>
      <c r="AU17">
        <f t="shared" si="17"/>
        <v>12.894564998218788</v>
      </c>
      <c r="AW17">
        <v>14</v>
      </c>
      <c r="AX17">
        <f>(R17*SUMPRODUCT(K18:$K$23, X18:$X$23)-$AZ$3*SUMPRODUCT(K17:$K$22, W18:$W$23))/Z17</f>
        <v>300.18871482794577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463.97444628658138</v>
      </c>
      <c r="P18">
        <f t="shared" si="30"/>
        <v>23.198722314329071</v>
      </c>
      <c r="Q18" s="5">
        <f t="shared" si="31"/>
        <v>12.5</v>
      </c>
      <c r="R18">
        <f t="shared" si="0"/>
        <v>250000</v>
      </c>
      <c r="S18">
        <f t="shared" si="1"/>
        <v>268.33600890180389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255.85221977073195</v>
      </c>
      <c r="AC18">
        <f t="shared" si="2"/>
        <v>226.00574313072434</v>
      </c>
      <c r="AE18">
        <f t="shared" si="3"/>
        <v>390.78202718979264</v>
      </c>
      <c r="AF18">
        <f t="shared" si="4"/>
        <v>-19.539101359489635</v>
      </c>
      <c r="AG18">
        <f t="shared" si="5"/>
        <v>-10.528112871231807</v>
      </c>
      <c r="AH18">
        <f t="shared" si="6"/>
        <v>-383.12881198574746</v>
      </c>
      <c r="AI18">
        <f t="shared" si="7"/>
        <v>-22.413999026676265</v>
      </c>
      <c r="AJ18">
        <f t="shared" si="8"/>
        <v>29.846476640007609</v>
      </c>
      <c r="AK18">
        <f t="shared" si="32"/>
        <v>13.545255144982354</v>
      </c>
      <c r="AL18">
        <f t="shared" si="9"/>
        <v>20.977732758313699</v>
      </c>
      <c r="AN18">
        <f t="shared" si="10"/>
        <v>150.46653741415378</v>
      </c>
      <c r="AO18">
        <f t="shared" si="11"/>
        <v>-7.5233268707076899</v>
      </c>
      <c r="AP18">
        <f t="shared" si="12"/>
        <v>-4.0537398831555391</v>
      </c>
      <c r="AQ18">
        <f t="shared" si="13"/>
        <v>-147.51974684622741</v>
      </c>
      <c r="AR18">
        <f t="shared" si="14"/>
        <v>-8.6302761859368413</v>
      </c>
      <c r="AS18">
        <f t="shared" si="15"/>
        <v>11.492074050409848</v>
      </c>
      <c r="AT18">
        <f t="shared" si="16"/>
        <v>5.2154589982381419</v>
      </c>
      <c r="AU18">
        <f t="shared" si="17"/>
        <v>8.077256862711149</v>
      </c>
      <c r="AW18">
        <v>15</v>
      </c>
      <c r="AX18">
        <f>(R18*SUMPRODUCT(K19:$K$23, X19:$X$23)-$AZ$3*SUMPRODUCT(K18:$K$22, W19:$W$23))/Z18</f>
        <v>268.33600890180389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463.97444628658138</v>
      </c>
      <c r="P19">
        <f t="shared" si="30"/>
        <v>23.198722314329071</v>
      </c>
      <c r="Q19" s="5">
        <f t="shared" si="31"/>
        <v>12.5</v>
      </c>
      <c r="R19">
        <f t="shared" si="0"/>
        <v>250000</v>
      </c>
      <c r="S19">
        <f t="shared" si="1"/>
        <v>229.38303219729684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226.00574313072434</v>
      </c>
      <c r="AC19">
        <f t="shared" si="2"/>
        <v>190.89790243788707</v>
      </c>
      <c r="AE19">
        <f t="shared" si="3"/>
        <v>386.1303416056781</v>
      </c>
      <c r="AF19">
        <f t="shared" si="4"/>
        <v>-19.306517080283907</v>
      </c>
      <c r="AG19">
        <f t="shared" si="5"/>
        <v>-10.402791163825711</v>
      </c>
      <c r="AH19">
        <f t="shared" si="6"/>
        <v>-400.81157387551764</v>
      </c>
      <c r="AI19">
        <f t="shared" si="7"/>
        <v>-44.39054051394919</v>
      </c>
      <c r="AJ19">
        <f t="shared" si="8"/>
        <v>35.107840692837271</v>
      </c>
      <c r="AK19">
        <f t="shared" si="32"/>
        <v>13.220099358731442</v>
      </c>
      <c r="AL19">
        <f t="shared" si="9"/>
        <v>3.9373995376195232</v>
      </c>
      <c r="AN19">
        <f t="shared" si="10"/>
        <v>138.50890112916738</v>
      </c>
      <c r="AO19">
        <f t="shared" si="11"/>
        <v>-6.9254450564583703</v>
      </c>
      <c r="AP19">
        <f t="shared" si="12"/>
        <v>-3.7315875431751442</v>
      </c>
      <c r="AQ19">
        <f t="shared" si="13"/>
        <v>-143.77520923761995</v>
      </c>
      <c r="AR19">
        <f t="shared" si="14"/>
        <v>-15.923340708086103</v>
      </c>
      <c r="AS19">
        <f t="shared" si="15"/>
        <v>12.593541380772056</v>
      </c>
      <c r="AT19">
        <f t="shared" si="16"/>
        <v>4.7421847953773337</v>
      </c>
      <c r="AU19">
        <f t="shared" si="17"/>
        <v>1.4123854680632852</v>
      </c>
      <c r="AW19">
        <v>16</v>
      </c>
      <c r="AX19">
        <f>(R19*SUMPRODUCT(K20:$K$23, X20:$X$23)-$AZ$3*SUMPRODUCT(K19:$K$22, W20:$W$23))/Z19</f>
        <v>229.38303219729684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463.97444628658138</v>
      </c>
      <c r="P20">
        <f t="shared" si="30"/>
        <v>23.198722314329071</v>
      </c>
      <c r="Q20" s="5">
        <f t="shared" si="31"/>
        <v>12.5</v>
      </c>
      <c r="R20">
        <f t="shared" si="0"/>
        <v>250000</v>
      </c>
      <c r="S20">
        <f t="shared" si="1"/>
        <v>180.95346847910619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190.89790243788707</v>
      </c>
      <c r="AC20">
        <f t="shared" si="2"/>
        <v>148.7853584744376</v>
      </c>
      <c r="AE20">
        <f t="shared" si="3"/>
        <v>381.49367842428819</v>
      </c>
      <c r="AF20">
        <f t="shared" si="4"/>
        <v>-19.074683921214412</v>
      </c>
      <c r="AG20">
        <f t="shared" si="5"/>
        <v>-10.277874177057921</v>
      </c>
      <c r="AH20">
        <f t="shared" si="6"/>
        <v>-417.78150259064574</v>
      </c>
      <c r="AI20">
        <f t="shared" si="7"/>
        <v>-65.640382264629864</v>
      </c>
      <c r="AJ20">
        <f t="shared" si="8"/>
        <v>42.112543963449468</v>
      </c>
      <c r="AK20">
        <f t="shared" si="32"/>
        <v>2.3792626568461319</v>
      </c>
      <c r="AL20">
        <f t="shared" si="9"/>
        <v>-21.148575644334265</v>
      </c>
      <c r="AN20">
        <f t="shared" si="10"/>
        <v>129.79766920532759</v>
      </c>
      <c r="AO20">
        <f t="shared" si="11"/>
        <v>-6.4898834602663804</v>
      </c>
      <c r="AP20">
        <f t="shared" si="12"/>
        <v>-3.4968970339897756</v>
      </c>
      <c r="AQ20">
        <f t="shared" si="13"/>
        <v>-142.14407299576612</v>
      </c>
      <c r="AR20">
        <f t="shared" si="14"/>
        <v>-22.333184284694681</v>
      </c>
      <c r="AS20">
        <f t="shared" si="15"/>
        <v>14.328179888431473</v>
      </c>
      <c r="AT20">
        <f t="shared" si="16"/>
        <v>0.8095094748658922</v>
      </c>
      <c r="AU20">
        <f t="shared" si="17"/>
        <v>-7.1954949213973167</v>
      </c>
      <c r="AW20">
        <v>17</v>
      </c>
      <c r="AX20">
        <f>(R20*SUMPRODUCT(K21:$K$23, X21:$X$23)-$AZ$3*SUMPRODUCT(K20:$K$22, W21:$W$23))/Z20</f>
        <v>180.95346847910619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463.97444628658138</v>
      </c>
      <c r="P21">
        <f t="shared" si="30"/>
        <v>23.198722314329071</v>
      </c>
      <c r="Q21" s="5">
        <f t="shared" si="31"/>
        <v>12.5</v>
      </c>
      <c r="R21">
        <f t="shared" si="0"/>
        <v>250000</v>
      </c>
      <c r="S21">
        <f t="shared" si="1"/>
        <v>124.31821363995637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148.7853584744376</v>
      </c>
      <c r="AC21">
        <f t="shared" si="2"/>
        <v>100.97848322984706</v>
      </c>
      <c r="AE21">
        <f t="shared" si="3"/>
        <v>376.86702914760104</v>
      </c>
      <c r="AF21">
        <f t="shared" si="4"/>
        <v>-18.843351457380056</v>
      </c>
      <c r="AG21">
        <f t="shared" si="5"/>
        <v>-10.153226976287586</v>
      </c>
      <c r="AH21">
        <f t="shared" si="6"/>
        <v>-437.36917999516066</v>
      </c>
      <c r="AI21">
        <f t="shared" si="7"/>
        <v>-89.49872928122727</v>
      </c>
      <c r="AJ21">
        <f t="shared" si="8"/>
        <v>47.806875244590543</v>
      </c>
      <c r="AK21">
        <f t="shared" si="32"/>
        <v>0.81089445786345382</v>
      </c>
      <c r="AL21">
        <f t="shared" si="9"/>
        <v>-40.880959578773272</v>
      </c>
      <c r="AN21">
        <f t="shared" si="10"/>
        <v>121.96663098730852</v>
      </c>
      <c r="AO21">
        <f t="shared" si="11"/>
        <v>-6.0983315493654278</v>
      </c>
      <c r="AP21">
        <f t="shared" si="12"/>
        <v>-3.2859199456852699</v>
      </c>
      <c r="AQ21">
        <f t="shared" si="13"/>
        <v>-141.54712738428222</v>
      </c>
      <c r="AR21">
        <f t="shared" si="14"/>
        <v>-28.964747892024388</v>
      </c>
      <c r="AS21">
        <f t="shared" si="15"/>
        <v>15.471885467936765</v>
      </c>
      <c r="AT21">
        <f t="shared" si="16"/>
        <v>0.2624322571692792</v>
      </c>
      <c r="AU21">
        <f t="shared" si="17"/>
        <v>-13.230430166918342</v>
      </c>
      <c r="AW21">
        <v>18</v>
      </c>
      <c r="AX21">
        <f>(R21*SUMPRODUCT(K22:$K$23, X22:$X$23)-$AZ$3*SUMPRODUCT(K21:$K$22, W22:$W$23))/Z21</f>
        <v>124.31821363995637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463.97444628658138</v>
      </c>
      <c r="P22">
        <f t="shared" si="30"/>
        <v>23.198722314329071</v>
      </c>
      <c r="Q22" s="5">
        <f t="shared" si="31"/>
        <v>12.5</v>
      </c>
      <c r="R22">
        <f t="shared" si="0"/>
        <v>250000</v>
      </c>
      <c r="S22">
        <f t="shared" si="1"/>
        <v>62.875726655544121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100.97848322984706</v>
      </c>
      <c r="AC22">
        <f t="shared" si="2"/>
        <v>50.445344917663235</v>
      </c>
      <c r="AE22">
        <f t="shared" si="3"/>
        <v>372.24780087443531</v>
      </c>
      <c r="AF22">
        <f t="shared" si="4"/>
        <v>-18.612390043721767</v>
      </c>
      <c r="AG22">
        <f t="shared" si="5"/>
        <v>-10.02877970580384</v>
      </c>
      <c r="AH22">
        <f t="shared" si="6"/>
        <v>-458.30001441738051</v>
      </c>
      <c r="AI22">
        <f t="shared" si="7"/>
        <v>-114.6933832924708</v>
      </c>
      <c r="AJ22">
        <f t="shared" si="8"/>
        <v>50.533138312183823</v>
      </c>
      <c r="AK22">
        <f t="shared" si="32"/>
        <v>9.5468917752717743</v>
      </c>
      <c r="AL22">
        <f t="shared" si="9"/>
        <v>-54.613353205015201</v>
      </c>
      <c r="AN22">
        <f t="shared" si="10"/>
        <v>112.59037008650544</v>
      </c>
      <c r="AO22">
        <f t="shared" si="11"/>
        <v>-5.6295185043252731</v>
      </c>
      <c r="AP22">
        <f t="shared" si="12"/>
        <v>-3.0333127984639634</v>
      </c>
      <c r="AQ22">
        <f t="shared" si="13"/>
        <v>-138.61779199955342</v>
      </c>
      <c r="AR22">
        <f t="shared" si="14"/>
        <v>-34.69025321583721</v>
      </c>
      <c r="AS22">
        <f t="shared" si="15"/>
        <v>15.284293771074585</v>
      </c>
      <c r="AT22">
        <f t="shared" si="16"/>
        <v>2.8875605863316833</v>
      </c>
      <c r="AU22">
        <f t="shared" si="17"/>
        <v>-16.518398858430938</v>
      </c>
      <c r="AW22">
        <v>19</v>
      </c>
      <c r="AX22">
        <f>(R22*SUMPRODUCT(K23:$K$23, X23:$X$23)-$AZ$3*SUMPRODUCT(K22:$K$22, W23:$W$23))/Z22</f>
        <v>62.875726655544121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463.97444628658138</v>
      </c>
      <c r="P23">
        <f t="shared" si="30"/>
        <v>23.198722314329071</v>
      </c>
      <c r="Q23" s="5">
        <f t="shared" si="31"/>
        <v>12.5</v>
      </c>
      <c r="R23">
        <f t="shared" si="0"/>
        <v>250000</v>
      </c>
      <c r="S23">
        <f t="shared" si="1"/>
        <v>63.665014500458739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50.445344917663235</v>
      </c>
      <c r="AC23">
        <f t="shared" si="2"/>
        <v>50.445344917663235</v>
      </c>
      <c r="AE23">
        <f t="shared" si="3"/>
        <v>367.63285392387314</v>
      </c>
      <c r="AF23">
        <f t="shared" si="4"/>
        <v>-18.381642696193659</v>
      </c>
      <c r="AG23">
        <f t="shared" si="5"/>
        <v>-9.9044477790270022</v>
      </c>
      <c r="AH23">
        <f t="shared" si="6"/>
        <v>-480.88259437601766</v>
      </c>
      <c r="AI23">
        <f t="shared" si="7"/>
        <v>-141.53583092736517</v>
      </c>
      <c r="AJ23">
        <f t="shared" si="8"/>
        <v>0</v>
      </c>
      <c r="AK23">
        <f t="shared" si="32"/>
        <v>27.978758930173996</v>
      </c>
      <c r="AL23">
        <f t="shared" si="9"/>
        <v>-113.55707199719117</v>
      </c>
      <c r="AN23">
        <f t="shared" si="10"/>
        <v>100.72880651298415</v>
      </c>
      <c r="AO23">
        <f t="shared" si="11"/>
        <v>-5.0364403256492078</v>
      </c>
      <c r="AP23">
        <f t="shared" si="12"/>
        <v>-2.7137487667469342</v>
      </c>
      <c r="AQ23">
        <f t="shared" si="13"/>
        <v>-131.7584358616493</v>
      </c>
      <c r="AR23">
        <f t="shared" si="14"/>
        <v>-38.779818441061281</v>
      </c>
      <c r="AS23">
        <f t="shared" si="15"/>
        <v>0</v>
      </c>
      <c r="AT23">
        <f t="shared" si="16"/>
        <v>7.6659824187925025</v>
      </c>
      <c r="AU23">
        <f t="shared" si="17"/>
        <v>-31.113836022268778</v>
      </c>
      <c r="AW23">
        <v>20</v>
      </c>
      <c r="AX23">
        <f>(R23*SUMPRODUCT(K$23:$K24, X$23:$X24)-$AZ$3*SUMPRODUCT(K$22:$K23, W$23:$W24))/Z23</f>
        <v>63.665014500458739</v>
      </c>
    </row>
    <row r="25" spans="5:50" x14ac:dyDescent="0.25">
      <c r="AN25" s="6">
        <f t="shared" ref="AN25:AU25" si="33">SUM(AN3:AN23)</f>
        <v>4484.7903723336203</v>
      </c>
      <c r="AO25" s="6">
        <f t="shared" si="33"/>
        <v>-572.22035333161705</v>
      </c>
      <c r="AP25" s="6">
        <f t="shared" si="33"/>
        <v>-733.2823310250036</v>
      </c>
      <c r="AQ25" s="6">
        <f t="shared" si="33"/>
        <v>-3477.0400120845447</v>
      </c>
      <c r="AR25" s="6">
        <f t="shared" si="33"/>
        <v>-297.75232410754541</v>
      </c>
      <c r="AS25" s="6">
        <f t="shared" si="33"/>
        <v>-148.64754704210495</v>
      </c>
      <c r="AT25" s="6">
        <f t="shared" si="33"/>
        <v>108.43657430811351</v>
      </c>
      <c r="AU25" s="7">
        <f t="shared" si="33"/>
        <v>-337.96329684153699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1242.7064509022412</v>
      </c>
      <c r="K3">
        <v>1</v>
      </c>
      <c r="L3" s="2">
        <v>0</v>
      </c>
      <c r="O3">
        <f>$C$3</f>
        <v>1242.7064509022412</v>
      </c>
      <c r="P3">
        <f>O3*B5</f>
        <v>994.16516072179297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1242.7064509022412</v>
      </c>
      <c r="AF3">
        <f t="shared" ref="AF3:AF23" si="4">-$Z3*P3</f>
        <v>-994.16516072179297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-376.41568051955187</v>
      </c>
      <c r="AJ3">
        <f t="shared" ref="AJ3:AJ23" si="8">AB3-AC3</f>
        <v>0</v>
      </c>
      <c r="AL3">
        <f t="shared" ref="AL3:AL23" si="9">SUM(AI3:AK3)</f>
        <v>-376.41568051955187</v>
      </c>
      <c r="AN3">
        <f t="shared" ref="AN3:AN23" si="10">AE3*$K3</f>
        <v>1242.7064509022412</v>
      </c>
      <c r="AO3">
        <f t="shared" ref="AO3:AO23" si="11">AF3*$K3</f>
        <v>-994.16516072179297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-376.41568051955187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-376.41568051955187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841.66121534403999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516.95928963966514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511.06101832743479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-511.06101832743479</v>
      </c>
      <c r="AK4">
        <f>G4*MAX(0, SUM(AB4, AE4:AF4))</f>
        <v>0</v>
      </c>
      <c r="AL4">
        <f t="shared" si="9"/>
        <v>-863.4477683274348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-330.60019701660565</v>
      </c>
      <c r="AR4">
        <f t="shared" si="14"/>
        <v>-330.60019701660565</v>
      </c>
      <c r="AS4">
        <f t="shared" si="15"/>
        <v>-479.46431966172696</v>
      </c>
      <c r="AT4">
        <f t="shared" si="16"/>
        <v>0</v>
      </c>
      <c r="AU4">
        <f t="shared" si="17"/>
        <v>-810.06451667833255</v>
      </c>
      <c r="AW4">
        <v>1</v>
      </c>
      <c r="AX4">
        <f>(R4*SUMPRODUCT(K5:$K$23, X5:$X$23)-$AZ$3*SUMPRODUCT(K4:$K$22, W5:$W$23))/Z4</f>
        <v>516.95928963966514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1242.7064509022412</v>
      </c>
      <c r="P5">
        <f t="shared" ref="P5:P23" si="30">O5*$C$5</f>
        <v>62.135322545112061</v>
      </c>
      <c r="Q5" s="5">
        <f t="shared" ref="Q5:Q23" si="31">$C$8</f>
        <v>12.5</v>
      </c>
      <c r="R5">
        <f t="shared" si="0"/>
        <v>250000</v>
      </c>
      <c r="S5">
        <f t="shared" si="1"/>
        <v>1002.2799499717066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511.06101832743479</v>
      </c>
      <c r="AC5">
        <f t="shared" si="2"/>
        <v>979.48659220982699</v>
      </c>
      <c r="AE5">
        <f t="shared" si="3"/>
        <v>1214.4454318833432</v>
      </c>
      <c r="AF5">
        <f t="shared" si="4"/>
        <v>-60.722271594167161</v>
      </c>
      <c r="AG5">
        <f t="shared" si="5"/>
        <v>-12.215731146740451</v>
      </c>
      <c r="AH5">
        <f t="shared" si="6"/>
        <v>-361.51418269098451</v>
      </c>
      <c r="AI5">
        <f t="shared" si="7"/>
        <v>779.99324645145123</v>
      </c>
      <c r="AJ5">
        <f t="shared" si="8"/>
        <v>-468.4255738823922</v>
      </c>
      <c r="AK5">
        <f>G5*SUM(AB5, AE5:AF5)</f>
        <v>68.256151323281046</v>
      </c>
      <c r="AL5">
        <f t="shared" si="9"/>
        <v>379.8238238923401</v>
      </c>
      <c r="AN5">
        <f t="shared" si="10"/>
        <v>1048.7495475652158</v>
      </c>
      <c r="AO5">
        <f t="shared" si="11"/>
        <v>-52.437477378260787</v>
      </c>
      <c r="AP5">
        <f t="shared" si="12"/>
        <v>-10.549047472190566</v>
      </c>
      <c r="AQ5">
        <f t="shared" si="13"/>
        <v>-312.19009564523429</v>
      </c>
      <c r="AR5">
        <f t="shared" si="14"/>
        <v>673.57292706953024</v>
      </c>
      <c r="AS5">
        <f t="shared" si="15"/>
        <v>-404.51476515934951</v>
      </c>
      <c r="AT5">
        <f t="shared" si="16"/>
        <v>58.943453480510151</v>
      </c>
      <c r="AU5">
        <f t="shared" si="17"/>
        <v>328.00161539069092</v>
      </c>
      <c r="AW5">
        <v>2</v>
      </c>
      <c r="AX5">
        <f>(R5*SUMPRODUCT(K6:$K$23, X6:$X$23)-$AZ$3*SUMPRODUCT(K5:$K$22, W6:$W$23))/Z5</f>
        <v>1002.2799499717066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1242.7064509022412</v>
      </c>
      <c r="P6">
        <f t="shared" si="30"/>
        <v>62.135322545112061</v>
      </c>
      <c r="Q6" s="5">
        <f t="shared" si="31"/>
        <v>12.5</v>
      </c>
      <c r="R6">
        <f t="shared" si="0"/>
        <v>250000</v>
      </c>
      <c r="S6">
        <f t="shared" si="1"/>
        <v>1446.7481201213498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979.48659220982699</v>
      </c>
      <c r="AC6">
        <f t="shared" si="2"/>
        <v>1397.5368994034352</v>
      </c>
      <c r="AE6">
        <f t="shared" si="3"/>
        <v>1200.4357193267981</v>
      </c>
      <c r="AF6">
        <f t="shared" si="4"/>
        <v>-60.021785966339912</v>
      </c>
      <c r="AG6">
        <f t="shared" si="5"/>
        <v>-12.074811779314885</v>
      </c>
      <c r="AH6">
        <f t="shared" si="6"/>
        <v>-375.2411191632126</v>
      </c>
      <c r="AI6">
        <f t="shared" si="7"/>
        <v>753.09800241793084</v>
      </c>
      <c r="AJ6">
        <f t="shared" si="8"/>
        <v>-418.05030719360821</v>
      </c>
      <c r="AK6">
        <f>G6*SUM(AB6, AE6:AF6)</f>
        <v>124.01418074586168</v>
      </c>
      <c r="AL6">
        <f t="shared" si="9"/>
        <v>459.0618759701843</v>
      </c>
      <c r="AN6">
        <f t="shared" si="10"/>
        <v>934.93081259082339</v>
      </c>
      <c r="AO6">
        <f t="shared" si="11"/>
        <v>-46.746540629541173</v>
      </c>
      <c r="AP6">
        <f t="shared" si="12"/>
        <v>-9.4041800047794499</v>
      </c>
      <c r="AQ6">
        <f t="shared" si="13"/>
        <v>-292.24762209966059</v>
      </c>
      <c r="AR6">
        <f t="shared" si="14"/>
        <v>586.53246985684223</v>
      </c>
      <c r="AS6">
        <f t="shared" si="15"/>
        <v>-325.58854015736074</v>
      </c>
      <c r="AT6">
        <f t="shared" si="16"/>
        <v>96.585495508693498</v>
      </c>
      <c r="AU6">
        <f t="shared" si="17"/>
        <v>357.52942520817498</v>
      </c>
      <c r="AW6">
        <v>3</v>
      </c>
      <c r="AX6">
        <f>(R6*SUMPRODUCT(K7:$K$23, X7:$X$23)-$AZ$3*SUMPRODUCT(K6:$K$22, W7:$W$23))/Z6</f>
        <v>1446.7481201213498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1242.7064509022412</v>
      </c>
      <c r="P7">
        <f t="shared" si="30"/>
        <v>62.135322545112061</v>
      </c>
      <c r="Q7" s="5">
        <f t="shared" si="31"/>
        <v>12.5</v>
      </c>
      <c r="R7">
        <f t="shared" si="0"/>
        <v>250000</v>
      </c>
      <c r="S7">
        <f t="shared" si="1"/>
        <v>1838.007180116741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1397.5368994034352</v>
      </c>
      <c r="AC7">
        <f t="shared" si="2"/>
        <v>1754.8553167405089</v>
      </c>
      <c r="AE7">
        <f t="shared" si="3"/>
        <v>1186.4861280765042</v>
      </c>
      <c r="AF7">
        <f t="shared" si="4"/>
        <v>-59.324306403825219</v>
      </c>
      <c r="AG7">
        <f t="shared" si="5"/>
        <v>-11.934497153522065</v>
      </c>
      <c r="AH7">
        <f t="shared" si="6"/>
        <v>-391.3301599934602</v>
      </c>
      <c r="AI7">
        <f t="shared" si="7"/>
        <v>723.89716452569678</v>
      </c>
      <c r="AJ7">
        <f t="shared" si="8"/>
        <v>-357.3184173370737</v>
      </c>
      <c r="AK7">
        <f>G7*SUM(AB7, AE7:AF7)</f>
        <v>123.96270720483722</v>
      </c>
      <c r="AL7">
        <f t="shared" si="9"/>
        <v>490.5414543934603</v>
      </c>
      <c r="AN7">
        <f t="shared" si="10"/>
        <v>836.48638107989541</v>
      </c>
      <c r="AO7">
        <f t="shared" si="11"/>
        <v>-41.824319053994778</v>
      </c>
      <c r="AP7">
        <f t="shared" si="12"/>
        <v>-8.413957902855719</v>
      </c>
      <c r="AQ7">
        <f t="shared" si="13"/>
        <v>-275.89226843387002</v>
      </c>
      <c r="AR7">
        <f t="shared" si="14"/>
        <v>510.35583568917497</v>
      </c>
      <c r="AS7">
        <f t="shared" si="15"/>
        <v>-251.91359826181809</v>
      </c>
      <c r="AT7">
        <f t="shared" si="16"/>
        <v>87.395135842628974</v>
      </c>
      <c r="AU7">
        <f t="shared" si="17"/>
        <v>345.83737326998579</v>
      </c>
      <c r="AW7">
        <v>4</v>
      </c>
      <c r="AX7">
        <f>(R7*SUMPRODUCT(K8:$K$23, X8:$X$23)-$AZ$3*SUMPRODUCT(K7:$K$22, W8:$W$23))/Z7</f>
        <v>1838.007180116741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1242.7064509022412</v>
      </c>
      <c r="P8">
        <f t="shared" si="30"/>
        <v>62.135322545112061</v>
      </c>
      <c r="Q8" s="5">
        <f t="shared" si="31"/>
        <v>12.5</v>
      </c>
      <c r="R8">
        <f t="shared" si="0"/>
        <v>250000</v>
      </c>
      <c r="S8">
        <f t="shared" si="1"/>
        <v>2176.3594313682074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1754.8553167405089</v>
      </c>
      <c r="AC8">
        <f t="shared" si="2"/>
        <v>2053.5746895054572</v>
      </c>
      <c r="AE8">
        <f t="shared" si="3"/>
        <v>1172.5960690480451</v>
      </c>
      <c r="AF8">
        <f t="shared" si="4"/>
        <v>-58.629803452402257</v>
      </c>
      <c r="AG8">
        <f t="shared" si="5"/>
        <v>-11.79478134394396</v>
      </c>
      <c r="AH8">
        <f t="shared" si="6"/>
        <v>-407.41676085767631</v>
      </c>
      <c r="AI8">
        <f t="shared" si="7"/>
        <v>694.75472339402268</v>
      </c>
      <c r="AJ8">
        <f t="shared" si="8"/>
        <v>-298.71937276494828</v>
      </c>
      <c r="AK8">
        <f t="shared" ref="AK8:AK23" si="32">G8*SUM(AB8:AB8, AE8:AF8)</f>
        <v>61.105899703760024</v>
      </c>
      <c r="AL8">
        <f t="shared" si="9"/>
        <v>457.14125033283443</v>
      </c>
      <c r="AN8">
        <f t="shared" si="10"/>
        <v>770.81000423268449</v>
      </c>
      <c r="AO8">
        <f t="shared" si="11"/>
        <v>-38.540500211634225</v>
      </c>
      <c r="AP8">
        <f t="shared" si="12"/>
        <v>-7.7533395323675789</v>
      </c>
      <c r="AQ8">
        <f t="shared" si="13"/>
        <v>-267.81678998474007</v>
      </c>
      <c r="AR8">
        <f t="shared" si="14"/>
        <v>456.69937450394264</v>
      </c>
      <c r="AS8">
        <f t="shared" si="15"/>
        <v>-196.36419314646389</v>
      </c>
      <c r="AT8">
        <f t="shared" si="16"/>
        <v>40.168170483068003</v>
      </c>
      <c r="AU8">
        <f t="shared" si="17"/>
        <v>300.50335184054677</v>
      </c>
      <c r="AW8">
        <v>5</v>
      </c>
      <c r="AX8">
        <f>(R8*SUMPRODUCT(K9:$K$23, X9:$X$23)-$AZ$3*SUMPRODUCT(K8:$K$22, W9:$W$23))/Z8</f>
        <v>2176.3594313682074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1242.7064509022412</v>
      </c>
      <c r="P9">
        <f t="shared" si="30"/>
        <v>62.135322545112061</v>
      </c>
      <c r="Q9" s="5">
        <f t="shared" si="31"/>
        <v>12.5</v>
      </c>
      <c r="R9">
        <f t="shared" si="0"/>
        <v>250000</v>
      </c>
      <c r="S9">
        <f t="shared" si="1"/>
        <v>2478.0297004314184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2053.5746895054572</v>
      </c>
      <c r="AC9">
        <f t="shared" si="2"/>
        <v>2310.6388978255336</v>
      </c>
      <c r="AE9">
        <f t="shared" si="3"/>
        <v>1158.7616821273466</v>
      </c>
      <c r="AF9">
        <f t="shared" si="4"/>
        <v>-57.938084106367327</v>
      </c>
      <c r="AG9">
        <f t="shared" si="5"/>
        <v>-11.655625522886476</v>
      </c>
      <c r="AH9">
        <f t="shared" si="6"/>
        <v>-424.16015236088259</v>
      </c>
      <c r="AI9">
        <f t="shared" si="7"/>
        <v>665.00782013721005</v>
      </c>
      <c r="AJ9">
        <f t="shared" si="8"/>
        <v>-257.06420832007643</v>
      </c>
      <c r="AK9">
        <f t="shared" si="32"/>
        <v>18.610949896405977</v>
      </c>
      <c r="AL9">
        <f t="shared" si="9"/>
        <v>426.55456171353961</v>
      </c>
      <c r="AN9">
        <f t="shared" si="10"/>
        <v>723.92693694611967</v>
      </c>
      <c r="AO9">
        <f t="shared" si="11"/>
        <v>-36.196346847305982</v>
      </c>
      <c r="AP9">
        <f t="shared" si="12"/>
        <v>-7.2817572526935814</v>
      </c>
      <c r="AQ9">
        <f t="shared" si="13"/>
        <v>-264.99060558292388</v>
      </c>
      <c r="AR9">
        <f t="shared" si="14"/>
        <v>415.45822726319608</v>
      </c>
      <c r="AS9">
        <f t="shared" si="15"/>
        <v>-160.59877349929528</v>
      </c>
      <c r="AT9">
        <f t="shared" si="16"/>
        <v>11.627039588872268</v>
      </c>
      <c r="AU9">
        <f t="shared" si="17"/>
        <v>266.48649335277304</v>
      </c>
      <c r="AW9">
        <v>6</v>
      </c>
      <c r="AX9">
        <f>(R9*SUMPRODUCT(K10:$K$23, X10:$X$23)-$AZ$3*SUMPRODUCT(K9:$K$22, W10:$W$23))/Z9</f>
        <v>2478.0297004314184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1242.7064509022412</v>
      </c>
      <c r="P10">
        <f t="shared" si="30"/>
        <v>62.135322545112061</v>
      </c>
      <c r="Q10" s="5">
        <f t="shared" si="31"/>
        <v>12.5</v>
      </c>
      <c r="R10">
        <f t="shared" si="0"/>
        <v>250000</v>
      </c>
      <c r="S10">
        <f t="shared" si="1"/>
        <v>2754.1610941009581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2310.6388978255336</v>
      </c>
      <c r="AC10">
        <f t="shared" si="2"/>
        <v>2537.5479621821987</v>
      </c>
      <c r="AE10">
        <f t="shared" si="3"/>
        <v>1144.9683276812932</v>
      </c>
      <c r="AF10">
        <f t="shared" si="4"/>
        <v>-57.248416384064662</v>
      </c>
      <c r="AG10">
        <f t="shared" si="5"/>
        <v>-11.51688243480603</v>
      </c>
      <c r="AH10">
        <f t="shared" si="6"/>
        <v>-443.73665703160191</v>
      </c>
      <c r="AI10">
        <f t="shared" si="7"/>
        <v>632.46637183082044</v>
      </c>
      <c r="AJ10">
        <f t="shared" si="8"/>
        <v>-226.90906435666511</v>
      </c>
      <c r="AK10">
        <f t="shared" si="32"/>
        <v>13.933271117403326</v>
      </c>
      <c r="AL10">
        <f t="shared" si="9"/>
        <v>419.49057859155863</v>
      </c>
      <c r="AN10">
        <f t="shared" si="10"/>
        <v>679.62912202790812</v>
      </c>
      <c r="AO10">
        <f t="shared" si="11"/>
        <v>-33.981456101395409</v>
      </c>
      <c r="AP10">
        <f t="shared" si="12"/>
        <v>-6.8361792273476718</v>
      </c>
      <c r="AQ10">
        <f t="shared" si="13"/>
        <v>-263.39274837472328</v>
      </c>
      <c r="AR10">
        <f t="shared" si="14"/>
        <v>375.41873832444168</v>
      </c>
      <c r="AS10">
        <f t="shared" si="15"/>
        <v>-134.68844898198839</v>
      </c>
      <c r="AT10">
        <f t="shared" si="16"/>
        <v>8.2704967356385222</v>
      </c>
      <c r="AU10">
        <f t="shared" si="17"/>
        <v>249.00078607809178</v>
      </c>
      <c r="AW10">
        <v>7</v>
      </c>
      <c r="AX10">
        <f>(R10*SUMPRODUCT(K11:$K$23, X11:$X$23)-$AZ$3*SUMPRODUCT(K10:$K$22, W11:$W$23))/Z10</f>
        <v>2754.1610941009581</v>
      </c>
    </row>
    <row r="11" spans="1:52" x14ac:dyDescent="0.25">
      <c r="A11" t="s">
        <v>33</v>
      </c>
      <c r="C11" s="24">
        <f>AU25</f>
        <v>-20.983086314838374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1242.7064509022412</v>
      </c>
      <c r="P11">
        <f t="shared" si="30"/>
        <v>62.135322545112061</v>
      </c>
      <c r="Q11" s="5">
        <f t="shared" si="31"/>
        <v>12.5</v>
      </c>
      <c r="R11">
        <f t="shared" si="0"/>
        <v>250000</v>
      </c>
      <c r="S11">
        <f t="shared" si="1"/>
        <v>3006.4691351644447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2537.5479621821987</v>
      </c>
      <c r="AC11">
        <f t="shared" si="2"/>
        <v>2736.7497482570075</v>
      </c>
      <c r="AE11">
        <f t="shared" si="3"/>
        <v>1131.2195182333196</v>
      </c>
      <c r="AF11">
        <f t="shared" si="4"/>
        <v>-56.560975911665977</v>
      </c>
      <c r="AG11">
        <f t="shared" si="5"/>
        <v>-11.378587411089935</v>
      </c>
      <c r="AH11">
        <f t="shared" si="6"/>
        <v>-462.5239873606763</v>
      </c>
      <c r="AI11">
        <f t="shared" si="7"/>
        <v>600.75596754988737</v>
      </c>
      <c r="AJ11">
        <f t="shared" si="8"/>
        <v>-199.20178607480875</v>
      </c>
      <c r="AK11">
        <f t="shared" si="32"/>
        <v>8.6692956108092449</v>
      </c>
      <c r="AL11">
        <f t="shared" si="9"/>
        <v>410.22347708588785</v>
      </c>
      <c r="AN11">
        <f t="shared" si="10"/>
        <v>638.58118674297646</v>
      </c>
      <c r="AO11">
        <f t="shared" si="11"/>
        <v>-31.929059337148821</v>
      </c>
      <c r="AP11">
        <f t="shared" si="12"/>
        <v>-6.4232907365145229</v>
      </c>
      <c r="AQ11">
        <f t="shared" si="13"/>
        <v>-261.097967269121</v>
      </c>
      <c r="AR11">
        <f t="shared" si="14"/>
        <v>339.13086940019213</v>
      </c>
      <c r="AS11">
        <f t="shared" si="15"/>
        <v>-112.45077626633996</v>
      </c>
      <c r="AT11">
        <f t="shared" si="16"/>
        <v>4.8938769090743426</v>
      </c>
      <c r="AU11">
        <f t="shared" si="17"/>
        <v>231.57397004292648</v>
      </c>
      <c r="AW11">
        <v>8</v>
      </c>
      <c r="AX11">
        <f>(R11*SUMPRODUCT(K12:$K$23, X12:$X$23)-$AZ$3*SUMPRODUCT(K11:$K$22, W12:$W$23))/Z11</f>
        <v>3006.4691351644447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1242.7064509022412</v>
      </c>
      <c r="P12">
        <f t="shared" si="30"/>
        <v>62.135322545112061</v>
      </c>
      <c r="Q12" s="5">
        <f t="shared" si="31"/>
        <v>12.5</v>
      </c>
      <c r="R12">
        <f t="shared" si="0"/>
        <v>250000</v>
      </c>
      <c r="S12">
        <f t="shared" si="1"/>
        <v>3235.367411907665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2736.7497482570075</v>
      </c>
      <c r="AC12">
        <f t="shared" si="2"/>
        <v>2909.3953620971347</v>
      </c>
      <c r="AE12">
        <f t="shared" si="3"/>
        <v>1117.5004023952119</v>
      </c>
      <c r="AF12">
        <f t="shared" si="4"/>
        <v>-55.875020119760599</v>
      </c>
      <c r="AG12">
        <f t="shared" si="5"/>
        <v>-11.240591066215536</v>
      </c>
      <c r="AH12">
        <f t="shared" si="6"/>
        <v>-484.20941526998195</v>
      </c>
      <c r="AI12">
        <f t="shared" si="7"/>
        <v>566.17537593925385</v>
      </c>
      <c r="AJ12">
        <f t="shared" si="8"/>
        <v>-172.64561384012723</v>
      </c>
      <c r="AK12">
        <f t="shared" si="32"/>
        <v>8.7362628002246563</v>
      </c>
      <c r="AL12">
        <f t="shared" si="9"/>
        <v>402.26602489935129</v>
      </c>
      <c r="AN12">
        <f t="shared" si="10"/>
        <v>599.71161862888823</v>
      </c>
      <c r="AO12">
        <f t="shared" si="11"/>
        <v>-29.985580931444414</v>
      </c>
      <c r="AP12">
        <f t="shared" si="12"/>
        <v>-6.0323137675985352</v>
      </c>
      <c r="AQ12">
        <f t="shared" si="13"/>
        <v>-259.85316118410782</v>
      </c>
      <c r="AR12">
        <f t="shared" si="14"/>
        <v>303.84056274573743</v>
      </c>
      <c r="AS12">
        <f t="shared" si="15"/>
        <v>-92.65104540752003</v>
      </c>
      <c r="AT12">
        <f t="shared" si="16"/>
        <v>4.6883547365714309</v>
      </c>
      <c r="AU12">
        <f t="shared" si="17"/>
        <v>215.87787207478885</v>
      </c>
      <c r="AW12">
        <v>9</v>
      </c>
      <c r="AX12">
        <f>(R12*SUMPRODUCT(K13:$K$23, X13:$X$23)-$AZ$3*SUMPRODUCT(K12:$K$22, W13:$W$23))/Z12</f>
        <v>3235.367411907665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1242.7064509022412</v>
      </c>
      <c r="P13">
        <f t="shared" si="30"/>
        <v>62.135322545112061</v>
      </c>
      <c r="Q13" s="5">
        <f t="shared" si="31"/>
        <v>12.5</v>
      </c>
      <c r="R13">
        <f t="shared" si="0"/>
        <v>250000</v>
      </c>
      <c r="S13">
        <f t="shared" si="1"/>
        <v>3441.3173481681724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2909.3953620971347</v>
      </c>
      <c r="AC13">
        <f t="shared" si="2"/>
        <v>3056.665082557332</v>
      </c>
      <c r="AE13">
        <f t="shared" si="3"/>
        <v>1103.8032915980868</v>
      </c>
      <c r="AF13">
        <f t="shared" si="4"/>
        <v>-55.190164579904341</v>
      </c>
      <c r="AG13">
        <f t="shared" si="5"/>
        <v>-11.102816063245401</v>
      </c>
      <c r="AH13">
        <f t="shared" si="6"/>
        <v>-507.38184615962075</v>
      </c>
      <c r="AI13">
        <f t="shared" si="7"/>
        <v>530.12846479531629</v>
      </c>
      <c r="AJ13">
        <f t="shared" si="8"/>
        <v>-147.26972046019728</v>
      </c>
      <c r="AK13">
        <f t="shared" si="32"/>
        <v>7.9160169782306351</v>
      </c>
      <c r="AL13">
        <f t="shared" si="9"/>
        <v>390.77476131334964</v>
      </c>
      <c r="AN13">
        <f t="shared" si="10"/>
        <v>563.24142102853148</v>
      </c>
      <c r="AO13">
        <f t="shared" si="11"/>
        <v>-28.162071051426576</v>
      </c>
      <c r="AP13">
        <f t="shared" si="12"/>
        <v>-5.6654713249014055</v>
      </c>
      <c r="AQ13">
        <f t="shared" si="13"/>
        <v>-258.9034424976885</v>
      </c>
      <c r="AR13">
        <f t="shared" si="14"/>
        <v>270.51043615451499</v>
      </c>
      <c r="AS13">
        <f t="shared" si="15"/>
        <v>-75.147815972158753</v>
      </c>
      <c r="AT13">
        <f t="shared" si="16"/>
        <v>4.0393326289590972</v>
      </c>
      <c r="AU13">
        <f t="shared" si="17"/>
        <v>199.40195281131534</v>
      </c>
      <c r="AW13">
        <v>10</v>
      </c>
      <c r="AX13">
        <f>(R13*SUMPRODUCT(K14:$K$23, X14:$X$23)-$AZ$3*SUMPRODUCT(K13:$K$22, W14:$W$23))/Z13</f>
        <v>3441.3173481681724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1242.7064509022412</v>
      </c>
      <c r="P14">
        <f t="shared" si="30"/>
        <v>62.135322545112061</v>
      </c>
      <c r="Q14" s="5">
        <f t="shared" si="31"/>
        <v>12.5</v>
      </c>
      <c r="R14">
        <f t="shared" si="0"/>
        <v>250000</v>
      </c>
      <c r="S14">
        <f t="shared" si="1"/>
        <v>3624.8388704236863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3056.665082557332</v>
      </c>
      <c r="AC14">
        <f t="shared" si="2"/>
        <v>3179.7575944220866</v>
      </c>
      <c r="AE14">
        <f t="shared" si="3"/>
        <v>1090.1188759410568</v>
      </c>
      <c r="AF14">
        <f t="shared" si="4"/>
        <v>-54.505943797052844</v>
      </c>
      <c r="AG14">
        <f t="shared" si="5"/>
        <v>-10.965168756764708</v>
      </c>
      <c r="AH14">
        <f t="shared" si="6"/>
        <v>-532.38291696479348</v>
      </c>
      <c r="AI14">
        <f t="shared" si="7"/>
        <v>492.26484642244566</v>
      </c>
      <c r="AJ14">
        <f t="shared" si="8"/>
        <v>-123.09251186475467</v>
      </c>
      <c r="AK14">
        <f t="shared" si="32"/>
        <v>7.3661004264624044</v>
      </c>
      <c r="AL14">
        <f t="shared" si="9"/>
        <v>376.53843498415341</v>
      </c>
      <c r="AN14">
        <f t="shared" si="10"/>
        <v>529.06470248163566</v>
      </c>
      <c r="AO14">
        <f t="shared" si="11"/>
        <v>-26.453235124081782</v>
      </c>
      <c r="AP14">
        <f t="shared" si="12"/>
        <v>-5.3216982789612066</v>
      </c>
      <c r="AQ14">
        <f t="shared" si="13"/>
        <v>-258.38008660031085</v>
      </c>
      <c r="AR14">
        <f t="shared" si="14"/>
        <v>238.90968247828172</v>
      </c>
      <c r="AS14">
        <f t="shared" si="15"/>
        <v>-59.740184859403271</v>
      </c>
      <c r="AT14">
        <f t="shared" si="16"/>
        <v>3.5749713325640107</v>
      </c>
      <c r="AU14">
        <f t="shared" si="17"/>
        <v>182.74446895144249</v>
      </c>
      <c r="AW14">
        <v>11</v>
      </c>
      <c r="AX14">
        <f>(R14*SUMPRODUCT(K15:$K$23, X15:$X$23)-$AZ$3*SUMPRODUCT(K14:$K$22, W15:$W$23))/Z14</f>
        <v>3624.8388704236863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1242.7064509022412</v>
      </c>
      <c r="P15">
        <f t="shared" si="30"/>
        <v>62.135322545112061</v>
      </c>
      <c r="Q15" s="5">
        <f t="shared" si="31"/>
        <v>12.5</v>
      </c>
      <c r="R15">
        <f t="shared" si="0"/>
        <v>250000</v>
      </c>
      <c r="S15">
        <f t="shared" si="1"/>
        <v>3787.0902452332475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3179.7575944220866</v>
      </c>
      <c r="AC15">
        <f t="shared" si="2"/>
        <v>3280.4056086515834</v>
      </c>
      <c r="AE15">
        <f t="shared" si="3"/>
        <v>1076.441528315399</v>
      </c>
      <c r="AF15">
        <f t="shared" si="4"/>
        <v>-53.822076415769942</v>
      </c>
      <c r="AG15">
        <f t="shared" si="5"/>
        <v>-10.827592545426464</v>
      </c>
      <c r="AH15">
        <f t="shared" si="6"/>
        <v>-558.49047541192272</v>
      </c>
      <c r="AI15">
        <f t="shared" si="7"/>
        <v>453.30138394227981</v>
      </c>
      <c r="AJ15">
        <f t="shared" si="8"/>
        <v>-100.64801422949677</v>
      </c>
      <c r="AK15">
        <f t="shared" si="32"/>
        <v>17.229745889919037</v>
      </c>
      <c r="AL15">
        <f t="shared" si="9"/>
        <v>369.88311560270211</v>
      </c>
      <c r="AN15">
        <f t="shared" si="10"/>
        <v>496.65054580168419</v>
      </c>
      <c r="AO15">
        <f t="shared" si="11"/>
        <v>-24.832527290084204</v>
      </c>
      <c r="AP15">
        <f t="shared" si="12"/>
        <v>-4.9956542979347747</v>
      </c>
      <c r="AQ15">
        <f t="shared" si="13"/>
        <v>-257.67734906368486</v>
      </c>
      <c r="AR15">
        <f t="shared" si="14"/>
        <v>209.14501514998031</v>
      </c>
      <c r="AS15">
        <f t="shared" si="15"/>
        <v>-46.437163455746024</v>
      </c>
      <c r="AT15">
        <f t="shared" si="16"/>
        <v>7.9494914262963601</v>
      </c>
      <c r="AU15">
        <f t="shared" si="17"/>
        <v>170.65734312053064</v>
      </c>
      <c r="AW15">
        <v>12</v>
      </c>
      <c r="AX15">
        <f>(R15*SUMPRODUCT(K16:$K$23, X16:$X$23)-$AZ$3*SUMPRODUCT(K15:$K$22, W16:$W$23))/Z15</f>
        <v>3787.0902452332475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1242.7064509022412</v>
      </c>
      <c r="P16">
        <f t="shared" si="30"/>
        <v>62.135322545112061</v>
      </c>
      <c r="Q16" s="5">
        <f t="shared" si="31"/>
        <v>12.5</v>
      </c>
      <c r="R16">
        <f t="shared" si="0"/>
        <v>250000</v>
      </c>
      <c r="S16">
        <f t="shared" si="1"/>
        <v>3807.7151201399497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3280.4056086515834</v>
      </c>
      <c r="AC16">
        <f t="shared" si="2"/>
        <v>3252.6090184739842</v>
      </c>
      <c r="AE16">
        <f t="shared" si="3"/>
        <v>1061.5390285216151</v>
      </c>
      <c r="AF16">
        <f t="shared" si="4"/>
        <v>-53.076951426080754</v>
      </c>
      <c r="AG16">
        <f t="shared" si="5"/>
        <v>-10.677692907191666</v>
      </c>
      <c r="AH16">
        <f t="shared" si="6"/>
        <v>-832.4742556106919</v>
      </c>
      <c r="AI16">
        <f t="shared" si="7"/>
        <v>165.31012857765086</v>
      </c>
      <c r="AJ16">
        <f t="shared" si="8"/>
        <v>27.796590177599228</v>
      </c>
      <c r="AK16">
        <f t="shared" si="32"/>
        <v>30.450960568804536</v>
      </c>
      <c r="AL16">
        <f t="shared" si="9"/>
        <v>223.55767932405462</v>
      </c>
      <c r="AN16">
        <f t="shared" si="10"/>
        <v>464.37356916903605</v>
      </c>
      <c r="AO16">
        <f t="shared" si="11"/>
        <v>-23.218678458451802</v>
      </c>
      <c r="AP16">
        <f t="shared" si="12"/>
        <v>-4.6709901685941926</v>
      </c>
      <c r="AQ16">
        <f t="shared" si="13"/>
        <v>-364.16846760467638</v>
      </c>
      <c r="AR16">
        <f t="shared" si="14"/>
        <v>72.315432937313702</v>
      </c>
      <c r="AS16">
        <f t="shared" si="15"/>
        <v>12.159705337897419</v>
      </c>
      <c r="AT16">
        <f t="shared" si="16"/>
        <v>13.320867970021519</v>
      </c>
      <c r="AU16">
        <f t="shared" si="17"/>
        <v>97.796006245232633</v>
      </c>
      <c r="AW16">
        <v>13</v>
      </c>
      <c r="AX16">
        <f>(R16*SUMPRODUCT(K17:$K$23, X17:$X$23)-$AZ$3*SUMPRODUCT(K16:$K$22, W17:$W$23))/Z16</f>
        <v>3807.7151201399497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1242.7064509022412</v>
      </c>
      <c r="P17">
        <f t="shared" si="30"/>
        <v>62.135322545112061</v>
      </c>
      <c r="Q17" s="5">
        <f t="shared" si="31"/>
        <v>12.5</v>
      </c>
      <c r="R17">
        <f t="shared" si="0"/>
        <v>250000</v>
      </c>
      <c r="S17">
        <f t="shared" si="1"/>
        <v>3683.3355185239029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3252.6090184739842</v>
      </c>
      <c r="AC17">
        <f t="shared" si="2"/>
        <v>3098.1282691034958</v>
      </c>
      <c r="AE17">
        <f t="shared" si="3"/>
        <v>1045.2656203528325</v>
      </c>
      <c r="AF17">
        <f t="shared" si="4"/>
        <v>-52.263281017641617</v>
      </c>
      <c r="AG17">
        <f t="shared" si="5"/>
        <v>-10.514003725436718</v>
      </c>
      <c r="AH17">
        <f t="shared" si="6"/>
        <v>-1138.2450536606455</v>
      </c>
      <c r="AI17">
        <f t="shared" si="7"/>
        <v>-155.75671805089132</v>
      </c>
      <c r="AJ17">
        <f t="shared" si="8"/>
        <v>154.48074937048841</v>
      </c>
      <c r="AK17">
        <f t="shared" si="32"/>
        <v>58.589436737766604</v>
      </c>
      <c r="AL17">
        <f t="shared" si="9"/>
        <v>57.313468057363693</v>
      </c>
      <c r="AN17">
        <f t="shared" si="10"/>
        <v>430.68165757977283</v>
      </c>
      <c r="AO17">
        <f t="shared" si="11"/>
        <v>-21.534082878988638</v>
      </c>
      <c r="AP17">
        <f t="shared" si="12"/>
        <v>-4.3320936459600468</v>
      </c>
      <c r="AQ17">
        <f t="shared" si="13"/>
        <v>-468.99205034321193</v>
      </c>
      <c r="AR17">
        <f t="shared" si="14"/>
        <v>-64.176569288387782</v>
      </c>
      <c r="AS17">
        <f t="shared" si="15"/>
        <v>63.650830858274389</v>
      </c>
      <c r="AT17">
        <f t="shared" si="16"/>
        <v>24.140654049607939</v>
      </c>
      <c r="AU17">
        <f t="shared" si="17"/>
        <v>23.614915619494543</v>
      </c>
      <c r="AW17">
        <v>14</v>
      </c>
      <c r="AX17">
        <f>(R17*SUMPRODUCT(K18:$K$23, X18:$X$23)-$AZ$3*SUMPRODUCT(K17:$K$22, W18:$W$23))/Z17</f>
        <v>3683.3355185239029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1242.7064509022412</v>
      </c>
      <c r="P18">
        <f t="shared" si="30"/>
        <v>62.135322545112061</v>
      </c>
      <c r="Q18" s="5">
        <f t="shared" si="31"/>
        <v>12.5</v>
      </c>
      <c r="R18">
        <f t="shared" si="0"/>
        <v>250000</v>
      </c>
      <c r="S18">
        <f t="shared" si="1"/>
        <v>3423.7565412748418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3098.1282691034958</v>
      </c>
      <c r="AC18">
        <f t="shared" si="2"/>
        <v>2831.1214861122617</v>
      </c>
      <c r="AE18">
        <f t="shared" si="3"/>
        <v>1027.6002080362932</v>
      </c>
      <c r="AF18">
        <f t="shared" si="4"/>
        <v>-51.380010401814665</v>
      </c>
      <c r="AG18">
        <f t="shared" si="5"/>
        <v>-10.336312804305328</v>
      </c>
      <c r="AH18">
        <f t="shared" si="6"/>
        <v>-1451.0176775404429</v>
      </c>
      <c r="AI18">
        <f t="shared" si="7"/>
        <v>-485.13379271026963</v>
      </c>
      <c r="AJ18">
        <f t="shared" si="8"/>
        <v>267.0067829912341</v>
      </c>
      <c r="AK18">
        <f t="shared" si="32"/>
        <v>88.005926881540248</v>
      </c>
      <c r="AL18">
        <f t="shared" si="9"/>
        <v>-130.12108283749529</v>
      </c>
      <c r="AN18">
        <f t="shared" si="10"/>
        <v>395.66672567106184</v>
      </c>
      <c r="AO18">
        <f t="shared" si="11"/>
        <v>-19.783336283553094</v>
      </c>
      <c r="AP18">
        <f t="shared" si="12"/>
        <v>-3.9798892709516824</v>
      </c>
      <c r="AQ18">
        <f t="shared" si="13"/>
        <v>-558.69919923466841</v>
      </c>
      <c r="AR18">
        <f t="shared" si="14"/>
        <v>-186.79569911811134</v>
      </c>
      <c r="AS18">
        <f t="shared" si="15"/>
        <v>102.80817260633927</v>
      </c>
      <c r="AT18">
        <f t="shared" si="16"/>
        <v>33.885762825415945</v>
      </c>
      <c r="AU18">
        <f t="shared" si="17"/>
        <v>-50.101763686356136</v>
      </c>
      <c r="AW18">
        <v>15</v>
      </c>
      <c r="AX18">
        <f>(R18*SUMPRODUCT(K19:$K$23, X19:$X$23)-$AZ$3*SUMPRODUCT(K18:$K$22, W19:$W$23))/Z18</f>
        <v>3423.7565412748418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1242.7064509022412</v>
      </c>
      <c r="P19">
        <f t="shared" si="30"/>
        <v>62.135322545112061</v>
      </c>
      <c r="Q19" s="5">
        <f t="shared" si="31"/>
        <v>12.5</v>
      </c>
      <c r="R19">
        <f t="shared" si="0"/>
        <v>250000</v>
      </c>
      <c r="S19">
        <f t="shared" si="1"/>
        <v>3030.7436153833373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2831.1214861122617</v>
      </c>
      <c r="AC19">
        <f t="shared" si="2"/>
        <v>2459.4584545772559</v>
      </c>
      <c r="AE19">
        <f t="shared" si="3"/>
        <v>1008.4603896270626</v>
      </c>
      <c r="AF19">
        <f t="shared" si="4"/>
        <v>-50.42301948135313</v>
      </c>
      <c r="AG19">
        <f t="shared" si="5"/>
        <v>-10.143791288108416</v>
      </c>
      <c r="AH19">
        <f t="shared" si="6"/>
        <v>-1783.1677630771972</v>
      </c>
      <c r="AI19">
        <f t="shared" si="7"/>
        <v>-835.27418421959612</v>
      </c>
      <c r="AJ19">
        <f t="shared" si="8"/>
        <v>371.66303153500576</v>
      </c>
      <c r="AK19">
        <f t="shared" si="32"/>
        <v>84.49824249455277</v>
      </c>
      <c r="AL19">
        <f t="shared" si="9"/>
        <v>-379.11291019003761</v>
      </c>
      <c r="AN19">
        <f t="shared" si="10"/>
        <v>361.74505173224753</v>
      </c>
      <c r="AO19">
        <f t="shared" si="11"/>
        <v>-18.087252586612376</v>
      </c>
      <c r="AP19">
        <f t="shared" si="12"/>
        <v>-3.6386816398757129</v>
      </c>
      <c r="AQ19">
        <f t="shared" si="13"/>
        <v>-639.64050679291688</v>
      </c>
      <c r="AR19">
        <f t="shared" si="14"/>
        <v>-299.62138928715751</v>
      </c>
      <c r="AS19">
        <f t="shared" si="15"/>
        <v>133.31932910058507</v>
      </c>
      <c r="AT19">
        <f t="shared" si="16"/>
        <v>30.310383448753861</v>
      </c>
      <c r="AU19">
        <f t="shared" si="17"/>
        <v>-135.99167673781858</v>
      </c>
      <c r="AW19">
        <v>16</v>
      </c>
      <c r="AX19">
        <f>(R19*SUMPRODUCT(K20:$K$23, X20:$X$23)-$AZ$3*SUMPRODUCT(K19:$K$22, W20:$W$23))/Z19</f>
        <v>3030.7436153833373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1242.7064509022412</v>
      </c>
      <c r="P20">
        <f t="shared" si="30"/>
        <v>62.135322545112061</v>
      </c>
      <c r="Q20" s="5">
        <f t="shared" si="31"/>
        <v>12.5</v>
      </c>
      <c r="R20">
        <f t="shared" si="0"/>
        <v>250000</v>
      </c>
      <c r="S20">
        <f t="shared" si="1"/>
        <v>2492.5708794489133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2459.4584545772559</v>
      </c>
      <c r="AC20">
        <f t="shared" si="2"/>
        <v>1981.3109536810696</v>
      </c>
      <c r="AE20">
        <f t="shared" si="3"/>
        <v>987.81058692585941</v>
      </c>
      <c r="AF20">
        <f t="shared" si="4"/>
        <v>-49.390529346292972</v>
      </c>
      <c r="AG20">
        <f t="shared" si="5"/>
        <v>-9.9360813067386111</v>
      </c>
      <c r="AH20">
        <f t="shared" si="6"/>
        <v>-2125.4413697743789</v>
      </c>
      <c r="AI20">
        <f t="shared" si="7"/>
        <v>-1196.957393501551</v>
      </c>
      <c r="AJ20">
        <f t="shared" si="8"/>
        <v>478.14750089618633</v>
      </c>
      <c r="AK20">
        <f t="shared" si="32"/>
        <v>14.610877602274336</v>
      </c>
      <c r="AL20">
        <f t="shared" si="9"/>
        <v>-704.19901500309038</v>
      </c>
      <c r="AN20">
        <f t="shared" si="10"/>
        <v>336.08816882340307</v>
      </c>
      <c r="AO20">
        <f t="shared" si="11"/>
        <v>-16.804408441170153</v>
      </c>
      <c r="AP20">
        <f t="shared" si="12"/>
        <v>-3.3806069866639987</v>
      </c>
      <c r="AQ20">
        <f t="shared" si="13"/>
        <v>-723.15047779761369</v>
      </c>
      <c r="AR20">
        <f t="shared" si="14"/>
        <v>-407.2473244020448</v>
      </c>
      <c r="AS20">
        <f t="shared" si="15"/>
        <v>162.68272493798159</v>
      </c>
      <c r="AT20">
        <f t="shared" si="16"/>
        <v>4.9711383571350796</v>
      </c>
      <c r="AU20">
        <f t="shared" si="17"/>
        <v>-239.59346110692815</v>
      </c>
      <c r="AW20">
        <v>17</v>
      </c>
      <c r="AX20">
        <f>(R20*SUMPRODUCT(K21:$K$23, X21:$X$23)-$AZ$3*SUMPRODUCT(K20:$K$22, W21:$W$23))/Z20</f>
        <v>2492.5708794489133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1242.7064509022412</v>
      </c>
      <c r="P21">
        <f t="shared" si="30"/>
        <v>62.135322545112061</v>
      </c>
      <c r="Q21" s="5">
        <f t="shared" si="31"/>
        <v>12.5</v>
      </c>
      <c r="R21">
        <f t="shared" si="0"/>
        <v>250000</v>
      </c>
      <c r="S21">
        <f t="shared" si="1"/>
        <v>1799.541664907669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1981.3109536810696</v>
      </c>
      <c r="AC21">
        <f t="shared" si="2"/>
        <v>1398.0924657089902</v>
      </c>
      <c r="AE21">
        <f t="shared" si="3"/>
        <v>965.47835483627216</v>
      </c>
      <c r="AF21">
        <f t="shared" si="4"/>
        <v>-48.273917741813612</v>
      </c>
      <c r="AG21">
        <f t="shared" si="5"/>
        <v>-9.7114482882834743</v>
      </c>
      <c r="AH21">
        <f t="shared" si="6"/>
        <v>-2505.4441077549905</v>
      </c>
      <c r="AI21">
        <f t="shared" si="7"/>
        <v>-1597.9511189488153</v>
      </c>
      <c r="AJ21">
        <f t="shared" si="8"/>
        <v>583.2184879720794</v>
      </c>
      <c r="AK21">
        <f t="shared" si="32"/>
        <v>4.6376246252408455</v>
      </c>
      <c r="AL21">
        <f t="shared" si="9"/>
        <v>-1010.095006351495</v>
      </c>
      <c r="AN21">
        <f t="shared" si="10"/>
        <v>312.46071723729858</v>
      </c>
      <c r="AO21">
        <f t="shared" si="11"/>
        <v>-15.623035861864929</v>
      </c>
      <c r="AP21">
        <f t="shared" si="12"/>
        <v>-3.1429457557177214</v>
      </c>
      <c r="AQ21">
        <f t="shared" si="13"/>
        <v>-810.84455077177336</v>
      </c>
      <c r="AR21">
        <f t="shared" si="14"/>
        <v>-517.14981515205739</v>
      </c>
      <c r="AS21">
        <f t="shared" si="15"/>
        <v>188.74878566149954</v>
      </c>
      <c r="AT21">
        <f t="shared" si="16"/>
        <v>1.5008886625178146</v>
      </c>
      <c r="AU21">
        <f t="shared" si="17"/>
        <v>-326.90014082804004</v>
      </c>
      <c r="AW21">
        <v>18</v>
      </c>
      <c r="AX21">
        <f>(R21*SUMPRODUCT(K22:$K$23, X22:$X$23)-$AZ$3*SUMPRODUCT(K21:$K$22, W22:$W$23))/Z21</f>
        <v>1799.541664907669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1242.7064509022412</v>
      </c>
      <c r="P22">
        <f t="shared" si="30"/>
        <v>62.135322545112061</v>
      </c>
      <c r="Q22" s="5">
        <f t="shared" si="31"/>
        <v>12.5</v>
      </c>
      <c r="R22">
        <f t="shared" si="0"/>
        <v>250000</v>
      </c>
      <c r="S22">
        <f t="shared" si="1"/>
        <v>959.16329992172177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1398.0924657089902</v>
      </c>
      <c r="AC22">
        <f t="shared" si="2"/>
        <v>726.53431146446803</v>
      </c>
      <c r="AE22">
        <f t="shared" si="3"/>
        <v>941.30882169115159</v>
      </c>
      <c r="AF22">
        <f t="shared" si="4"/>
        <v>-47.065441084557584</v>
      </c>
      <c r="AG22">
        <f t="shared" si="5"/>
        <v>-9.4683344265225902</v>
      </c>
      <c r="AH22">
        <f t="shared" si="6"/>
        <v>-2919.9875775610103</v>
      </c>
      <c r="AI22">
        <f t="shared" si="7"/>
        <v>-2035.2125313809388</v>
      </c>
      <c r="AJ22">
        <f t="shared" si="8"/>
        <v>671.55815424452214</v>
      </c>
      <c r="AK22">
        <f t="shared" si="32"/>
        <v>48.139052772627274</v>
      </c>
      <c r="AL22">
        <f t="shared" si="9"/>
        <v>-1315.5153243637894</v>
      </c>
      <c r="AN22">
        <f t="shared" si="10"/>
        <v>284.70902541516563</v>
      </c>
      <c r="AO22">
        <f t="shared" si="11"/>
        <v>-14.235451270758285</v>
      </c>
      <c r="AP22">
        <f t="shared" si="12"/>
        <v>-2.8638000672690902</v>
      </c>
      <c r="AQ22">
        <f t="shared" si="13"/>
        <v>-883.18179780594357</v>
      </c>
      <c r="AR22">
        <f t="shared" si="14"/>
        <v>-615.57202372880533</v>
      </c>
      <c r="AS22">
        <f t="shared" si="15"/>
        <v>203.12002097362549</v>
      </c>
      <c r="AT22">
        <f t="shared" si="16"/>
        <v>14.560176727846311</v>
      </c>
      <c r="AU22">
        <f t="shared" si="17"/>
        <v>-397.89182602733354</v>
      </c>
      <c r="AW22">
        <v>19</v>
      </c>
      <c r="AX22">
        <f>(R22*SUMPRODUCT(K23:$K$23, X23:$X$23)-$AZ$3*SUMPRODUCT(K22:$K$22, W23:$W$23))/Z22</f>
        <v>959.16329992172177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1242.7064509022412</v>
      </c>
      <c r="P23">
        <f t="shared" si="30"/>
        <v>62.135322545112061</v>
      </c>
      <c r="Q23" s="5">
        <f t="shared" si="31"/>
        <v>12.5</v>
      </c>
      <c r="R23">
        <f t="shared" si="0"/>
        <v>250000</v>
      </c>
      <c r="S23">
        <f t="shared" si="1"/>
        <v>986.50851085158274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726.53431146446803</v>
      </c>
      <c r="AC23">
        <f t="shared" si="2"/>
        <v>726.53431146446803</v>
      </c>
      <c r="AE23">
        <f t="shared" si="3"/>
        <v>915.21650926187147</v>
      </c>
      <c r="AF23">
        <f t="shared" si="4"/>
        <v>-45.760825463093575</v>
      </c>
      <c r="AG23">
        <f t="shared" si="5"/>
        <v>-9.2058799223802765</v>
      </c>
      <c r="AH23">
        <f t="shared" si="6"/>
        <v>-3355.4231975417647</v>
      </c>
      <c r="AI23">
        <f t="shared" si="7"/>
        <v>-2495.1733936653673</v>
      </c>
      <c r="AJ23">
        <f t="shared" si="8"/>
        <v>0</v>
      </c>
      <c r="AK23">
        <f t="shared" si="32"/>
        <v>111.71929966842723</v>
      </c>
      <c r="AL23">
        <f t="shared" si="9"/>
        <v>-2383.4540939969402</v>
      </c>
      <c r="AN23">
        <f t="shared" si="10"/>
        <v>250.76286217340524</v>
      </c>
      <c r="AO23">
        <f t="shared" si="11"/>
        <v>-12.538143108670262</v>
      </c>
      <c r="AP23">
        <f t="shared" si="12"/>
        <v>-2.5223461058657906</v>
      </c>
      <c r="AQ23">
        <f t="shared" si="13"/>
        <v>-919.36226707407161</v>
      </c>
      <c r="AR23">
        <f t="shared" si="14"/>
        <v>-683.65989411520252</v>
      </c>
      <c r="AS23">
        <f t="shared" si="15"/>
        <v>0</v>
      </c>
      <c r="AT23">
        <f t="shared" si="16"/>
        <v>30.61029937873117</v>
      </c>
      <c r="AU23">
        <f t="shared" si="17"/>
        <v>-653.04959473647136</v>
      </c>
      <c r="AW23">
        <v>20</v>
      </c>
      <c r="AX23">
        <f>(R23*SUMPRODUCT(K$23:$K24, X$23:$X24)-$AZ$3*SUMPRODUCT(K$22:$K23, W$23:$W24))/Z23</f>
        <v>986.50851085158274</v>
      </c>
    </row>
    <row r="25" spans="5:50" x14ac:dyDescent="0.25">
      <c r="AN25" s="6">
        <f t="shared" ref="AN25:AU25" si="33">SUM(AN3:AN23)</f>
        <v>11900.976507829997</v>
      </c>
      <c r="AO25" s="6">
        <f t="shared" si="33"/>
        <v>-1527.0786635681809</v>
      </c>
      <c r="AP25" s="6">
        <f t="shared" si="33"/>
        <v>-732.16521413904354</v>
      </c>
      <c r="AQ25" s="6">
        <f t="shared" si="33"/>
        <v>-8671.0816511775465</v>
      </c>
      <c r="AR25" s="6">
        <f t="shared" si="33"/>
        <v>970.65097894522444</v>
      </c>
      <c r="AS25" s="6">
        <f t="shared" si="33"/>
        <v>-1473.0700553529678</v>
      </c>
      <c r="AT25" s="6">
        <f t="shared" si="33"/>
        <v>481.4359900929062</v>
      </c>
      <c r="AU25" s="7">
        <f t="shared" si="33"/>
        <v>-20.983086314838374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4648.8350482709911</v>
      </c>
      <c r="K3">
        <v>1</v>
      </c>
      <c r="L3" s="2">
        <v>0</v>
      </c>
      <c r="O3">
        <f>$C$3</f>
        <v>4648.8350482709911</v>
      </c>
      <c r="P3">
        <f>O3*B5</f>
        <v>3719.0680386167933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4648.8350482709911</v>
      </c>
      <c r="AF3">
        <f t="shared" ref="AF3:AF23" si="4">-$Z3*P3</f>
        <v>-3719.0680386167933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304.81003895419781</v>
      </c>
      <c r="AJ3">
        <f t="shared" ref="AJ3:AJ23" si="8">AB3-AC3</f>
        <v>0</v>
      </c>
      <c r="AL3">
        <f t="shared" ref="AL3:AL23" si="9">SUM(AI3:AK3)</f>
        <v>304.81003895419781</v>
      </c>
      <c r="AN3">
        <f t="shared" ref="AN3:AN23" si="10">AE3*$K3</f>
        <v>4648.8350482709911</v>
      </c>
      <c r="AO3">
        <f t="shared" ref="AO3:AO23" si="11">AF3*$K3</f>
        <v>-3719.0680386167933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304.81003895419781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304.81003895419781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3700.0340988335897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3177.100971638371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3137.7128210401715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-3137.7128210401715</v>
      </c>
      <c r="AK4">
        <f>H4*SUM(AB4, AE4:AF4)</f>
        <v>0</v>
      </c>
      <c r="AL4">
        <f t="shared" si="9"/>
        <v>-3737.0910710401713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-562.32127779341397</v>
      </c>
      <c r="AR4">
        <f t="shared" si="14"/>
        <v>-562.32127779341397</v>
      </c>
      <c r="AS4">
        <f t="shared" si="15"/>
        <v>-2943.7215696033127</v>
      </c>
      <c r="AT4">
        <f t="shared" si="16"/>
        <v>0</v>
      </c>
      <c r="AU4">
        <f t="shared" si="17"/>
        <v>-3506.0428473967268</v>
      </c>
      <c r="AW4">
        <v>1</v>
      </c>
      <c r="AX4">
        <f>(R4*SUMPRODUCT(K5:$K$23, X5:$X$23)-$AZ$3*SUMPRODUCT(K4:$K$22, W5:$W$23))/Z4</f>
        <v>3177.100971638371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4648.8350482709911</v>
      </c>
      <c r="P5">
        <f t="shared" ref="P5:P23" si="30">O5*$C$5</f>
        <v>232.44175241354958</v>
      </c>
      <c r="Q5" s="5">
        <f t="shared" ref="Q5:Q23" si="31">$C$8</f>
        <v>12.5</v>
      </c>
      <c r="R5">
        <f t="shared" si="0"/>
        <v>250000</v>
      </c>
      <c r="S5">
        <f t="shared" si="1"/>
        <v>6176.0675417722705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3137.7128210401715</v>
      </c>
      <c r="AC5">
        <f t="shared" si="2"/>
        <v>6022.9713339767623</v>
      </c>
      <c r="AE5">
        <f t="shared" si="3"/>
        <v>4533.5968304659928</v>
      </c>
      <c r="AF5">
        <f t="shared" si="4"/>
        <v>-226.67984152329964</v>
      </c>
      <c r="AG5">
        <f t="shared" si="5"/>
        <v>-12.1901422167908</v>
      </c>
      <c r="AH5">
        <f t="shared" si="6"/>
        <v>-628.77119668398973</v>
      </c>
      <c r="AI5">
        <f t="shared" si="7"/>
        <v>3665.9556500419121</v>
      </c>
      <c r="AJ5">
        <f t="shared" si="8"/>
        <v>-2885.2585129365907</v>
      </c>
      <c r="AK5">
        <f>H5*SUM(AB5, AE5:AF5)</f>
        <v>643.2160155825195</v>
      </c>
      <c r="AL5">
        <f t="shared" si="9"/>
        <v>1423.9131526878409</v>
      </c>
      <c r="AN5">
        <f t="shared" si="10"/>
        <v>3915.0442662713417</v>
      </c>
      <c r="AO5">
        <f t="shared" si="11"/>
        <v>-195.7522133135671</v>
      </c>
      <c r="AP5">
        <f t="shared" si="12"/>
        <v>-10.526949831569731</v>
      </c>
      <c r="AQ5">
        <f t="shared" si="13"/>
        <v>-542.98323393727924</v>
      </c>
      <c r="AR5">
        <f t="shared" si="14"/>
        <v>3165.7818691889252</v>
      </c>
      <c r="AS5">
        <f t="shared" si="15"/>
        <v>-2491.6010885383271</v>
      </c>
      <c r="AT5">
        <f t="shared" si="16"/>
        <v>555.45723802736154</v>
      </c>
      <c r="AU5">
        <f t="shared" si="17"/>
        <v>1229.6380186779597</v>
      </c>
      <c r="AW5">
        <v>2</v>
      </c>
      <c r="AX5">
        <f>(R5*SUMPRODUCT(K6:$K$23, X6:$X$23)-$AZ$3*SUMPRODUCT(K5:$K$22, W6:$W$23))/Z5</f>
        <v>6176.0675417722705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4648.8350482709911</v>
      </c>
      <c r="P6">
        <f t="shared" si="30"/>
        <v>232.44175241354958</v>
      </c>
      <c r="Q6" s="5">
        <f t="shared" si="31"/>
        <v>12.5</v>
      </c>
      <c r="R6">
        <f t="shared" si="0"/>
        <v>250000</v>
      </c>
      <c r="S6">
        <f t="shared" si="1"/>
        <v>8743.833894068468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6022.9713339767623</v>
      </c>
      <c r="AC6">
        <f t="shared" si="2"/>
        <v>8409.0353853044253</v>
      </c>
      <c r="AE6">
        <f t="shared" si="3"/>
        <v>4470.8326913521378</v>
      </c>
      <c r="AF6">
        <f t="shared" si="4"/>
        <v>-223.54163456760691</v>
      </c>
      <c r="AG6">
        <f t="shared" si="5"/>
        <v>-12.021379132969408</v>
      </c>
      <c r="AH6">
        <f t="shared" si="6"/>
        <v>-937.23323306969667</v>
      </c>
      <c r="AI6">
        <f t="shared" si="7"/>
        <v>3298.0364445818645</v>
      </c>
      <c r="AJ6">
        <f t="shared" si="8"/>
        <v>-2386.064051327663</v>
      </c>
      <c r="AK6">
        <f>H6*SUM(AB6, AE6:AF6)</f>
        <v>1117.4045481148287</v>
      </c>
      <c r="AL6">
        <f t="shared" si="9"/>
        <v>2029.3769413690302</v>
      </c>
      <c r="AN6">
        <f t="shared" si="10"/>
        <v>3482.0017213646074</v>
      </c>
      <c r="AO6">
        <f t="shared" si="11"/>
        <v>-174.10008606823038</v>
      </c>
      <c r="AP6">
        <f t="shared" si="12"/>
        <v>-9.3625652588481394</v>
      </c>
      <c r="AQ6">
        <f t="shared" si="13"/>
        <v>-729.94181535382359</v>
      </c>
      <c r="AR6">
        <f t="shared" si="14"/>
        <v>2568.5972546837052</v>
      </c>
      <c r="AS6">
        <f t="shared" si="15"/>
        <v>-1858.32924369541</v>
      </c>
      <c r="AT6">
        <f t="shared" si="16"/>
        <v>870.26395944594344</v>
      </c>
      <c r="AU6">
        <f t="shared" si="17"/>
        <v>1580.5319704342389</v>
      </c>
      <c r="AW6">
        <v>3</v>
      </c>
      <c r="AX6">
        <f>(R6*SUMPRODUCT(K7:$K$23, X7:$X$23)-$AZ$3*SUMPRODUCT(K6:$K$22, W7:$W$23))/Z6</f>
        <v>8743.833894068468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4648.8350482709911</v>
      </c>
      <c r="P7">
        <f t="shared" si="30"/>
        <v>232.44175241354958</v>
      </c>
      <c r="Q7" s="5">
        <f t="shared" si="31"/>
        <v>12.5</v>
      </c>
      <c r="R7">
        <f t="shared" si="0"/>
        <v>250000</v>
      </c>
      <c r="S7">
        <f t="shared" si="1"/>
        <v>10852.455446360023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8409.0353853044253</v>
      </c>
      <c r="AC7">
        <f t="shared" si="2"/>
        <v>10276.920408587994</v>
      </c>
      <c r="AE7">
        <f t="shared" si="3"/>
        <v>4402.2947636020517</v>
      </c>
      <c r="AF7">
        <f t="shared" si="4"/>
        <v>-220.11473818010259</v>
      </c>
      <c r="AG7">
        <f t="shared" si="5"/>
        <v>-11.837091222561678</v>
      </c>
      <c r="AH7">
        <f t="shared" si="6"/>
        <v>-1281.482381560696</v>
      </c>
      <c r="AI7">
        <f t="shared" si="7"/>
        <v>2888.8605526386909</v>
      </c>
      <c r="AJ7">
        <f t="shared" si="8"/>
        <v>-1867.8850232835684</v>
      </c>
      <c r="AK7">
        <f>H7*SUM(AB7, AE7:AF7)</f>
        <v>1318.3002535030514</v>
      </c>
      <c r="AL7">
        <f t="shared" si="9"/>
        <v>2339.2757828581739</v>
      </c>
      <c r="AN7">
        <f t="shared" si="10"/>
        <v>3103.6684948203711</v>
      </c>
      <c r="AO7">
        <f t="shared" si="11"/>
        <v>-155.18342474101857</v>
      </c>
      <c r="AP7">
        <f t="shared" si="12"/>
        <v>-8.345285600030854</v>
      </c>
      <c r="AQ7">
        <f t="shared" si="13"/>
        <v>-903.45983353986071</v>
      </c>
      <c r="AR7">
        <f t="shared" si="14"/>
        <v>2036.6799509394607</v>
      </c>
      <c r="AS7">
        <f t="shared" si="15"/>
        <v>-1316.8804475892375</v>
      </c>
      <c r="AT7">
        <f t="shared" si="16"/>
        <v>929.41685716731104</v>
      </c>
      <c r="AU7">
        <f t="shared" si="17"/>
        <v>1649.2163605175342</v>
      </c>
      <c r="AW7">
        <v>4</v>
      </c>
      <c r="AX7">
        <f>(R7*SUMPRODUCT(K8:$K$23, X8:$X$23)-$AZ$3*SUMPRODUCT(K7:$K$22, W8:$W$23))/Z7</f>
        <v>10852.455446360023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4648.8350482709911</v>
      </c>
      <c r="P8">
        <f t="shared" si="30"/>
        <v>232.44175241354958</v>
      </c>
      <c r="Q8" s="5">
        <f t="shared" si="31"/>
        <v>12.5</v>
      </c>
      <c r="R8">
        <f t="shared" si="0"/>
        <v>250000</v>
      </c>
      <c r="S8">
        <f t="shared" si="1"/>
        <v>12538.933990233298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10276.920408587994</v>
      </c>
      <c r="AC8">
        <f t="shared" si="2"/>
        <v>11673.285697728043</v>
      </c>
      <c r="AE8">
        <f t="shared" si="3"/>
        <v>4327.8941991677975</v>
      </c>
      <c r="AF8">
        <f t="shared" si="4"/>
        <v>-216.39470995838991</v>
      </c>
      <c r="AG8">
        <f t="shared" si="5"/>
        <v>-11.637039586878441</v>
      </c>
      <c r="AH8">
        <f t="shared" si="6"/>
        <v>-1633.6144691524144</v>
      </c>
      <c r="AI8">
        <f t="shared" si="7"/>
        <v>2466.2479804701152</v>
      </c>
      <c r="AJ8">
        <f t="shared" si="8"/>
        <v>-1396.3652891400488</v>
      </c>
      <c r="AK8">
        <f t="shared" ref="AK8:AK23" si="32">H8*SUM(AB8:AB8, AE8:AF8)</f>
        <v>1043.1604425903117</v>
      </c>
      <c r="AL8">
        <f t="shared" si="9"/>
        <v>2113.0431339203778</v>
      </c>
      <c r="AN8">
        <f t="shared" si="10"/>
        <v>2844.9559349857027</v>
      </c>
      <c r="AO8">
        <f t="shared" si="11"/>
        <v>-142.24779674928516</v>
      </c>
      <c r="AP8">
        <f t="shared" si="12"/>
        <v>-7.6496474531931584</v>
      </c>
      <c r="AQ8">
        <f t="shared" si="13"/>
        <v>-1073.8620136294805</v>
      </c>
      <c r="AR8">
        <f t="shared" si="14"/>
        <v>1621.1964771537439</v>
      </c>
      <c r="AS8">
        <f t="shared" si="15"/>
        <v>-917.90546023765819</v>
      </c>
      <c r="AT8">
        <f t="shared" si="16"/>
        <v>685.72505604695277</v>
      </c>
      <c r="AU8">
        <f t="shared" si="17"/>
        <v>1389.0160729630384</v>
      </c>
      <c r="AW8">
        <v>5</v>
      </c>
      <c r="AX8">
        <f>(R8*SUMPRODUCT(K9:$K$23, X9:$X$23)-$AZ$3*SUMPRODUCT(K8:$K$22, W9:$W$23))/Z8</f>
        <v>12538.933990233298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4648.8350482709911</v>
      </c>
      <c r="P9">
        <f t="shared" si="30"/>
        <v>232.44175241354958</v>
      </c>
      <c r="Q9" s="5">
        <f t="shared" si="31"/>
        <v>12.5</v>
      </c>
      <c r="R9">
        <f t="shared" si="0"/>
        <v>250000</v>
      </c>
      <c r="S9">
        <f t="shared" si="1"/>
        <v>13882.520375562039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11673.285697728043</v>
      </c>
      <c r="AC9">
        <f t="shared" si="2"/>
        <v>12683.393874170968</v>
      </c>
      <c r="AE9">
        <f t="shared" si="3"/>
        <v>4247.2839497550131</v>
      </c>
      <c r="AF9">
        <f t="shared" si="4"/>
        <v>-212.36419748775069</v>
      </c>
      <c r="AG9">
        <f t="shared" si="5"/>
        <v>-11.420291066615377</v>
      </c>
      <c r="AH9">
        <f t="shared" si="6"/>
        <v>-2007.5624878855836</v>
      </c>
      <c r="AI9">
        <f t="shared" si="7"/>
        <v>2015.9369733150636</v>
      </c>
      <c r="AJ9">
        <f t="shared" si="8"/>
        <v>-1010.1081764429255</v>
      </c>
      <c r="AK9">
        <f t="shared" si="32"/>
        <v>819.96832448975499</v>
      </c>
      <c r="AL9">
        <f t="shared" si="9"/>
        <v>1825.797121361893</v>
      </c>
      <c r="AN9">
        <f t="shared" si="10"/>
        <v>2653.4561053501029</v>
      </c>
      <c r="AO9">
        <f t="shared" si="11"/>
        <v>-132.67280526750517</v>
      </c>
      <c r="AP9">
        <f t="shared" si="12"/>
        <v>-7.1347339650634209</v>
      </c>
      <c r="AQ9">
        <f t="shared" si="13"/>
        <v>-1254.2083372266902</v>
      </c>
      <c r="AR9">
        <f t="shared" si="14"/>
        <v>1259.4402288908443</v>
      </c>
      <c r="AS9">
        <f t="shared" si="15"/>
        <v>-631.05686823720384</v>
      </c>
      <c r="AT9">
        <f t="shared" si="16"/>
        <v>512.26854209654005</v>
      </c>
      <c r="AU9">
        <f t="shared" si="17"/>
        <v>1140.6519027501806</v>
      </c>
      <c r="AW9">
        <v>6</v>
      </c>
      <c r="AX9">
        <f>(R9*SUMPRODUCT(K10:$K$23, X10:$X$23)-$AZ$3*SUMPRODUCT(K9:$K$22, W10:$W$23))/Z9</f>
        <v>13882.520375562039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4648.8350482709911</v>
      </c>
      <c r="P10">
        <f t="shared" si="30"/>
        <v>232.44175241354958</v>
      </c>
      <c r="Q10" s="5">
        <f t="shared" si="31"/>
        <v>12.5</v>
      </c>
      <c r="R10">
        <f t="shared" si="0"/>
        <v>250000</v>
      </c>
      <c r="S10">
        <f t="shared" si="1"/>
        <v>14945.451188160658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12683.393874170968</v>
      </c>
      <c r="AC10">
        <f t="shared" si="2"/>
        <v>13374.914735645047</v>
      </c>
      <c r="AE10">
        <f t="shared" si="3"/>
        <v>4160.3141723789658</v>
      </c>
      <c r="AF10">
        <f t="shared" si="4"/>
        <v>-208.01570861894831</v>
      </c>
      <c r="AG10">
        <f t="shared" si="5"/>
        <v>-11.186442757111489</v>
      </c>
      <c r="AH10">
        <f t="shared" si="6"/>
        <v>-2392.9079767546637</v>
      </c>
      <c r="AI10">
        <f t="shared" si="7"/>
        <v>1548.2040442482426</v>
      </c>
      <c r="AJ10">
        <f t="shared" si="8"/>
        <v>-691.52086147407863</v>
      </c>
      <c r="AK10">
        <f t="shared" si="32"/>
        <v>873.37384774137695</v>
      </c>
      <c r="AL10">
        <f t="shared" si="9"/>
        <v>1730.0570305155409</v>
      </c>
      <c r="AN10">
        <f t="shared" si="10"/>
        <v>2469.4750064049094</v>
      </c>
      <c r="AO10">
        <f t="shared" si="11"/>
        <v>-123.47375032024547</v>
      </c>
      <c r="AP10">
        <f t="shared" si="12"/>
        <v>-6.6400371834105076</v>
      </c>
      <c r="AQ10">
        <f t="shared" si="13"/>
        <v>-1420.3798550731919</v>
      </c>
      <c r="AR10">
        <f t="shared" si="14"/>
        <v>918.9813638280616</v>
      </c>
      <c r="AS10">
        <f t="shared" si="15"/>
        <v>-410.47224153298242</v>
      </c>
      <c r="AT10">
        <f t="shared" si="16"/>
        <v>518.41635003534418</v>
      </c>
      <c r="AU10">
        <f t="shared" si="17"/>
        <v>1026.9254723304234</v>
      </c>
      <c r="AW10">
        <v>7</v>
      </c>
      <c r="AX10">
        <f>(R10*SUMPRODUCT(K11:$K$23, X11:$X$23)-$AZ$3*SUMPRODUCT(K10:$K$22, W11:$W$23))/Z10</f>
        <v>14945.451188160658</v>
      </c>
    </row>
    <row r="11" spans="1:52" x14ac:dyDescent="0.25">
      <c r="A11" t="s">
        <v>33</v>
      </c>
      <c r="C11" s="24">
        <f>AU25</f>
        <v>1207.2560748016099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4648.8350482709911</v>
      </c>
      <c r="P11">
        <f t="shared" si="30"/>
        <v>232.44175241354958</v>
      </c>
      <c r="Q11" s="5">
        <f t="shared" si="31"/>
        <v>12.5</v>
      </c>
      <c r="R11">
        <f t="shared" si="0"/>
        <v>250000</v>
      </c>
      <c r="S11">
        <f t="shared" si="1"/>
        <v>15717.759152986744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13374.914735645047</v>
      </c>
      <c r="AC11">
        <f t="shared" si="2"/>
        <v>13748.062144993064</v>
      </c>
      <c r="AE11">
        <f t="shared" si="3"/>
        <v>4066.2585883501429</v>
      </c>
      <c r="AF11">
        <f t="shared" si="4"/>
        <v>-203.31292941750715</v>
      </c>
      <c r="AG11">
        <f t="shared" si="5"/>
        <v>-10.933541807055722</v>
      </c>
      <c r="AH11">
        <f t="shared" si="6"/>
        <v>-2820.730449693046</v>
      </c>
      <c r="AI11">
        <f t="shared" si="7"/>
        <v>1031.2816674325336</v>
      </c>
      <c r="AJ11">
        <f t="shared" si="8"/>
        <v>-373.14740934801739</v>
      </c>
      <c r="AK11">
        <f t="shared" si="32"/>
        <v>887.74981032075061</v>
      </c>
      <c r="AL11">
        <f t="shared" si="9"/>
        <v>1545.8840684052668</v>
      </c>
      <c r="AN11">
        <f t="shared" si="10"/>
        <v>2295.4308983350529</v>
      </c>
      <c r="AO11">
        <f t="shared" si="11"/>
        <v>-114.77154491675265</v>
      </c>
      <c r="AP11">
        <f t="shared" si="12"/>
        <v>-6.1720594366667632</v>
      </c>
      <c r="AQ11">
        <f t="shared" si="13"/>
        <v>-1592.321710343328</v>
      </c>
      <c r="AR11">
        <f t="shared" si="14"/>
        <v>582.16558363830518</v>
      </c>
      <c r="AS11">
        <f t="shared" si="15"/>
        <v>-210.64427518335722</v>
      </c>
      <c r="AT11">
        <f t="shared" si="16"/>
        <v>501.14086458730213</v>
      </c>
      <c r="AU11">
        <f t="shared" si="17"/>
        <v>872.66217304225006</v>
      </c>
      <c r="AW11">
        <v>8</v>
      </c>
      <c r="AX11">
        <f>(R11*SUMPRODUCT(K12:$K$23, X12:$X$23)-$AZ$3*SUMPRODUCT(K11:$K$22, W12:$W$23))/Z11</f>
        <v>15717.759152986744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4648.8350482709911</v>
      </c>
      <c r="P12">
        <f t="shared" si="30"/>
        <v>232.44175241354958</v>
      </c>
      <c r="Q12" s="5">
        <f t="shared" si="31"/>
        <v>12.5</v>
      </c>
      <c r="R12">
        <f t="shared" si="0"/>
        <v>250000</v>
      </c>
      <c r="S12">
        <f t="shared" si="1"/>
        <v>16194.891582997956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13748.062144993064</v>
      </c>
      <c r="AC12">
        <f t="shared" si="2"/>
        <v>13810.788959812679</v>
      </c>
      <c r="AE12">
        <f t="shared" si="3"/>
        <v>3964.4649321428769</v>
      </c>
      <c r="AF12">
        <f t="shared" si="4"/>
        <v>-198.22324660714386</v>
      </c>
      <c r="AG12">
        <f t="shared" si="5"/>
        <v>-10.6598343751123</v>
      </c>
      <c r="AH12">
        <f t="shared" si="6"/>
        <v>-3287.4402774572814</v>
      </c>
      <c r="AI12">
        <f t="shared" si="7"/>
        <v>468.14157370333942</v>
      </c>
      <c r="AJ12">
        <f t="shared" si="8"/>
        <v>-62.726814819614447</v>
      </c>
      <c r="AK12">
        <f t="shared" si="32"/>
        <v>908.99236880444471</v>
      </c>
      <c r="AL12">
        <f t="shared" si="9"/>
        <v>1314.4071276881696</v>
      </c>
      <c r="AN12">
        <f t="shared" si="10"/>
        <v>2127.5479421367027</v>
      </c>
      <c r="AO12">
        <f t="shared" si="11"/>
        <v>-106.37739710683513</v>
      </c>
      <c r="AP12">
        <f t="shared" si="12"/>
        <v>-5.7206480764680681</v>
      </c>
      <c r="AQ12">
        <f t="shared" si="13"/>
        <v>-1764.2196152359568</v>
      </c>
      <c r="AR12">
        <f t="shared" si="14"/>
        <v>251.23028171744269</v>
      </c>
      <c r="AS12">
        <f t="shared" si="15"/>
        <v>-33.662627383646921</v>
      </c>
      <c r="AT12">
        <f t="shared" si="16"/>
        <v>487.81484431558226</v>
      </c>
      <c r="AU12">
        <f t="shared" si="17"/>
        <v>705.38249864937802</v>
      </c>
      <c r="AW12">
        <v>9</v>
      </c>
      <c r="AX12">
        <f>(R12*SUMPRODUCT(K13:$K$23, X13:$X$23)-$AZ$3*SUMPRODUCT(K12:$K$22, W13:$W$23))/Z12</f>
        <v>16194.891582997956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4648.8350482709911</v>
      </c>
      <c r="P13">
        <f t="shared" si="30"/>
        <v>232.44175241354958</v>
      </c>
      <c r="Q13" s="5">
        <f t="shared" si="31"/>
        <v>12.5</v>
      </c>
      <c r="R13">
        <f t="shared" si="0"/>
        <v>250000</v>
      </c>
      <c r="S13">
        <f t="shared" si="1"/>
        <v>16373.998490008307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13810.788959812679</v>
      </c>
      <c r="AC13">
        <f t="shared" si="2"/>
        <v>13576.471328499278</v>
      </c>
      <c r="AE13">
        <f t="shared" si="3"/>
        <v>3854.5731992272613</v>
      </c>
      <c r="AF13">
        <f t="shared" si="4"/>
        <v>-192.72865996136306</v>
      </c>
      <c r="AG13">
        <f t="shared" si="5"/>
        <v>-10.364352464659039</v>
      </c>
      <c r="AH13">
        <f t="shared" si="6"/>
        <v>-3777.6713340427978</v>
      </c>
      <c r="AI13">
        <f t="shared" si="7"/>
        <v>-126.19114724155861</v>
      </c>
      <c r="AJ13">
        <f t="shared" si="8"/>
        <v>234.31763131340085</v>
      </c>
      <c r="AK13">
        <f t="shared" si="32"/>
        <v>903.33515190236267</v>
      </c>
      <c r="AL13">
        <f t="shared" si="9"/>
        <v>1011.4616359742049</v>
      </c>
      <c r="AN13">
        <f t="shared" si="10"/>
        <v>1966.8860409430388</v>
      </c>
      <c r="AO13">
        <f t="shared" si="11"/>
        <v>-98.344302047151942</v>
      </c>
      <c r="AP13">
        <f t="shared" si="12"/>
        <v>-5.2886530187669516</v>
      </c>
      <c r="AQ13">
        <f t="shared" si="13"/>
        <v>-1927.6450673420891</v>
      </c>
      <c r="AR13">
        <f t="shared" si="14"/>
        <v>-64.391981464969319</v>
      </c>
      <c r="AS13">
        <f t="shared" si="15"/>
        <v>119.5660464482965</v>
      </c>
      <c r="AT13">
        <f t="shared" si="16"/>
        <v>460.9478686060778</v>
      </c>
      <c r="AU13">
        <f t="shared" si="17"/>
        <v>516.12193358940499</v>
      </c>
      <c r="AW13">
        <v>10</v>
      </c>
      <c r="AX13">
        <f>(R13*SUMPRODUCT(K14:$K$23, X14:$X$23)-$AZ$3*SUMPRODUCT(K13:$K$22, W14:$W$23))/Z13</f>
        <v>16373.998490008307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4648.8350482709911</v>
      </c>
      <c r="P14">
        <f t="shared" si="30"/>
        <v>232.44175241354958</v>
      </c>
      <c r="Q14" s="5">
        <f t="shared" si="31"/>
        <v>12.5</v>
      </c>
      <c r="R14">
        <f t="shared" si="0"/>
        <v>250000</v>
      </c>
      <c r="S14">
        <f t="shared" si="1"/>
        <v>16241.861901581535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13576.471328499278</v>
      </c>
      <c r="AC14">
        <f t="shared" si="2"/>
        <v>13052.551063677292</v>
      </c>
      <c r="AE14">
        <f t="shared" si="3"/>
        <v>3735.9729581410384</v>
      </c>
      <c r="AF14">
        <f t="shared" si="4"/>
        <v>-186.79864790705196</v>
      </c>
      <c r="AG14">
        <f t="shared" si="5"/>
        <v>-10.045454719700512</v>
      </c>
      <c r="AH14">
        <f t="shared" si="6"/>
        <v>-4305.0844062387268</v>
      </c>
      <c r="AI14">
        <f t="shared" si="7"/>
        <v>-765.95555072444085</v>
      </c>
      <c r="AJ14">
        <f t="shared" si="8"/>
        <v>523.92026482198526</v>
      </c>
      <c r="AK14">
        <f t="shared" si="32"/>
        <v>880.25818583088972</v>
      </c>
      <c r="AL14">
        <f t="shared" si="9"/>
        <v>638.22289992843412</v>
      </c>
      <c r="AN14">
        <f t="shared" si="10"/>
        <v>1813.1705313991818</v>
      </c>
      <c r="AO14">
        <f t="shared" si="11"/>
        <v>-90.658526569959108</v>
      </c>
      <c r="AP14">
        <f t="shared" si="12"/>
        <v>-4.8753357361903547</v>
      </c>
      <c r="AQ14">
        <f t="shared" si="13"/>
        <v>-2089.3759853289389</v>
      </c>
      <c r="AR14">
        <f t="shared" si="14"/>
        <v>-371.7393162359067</v>
      </c>
      <c r="AS14">
        <f t="shared" si="15"/>
        <v>254.27292853071472</v>
      </c>
      <c r="AT14">
        <f t="shared" si="16"/>
        <v>427.21353191101457</v>
      </c>
      <c r="AU14">
        <f t="shared" si="17"/>
        <v>309.74714420582256</v>
      </c>
      <c r="AW14">
        <v>11</v>
      </c>
      <c r="AX14">
        <f>(R14*SUMPRODUCT(K15:$K$23, X15:$X$23)-$AZ$3*SUMPRODUCT(K14:$K$22, W15:$W$23))/Z14</f>
        <v>16241.861901581535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4648.8350482709911</v>
      </c>
      <c r="P15">
        <f t="shared" si="30"/>
        <v>232.44175241354958</v>
      </c>
      <c r="Q15" s="5">
        <f t="shared" si="31"/>
        <v>12.5</v>
      </c>
      <c r="R15">
        <f t="shared" si="0"/>
        <v>250000</v>
      </c>
      <c r="S15">
        <f t="shared" si="1"/>
        <v>15783.529019701598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13052.551063677292</v>
      </c>
      <c r="AC15">
        <f t="shared" si="2"/>
        <v>12250.099581160346</v>
      </c>
      <c r="AE15">
        <f t="shared" si="3"/>
        <v>3608.108947411095</v>
      </c>
      <c r="AF15">
        <f t="shared" si="4"/>
        <v>-180.40544737055478</v>
      </c>
      <c r="AG15">
        <f t="shared" si="5"/>
        <v>-9.7016481278278359</v>
      </c>
      <c r="AH15">
        <f t="shared" si="6"/>
        <v>-4867.0408935133928</v>
      </c>
      <c r="AI15">
        <f t="shared" si="7"/>
        <v>-1449.0390416006803</v>
      </c>
      <c r="AJ15">
        <f t="shared" si="8"/>
        <v>802.45148251694627</v>
      </c>
      <c r="AK15">
        <f t="shared" si="32"/>
        <v>855.32521185695555</v>
      </c>
      <c r="AL15">
        <f t="shared" si="9"/>
        <v>208.7376527732215</v>
      </c>
      <c r="AN15">
        <f t="shared" si="10"/>
        <v>1664.7158539563618</v>
      </c>
      <c r="AO15">
        <f t="shared" si="11"/>
        <v>-83.235792697818098</v>
      </c>
      <c r="AP15">
        <f t="shared" si="12"/>
        <v>-4.4761640192404437</v>
      </c>
      <c r="AQ15">
        <f t="shared" si="13"/>
        <v>-2245.5641598902475</v>
      </c>
      <c r="AR15">
        <f t="shared" si="14"/>
        <v>-668.56026265094454</v>
      </c>
      <c r="AS15">
        <f t="shared" si="15"/>
        <v>370.23652124896449</v>
      </c>
      <c r="AT15">
        <f t="shared" si="16"/>
        <v>394.63149844422554</v>
      </c>
      <c r="AU15">
        <f t="shared" si="17"/>
        <v>96.307757042245512</v>
      </c>
      <c r="AW15">
        <v>12</v>
      </c>
      <c r="AX15">
        <f>(R15*SUMPRODUCT(K16:$K$23, X16:$X$23)-$AZ$3*SUMPRODUCT(K15:$K$22, W16:$W$23))/Z15</f>
        <v>15783.529019701598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4648.8350482709911</v>
      </c>
      <c r="P16">
        <f t="shared" si="30"/>
        <v>232.44175241354958</v>
      </c>
      <c r="Q16" s="5">
        <f t="shared" si="31"/>
        <v>12.5</v>
      </c>
      <c r="R16">
        <f t="shared" si="0"/>
        <v>250000</v>
      </c>
      <c r="S16">
        <f t="shared" si="1"/>
        <v>15015.21469905913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12250.099581160346</v>
      </c>
      <c r="AC16">
        <f t="shared" si="2"/>
        <v>11212.93743743871</v>
      </c>
      <c r="AE16">
        <f t="shared" si="3"/>
        <v>3471.618461539636</v>
      </c>
      <c r="AF16">
        <f t="shared" si="4"/>
        <v>-173.58092307698183</v>
      </c>
      <c r="AG16">
        <f t="shared" si="5"/>
        <v>-9.3346462756051416</v>
      </c>
      <c r="AH16">
        <f t="shared" si="6"/>
        <v>-5399.7074188883444</v>
      </c>
      <c r="AI16">
        <f t="shared" si="7"/>
        <v>-2111.0045267012956</v>
      </c>
      <c r="AJ16">
        <f t="shared" si="8"/>
        <v>1037.1621437216363</v>
      </c>
      <c r="AK16">
        <f t="shared" si="32"/>
        <v>850.48310044337825</v>
      </c>
      <c r="AL16">
        <f t="shared" si="9"/>
        <v>-223.35928253628106</v>
      </c>
      <c r="AN16">
        <f t="shared" si="10"/>
        <v>1518.6703573428269</v>
      </c>
      <c r="AO16">
        <f t="shared" si="11"/>
        <v>-75.933517867141362</v>
      </c>
      <c r="AP16">
        <f t="shared" si="12"/>
        <v>-4.0834702177367417</v>
      </c>
      <c r="AQ16">
        <f t="shared" si="13"/>
        <v>-2362.1189039745668</v>
      </c>
      <c r="AR16">
        <f t="shared" si="14"/>
        <v>-923.46553471661775</v>
      </c>
      <c r="AS16">
        <f t="shared" si="15"/>
        <v>453.70982464750517</v>
      </c>
      <c r="AT16">
        <f t="shared" si="16"/>
        <v>372.04649311939784</v>
      </c>
      <c r="AU16">
        <f t="shared" si="17"/>
        <v>-97.709216949714801</v>
      </c>
      <c r="AW16">
        <v>13</v>
      </c>
      <c r="AX16">
        <f>(R16*SUMPRODUCT(K17:$K$23, X17:$X$23)-$AZ$3*SUMPRODUCT(K16:$K$22, W17:$W$23))/Z16</f>
        <v>15015.21469905913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4648.8350482709911</v>
      </c>
      <c r="P17">
        <f t="shared" si="30"/>
        <v>232.44175241354958</v>
      </c>
      <c r="Q17" s="5">
        <f t="shared" si="31"/>
        <v>12.5</v>
      </c>
      <c r="R17">
        <f t="shared" si="0"/>
        <v>250000</v>
      </c>
      <c r="S17">
        <f t="shared" si="1"/>
        <v>13951.629762847213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11212.93743743871</v>
      </c>
      <c r="AC17">
        <f t="shared" si="2"/>
        <v>9984.3852731877778</v>
      </c>
      <c r="AE17">
        <f t="shared" si="3"/>
        <v>3326.9059588321288</v>
      </c>
      <c r="AF17">
        <f t="shared" si="4"/>
        <v>-166.34529794160645</v>
      </c>
      <c r="AG17">
        <f t="shared" si="5"/>
        <v>-8.9455366889966381</v>
      </c>
      <c r="AH17">
        <f t="shared" si="6"/>
        <v>-5915.2624770490211</v>
      </c>
      <c r="AI17">
        <f t="shared" si="7"/>
        <v>-2763.6473528474953</v>
      </c>
      <c r="AJ17">
        <f t="shared" si="8"/>
        <v>1228.552164250932</v>
      </c>
      <c r="AK17">
        <f t="shared" si="32"/>
        <v>886.8448326669137</v>
      </c>
      <c r="AL17">
        <f t="shared" si="9"/>
        <v>-648.25035592964957</v>
      </c>
      <c r="AN17">
        <f t="shared" si="10"/>
        <v>1370.7878122674563</v>
      </c>
      <c r="AO17">
        <f t="shared" si="11"/>
        <v>-68.539390613372817</v>
      </c>
      <c r="AP17">
        <f t="shared" si="12"/>
        <v>-3.6858368764269334</v>
      </c>
      <c r="AQ17">
        <f t="shared" si="13"/>
        <v>-2437.2704880267247</v>
      </c>
      <c r="AR17">
        <f t="shared" si="14"/>
        <v>-1138.7079032490683</v>
      </c>
      <c r="AS17">
        <f t="shared" si="15"/>
        <v>506.20136376838303</v>
      </c>
      <c r="AT17">
        <f t="shared" si="16"/>
        <v>365.40740947752118</v>
      </c>
      <c r="AU17">
        <f t="shared" si="17"/>
        <v>-267.09913000316413</v>
      </c>
      <c r="AW17">
        <v>14</v>
      </c>
      <c r="AX17">
        <f>(R17*SUMPRODUCT(K18:$K$23, X18:$X$23)-$AZ$3*SUMPRODUCT(K17:$K$22, W18:$W$23))/Z17</f>
        <v>13951.629762847213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4648.8350482709911</v>
      </c>
      <c r="P18">
        <f t="shared" si="30"/>
        <v>232.44175241354958</v>
      </c>
      <c r="Q18" s="5">
        <f t="shared" si="31"/>
        <v>12.5</v>
      </c>
      <c r="R18">
        <f t="shared" si="0"/>
        <v>250000</v>
      </c>
      <c r="S18">
        <f t="shared" si="1"/>
        <v>12595.759529044732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9984.3852731877778</v>
      </c>
      <c r="AC18">
        <f t="shared" si="2"/>
        <v>8600.0175233017653</v>
      </c>
      <c r="AE18">
        <f t="shared" si="3"/>
        <v>3174.0890881474329</v>
      </c>
      <c r="AF18">
        <f t="shared" si="4"/>
        <v>-158.70445440737166</v>
      </c>
      <c r="AG18">
        <f t="shared" si="5"/>
        <v>-8.5346357076273058</v>
      </c>
      <c r="AH18">
        <f t="shared" si="6"/>
        <v>-6428.9122895873397</v>
      </c>
      <c r="AI18">
        <f t="shared" si="7"/>
        <v>-3422.0622915549056</v>
      </c>
      <c r="AJ18">
        <f t="shared" si="8"/>
        <v>1384.3677498860125</v>
      </c>
      <c r="AK18">
        <f t="shared" si="32"/>
        <v>911.28387047564149</v>
      </c>
      <c r="AL18">
        <f t="shared" si="9"/>
        <v>-1126.4106711932518</v>
      </c>
      <c r="AN18">
        <f t="shared" si="10"/>
        <v>1222.149846481138</v>
      </c>
      <c r="AO18">
        <f t="shared" si="11"/>
        <v>-61.107492324056906</v>
      </c>
      <c r="AP18">
        <f t="shared" si="12"/>
        <v>-3.2861723254078559</v>
      </c>
      <c r="AQ18">
        <f t="shared" si="13"/>
        <v>-2475.3855199274467</v>
      </c>
      <c r="AR18">
        <f t="shared" si="14"/>
        <v>-1317.6293380957734</v>
      </c>
      <c r="AS18">
        <f t="shared" si="15"/>
        <v>533.03634082435735</v>
      </c>
      <c r="AT18">
        <f t="shared" si="16"/>
        <v>350.8803349475524</v>
      </c>
      <c r="AU18">
        <f t="shared" si="17"/>
        <v>-433.71266232386381</v>
      </c>
      <c r="AW18">
        <v>15</v>
      </c>
      <c r="AX18">
        <f>(R18*SUMPRODUCT(K19:$K$23, X19:$X$23)-$AZ$3*SUMPRODUCT(K18:$K$22, W19:$W$23))/Z18</f>
        <v>12595.759529044732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4648.8350482709911</v>
      </c>
      <c r="P19">
        <f t="shared" si="30"/>
        <v>232.44175241354958</v>
      </c>
      <c r="Q19" s="5">
        <f t="shared" si="31"/>
        <v>12.5</v>
      </c>
      <c r="R19">
        <f t="shared" si="0"/>
        <v>250000</v>
      </c>
      <c r="S19">
        <f t="shared" si="1"/>
        <v>10898.145651694422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8600.0175233017653</v>
      </c>
      <c r="AC19">
        <f t="shared" si="2"/>
        <v>7061.325800126694</v>
      </c>
      <c r="AE19">
        <f t="shared" si="3"/>
        <v>3012.1582070969393</v>
      </c>
      <c r="AF19">
        <f t="shared" si="4"/>
        <v>-150.60791035484698</v>
      </c>
      <c r="AG19">
        <f t="shared" si="5"/>
        <v>-8.0992285589301307</v>
      </c>
      <c r="AH19">
        <f t="shared" si="6"/>
        <v>-7001.2158324180527</v>
      </c>
      <c r="AI19">
        <f t="shared" si="7"/>
        <v>-4147.7647642348902</v>
      </c>
      <c r="AJ19">
        <f t="shared" si="8"/>
        <v>1538.6917231750713</v>
      </c>
      <c r="AK19">
        <f t="shared" si="32"/>
        <v>841.2790779912192</v>
      </c>
      <c r="AL19">
        <f t="shared" si="9"/>
        <v>-1767.7939630685996</v>
      </c>
      <c r="AN19">
        <f t="shared" si="10"/>
        <v>1080.4919436200682</v>
      </c>
      <c r="AO19">
        <f t="shared" si="11"/>
        <v>-54.024597181003422</v>
      </c>
      <c r="AP19">
        <f t="shared" si="12"/>
        <v>-2.9052760863765434</v>
      </c>
      <c r="AQ19">
        <f t="shared" si="13"/>
        <v>-2511.4076958672581</v>
      </c>
      <c r="AR19">
        <f t="shared" si="14"/>
        <v>-1487.8456255145697</v>
      </c>
      <c r="AS19">
        <f t="shared" si="15"/>
        <v>551.94445188450879</v>
      </c>
      <c r="AT19">
        <f t="shared" si="16"/>
        <v>301.77540607394053</v>
      </c>
      <c r="AU19">
        <f t="shared" si="17"/>
        <v>-634.12576755612054</v>
      </c>
      <c r="AW19">
        <v>16</v>
      </c>
      <c r="AX19">
        <f>(R19*SUMPRODUCT(K20:$K$23, X20:$X$23)-$AZ$3*SUMPRODUCT(K19:$K$22, W20:$W$23))/Z19</f>
        <v>10898.145651694422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4648.8350482709911</v>
      </c>
      <c r="P20">
        <f t="shared" si="30"/>
        <v>232.44175241354958</v>
      </c>
      <c r="Q20" s="5">
        <f t="shared" si="31"/>
        <v>12.5</v>
      </c>
      <c r="R20">
        <f t="shared" si="0"/>
        <v>250000</v>
      </c>
      <c r="S20">
        <f t="shared" si="1"/>
        <v>8770.5796892546568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7061.325800126694</v>
      </c>
      <c r="AC20">
        <f t="shared" si="2"/>
        <v>5362.0809785906622</v>
      </c>
      <c r="AE20">
        <f t="shared" si="3"/>
        <v>2842.1644712355233</v>
      </c>
      <c r="AF20">
        <f t="shared" si="4"/>
        <v>-142.10822356177619</v>
      </c>
      <c r="AG20">
        <f t="shared" si="5"/>
        <v>-7.6421416379695755</v>
      </c>
      <c r="AH20">
        <f t="shared" si="6"/>
        <v>-7521.8927074250551</v>
      </c>
      <c r="AI20">
        <f t="shared" si="7"/>
        <v>-4829.4786013892772</v>
      </c>
      <c r="AJ20">
        <f t="shared" si="8"/>
        <v>1699.2448215360318</v>
      </c>
      <c r="AK20">
        <f t="shared" si="32"/>
        <v>530.04304519556399</v>
      </c>
      <c r="AL20">
        <f t="shared" si="9"/>
        <v>-2600.1907346576813</v>
      </c>
      <c r="AN20">
        <f t="shared" si="10"/>
        <v>967.00507696034333</v>
      </c>
      <c r="AO20">
        <f t="shared" si="11"/>
        <v>-48.350253848017175</v>
      </c>
      <c r="AP20">
        <f t="shared" si="12"/>
        <v>-2.6001274161146966</v>
      </c>
      <c r="AQ20">
        <f t="shared" si="13"/>
        <v>-2559.2144684255522</v>
      </c>
      <c r="AR20">
        <f t="shared" si="14"/>
        <v>-1643.1597727293406</v>
      </c>
      <c r="AS20">
        <f t="shared" si="15"/>
        <v>578.14330805057375</v>
      </c>
      <c r="AT20">
        <f t="shared" si="16"/>
        <v>180.3394282417504</v>
      </c>
      <c r="AU20">
        <f t="shared" si="17"/>
        <v>-884.67703643701657</v>
      </c>
      <c r="AW20">
        <v>17</v>
      </c>
      <c r="AX20">
        <f>(R20*SUMPRODUCT(K21:$K$23, X21:$X$23)-$AZ$3*SUMPRODUCT(K20:$K$22, W21:$W$23))/Z20</f>
        <v>8770.5796892546568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4648.8350482709911</v>
      </c>
      <c r="P21">
        <f t="shared" si="30"/>
        <v>232.44175241354958</v>
      </c>
      <c r="Q21" s="5">
        <f t="shared" si="31"/>
        <v>12.5</v>
      </c>
      <c r="R21">
        <f t="shared" si="0"/>
        <v>250000</v>
      </c>
      <c r="S21">
        <f t="shared" si="1"/>
        <v>6220.2634636925723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5362.0809785906622</v>
      </c>
      <c r="AC21">
        <f t="shared" si="2"/>
        <v>3567.7416008522032</v>
      </c>
      <c r="AE21">
        <f t="shared" si="3"/>
        <v>2666.4211723550088</v>
      </c>
      <c r="AF21">
        <f t="shared" si="4"/>
        <v>-133.32105861775045</v>
      </c>
      <c r="AG21">
        <f t="shared" si="5"/>
        <v>-7.1695950293684652</v>
      </c>
      <c r="AH21">
        <f t="shared" si="6"/>
        <v>-7922.5038444282836</v>
      </c>
      <c r="AI21">
        <f t="shared" si="7"/>
        <v>-5396.5733257203938</v>
      </c>
      <c r="AJ21">
        <f t="shared" si="8"/>
        <v>1794.339377738459</v>
      </c>
      <c r="AK21">
        <f t="shared" si="32"/>
        <v>405.02279003642241</v>
      </c>
      <c r="AL21">
        <f t="shared" si="9"/>
        <v>-3197.2111579455122</v>
      </c>
      <c r="AN21">
        <f t="shared" si="10"/>
        <v>862.94205126126542</v>
      </c>
      <c r="AO21">
        <f t="shared" si="11"/>
        <v>-43.147102563063271</v>
      </c>
      <c r="AP21">
        <f t="shared" si="12"/>
        <v>-2.3203179998347472</v>
      </c>
      <c r="AQ21">
        <f t="shared" si="13"/>
        <v>-2563.9841858133759</v>
      </c>
      <c r="AR21">
        <f t="shared" si="14"/>
        <v>-1746.5095551150084</v>
      </c>
      <c r="AS21">
        <f t="shared" si="15"/>
        <v>580.70754888167835</v>
      </c>
      <c r="AT21">
        <f t="shared" si="16"/>
        <v>131.07876612489522</v>
      </c>
      <c r="AU21">
        <f t="shared" si="17"/>
        <v>-1034.7232401084348</v>
      </c>
      <c r="AW21">
        <v>18</v>
      </c>
      <c r="AX21">
        <f>(R21*SUMPRODUCT(K22:$K$23, X22:$X$23)-$AZ$3*SUMPRODUCT(K21:$K$22, W22:$W$23))/Z21</f>
        <v>6220.2634636925723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4648.8350482709911</v>
      </c>
      <c r="P22">
        <f t="shared" si="30"/>
        <v>232.44175241354958</v>
      </c>
      <c r="Q22" s="5">
        <f t="shared" si="31"/>
        <v>12.5</v>
      </c>
      <c r="R22">
        <f t="shared" si="0"/>
        <v>250000</v>
      </c>
      <c r="S22">
        <f t="shared" si="1"/>
        <v>3270.8990474698271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3567.7416008522032</v>
      </c>
      <c r="AC22">
        <f t="shared" si="2"/>
        <v>1748.9345721745958</v>
      </c>
      <c r="AE22">
        <f t="shared" si="3"/>
        <v>2485.710570171027</v>
      </c>
      <c r="AF22">
        <f t="shared" si="4"/>
        <v>-124.28552850855135</v>
      </c>
      <c r="AG22">
        <f t="shared" si="5"/>
        <v>-6.6836921087776595</v>
      </c>
      <c r="AH22">
        <f t="shared" si="6"/>
        <v>-8284.1394059424201</v>
      </c>
      <c r="AI22">
        <f t="shared" si="7"/>
        <v>-5929.3980563887217</v>
      </c>
      <c r="AJ22">
        <f t="shared" si="8"/>
        <v>1818.8070286776074</v>
      </c>
      <c r="AK22">
        <f t="shared" si="32"/>
        <v>415.04166497602756</v>
      </c>
      <c r="AL22">
        <f t="shared" si="9"/>
        <v>-3695.5493627350866</v>
      </c>
      <c r="AN22">
        <f t="shared" si="10"/>
        <v>751.8300238874956</v>
      </c>
      <c r="AO22">
        <f t="shared" si="11"/>
        <v>-37.591501194374779</v>
      </c>
      <c r="AP22">
        <f t="shared" si="12"/>
        <v>-2.0215549059089502</v>
      </c>
      <c r="AQ22">
        <f t="shared" si="13"/>
        <v>-2505.6274862396804</v>
      </c>
      <c r="AR22">
        <f t="shared" si="14"/>
        <v>-1793.4105184524685</v>
      </c>
      <c r="AS22">
        <f t="shared" si="15"/>
        <v>550.11784084071598</v>
      </c>
      <c r="AT22">
        <f t="shared" si="16"/>
        <v>125.53383673778362</v>
      </c>
      <c r="AU22">
        <f t="shared" si="17"/>
        <v>-1117.7588408739689</v>
      </c>
      <c r="AW22">
        <v>19</v>
      </c>
      <c r="AX22">
        <f>(R22*SUMPRODUCT(K23:$K$23, X23:$X$23)-$AZ$3*SUMPRODUCT(K22:$K$22, W23:$W$23))/Z22</f>
        <v>3270.8990474698271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4648.8350482709911</v>
      </c>
      <c r="P23">
        <f t="shared" si="30"/>
        <v>232.44175241354958</v>
      </c>
      <c r="Q23" s="5">
        <f t="shared" si="31"/>
        <v>12.5</v>
      </c>
      <c r="R23">
        <f t="shared" si="0"/>
        <v>250000</v>
      </c>
      <c r="S23">
        <f t="shared" si="1"/>
        <v>3532.6296417457243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1748.9345721745958</v>
      </c>
      <c r="AC23">
        <f t="shared" si="2"/>
        <v>1748.9345721745958</v>
      </c>
      <c r="AE23">
        <f t="shared" si="3"/>
        <v>2301.5456361964475</v>
      </c>
      <c r="AF23">
        <f t="shared" si="4"/>
        <v>-115.0772818098224</v>
      </c>
      <c r="AG23">
        <f t="shared" si="5"/>
        <v>-6.1885010231015984</v>
      </c>
      <c r="AH23">
        <f t="shared" si="6"/>
        <v>-8567.0832917656935</v>
      </c>
      <c r="AI23">
        <f t="shared" si="7"/>
        <v>-6386.8034384021703</v>
      </c>
      <c r="AJ23">
        <f t="shared" si="8"/>
        <v>0</v>
      </c>
      <c r="AK23">
        <f t="shared" si="32"/>
        <v>408.88836406971086</v>
      </c>
      <c r="AL23">
        <f t="shared" si="9"/>
        <v>-5977.915074332459</v>
      </c>
      <c r="AN23">
        <f t="shared" si="10"/>
        <v>630.60725556710213</v>
      </c>
      <c r="AO23">
        <f t="shared" si="11"/>
        <v>-31.530362778355109</v>
      </c>
      <c r="AP23">
        <f t="shared" si="12"/>
        <v>-1.6956055899467748</v>
      </c>
      <c r="AQ23">
        <f t="shared" si="13"/>
        <v>-2347.3203389367918</v>
      </c>
      <c r="AR23">
        <f t="shared" si="14"/>
        <v>-1749.9390517379916</v>
      </c>
      <c r="AS23">
        <f t="shared" si="15"/>
        <v>0</v>
      </c>
      <c r="AT23">
        <f t="shared" si="16"/>
        <v>112.03252503193637</v>
      </c>
      <c r="AU23">
        <f t="shared" si="17"/>
        <v>-1637.906526706055</v>
      </c>
      <c r="AW23">
        <v>20</v>
      </c>
      <c r="AX23">
        <f>(R23*SUMPRODUCT(K$23:$K24, X$23:$X24)-$AZ$3*SUMPRODUCT(K$22:$K23, W$23:$W24))/Z23</f>
        <v>3532.6296417457243</v>
      </c>
    </row>
    <row r="25" spans="5:50" x14ac:dyDescent="0.25">
      <c r="AN25" s="6">
        <f t="shared" ref="AN25:AU25" si="33">SUM(AN3:AN23)</f>
        <v>41389.67221162605</v>
      </c>
      <c r="AO25" s="6">
        <f t="shared" si="33"/>
        <v>-5556.1098967845473</v>
      </c>
      <c r="AP25" s="6">
        <f t="shared" si="33"/>
        <v>-723.74741169720153</v>
      </c>
      <c r="AQ25" s="6">
        <f t="shared" si="33"/>
        <v>-35868.611991905702</v>
      </c>
      <c r="AR25" s="6">
        <f t="shared" si="33"/>
        <v>-758.79708876138579</v>
      </c>
      <c r="AS25" s="6">
        <f t="shared" si="33"/>
        <v>-6316.3376468754368</v>
      </c>
      <c r="AT25" s="6">
        <f t="shared" si="33"/>
        <v>8282.3908104384336</v>
      </c>
      <c r="AU25" s="7">
        <f t="shared" si="33"/>
        <v>1207.2560748016099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15199.779237385799</v>
      </c>
      <c r="K3">
        <v>1</v>
      </c>
      <c r="L3" s="2">
        <v>0</v>
      </c>
      <c r="O3">
        <f>$C$3</f>
        <v>15199.779237385799</v>
      </c>
      <c r="P3">
        <f>O3*B5</f>
        <v>12159.823389908641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15199.779237385799</v>
      </c>
      <c r="AF3">
        <f t="shared" ref="AF3:AF23" si="4">-$Z3*P3</f>
        <v>-12159.823389908641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2414.9988767771583</v>
      </c>
      <c r="AJ3">
        <f t="shared" ref="AJ3:AJ23" si="8">AB3-AC3</f>
        <v>0</v>
      </c>
      <c r="AL3">
        <f t="shared" ref="AL3:AL23" si="9">SUM(AI3:AK3)</f>
        <v>2414.9988767771583</v>
      </c>
      <c r="AN3">
        <f t="shared" ref="AN3:AN23" si="10">AE3*$K3</f>
        <v>15199.779237385799</v>
      </c>
      <c r="AO3">
        <f t="shared" ref="AO3:AO23" si="11">AF3*$K3</f>
        <v>-12159.823389908641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2414.9988767771583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2414.9988767771583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11586.684012505581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6928.7039651683017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6715.5166891168919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-6715.5166891168919</v>
      </c>
      <c r="AK4">
        <f>H4*SUM(AB4, AE4:AF4)</f>
        <v>0</v>
      </c>
      <c r="AL4">
        <f t="shared" si="9"/>
        <v>-11907.693939116893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-4871.167323388685</v>
      </c>
      <c r="AR4">
        <f t="shared" si="14"/>
        <v>-4871.167323388685</v>
      </c>
      <c r="AS4">
        <f t="shared" si="15"/>
        <v>-6300.3252548239898</v>
      </c>
      <c r="AT4">
        <f t="shared" si="16"/>
        <v>0</v>
      </c>
      <c r="AU4">
        <f t="shared" si="17"/>
        <v>-11171.492578212676</v>
      </c>
      <c r="AW4">
        <v>1</v>
      </c>
      <c r="AX4">
        <f>(R4*SUMPRODUCT(K5:$K$23, X5:$X$23)-$AZ$3*SUMPRODUCT(K4:$K$22, W5:$W$23))/Z4</f>
        <v>6928.7039651683017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15199.779237385799</v>
      </c>
      <c r="P5">
        <f t="shared" ref="P5:P23" si="30">O5*$C$5</f>
        <v>759.98896186929005</v>
      </c>
      <c r="Q5" s="5">
        <f t="shared" ref="Q5:Q23" si="31">$C$8</f>
        <v>12.5</v>
      </c>
      <c r="R5">
        <f t="shared" si="0"/>
        <v>250000</v>
      </c>
      <c r="S5">
        <f t="shared" si="1"/>
        <v>13014.48531523641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6715.5166891168919</v>
      </c>
      <c r="AC5">
        <f t="shared" si="2"/>
        <v>12182.329530353338</v>
      </c>
      <c r="AE5">
        <f t="shared" si="3"/>
        <v>14227.894148197664</v>
      </c>
      <c r="AF5">
        <f t="shared" si="4"/>
        <v>-711.39470740988327</v>
      </c>
      <c r="AG5">
        <f t="shared" si="5"/>
        <v>-11.700740785433862</v>
      </c>
      <c r="AH5">
        <f t="shared" si="6"/>
        <v>-5869.9288138227976</v>
      </c>
      <c r="AI5">
        <f t="shared" si="7"/>
        <v>7634.8698861795483</v>
      </c>
      <c r="AJ5">
        <f t="shared" si="8"/>
        <v>-5466.8128412364458</v>
      </c>
      <c r="AK5">
        <f>H5*SUM(AB5, AE5:AF5)</f>
        <v>1748.0461936237639</v>
      </c>
      <c r="AL5">
        <f t="shared" si="9"/>
        <v>3916.1032385668664</v>
      </c>
      <c r="AN5">
        <f t="shared" si="10"/>
        <v>12286.676007820337</v>
      </c>
      <c r="AO5">
        <f t="shared" si="11"/>
        <v>-614.33380039101689</v>
      </c>
      <c r="AP5">
        <f t="shared" si="12"/>
        <v>-10.104321102243125</v>
      </c>
      <c r="AQ5">
        <f t="shared" si="13"/>
        <v>-5069.050470378007</v>
      </c>
      <c r="AR5">
        <f t="shared" si="14"/>
        <v>6593.1874159490699</v>
      </c>
      <c r="AS5">
        <f t="shared" si="15"/>
        <v>-4720.9346285565862</v>
      </c>
      <c r="AT5">
        <f t="shared" si="16"/>
        <v>1509.5471616563493</v>
      </c>
      <c r="AU5">
        <f t="shared" si="17"/>
        <v>3381.7999490488323</v>
      </c>
      <c r="AW5">
        <v>2</v>
      </c>
      <c r="AX5">
        <f>(R5*SUMPRODUCT(K6:$K$23, X6:$X$23)-$AZ$3*SUMPRODUCT(K5:$K$22, W6:$W$23))/Z5</f>
        <v>13014.48531523641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15199.779237385799</v>
      </c>
      <c r="P6">
        <f t="shared" si="30"/>
        <v>759.98896186929005</v>
      </c>
      <c r="Q6" s="5">
        <f t="shared" si="31"/>
        <v>12.5</v>
      </c>
      <c r="R6">
        <f t="shared" si="0"/>
        <v>250000</v>
      </c>
      <c r="S6">
        <f t="shared" si="1"/>
        <v>18293.894939123336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12182.329530353338</v>
      </c>
      <c r="AC6">
        <f t="shared" si="2"/>
        <v>16476.38275927904</v>
      </c>
      <c r="AE6">
        <f t="shared" si="3"/>
        <v>13689.669772625912</v>
      </c>
      <c r="AF6">
        <f t="shared" si="4"/>
        <v>-684.4834886312957</v>
      </c>
      <c r="AG6">
        <f t="shared" si="5"/>
        <v>-11.258115626898729</v>
      </c>
      <c r="AH6">
        <f t="shared" si="6"/>
        <v>-6512.3550136158719</v>
      </c>
      <c r="AI6">
        <f t="shared" si="7"/>
        <v>6481.5731547518444</v>
      </c>
      <c r="AJ6">
        <f t="shared" si="8"/>
        <v>-4294.0532289257026</v>
      </c>
      <c r="AK6">
        <f>H6*SUM(AB6, AE6:AF6)</f>
        <v>2740.4017206010576</v>
      </c>
      <c r="AL6">
        <f t="shared" si="9"/>
        <v>4927.9216464271994</v>
      </c>
      <c r="AN6">
        <f t="shared" si="10"/>
        <v>10661.873750140299</v>
      </c>
      <c r="AO6">
        <f t="shared" si="11"/>
        <v>-533.09368750701503</v>
      </c>
      <c r="AP6">
        <f t="shared" si="12"/>
        <v>-8.7681156282158845</v>
      </c>
      <c r="AQ6">
        <f t="shared" si="13"/>
        <v>-5071.9928328809519</v>
      </c>
      <c r="AR6">
        <f t="shared" si="14"/>
        <v>5048.0191141241148</v>
      </c>
      <c r="AS6">
        <f t="shared" si="15"/>
        <v>-3344.3212410233505</v>
      </c>
      <c r="AT6">
        <f t="shared" si="16"/>
        <v>2134.2967109506289</v>
      </c>
      <c r="AU6">
        <f t="shared" si="17"/>
        <v>3837.9945840513933</v>
      </c>
      <c r="AW6">
        <v>3</v>
      </c>
      <c r="AX6">
        <f>(R6*SUMPRODUCT(K7:$K$23, X7:$X$23)-$AZ$3*SUMPRODUCT(K6:$K$22, W7:$W$23))/Z6</f>
        <v>18293.894939123336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15199.779237385799</v>
      </c>
      <c r="P7">
        <f t="shared" si="30"/>
        <v>759.98896186929005</v>
      </c>
      <c r="Q7" s="5">
        <f t="shared" si="31"/>
        <v>12.5</v>
      </c>
      <c r="R7">
        <f t="shared" si="0"/>
        <v>250000</v>
      </c>
      <c r="S7">
        <f t="shared" si="1"/>
        <v>22678.785584752619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16476.38275927904</v>
      </c>
      <c r="AC7">
        <f t="shared" si="2"/>
        <v>19574.20004791073</v>
      </c>
      <c r="AE7">
        <f t="shared" si="3"/>
        <v>13119.023431162044</v>
      </c>
      <c r="AF7">
        <f t="shared" si="4"/>
        <v>-655.95117155810237</v>
      </c>
      <c r="AG7">
        <f t="shared" si="5"/>
        <v>-10.788827280213164</v>
      </c>
      <c r="AH7">
        <f t="shared" si="6"/>
        <v>-7134.1438083315161</v>
      </c>
      <c r="AI7">
        <f t="shared" si="7"/>
        <v>5318.1396239922115</v>
      </c>
      <c r="AJ7">
        <f t="shared" si="8"/>
        <v>-3097.8172886316897</v>
      </c>
      <c r="AK7">
        <f>H7*SUM(AB7, AE7:AF7)</f>
        <v>3029.9609404770481</v>
      </c>
      <c r="AL7">
        <f t="shared" si="9"/>
        <v>5250.2832758375698</v>
      </c>
      <c r="AN7">
        <f t="shared" si="10"/>
        <v>9249.0625668128323</v>
      </c>
      <c r="AO7">
        <f t="shared" si="11"/>
        <v>-462.45312834064174</v>
      </c>
      <c r="AP7">
        <f t="shared" si="12"/>
        <v>-7.6062474513310541</v>
      </c>
      <c r="AQ7">
        <f t="shared" si="13"/>
        <v>-5029.6535249082854</v>
      </c>
      <c r="AR7">
        <f t="shared" si="14"/>
        <v>3749.3496661125732</v>
      </c>
      <c r="AS7">
        <f t="shared" si="15"/>
        <v>-2183.9968556692397</v>
      </c>
      <c r="AT7">
        <f t="shared" si="16"/>
        <v>2136.157348945977</v>
      </c>
      <c r="AU7">
        <f t="shared" si="17"/>
        <v>3701.5101593893105</v>
      </c>
      <c r="AW7">
        <v>4</v>
      </c>
      <c r="AX7">
        <f>(R7*SUMPRODUCT(K8:$K$23, X8:$X$23)-$AZ$3*SUMPRODUCT(K7:$K$22, W8:$W$23))/Z7</f>
        <v>22678.785584752619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15199.779237385799</v>
      </c>
      <c r="P8">
        <f t="shared" si="30"/>
        <v>759.98896186929005</v>
      </c>
      <c r="Q8" s="5">
        <f t="shared" si="31"/>
        <v>12.5</v>
      </c>
      <c r="R8">
        <f t="shared" si="0"/>
        <v>250000</v>
      </c>
      <c r="S8">
        <f t="shared" si="1"/>
        <v>26143.105413557583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19574.20004791073</v>
      </c>
      <c r="AC8">
        <f t="shared" si="2"/>
        <v>21527.81678658913</v>
      </c>
      <c r="AE8">
        <f t="shared" si="3"/>
        <v>12516.419049794695</v>
      </c>
      <c r="AF8">
        <f t="shared" si="4"/>
        <v>-625.82095248973474</v>
      </c>
      <c r="AG8">
        <f t="shared" si="5"/>
        <v>-10.293257269001121</v>
      </c>
      <c r="AH8">
        <f t="shared" si="6"/>
        <v>-7753.6347681982697</v>
      </c>
      <c r="AI8">
        <f t="shared" si="7"/>
        <v>4126.6700718376887</v>
      </c>
      <c r="AJ8">
        <f t="shared" si="8"/>
        <v>-1953.6167386784</v>
      </c>
      <c r="AK8">
        <f t="shared" ref="AK8:AK23" si="32">H8*SUM(AB8:AB8, AE8:AF8)</f>
        <v>2281.1978655281378</v>
      </c>
      <c r="AL8">
        <f t="shared" si="9"/>
        <v>4454.2511986874269</v>
      </c>
      <c r="AN8">
        <f t="shared" si="10"/>
        <v>8227.7105265948157</v>
      </c>
      <c r="AO8">
        <f t="shared" si="11"/>
        <v>-411.38552632974074</v>
      </c>
      <c r="AP8">
        <f t="shared" si="12"/>
        <v>-6.7663075875122827</v>
      </c>
      <c r="AQ8">
        <f t="shared" si="13"/>
        <v>-5096.8781204815023</v>
      </c>
      <c r="AR8">
        <f t="shared" si="14"/>
        <v>2712.6805721960595</v>
      </c>
      <c r="AS8">
        <f t="shared" si="15"/>
        <v>-1284.2165911678835</v>
      </c>
      <c r="AT8">
        <f t="shared" si="16"/>
        <v>1499.5531562806975</v>
      </c>
      <c r="AU8">
        <f t="shared" si="17"/>
        <v>2928.0171373088738</v>
      </c>
      <c r="AW8">
        <v>5</v>
      </c>
      <c r="AX8">
        <f>(R8*SUMPRODUCT(K9:$K$23, X9:$X$23)-$AZ$3*SUMPRODUCT(K8:$K$22, W9:$W$23))/Z8</f>
        <v>26143.105413557583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15199.779237385799</v>
      </c>
      <c r="P9">
        <f t="shared" si="30"/>
        <v>759.98896186929005</v>
      </c>
      <c r="Q9" s="5">
        <f t="shared" si="31"/>
        <v>12.5</v>
      </c>
      <c r="R9">
        <f t="shared" si="0"/>
        <v>250000</v>
      </c>
      <c r="S9">
        <f t="shared" si="1"/>
        <v>28823.969711745376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21527.81678658913</v>
      </c>
      <c r="AC9">
        <f t="shared" si="2"/>
        <v>22524.505941605414</v>
      </c>
      <c r="AE9">
        <f t="shared" si="3"/>
        <v>11877.875295021453</v>
      </c>
      <c r="AF9">
        <f t="shared" si="4"/>
        <v>-593.89376475107269</v>
      </c>
      <c r="AG9">
        <f t="shared" si="5"/>
        <v>-9.7681314227629539</v>
      </c>
      <c r="AH9">
        <f t="shared" si="6"/>
        <v>-8443.86547096309</v>
      </c>
      <c r="AI9">
        <f t="shared" si="7"/>
        <v>2830.347927884528</v>
      </c>
      <c r="AJ9">
        <f t="shared" si="8"/>
        <v>-996.68915501628362</v>
      </c>
      <c r="AK9">
        <f t="shared" si="32"/>
        <v>1712.7758721400664</v>
      </c>
      <c r="AL9">
        <f t="shared" si="9"/>
        <v>3546.4346450083108</v>
      </c>
      <c r="AN9">
        <f t="shared" si="10"/>
        <v>7420.6059903246596</v>
      </c>
      <c r="AO9">
        <f t="shared" si="11"/>
        <v>-371.03029951623301</v>
      </c>
      <c r="AP9">
        <f t="shared" si="12"/>
        <v>-6.1025606642305128</v>
      </c>
      <c r="AQ9">
        <f t="shared" si="13"/>
        <v>-5275.2362808176031</v>
      </c>
      <c r="AR9">
        <f t="shared" si="14"/>
        <v>1768.2368493265935</v>
      </c>
      <c r="AS9">
        <f t="shared" si="15"/>
        <v>-622.67344373496383</v>
      </c>
      <c r="AT9">
        <f t="shared" si="16"/>
        <v>1070.042796476688</v>
      </c>
      <c r="AU9">
        <f t="shared" si="17"/>
        <v>2215.6062020683175</v>
      </c>
      <c r="AW9">
        <v>6</v>
      </c>
      <c r="AX9">
        <f>(R9*SUMPRODUCT(K10:$K$23, X10:$X$23)-$AZ$3*SUMPRODUCT(K9:$K$22, W10:$W$23))/Z9</f>
        <v>28823.969711745376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15199.779237385799</v>
      </c>
      <c r="P10">
        <f t="shared" si="30"/>
        <v>759.98896186929005</v>
      </c>
      <c r="Q10" s="5">
        <f t="shared" si="31"/>
        <v>12.5</v>
      </c>
      <c r="R10">
        <f t="shared" si="0"/>
        <v>250000</v>
      </c>
      <c r="S10">
        <f t="shared" si="1"/>
        <v>30916.625267605254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22524.505941605414</v>
      </c>
      <c r="AC10">
        <f t="shared" si="2"/>
        <v>22796.332917923501</v>
      </c>
      <c r="AE10">
        <f t="shared" si="3"/>
        <v>11207.537199652039</v>
      </c>
      <c r="AF10">
        <f t="shared" si="4"/>
        <v>-560.37685998260201</v>
      </c>
      <c r="AG10">
        <f t="shared" si="5"/>
        <v>-9.2168585350944348</v>
      </c>
      <c r="AH10">
        <f t="shared" si="6"/>
        <v>-9071.8314688177998</v>
      </c>
      <c r="AI10">
        <f t="shared" si="7"/>
        <v>1566.1120123165438</v>
      </c>
      <c r="AJ10">
        <f t="shared" si="8"/>
        <v>-271.82697631808696</v>
      </c>
      <c r="AK10">
        <f t="shared" si="32"/>
        <v>1741.51247976693</v>
      </c>
      <c r="AL10">
        <f t="shared" si="9"/>
        <v>3035.7975157653868</v>
      </c>
      <c r="AN10">
        <f t="shared" si="10"/>
        <v>6652.5584009122485</v>
      </c>
      <c r="AO10">
        <f t="shared" si="11"/>
        <v>-332.62792004561248</v>
      </c>
      <c r="AP10">
        <f t="shared" si="12"/>
        <v>-5.4709334071686966</v>
      </c>
      <c r="AQ10">
        <f t="shared" si="13"/>
        <v>-5384.8483903687311</v>
      </c>
      <c r="AR10">
        <f t="shared" si="14"/>
        <v>929.61115709073704</v>
      </c>
      <c r="AS10">
        <f t="shared" si="15"/>
        <v>-161.35077695353161</v>
      </c>
      <c r="AT10">
        <f t="shared" si="16"/>
        <v>1033.7251861119594</v>
      </c>
      <c r="AU10">
        <f t="shared" si="17"/>
        <v>1801.9855662491648</v>
      </c>
      <c r="AW10">
        <v>7</v>
      </c>
      <c r="AX10">
        <f>(R10*SUMPRODUCT(K11:$K$23, X11:$X$23)-$AZ$3*SUMPRODUCT(K10:$K$22, W11:$W$23))/Z10</f>
        <v>30916.625267605254</v>
      </c>
    </row>
    <row r="11" spans="1:52" x14ac:dyDescent="0.25">
      <c r="A11" t="s">
        <v>33</v>
      </c>
      <c r="C11" s="24">
        <f>AU25</f>
        <v>3561.1154920294989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15199.779237385799</v>
      </c>
      <c r="P11">
        <f t="shared" si="30"/>
        <v>759.98896186929005</v>
      </c>
      <c r="Q11" s="5">
        <f t="shared" si="31"/>
        <v>12.5</v>
      </c>
      <c r="R11">
        <f t="shared" si="0"/>
        <v>250000</v>
      </c>
      <c r="S11">
        <f t="shared" si="1"/>
        <v>32487.897197354858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22796.332917923501</v>
      </c>
      <c r="AC11">
        <f t="shared" si="2"/>
        <v>22473.672817962368</v>
      </c>
      <c r="AE11">
        <f t="shared" si="3"/>
        <v>10514.526791659462</v>
      </c>
      <c r="AF11">
        <f t="shared" si="4"/>
        <v>-525.7263395829732</v>
      </c>
      <c r="AG11">
        <f t="shared" si="5"/>
        <v>-8.6469403826912501</v>
      </c>
      <c r="AH11">
        <f t="shared" si="6"/>
        <v>-9554.9913410448116</v>
      </c>
      <c r="AI11">
        <f t="shared" si="7"/>
        <v>425.16217064898592</v>
      </c>
      <c r="AJ11">
        <f t="shared" si="8"/>
        <v>322.6600999611328</v>
      </c>
      <c r="AK11">
        <f t="shared" si="32"/>
        <v>1688.4343685549995</v>
      </c>
      <c r="AL11">
        <f t="shared" si="9"/>
        <v>2436.256639165118</v>
      </c>
      <c r="AN11">
        <f t="shared" si="10"/>
        <v>5935.5225828713528</v>
      </c>
      <c r="AO11">
        <f t="shared" si="11"/>
        <v>-296.77612914356769</v>
      </c>
      <c r="AP11">
        <f t="shared" si="12"/>
        <v>-4.8812572292762129</v>
      </c>
      <c r="AQ11">
        <f t="shared" si="13"/>
        <v>-5393.8582313470715</v>
      </c>
      <c r="AR11">
        <f t="shared" si="14"/>
        <v>240.00696515143665</v>
      </c>
      <c r="AS11">
        <f t="shared" si="15"/>
        <v>182.14384231062203</v>
      </c>
      <c r="AT11">
        <f t="shared" si="16"/>
        <v>953.13279644728971</v>
      </c>
      <c r="AU11">
        <f t="shared" si="17"/>
        <v>1375.2836039093481</v>
      </c>
      <c r="AW11">
        <v>8</v>
      </c>
      <c r="AX11">
        <f>(R11*SUMPRODUCT(K12:$K$23, X12:$X$23)-$AZ$3*SUMPRODUCT(K11:$K$22, W12:$W$23))/Z11</f>
        <v>32487.897197354858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15199.779237385799</v>
      </c>
      <c r="P12">
        <f t="shared" si="30"/>
        <v>759.98896186929005</v>
      </c>
      <c r="Q12" s="5">
        <f t="shared" si="31"/>
        <v>12.5</v>
      </c>
      <c r="R12">
        <f t="shared" si="0"/>
        <v>250000</v>
      </c>
      <c r="S12">
        <f t="shared" si="1"/>
        <v>33551.54214113862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22473.672817962368</v>
      </c>
      <c r="AC12">
        <f t="shared" si="2"/>
        <v>21636.48700781873</v>
      </c>
      <c r="AE12">
        <f t="shared" si="3"/>
        <v>9801.9287640484599</v>
      </c>
      <c r="AF12">
        <f t="shared" si="4"/>
        <v>-490.09643820242309</v>
      </c>
      <c r="AG12">
        <f t="shared" si="5"/>
        <v>-8.0609137565131253</v>
      </c>
      <c r="AH12">
        <f t="shared" si="6"/>
        <v>-9991.1444470242495</v>
      </c>
      <c r="AI12">
        <f t="shared" si="7"/>
        <v>-687.37303493472609</v>
      </c>
      <c r="AJ12">
        <f t="shared" si="8"/>
        <v>837.18581014363735</v>
      </c>
      <c r="AK12">
        <f t="shared" si="32"/>
        <v>1649.6677169636562</v>
      </c>
      <c r="AL12">
        <f t="shared" si="9"/>
        <v>1799.4804921725674</v>
      </c>
      <c r="AN12">
        <f t="shared" si="10"/>
        <v>5260.2491705355524</v>
      </c>
      <c r="AO12">
        <f t="shared" si="11"/>
        <v>-263.01245852677766</v>
      </c>
      <c r="AP12">
        <f t="shared" si="12"/>
        <v>-4.3259256338385645</v>
      </c>
      <c r="AQ12">
        <f t="shared" si="13"/>
        <v>-5361.7926180941959</v>
      </c>
      <c r="AR12">
        <f t="shared" si="14"/>
        <v>-368.88183171925999</v>
      </c>
      <c r="AS12">
        <f t="shared" si="15"/>
        <v>449.279531549392</v>
      </c>
      <c r="AT12">
        <f t="shared" si="16"/>
        <v>885.30160223621567</v>
      </c>
      <c r="AU12">
        <f t="shared" si="17"/>
        <v>965.69930206634763</v>
      </c>
      <c r="AW12">
        <v>9</v>
      </c>
      <c r="AX12">
        <f>(R12*SUMPRODUCT(K13:$K$23, X13:$X$23)-$AZ$3*SUMPRODUCT(K12:$K$22, W13:$W$23))/Z12</f>
        <v>33551.54214113862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15199.779237385799</v>
      </c>
      <c r="P13">
        <f t="shared" si="30"/>
        <v>759.98896186929005</v>
      </c>
      <c r="Q13" s="5">
        <f t="shared" si="31"/>
        <v>12.5</v>
      </c>
      <c r="R13">
        <f t="shared" si="0"/>
        <v>250000</v>
      </c>
      <c r="S13">
        <f t="shared" si="1"/>
        <v>34121.874099046217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21636.48700781873</v>
      </c>
      <c r="AC13">
        <f t="shared" si="2"/>
        <v>20373.99379190625</v>
      </c>
      <c r="AE13">
        <f t="shared" si="3"/>
        <v>9075.7092333770743</v>
      </c>
      <c r="AF13">
        <f t="shared" si="4"/>
        <v>-453.78546166885371</v>
      </c>
      <c r="AG13">
        <f t="shared" si="5"/>
        <v>-7.4636850736738065</v>
      </c>
      <c r="AH13">
        <f t="shared" si="6"/>
        <v>-10332.390905483753</v>
      </c>
      <c r="AI13">
        <f t="shared" si="7"/>
        <v>-1717.930818849205</v>
      </c>
      <c r="AJ13">
        <f t="shared" si="8"/>
        <v>1262.4932159124801</v>
      </c>
      <c r="AK13">
        <f t="shared" si="32"/>
        <v>1564.3598373015434</v>
      </c>
      <c r="AL13">
        <f t="shared" si="9"/>
        <v>1108.9222343648185</v>
      </c>
      <c r="AN13">
        <f t="shared" si="10"/>
        <v>4631.0926995408572</v>
      </c>
      <c r="AO13">
        <f t="shared" si="11"/>
        <v>-231.55463497704284</v>
      </c>
      <c r="AP13">
        <f t="shared" si="12"/>
        <v>-3.8085197054623108</v>
      </c>
      <c r="AQ13">
        <f t="shared" si="13"/>
        <v>-5272.343886383308</v>
      </c>
      <c r="AR13">
        <f t="shared" si="14"/>
        <v>-876.61434152495519</v>
      </c>
      <c r="AS13">
        <f t="shared" si="15"/>
        <v>644.21666286201389</v>
      </c>
      <c r="AT13">
        <f t="shared" si="16"/>
        <v>798.25115984752051</v>
      </c>
      <c r="AU13">
        <f t="shared" si="17"/>
        <v>565.85348118457921</v>
      </c>
      <c r="AW13">
        <v>10</v>
      </c>
      <c r="AX13">
        <f>(R13*SUMPRODUCT(K14:$K$23, X14:$X$23)-$AZ$3*SUMPRODUCT(K13:$K$22, W14:$W$23))/Z13</f>
        <v>34121.874099046217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15199.779237385799</v>
      </c>
      <c r="P14">
        <f t="shared" si="30"/>
        <v>759.98896186929005</v>
      </c>
      <c r="Q14" s="5">
        <f t="shared" si="31"/>
        <v>12.5</v>
      </c>
      <c r="R14">
        <f t="shared" si="0"/>
        <v>250000</v>
      </c>
      <c r="S14">
        <f t="shared" si="1"/>
        <v>34177.426134698522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20373.99379190625</v>
      </c>
      <c r="AC14">
        <f t="shared" si="2"/>
        <v>18751.693880021499</v>
      </c>
      <c r="AE14">
        <f t="shared" si="3"/>
        <v>8339.4696306284422</v>
      </c>
      <c r="AF14">
        <f t="shared" si="4"/>
        <v>-416.97348153142212</v>
      </c>
      <c r="AG14">
        <f t="shared" si="5"/>
        <v>-6.8582160803004051</v>
      </c>
      <c r="AH14">
        <f t="shared" si="6"/>
        <v>-10616.642852733255</v>
      </c>
      <c r="AI14">
        <f t="shared" si="7"/>
        <v>-2701.0049197165363</v>
      </c>
      <c r="AJ14">
        <f t="shared" si="8"/>
        <v>1622.2999118847511</v>
      </c>
      <c r="AK14">
        <f t="shared" si="32"/>
        <v>1454.4395829675682</v>
      </c>
      <c r="AL14">
        <f t="shared" si="9"/>
        <v>375.73457513578296</v>
      </c>
      <c r="AN14">
        <f t="shared" si="10"/>
        <v>4047.374205106084</v>
      </c>
      <c r="AO14">
        <f t="shared" si="11"/>
        <v>-202.36871025530422</v>
      </c>
      <c r="AP14">
        <f t="shared" si="12"/>
        <v>-3.3284810768427557</v>
      </c>
      <c r="AQ14">
        <f t="shared" si="13"/>
        <v>-5152.549062492164</v>
      </c>
      <c r="AR14">
        <f t="shared" si="14"/>
        <v>-1310.8720487182266</v>
      </c>
      <c r="AS14">
        <f t="shared" si="15"/>
        <v>787.34681066443466</v>
      </c>
      <c r="AT14">
        <f t="shared" si="16"/>
        <v>705.8795716898104</v>
      </c>
      <c r="AU14">
        <f t="shared" si="17"/>
        <v>182.35433363601837</v>
      </c>
      <c r="AW14">
        <v>11</v>
      </c>
      <c r="AX14">
        <f>(R14*SUMPRODUCT(K15:$K$23, X15:$X$23)-$AZ$3*SUMPRODUCT(K14:$K$22, W15:$W$23))/Z14</f>
        <v>34177.426134698522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15199.779237385799</v>
      </c>
      <c r="P15">
        <f t="shared" si="30"/>
        <v>759.98896186929005</v>
      </c>
      <c r="Q15" s="5">
        <f t="shared" si="31"/>
        <v>12.5</v>
      </c>
      <c r="R15">
        <f t="shared" si="0"/>
        <v>250000</v>
      </c>
      <c r="S15">
        <f t="shared" si="1"/>
        <v>33665.645430541743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18751.693880021499</v>
      </c>
      <c r="AC15">
        <f t="shared" si="2"/>
        <v>16822.67918404095</v>
      </c>
      <c r="AE15">
        <f t="shared" si="3"/>
        <v>7595.3098925830755</v>
      </c>
      <c r="AF15">
        <f t="shared" si="4"/>
        <v>-379.76549462915381</v>
      </c>
      <c r="AG15">
        <f t="shared" si="5"/>
        <v>-6.2462337231693468</v>
      </c>
      <c r="AH15">
        <f t="shared" si="6"/>
        <v>-10868.003926561101</v>
      </c>
      <c r="AI15">
        <f t="shared" si="7"/>
        <v>-3658.705762330349</v>
      </c>
      <c r="AJ15">
        <f t="shared" si="8"/>
        <v>1929.0146959805497</v>
      </c>
      <c r="AK15">
        <f t="shared" si="32"/>
        <v>1347.6996666269242</v>
      </c>
      <c r="AL15">
        <f t="shared" si="9"/>
        <v>-381.99139972287503</v>
      </c>
      <c r="AN15">
        <f t="shared" si="10"/>
        <v>3504.3378617951753</v>
      </c>
      <c r="AO15">
        <f t="shared" si="11"/>
        <v>-175.21689308975877</v>
      </c>
      <c r="AP15">
        <f t="shared" si="12"/>
        <v>-2.8818986505210287</v>
      </c>
      <c r="AQ15">
        <f t="shared" si="13"/>
        <v>-5014.2993742990493</v>
      </c>
      <c r="AR15">
        <f t="shared" si="14"/>
        <v>-1688.0603042441544</v>
      </c>
      <c r="AS15">
        <f t="shared" si="15"/>
        <v>890.01230110243478</v>
      </c>
      <c r="AT15">
        <f t="shared" si="16"/>
        <v>621.80411792036818</v>
      </c>
      <c r="AU15">
        <f t="shared" si="17"/>
        <v>-176.24388522135135</v>
      </c>
      <c r="AW15">
        <v>12</v>
      </c>
      <c r="AX15">
        <f>(R15*SUMPRODUCT(K16:$K$23, X16:$X$23)-$AZ$3*SUMPRODUCT(K15:$K$22, W16:$W$23))/Z15</f>
        <v>33665.645430541743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15199.779237385799</v>
      </c>
      <c r="P16">
        <f t="shared" si="30"/>
        <v>759.98896186929005</v>
      </c>
      <c r="Q16" s="5">
        <f t="shared" si="31"/>
        <v>12.5</v>
      </c>
      <c r="R16">
        <f t="shared" si="0"/>
        <v>250000</v>
      </c>
      <c r="S16">
        <f t="shared" si="1"/>
        <v>32588.464871249656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16822.67918404095</v>
      </c>
      <c r="AC16">
        <f t="shared" si="2"/>
        <v>14690.075194309664</v>
      </c>
      <c r="AE16">
        <f t="shared" si="3"/>
        <v>6851.6851228267733</v>
      </c>
      <c r="AF16">
        <f t="shared" si="4"/>
        <v>-342.5842561413387</v>
      </c>
      <c r="AG16">
        <f t="shared" si="5"/>
        <v>-5.634691313455213</v>
      </c>
      <c r="AH16">
        <f t="shared" si="6"/>
        <v>-10981.601449648808</v>
      </c>
      <c r="AI16">
        <f t="shared" si="7"/>
        <v>-4478.1352742768277</v>
      </c>
      <c r="AJ16">
        <f t="shared" si="8"/>
        <v>2132.6039897312858</v>
      </c>
      <c r="AK16">
        <f t="shared" si="32"/>
        <v>1276.2483687747333</v>
      </c>
      <c r="AL16">
        <f t="shared" si="9"/>
        <v>-1069.2829157708086</v>
      </c>
      <c r="AN16">
        <f t="shared" si="10"/>
        <v>2997.2910932352661</v>
      </c>
      <c r="AO16">
        <f t="shared" si="11"/>
        <v>-149.86455466176332</v>
      </c>
      <c r="AP16">
        <f t="shared" si="12"/>
        <v>-2.4649133438259465</v>
      </c>
      <c r="AQ16">
        <f t="shared" si="13"/>
        <v>-4803.9359113035562</v>
      </c>
      <c r="AR16">
        <f t="shared" si="14"/>
        <v>-1958.9742860738795</v>
      </c>
      <c r="AS16">
        <f t="shared" si="15"/>
        <v>932.91428739539595</v>
      </c>
      <c r="AT16">
        <f t="shared" si="16"/>
        <v>558.29884180468014</v>
      </c>
      <c r="AU16">
        <f t="shared" si="17"/>
        <v>-467.76115687380343</v>
      </c>
      <c r="AW16">
        <v>13</v>
      </c>
      <c r="AX16">
        <f>(R16*SUMPRODUCT(K17:$K$23, X17:$X$23)-$AZ$3*SUMPRODUCT(K16:$K$22, W17:$W$23))/Z16</f>
        <v>32588.464871249656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15199.779237385799</v>
      </c>
      <c r="P17">
        <f t="shared" si="30"/>
        <v>759.98896186929005</v>
      </c>
      <c r="Q17" s="5">
        <f t="shared" si="31"/>
        <v>12.5</v>
      </c>
      <c r="R17">
        <f t="shared" si="0"/>
        <v>250000</v>
      </c>
      <c r="S17">
        <f t="shared" si="1"/>
        <v>30970.710640690078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14690.075194309664</v>
      </c>
      <c r="AC17">
        <f t="shared" si="2"/>
        <v>12465.374500776852</v>
      </c>
      <c r="AE17">
        <f t="shared" si="3"/>
        <v>6117.7459801072437</v>
      </c>
      <c r="AF17">
        <f t="shared" si="4"/>
        <v>-305.88729900536225</v>
      </c>
      <c r="AG17">
        <f t="shared" si="5"/>
        <v>-5.0311141732406428</v>
      </c>
      <c r="AH17">
        <f t="shared" si="6"/>
        <v>-10944.604541600354</v>
      </c>
      <c r="AI17">
        <f t="shared" si="7"/>
        <v>-5137.776974671714</v>
      </c>
      <c r="AJ17">
        <f t="shared" si="8"/>
        <v>2224.7006935328118</v>
      </c>
      <c r="AK17">
        <f t="shared" si="32"/>
        <v>1264.9693201128925</v>
      </c>
      <c r="AL17">
        <f t="shared" si="9"/>
        <v>-1648.1069610260097</v>
      </c>
      <c r="AN17">
        <f t="shared" si="10"/>
        <v>2520.6999331664565</v>
      </c>
      <c r="AO17">
        <f t="shared" si="11"/>
        <v>-126.03499665832285</v>
      </c>
      <c r="AP17">
        <f t="shared" si="12"/>
        <v>-2.0729741315637606</v>
      </c>
      <c r="AQ17">
        <f t="shared" si="13"/>
        <v>-4509.5144561823881</v>
      </c>
      <c r="AR17">
        <f t="shared" si="14"/>
        <v>-2116.9224938058187</v>
      </c>
      <c r="AS17">
        <f t="shared" si="15"/>
        <v>916.64526571356987</v>
      </c>
      <c r="AT17">
        <f t="shared" si="16"/>
        <v>521.20635460092933</v>
      </c>
      <c r="AU17">
        <f t="shared" si="17"/>
        <v>-679.0708734913195</v>
      </c>
      <c r="AW17">
        <v>14</v>
      </c>
      <c r="AX17">
        <f>(R17*SUMPRODUCT(K18:$K$23, X18:$X$23)-$AZ$3*SUMPRODUCT(K17:$K$22, W18:$W$23))/Z17</f>
        <v>30970.710640690078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15199.779237385799</v>
      </c>
      <c r="P18">
        <f t="shared" si="30"/>
        <v>759.98896186929005</v>
      </c>
      <c r="Q18" s="5">
        <f t="shared" si="31"/>
        <v>12.5</v>
      </c>
      <c r="R18">
        <f t="shared" si="0"/>
        <v>250000</v>
      </c>
      <c r="S18">
        <f t="shared" si="1"/>
        <v>28778.690754851086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12465.374500776852</v>
      </c>
      <c r="AC18">
        <f t="shared" si="2"/>
        <v>10222.155097206029</v>
      </c>
      <c r="AE18">
        <f t="shared" si="3"/>
        <v>5398.9426458414846</v>
      </c>
      <c r="AF18">
        <f t="shared" si="4"/>
        <v>-269.94713229207429</v>
      </c>
      <c r="AG18">
        <f t="shared" si="5"/>
        <v>-4.4399844247096825</v>
      </c>
      <c r="AH18">
        <f t="shared" si="6"/>
        <v>-10816.372135971083</v>
      </c>
      <c r="AI18">
        <f t="shared" si="7"/>
        <v>-5691.8166068463834</v>
      </c>
      <c r="AJ18">
        <f t="shared" si="8"/>
        <v>2243.2194035708235</v>
      </c>
      <c r="AK18">
        <f t="shared" si="32"/>
        <v>1233.3653380042711</v>
      </c>
      <c r="AL18">
        <f t="shared" si="9"/>
        <v>-2215.2318652712888</v>
      </c>
      <c r="AN18">
        <f t="shared" si="10"/>
        <v>2078.8064677878237</v>
      </c>
      <c r="AO18">
        <f t="shared" si="11"/>
        <v>-103.94032338939121</v>
      </c>
      <c r="AP18">
        <f t="shared" si="12"/>
        <v>-1.7095696221320225</v>
      </c>
      <c r="AQ18">
        <f t="shared" si="13"/>
        <v>-4164.7311018530236</v>
      </c>
      <c r="AR18">
        <f t="shared" si="14"/>
        <v>-2191.5745270767238</v>
      </c>
      <c r="AS18">
        <f t="shared" si="15"/>
        <v>863.72819840973852</v>
      </c>
      <c r="AT18">
        <f t="shared" si="16"/>
        <v>474.89443951834716</v>
      </c>
      <c r="AU18">
        <f t="shared" si="17"/>
        <v>-852.95188914863797</v>
      </c>
      <c r="AW18">
        <v>15</v>
      </c>
      <c r="AX18">
        <f>(R18*SUMPRODUCT(K19:$K$23, X19:$X$23)-$AZ$3*SUMPRODUCT(K18:$K$22, W19:$W$23))/Z18</f>
        <v>28778.690754851086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15199.779237385799</v>
      </c>
      <c r="P19">
        <f t="shared" si="30"/>
        <v>759.98896186929005</v>
      </c>
      <c r="Q19" s="5">
        <f t="shared" si="31"/>
        <v>12.5</v>
      </c>
      <c r="R19">
        <f t="shared" si="0"/>
        <v>250000</v>
      </c>
      <c r="S19">
        <f t="shared" si="1"/>
        <v>25896.566178273042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10222.155097206029</v>
      </c>
      <c r="AC19">
        <f t="shared" si="2"/>
        <v>8010.0303766807647</v>
      </c>
      <c r="AE19">
        <f t="shared" si="3"/>
        <v>4701.4222878880919</v>
      </c>
      <c r="AF19">
        <f t="shared" si="4"/>
        <v>-235.07111439440465</v>
      </c>
      <c r="AG19">
        <f t="shared" si="5"/>
        <v>-3.866357378010747</v>
      </c>
      <c r="AH19">
        <f t="shared" si="6"/>
        <v>-10584.544049036766</v>
      </c>
      <c r="AI19">
        <f t="shared" si="7"/>
        <v>-6122.0592329210886</v>
      </c>
      <c r="AJ19">
        <f t="shared" si="8"/>
        <v>2212.1247205252639</v>
      </c>
      <c r="AK19">
        <f t="shared" si="32"/>
        <v>1078.1363602693593</v>
      </c>
      <c r="AL19">
        <f t="shared" si="9"/>
        <v>-2831.7981521264655</v>
      </c>
      <c r="AN19">
        <f t="shared" si="10"/>
        <v>1686.4482395547127</v>
      </c>
      <c r="AO19">
        <f t="shared" si="11"/>
        <v>-84.322411977735655</v>
      </c>
      <c r="AP19">
        <f t="shared" si="12"/>
        <v>-1.3869019191136323</v>
      </c>
      <c r="AQ19">
        <f t="shared" si="13"/>
        <v>-3796.7841612470475</v>
      </c>
      <c r="AR19">
        <f t="shared" si="14"/>
        <v>-2196.0452355891839</v>
      </c>
      <c r="AS19">
        <f t="shared" si="15"/>
        <v>793.51175286173157</v>
      </c>
      <c r="AT19">
        <f t="shared" si="16"/>
        <v>386.73853473242087</v>
      </c>
      <c r="AU19">
        <f t="shared" si="17"/>
        <v>-1015.7949479950314</v>
      </c>
      <c r="AW19">
        <v>16</v>
      </c>
      <c r="AX19">
        <f>(R19*SUMPRODUCT(K20:$K$23, X20:$X$23)-$AZ$3*SUMPRODUCT(K19:$K$22, W20:$W$23))/Z19</f>
        <v>25896.566178273042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15199.779237385799</v>
      </c>
      <c r="P20">
        <f t="shared" si="30"/>
        <v>759.98896186929005</v>
      </c>
      <c r="Q20" s="5">
        <f t="shared" si="31"/>
        <v>12.5</v>
      </c>
      <c r="R20">
        <f t="shared" si="0"/>
        <v>250000</v>
      </c>
      <c r="S20">
        <f t="shared" si="1"/>
        <v>21897.428084424115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8010.0303766807647</v>
      </c>
      <c r="AC20">
        <f t="shared" si="2"/>
        <v>5807.3130430051006</v>
      </c>
      <c r="AE20">
        <f t="shared" si="3"/>
        <v>4031.0613591582483</v>
      </c>
      <c r="AF20">
        <f t="shared" si="4"/>
        <v>-201.55306795791245</v>
      </c>
      <c r="AG20">
        <f t="shared" si="5"/>
        <v>-3.3150657126349388</v>
      </c>
      <c r="AH20">
        <f t="shared" si="6"/>
        <v>-10252.561831914021</v>
      </c>
      <c r="AI20">
        <f t="shared" si="7"/>
        <v>-6426.3686064263202</v>
      </c>
      <c r="AJ20">
        <f t="shared" si="8"/>
        <v>2202.7173336756641</v>
      </c>
      <c r="AK20">
        <f t="shared" si="32"/>
        <v>642.88694966594369</v>
      </c>
      <c r="AL20">
        <f t="shared" si="9"/>
        <v>-3580.7643230847125</v>
      </c>
      <c r="AN20">
        <f t="shared" si="10"/>
        <v>1371.5099317071385</v>
      </c>
      <c r="AO20">
        <f t="shared" si="11"/>
        <v>-68.575496585356944</v>
      </c>
      <c r="AP20">
        <f t="shared" si="12"/>
        <v>-1.127902838494633</v>
      </c>
      <c r="AQ20">
        <f t="shared" si="13"/>
        <v>-3488.2848771242429</v>
      </c>
      <c r="AR20">
        <f t="shared" si="14"/>
        <v>-2186.4783448409562</v>
      </c>
      <c r="AS20">
        <f t="shared" si="15"/>
        <v>749.44249931002912</v>
      </c>
      <c r="AT20">
        <f t="shared" si="16"/>
        <v>218.73292363276451</v>
      </c>
      <c r="AU20">
        <f t="shared" si="17"/>
        <v>-1218.3029218981626</v>
      </c>
      <c r="AW20">
        <v>17</v>
      </c>
      <c r="AX20">
        <f>(R20*SUMPRODUCT(K21:$K$23, X21:$X$23)-$AZ$3*SUMPRODUCT(K20:$K$22, W21:$W$23))/Z20</f>
        <v>21897.428084424115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15199.779237385799</v>
      </c>
      <c r="P21">
        <f t="shared" si="30"/>
        <v>759.98896186929005</v>
      </c>
      <c r="Q21" s="5">
        <f t="shared" si="31"/>
        <v>12.5</v>
      </c>
      <c r="R21">
        <f t="shared" si="0"/>
        <v>250000</v>
      </c>
      <c r="S21">
        <f t="shared" si="1"/>
        <v>16463.944224359995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5807.3130430051006</v>
      </c>
      <c r="AC21">
        <f t="shared" si="2"/>
        <v>3676.2715429881878</v>
      </c>
      <c r="AE21">
        <f t="shared" si="3"/>
        <v>3393.9932684797641</v>
      </c>
      <c r="AF21">
        <f t="shared" si="4"/>
        <v>-169.69966342398823</v>
      </c>
      <c r="AG21">
        <f t="shared" si="5"/>
        <v>-2.7911534235739128</v>
      </c>
      <c r="AH21">
        <f t="shared" si="6"/>
        <v>-9815.2326386935347</v>
      </c>
      <c r="AI21">
        <f t="shared" si="7"/>
        <v>-6593.7301870613328</v>
      </c>
      <c r="AJ21">
        <f t="shared" si="8"/>
        <v>2131.0415000169128</v>
      </c>
      <c r="AK21">
        <f t="shared" si="32"/>
        <v>463.32142104552304</v>
      </c>
      <c r="AL21">
        <f t="shared" si="9"/>
        <v>-3999.3672659988965</v>
      </c>
      <c r="AN21">
        <f t="shared" si="10"/>
        <v>1098.4084372845318</v>
      </c>
      <c r="AO21">
        <f t="shared" si="11"/>
        <v>-54.920421864226597</v>
      </c>
      <c r="AP21">
        <f t="shared" si="12"/>
        <v>-0.90330953177831019</v>
      </c>
      <c r="AQ21">
        <f t="shared" si="13"/>
        <v>-3176.533802932549</v>
      </c>
      <c r="AR21">
        <f t="shared" si="14"/>
        <v>-2133.949097044022</v>
      </c>
      <c r="AS21">
        <f t="shared" si="15"/>
        <v>689.6754880337553</v>
      </c>
      <c r="AT21">
        <f t="shared" si="16"/>
        <v>149.9461306471639</v>
      </c>
      <c r="AU21">
        <f t="shared" si="17"/>
        <v>-1294.3274783631027</v>
      </c>
      <c r="AW21">
        <v>18</v>
      </c>
      <c r="AX21">
        <f>(R21*SUMPRODUCT(K22:$K$23, X22:$X$23)-$AZ$3*SUMPRODUCT(K21:$K$22, W22:$W$23))/Z21</f>
        <v>16463.944224359995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15199.779237385799</v>
      </c>
      <c r="P22">
        <f t="shared" si="30"/>
        <v>759.98896186929005</v>
      </c>
      <c r="Q22" s="5">
        <f t="shared" si="31"/>
        <v>12.5</v>
      </c>
      <c r="R22">
        <f t="shared" si="0"/>
        <v>250000</v>
      </c>
      <c r="S22">
        <f t="shared" si="1"/>
        <v>9309.8702837387154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3676.2715429881878</v>
      </c>
      <c r="AC22">
        <f t="shared" si="2"/>
        <v>1713.2528520642734</v>
      </c>
      <c r="AE22">
        <f t="shared" si="3"/>
        <v>2797.1458608487519</v>
      </c>
      <c r="AF22">
        <f t="shared" si="4"/>
        <v>-139.85729304243762</v>
      </c>
      <c r="AG22">
        <f t="shared" si="5"/>
        <v>-2.3003178345255293</v>
      </c>
      <c r="AH22">
        <f t="shared" si="6"/>
        <v>-9258.4810962528827</v>
      </c>
      <c r="AI22">
        <f t="shared" si="7"/>
        <v>-6603.492846281094</v>
      </c>
      <c r="AJ22">
        <f t="shared" si="8"/>
        <v>1963.0186909239144</v>
      </c>
      <c r="AK22">
        <f t="shared" si="32"/>
        <v>443.34920775561517</v>
      </c>
      <c r="AL22">
        <f t="shared" si="9"/>
        <v>-4197.1249476015646</v>
      </c>
      <c r="AN22">
        <f t="shared" si="10"/>
        <v>846.02699309197249</v>
      </c>
      <c r="AO22">
        <f t="shared" si="11"/>
        <v>-42.301349654598631</v>
      </c>
      <c r="AP22">
        <f t="shared" si="12"/>
        <v>-0.69575598753686263</v>
      </c>
      <c r="AQ22">
        <f t="shared" si="13"/>
        <v>-2800.3276597398867</v>
      </c>
      <c r="AR22">
        <f t="shared" si="14"/>
        <v>-1997.2977722900496</v>
      </c>
      <c r="AS22">
        <f t="shared" si="15"/>
        <v>593.73621651670487</v>
      </c>
      <c r="AT22">
        <f t="shared" si="16"/>
        <v>134.09575895816076</v>
      </c>
      <c r="AU22">
        <f t="shared" si="17"/>
        <v>-1269.4657968151839</v>
      </c>
      <c r="AW22">
        <v>19</v>
      </c>
      <c r="AX22">
        <f>(R22*SUMPRODUCT(K23:$K$23, X23:$X$23)-$AZ$3*SUMPRODUCT(K22:$K$22, W23:$W$23))/Z22</f>
        <v>9309.8702837387154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15199.779237385799</v>
      </c>
      <c r="P23">
        <f t="shared" si="30"/>
        <v>759.98896186929005</v>
      </c>
      <c r="Q23" s="5">
        <f t="shared" si="31"/>
        <v>12.5</v>
      </c>
      <c r="R23">
        <f t="shared" si="0"/>
        <v>250000</v>
      </c>
      <c r="S23">
        <f t="shared" si="1"/>
        <v>11594.960867076721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1713.2528520642734</v>
      </c>
      <c r="AC23">
        <f t="shared" si="2"/>
        <v>1713.2528520642732</v>
      </c>
      <c r="AE23">
        <f t="shared" si="3"/>
        <v>2245.8950424870145</v>
      </c>
      <c r="AF23">
        <f t="shared" si="4"/>
        <v>-112.29475212435074</v>
      </c>
      <c r="AG23">
        <f t="shared" si="5"/>
        <v>-1.8469799852116837</v>
      </c>
      <c r="AH23">
        <f t="shared" si="6"/>
        <v>-8606.6934193718062</v>
      </c>
      <c r="AI23">
        <f t="shared" si="7"/>
        <v>-6474.9401089943549</v>
      </c>
      <c r="AJ23">
        <f t="shared" si="8"/>
        <v>0</v>
      </c>
      <c r="AK23">
        <f t="shared" si="32"/>
        <v>399.68804149815878</v>
      </c>
      <c r="AL23">
        <f t="shared" si="9"/>
        <v>-6075.2520674961961</v>
      </c>
      <c r="AN23">
        <f t="shared" si="10"/>
        <v>615.3593857800048</v>
      </c>
      <c r="AO23">
        <f t="shared" si="11"/>
        <v>-30.767969289000245</v>
      </c>
      <c r="AP23">
        <f t="shared" si="12"/>
        <v>-0.50605947639888227</v>
      </c>
      <c r="AQ23">
        <f t="shared" si="13"/>
        <v>-2358.1732342561445</v>
      </c>
      <c r="AR23">
        <f t="shared" si="14"/>
        <v>-1774.087877241539</v>
      </c>
      <c r="AS23">
        <f t="shared" si="15"/>
        <v>0</v>
      </c>
      <c r="AT23">
        <f t="shared" si="16"/>
        <v>109.51170160096301</v>
      </c>
      <c r="AU23">
        <f t="shared" si="17"/>
        <v>-1664.5761756405759</v>
      </c>
      <c r="AW23">
        <v>20</v>
      </c>
      <c r="AX23">
        <f>(R23*SUMPRODUCT(K$23:$K24, X$23:$X24)-$AZ$3*SUMPRODUCT(K$22:$K23, W$23:$W24))/Z23</f>
        <v>11594.960867076721</v>
      </c>
    </row>
    <row r="25" spans="5:50" x14ac:dyDescent="0.25">
      <c r="AN25" s="6">
        <f t="shared" ref="AN25:AU25" si="33">SUM(AN3:AN23)</f>
        <v>106291.39348144791</v>
      </c>
      <c r="AO25" s="6">
        <f t="shared" si="33"/>
        <v>-16714.404102111745</v>
      </c>
      <c r="AP25" s="6">
        <f t="shared" si="33"/>
        <v>-699.86892568748647</v>
      </c>
      <c r="AQ25" s="6">
        <f t="shared" si="33"/>
        <v>-91091.955320478388</v>
      </c>
      <c r="AR25" s="6">
        <f t="shared" si="33"/>
        <v>-2214.8348668297067</v>
      </c>
      <c r="AS25" s="6">
        <f t="shared" si="33"/>
        <v>-10125.165935199713</v>
      </c>
      <c r="AT25" s="6">
        <f t="shared" si="33"/>
        <v>15901.116294058935</v>
      </c>
      <c r="AU25" s="7">
        <f t="shared" si="33"/>
        <v>3561.1154920294989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903.72726476823561</v>
      </c>
      <c r="K3">
        <v>1</v>
      </c>
      <c r="L3" s="2">
        <v>0</v>
      </c>
      <c r="O3">
        <f>$C$3</f>
        <v>903.72726476823561</v>
      </c>
      <c r="P3">
        <f>O3*B5</f>
        <v>722.98181181458858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903.72726476823561</v>
      </c>
      <c r="AF3">
        <f t="shared" ref="AF3:AF23" si="4">-$Z3*P3</f>
        <v>-722.98181181458858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-444.21151774635302</v>
      </c>
      <c r="AJ3">
        <f t="shared" ref="AJ3:AJ23" si="8">AB3-AC3</f>
        <v>0</v>
      </c>
      <c r="AL3">
        <f t="shared" ref="AL3:AL23" si="9">SUM(AI3:AK3)</f>
        <v>-444.21151774635302</v>
      </c>
      <c r="AN3">
        <f t="shared" ref="AN3:AN23" si="10">AE3*$K3</f>
        <v>903.72726476823561</v>
      </c>
      <c r="AO3">
        <f t="shared" ref="AO3:AO23" si="11">AF3*$K3</f>
        <v>-722.98181181458858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-444.21151774635302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-444.21151774635302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670.16737430740829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126.68694872460145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125.27291891759523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-125.27291891759523</v>
      </c>
      <c r="AK4">
        <f>G4*MAX(0, SUM(AB4, AE4:AF4))</f>
        <v>0</v>
      </c>
      <c r="AL4">
        <f t="shared" si="9"/>
        <v>-706.07591891759523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-544.89445538981136</v>
      </c>
      <c r="AR4">
        <f t="shared" si="14"/>
        <v>-544.89445538981136</v>
      </c>
      <c r="AS4">
        <f t="shared" si="15"/>
        <v>-117.52783461637604</v>
      </c>
      <c r="AT4">
        <f t="shared" si="16"/>
        <v>0</v>
      </c>
      <c r="AU4">
        <f t="shared" si="17"/>
        <v>-662.42229000618738</v>
      </c>
      <c r="AW4">
        <v>1</v>
      </c>
      <c r="AX4">
        <f>(R4*SUMPRODUCT(K5:$K$23, X5:$X$23)-$AZ$3*SUMPRODUCT(K4:$K$22, W5:$W$23))/Z4</f>
        <v>126.68694872460145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903.72726476823561</v>
      </c>
      <c r="P5">
        <f t="shared" ref="P5:P23" si="30">O5*$C$5</f>
        <v>45.186363238411786</v>
      </c>
      <c r="Q5" s="5">
        <f t="shared" ref="Q5:Q23" si="31">$C$8</f>
        <v>12.5</v>
      </c>
      <c r="R5">
        <f t="shared" si="0"/>
        <v>500000</v>
      </c>
      <c r="S5">
        <f t="shared" si="1"/>
        <v>251.75158267077541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125.27291891759523</v>
      </c>
      <c r="AC5">
        <f t="shared" si="2"/>
        <v>246.1602043617213</v>
      </c>
      <c r="AE5">
        <f t="shared" si="3"/>
        <v>883.65556959985213</v>
      </c>
      <c r="AF5">
        <f t="shared" si="4"/>
        <v>-44.182778479992614</v>
      </c>
      <c r="AG5">
        <f t="shared" si="5"/>
        <v>-12.222376208635094</v>
      </c>
      <c r="AH5">
        <f t="shared" si="6"/>
        <v>-579.95668459618196</v>
      </c>
      <c r="AI5">
        <f t="shared" si="7"/>
        <v>247.29373031504247</v>
      </c>
      <c r="AJ5">
        <f t="shared" si="8"/>
        <v>-120.88728544412606</v>
      </c>
      <c r="AK5">
        <f>G5*SUM(AB5, AE5:AF5)</f>
        <v>39.554574111535644</v>
      </c>
      <c r="AL5">
        <f t="shared" si="9"/>
        <v>165.96101898245206</v>
      </c>
      <c r="AN5">
        <f t="shared" si="10"/>
        <v>763.09182322351376</v>
      </c>
      <c r="AO5">
        <f t="shared" si="11"/>
        <v>-38.154591161175695</v>
      </c>
      <c r="AP5">
        <f t="shared" si="12"/>
        <v>-10.554785898531174</v>
      </c>
      <c r="AQ5">
        <f t="shared" si="13"/>
        <v>-500.82885126788756</v>
      </c>
      <c r="AR5">
        <f t="shared" si="14"/>
        <v>213.55359489591933</v>
      </c>
      <c r="AS5">
        <f t="shared" si="15"/>
        <v>-104.39372785922961</v>
      </c>
      <c r="AT5">
        <f t="shared" si="16"/>
        <v>34.157847371764454</v>
      </c>
      <c r="AU5">
        <f t="shared" si="17"/>
        <v>143.31771440845418</v>
      </c>
      <c r="AW5">
        <v>2</v>
      </c>
      <c r="AX5">
        <f>(R5*SUMPRODUCT(K6:$K$23, X6:$X$23)-$AZ$3*SUMPRODUCT(K5:$K$22, W6:$W$23))/Z5</f>
        <v>251.75158267077541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903.72726476823561</v>
      </c>
      <c r="P6">
        <f t="shared" si="30"/>
        <v>45.186363238411786</v>
      </c>
      <c r="Q6" s="5">
        <f t="shared" si="31"/>
        <v>12.5</v>
      </c>
      <c r="R6">
        <f t="shared" si="0"/>
        <v>500000</v>
      </c>
      <c r="S6">
        <f t="shared" si="1"/>
        <v>372.31553112532083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246.1602043617213</v>
      </c>
      <c r="AC6">
        <f t="shared" si="2"/>
        <v>359.97375883158475</v>
      </c>
      <c r="AE6">
        <f t="shared" si="3"/>
        <v>873.76988941056823</v>
      </c>
      <c r="AF6">
        <f t="shared" si="4"/>
        <v>-43.688494470528418</v>
      </c>
      <c r="AG6">
        <f t="shared" si="5"/>
        <v>-12.085641369283159</v>
      </c>
      <c r="AH6">
        <f t="shared" si="6"/>
        <v>-580.44309062332229</v>
      </c>
      <c r="AI6">
        <f t="shared" si="7"/>
        <v>237.55266294743433</v>
      </c>
      <c r="AJ6">
        <f t="shared" si="8"/>
        <v>-113.81355446986345</v>
      </c>
      <c r="AK6">
        <f>G6*SUM(AB6, AE6:AF6)</f>
        <v>62.960133559153036</v>
      </c>
      <c r="AL6">
        <f t="shared" si="9"/>
        <v>186.69924203672392</v>
      </c>
      <c r="AN6">
        <f t="shared" si="10"/>
        <v>680.51489935849327</v>
      </c>
      <c r="AO6">
        <f t="shared" si="11"/>
        <v>-34.025744967924666</v>
      </c>
      <c r="AP6">
        <f t="shared" si="12"/>
        <v>-9.412614373389161</v>
      </c>
      <c r="AQ6">
        <f t="shared" si="13"/>
        <v>-452.06429768977733</v>
      </c>
      <c r="AR6">
        <f t="shared" si="14"/>
        <v>185.01224232740205</v>
      </c>
      <c r="AS6">
        <f t="shared" si="15"/>
        <v>-88.640980313408733</v>
      </c>
      <c r="AT6">
        <f t="shared" si="16"/>
        <v>49.035002775738938</v>
      </c>
      <c r="AU6">
        <f t="shared" si="17"/>
        <v>145.40626478973223</v>
      </c>
      <c r="AW6">
        <v>3</v>
      </c>
      <c r="AX6">
        <f>(R6*SUMPRODUCT(K7:$K$23, X7:$X$23)-$AZ$3*SUMPRODUCT(K6:$K$22, W7:$W$23))/Z6</f>
        <v>372.31553112532083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903.72726476823561</v>
      </c>
      <c r="P7">
        <f t="shared" si="30"/>
        <v>45.186363238411786</v>
      </c>
      <c r="Q7" s="5">
        <f t="shared" si="31"/>
        <v>12.5</v>
      </c>
      <c r="R7">
        <f t="shared" si="0"/>
        <v>500000</v>
      </c>
      <c r="S7">
        <f t="shared" si="1"/>
        <v>475.71633444727223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359.97375883158475</v>
      </c>
      <c r="AC7">
        <f t="shared" si="2"/>
        <v>454.79442579895749</v>
      </c>
      <c r="AE7">
        <f t="shared" si="3"/>
        <v>863.98152154409138</v>
      </c>
      <c r="AF7">
        <f t="shared" si="4"/>
        <v>-43.199076077204573</v>
      </c>
      <c r="AG7">
        <f t="shared" si="5"/>
        <v>-11.950252515697626</v>
      </c>
      <c r="AH7">
        <f t="shared" si="6"/>
        <v>-581.29759570805527</v>
      </c>
      <c r="AI7">
        <f t="shared" si="7"/>
        <v>227.53459724313393</v>
      </c>
      <c r="AJ7">
        <f t="shared" si="8"/>
        <v>-94.820666967372745</v>
      </c>
      <c r="AK7">
        <f>G7*SUM(AB7, AE7:AF7)</f>
        <v>57.975129631054941</v>
      </c>
      <c r="AL7">
        <f t="shared" si="9"/>
        <v>190.68905990681611</v>
      </c>
      <c r="AN7">
        <f t="shared" si="10"/>
        <v>609.11692026939454</v>
      </c>
      <c r="AO7">
        <f t="shared" si="11"/>
        <v>-30.455846013469731</v>
      </c>
      <c r="AP7">
        <f t="shared" si="12"/>
        <v>-8.4250656145912135</v>
      </c>
      <c r="AQ7">
        <f t="shared" si="13"/>
        <v>-409.82149783121798</v>
      </c>
      <c r="AR7">
        <f t="shared" si="14"/>
        <v>160.41451081011564</v>
      </c>
      <c r="AS7">
        <f t="shared" si="15"/>
        <v>-66.849661943966126</v>
      </c>
      <c r="AT7">
        <f t="shared" si="16"/>
        <v>40.873133895242638</v>
      </c>
      <c r="AU7">
        <f t="shared" si="17"/>
        <v>134.43798276139216</v>
      </c>
      <c r="AW7">
        <v>4</v>
      </c>
      <c r="AX7">
        <f>(R7*SUMPRODUCT(K8:$K$23, X8:$X$23)-$AZ$3*SUMPRODUCT(K7:$K$22, W8:$W$23))/Z7</f>
        <v>475.71633444727223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903.72726476823561</v>
      </c>
      <c r="P8">
        <f t="shared" si="30"/>
        <v>45.186363238411786</v>
      </c>
      <c r="Q8" s="5">
        <f t="shared" si="31"/>
        <v>12.5</v>
      </c>
      <c r="R8">
        <f t="shared" si="0"/>
        <v>500000</v>
      </c>
      <c r="S8">
        <f t="shared" si="1"/>
        <v>552.93329954076899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454.79442579895749</v>
      </c>
      <c r="AC8">
        <f t="shared" si="2"/>
        <v>522.6835708648714</v>
      </c>
      <c r="AE8">
        <f t="shared" si="3"/>
        <v>854.28639264323431</v>
      </c>
      <c r="AF8">
        <f t="shared" si="4"/>
        <v>-42.714319632161718</v>
      </c>
      <c r="AG8">
        <f t="shared" si="5"/>
        <v>-11.81615330680434</v>
      </c>
      <c r="AH8">
        <f t="shared" si="6"/>
        <v>-583.86734945235719</v>
      </c>
      <c r="AI8">
        <f t="shared" si="7"/>
        <v>215.88857025191101</v>
      </c>
      <c r="AJ8">
        <f t="shared" si="8"/>
        <v>-67.889145065913908</v>
      </c>
      <c r="AK8">
        <f t="shared" ref="AK8:AK23" si="32">G8*SUM(AB8:AB8, AE8:AF8)</f>
        <v>26.973606424653639</v>
      </c>
      <c r="AL8">
        <f t="shared" si="9"/>
        <v>174.97303161065074</v>
      </c>
      <c r="AN8">
        <f t="shared" si="10"/>
        <v>561.56805852491357</v>
      </c>
      <c r="AO8">
        <f t="shared" si="11"/>
        <v>-28.07840292624568</v>
      </c>
      <c r="AP8">
        <f t="shared" si="12"/>
        <v>-7.7673884646620941</v>
      </c>
      <c r="AQ8">
        <f t="shared" si="13"/>
        <v>-383.80718303794487</v>
      </c>
      <c r="AR8">
        <f t="shared" si="14"/>
        <v>141.91508409606087</v>
      </c>
      <c r="AS8">
        <f t="shared" si="15"/>
        <v>-44.627159835264905</v>
      </c>
      <c r="AT8">
        <f t="shared" si="16"/>
        <v>17.731191696077687</v>
      </c>
      <c r="AU8">
        <f t="shared" si="17"/>
        <v>115.01911595687366</v>
      </c>
      <c r="AW8">
        <v>5</v>
      </c>
      <c r="AX8">
        <f>(R8*SUMPRODUCT(K9:$K$23, X9:$X$23)-$AZ$3*SUMPRODUCT(K8:$K$22, W9:$W$23))/Z8</f>
        <v>552.93329954076899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903.72726476823561</v>
      </c>
      <c r="P9">
        <f t="shared" si="30"/>
        <v>45.186363238411786</v>
      </c>
      <c r="Q9" s="5">
        <f t="shared" si="31"/>
        <v>12.5</v>
      </c>
      <c r="R9">
        <f t="shared" si="0"/>
        <v>500000</v>
      </c>
      <c r="S9">
        <f t="shared" si="1"/>
        <v>609.58271473897412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522.6835708648714</v>
      </c>
      <c r="AC9">
        <f t="shared" si="2"/>
        <v>569.75067397407156</v>
      </c>
      <c r="AE9">
        <f t="shared" si="3"/>
        <v>844.67489930538534</v>
      </c>
      <c r="AF9">
        <f t="shared" si="4"/>
        <v>-42.233744965269274</v>
      </c>
      <c r="AG9">
        <f t="shared" si="5"/>
        <v>-11.683210912116355</v>
      </c>
      <c r="AH9">
        <f t="shared" si="6"/>
        <v>-591.2344647976588</v>
      </c>
      <c r="AI9">
        <f t="shared" si="7"/>
        <v>199.52347863034095</v>
      </c>
      <c r="AJ9">
        <f t="shared" si="8"/>
        <v>-47.067103109200161</v>
      </c>
      <c r="AK9">
        <f t="shared" si="32"/>
        <v>7.8182358787094248</v>
      </c>
      <c r="AL9">
        <f t="shared" si="9"/>
        <v>160.27461139985022</v>
      </c>
      <c r="AN9">
        <f t="shared" si="10"/>
        <v>527.70377377927343</v>
      </c>
      <c r="AO9">
        <f t="shared" si="11"/>
        <v>-26.385188688963677</v>
      </c>
      <c r="AP9">
        <f t="shared" si="12"/>
        <v>-7.2989910002688294</v>
      </c>
      <c r="AQ9">
        <f t="shared" si="13"/>
        <v>-369.36892349786007</v>
      </c>
      <c r="AR9">
        <f t="shared" si="14"/>
        <v>124.65067059218087</v>
      </c>
      <c r="AS9">
        <f t="shared" si="15"/>
        <v>-29.404789880708066</v>
      </c>
      <c r="AT9">
        <f t="shared" si="16"/>
        <v>4.8843792811698785</v>
      </c>
      <c r="AU9">
        <f t="shared" si="17"/>
        <v>100.13025999264268</v>
      </c>
      <c r="AW9">
        <v>6</v>
      </c>
      <c r="AX9">
        <f>(R9*SUMPRODUCT(K10:$K$23, X10:$X$23)-$AZ$3*SUMPRODUCT(K9:$K$22, W10:$W$23))/Z9</f>
        <v>609.58271473897412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903.72726476823561</v>
      </c>
      <c r="P10">
        <f t="shared" si="30"/>
        <v>45.186363238411786</v>
      </c>
      <c r="Q10" s="5">
        <f t="shared" si="31"/>
        <v>12.5</v>
      </c>
      <c r="R10">
        <f t="shared" si="0"/>
        <v>500000</v>
      </c>
      <c r="S10">
        <f t="shared" si="1"/>
        <v>653.95822650905086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569.75067397407156</v>
      </c>
      <c r="AC10">
        <f t="shared" si="2"/>
        <v>604.32821640266911</v>
      </c>
      <c r="AE10">
        <f t="shared" si="3"/>
        <v>835.14185446873</v>
      </c>
      <c r="AF10">
        <f t="shared" si="4"/>
        <v>-41.757092723436507</v>
      </c>
      <c r="AG10">
        <f t="shared" si="5"/>
        <v>-11.551353586235242</v>
      </c>
      <c r="AH10">
        <f t="shared" si="6"/>
        <v>-601.00867039796253</v>
      </c>
      <c r="AI10">
        <f t="shared" si="7"/>
        <v>180.82473776109578</v>
      </c>
      <c r="AJ10">
        <f t="shared" si="8"/>
        <v>-34.577542428597553</v>
      </c>
      <c r="AK10">
        <f t="shared" si="32"/>
        <v>5.5888552864493972</v>
      </c>
      <c r="AL10">
        <f t="shared" si="9"/>
        <v>151.83605061894761</v>
      </c>
      <c r="AN10">
        <f t="shared" si="10"/>
        <v>495.72264280076416</v>
      </c>
      <c r="AO10">
        <f t="shared" si="11"/>
        <v>-24.786132140038212</v>
      </c>
      <c r="AP10">
        <f t="shared" si="12"/>
        <v>-6.8566405779498938</v>
      </c>
      <c r="AQ10">
        <f t="shared" si="13"/>
        <v>-356.74610827088759</v>
      </c>
      <c r="AR10">
        <f t="shared" si="14"/>
        <v>107.33376181188852</v>
      </c>
      <c r="AS10">
        <f t="shared" si="15"/>
        <v>-20.524502062184375</v>
      </c>
      <c r="AT10">
        <f t="shared" si="16"/>
        <v>3.3174269712445037</v>
      </c>
      <c r="AU10">
        <f t="shared" si="17"/>
        <v>90.126686720948641</v>
      </c>
      <c r="AW10">
        <v>7</v>
      </c>
      <c r="AX10">
        <f>(R10*SUMPRODUCT(K11:$K$23, X11:$X$23)-$AZ$3*SUMPRODUCT(K10:$K$22, W11:$W$23))/Z10</f>
        <v>653.95822650905086</v>
      </c>
    </row>
    <row r="11" spans="1:52" x14ac:dyDescent="0.25">
      <c r="A11" t="s">
        <v>33</v>
      </c>
      <c r="C11" s="24">
        <f>AU25</f>
        <v>-151.02865146615312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903.72726476823561</v>
      </c>
      <c r="P11">
        <f t="shared" si="30"/>
        <v>45.186363238411786</v>
      </c>
      <c r="Q11" s="5">
        <f t="shared" si="31"/>
        <v>12.5</v>
      </c>
      <c r="R11">
        <f t="shared" si="0"/>
        <v>500000</v>
      </c>
      <c r="S11">
        <f t="shared" si="1"/>
        <v>686.88582889790598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604.32821640266911</v>
      </c>
      <c r="AC11">
        <f t="shared" si="2"/>
        <v>627.57127935719973</v>
      </c>
      <c r="AE11">
        <f t="shared" si="3"/>
        <v>825.68783905553857</v>
      </c>
      <c r="AF11">
        <f t="shared" si="4"/>
        <v>-41.284391952776936</v>
      </c>
      <c r="AG11">
        <f t="shared" si="5"/>
        <v>-11.420589364249309</v>
      </c>
      <c r="AH11">
        <f t="shared" si="6"/>
        <v>-610.02744494322656</v>
      </c>
      <c r="AI11">
        <f t="shared" si="7"/>
        <v>162.95541279528584</v>
      </c>
      <c r="AJ11">
        <f t="shared" si="8"/>
        <v>-23.243062954530615</v>
      </c>
      <c r="AK11">
        <f t="shared" si="32"/>
        <v>3.3329559924130332</v>
      </c>
      <c r="AL11">
        <f t="shared" si="9"/>
        <v>143.04530583316824</v>
      </c>
      <c r="AN11">
        <f t="shared" si="10"/>
        <v>466.10645559474671</v>
      </c>
      <c r="AO11">
        <f t="shared" si="11"/>
        <v>-23.305322779737342</v>
      </c>
      <c r="AP11">
        <f t="shared" si="12"/>
        <v>-6.4470011275232677</v>
      </c>
      <c r="AQ11">
        <f t="shared" si="13"/>
        <v>-344.36468206101472</v>
      </c>
      <c r="AR11">
        <f t="shared" si="14"/>
        <v>91.989449626471441</v>
      </c>
      <c r="AS11">
        <f t="shared" si="15"/>
        <v>-13.120868660599363</v>
      </c>
      <c r="AT11">
        <f t="shared" si="16"/>
        <v>1.8814765469404182</v>
      </c>
      <c r="AU11">
        <f t="shared" si="17"/>
        <v>80.750057512812489</v>
      </c>
      <c r="AW11">
        <v>8</v>
      </c>
      <c r="AX11">
        <f>(R11*SUMPRODUCT(K12:$K$23, X12:$X$23)-$AZ$3*SUMPRODUCT(K11:$K$22, W12:$W$23))/Z11</f>
        <v>686.88582889790598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903.72726476823561</v>
      </c>
      <c r="P12">
        <f t="shared" si="30"/>
        <v>45.186363238411786</v>
      </c>
      <c r="Q12" s="5">
        <f t="shared" si="31"/>
        <v>12.5</v>
      </c>
      <c r="R12">
        <f t="shared" si="0"/>
        <v>500000</v>
      </c>
      <c r="S12">
        <f t="shared" si="1"/>
        <v>707.25241076642021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627.57127935719973</v>
      </c>
      <c r="AC12">
        <f t="shared" si="2"/>
        <v>638.83600192704944</v>
      </c>
      <c r="AE12">
        <f t="shared" si="3"/>
        <v>816.30476456259123</v>
      </c>
      <c r="AF12">
        <f t="shared" si="4"/>
        <v>-40.815238228129566</v>
      </c>
      <c r="AG12">
        <f t="shared" si="5"/>
        <v>-11.290806369164038</v>
      </c>
      <c r="AH12">
        <f t="shared" si="6"/>
        <v>-623.08405771113928</v>
      </c>
      <c r="AI12">
        <f t="shared" si="7"/>
        <v>141.11466225415836</v>
      </c>
      <c r="AJ12">
        <f t="shared" si="8"/>
        <v>-11.26472256984971</v>
      </c>
      <c r="AK12">
        <f t="shared" si="32"/>
        <v>3.2270398530908206</v>
      </c>
      <c r="AL12">
        <f t="shared" si="9"/>
        <v>133.07697953739947</v>
      </c>
      <c r="AN12">
        <f t="shared" si="10"/>
        <v>438.07362449358044</v>
      </c>
      <c r="AO12">
        <f t="shared" si="11"/>
        <v>-21.903681224679023</v>
      </c>
      <c r="AP12">
        <f t="shared" si="12"/>
        <v>-6.0592620358467064</v>
      </c>
      <c r="AQ12">
        <f t="shared" si="13"/>
        <v>-334.38086285328393</v>
      </c>
      <c r="AR12">
        <f t="shared" si="14"/>
        <v>75.729818379770805</v>
      </c>
      <c r="AS12">
        <f t="shared" si="15"/>
        <v>-6.0452640475925108</v>
      </c>
      <c r="AT12">
        <f t="shared" si="16"/>
        <v>1.7318054557555278</v>
      </c>
      <c r="AU12">
        <f t="shared" si="17"/>
        <v>71.416359787933814</v>
      </c>
      <c r="AW12">
        <v>9</v>
      </c>
      <c r="AX12">
        <f>(R12*SUMPRODUCT(K13:$K$23, X13:$X$23)-$AZ$3*SUMPRODUCT(K12:$K$22, W13:$W$23))/Z12</f>
        <v>707.25241076642021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903.72726476823561</v>
      </c>
      <c r="P13">
        <f t="shared" si="30"/>
        <v>45.186363238411786</v>
      </c>
      <c r="Q13" s="5">
        <f t="shared" si="31"/>
        <v>12.5</v>
      </c>
      <c r="R13">
        <f t="shared" si="0"/>
        <v>500000</v>
      </c>
      <c r="S13">
        <f t="shared" si="1"/>
        <v>715.43640647901827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638.83600192704944</v>
      </c>
      <c r="AC13">
        <f t="shared" si="2"/>
        <v>638.85514246996445</v>
      </c>
      <c r="AE13">
        <f t="shared" si="3"/>
        <v>806.99109698499046</v>
      </c>
      <c r="AF13">
        <f t="shared" si="4"/>
        <v>-40.349554849249529</v>
      </c>
      <c r="AG13">
        <f t="shared" si="5"/>
        <v>-11.161983383227163</v>
      </c>
      <c r="AH13">
        <f t="shared" si="6"/>
        <v>-636.59688980944247</v>
      </c>
      <c r="AI13">
        <f t="shared" si="7"/>
        <v>118.88266894307128</v>
      </c>
      <c r="AJ13">
        <f t="shared" si="8"/>
        <v>-1.9140542915010883E-2</v>
      </c>
      <c r="AK13">
        <f t="shared" si="32"/>
        <v>2.8109550881255809</v>
      </c>
      <c r="AL13">
        <f t="shared" si="9"/>
        <v>121.67448348828185</v>
      </c>
      <c r="AN13">
        <f t="shared" si="10"/>
        <v>411.78606340730295</v>
      </c>
      <c r="AO13">
        <f t="shared" si="11"/>
        <v>-20.589303170365152</v>
      </c>
      <c r="AP13">
        <f t="shared" si="12"/>
        <v>-5.6956628324269261</v>
      </c>
      <c r="AQ13">
        <f t="shared" si="13"/>
        <v>-324.83843776140026</v>
      </c>
      <c r="AR13">
        <f t="shared" si="14"/>
        <v>60.662659643110629</v>
      </c>
      <c r="AS13">
        <f t="shared" si="15"/>
        <v>-9.7669092607070886E-3</v>
      </c>
      <c r="AT13">
        <f t="shared" si="16"/>
        <v>1.4343555145509745</v>
      </c>
      <c r="AU13">
        <f t="shared" si="17"/>
        <v>62.087248248400897</v>
      </c>
      <c r="AW13">
        <v>10</v>
      </c>
      <c r="AX13">
        <f>(R13*SUMPRODUCT(K14:$K$23, X14:$X$23)-$AZ$3*SUMPRODUCT(K13:$K$22, W14:$W$23))/Z13</f>
        <v>715.43640647901827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903.72726476823561</v>
      </c>
      <c r="P14">
        <f t="shared" si="30"/>
        <v>45.186363238411786</v>
      </c>
      <c r="Q14" s="5">
        <f t="shared" si="31"/>
        <v>12.5</v>
      </c>
      <c r="R14">
        <f t="shared" si="0"/>
        <v>500000</v>
      </c>
      <c r="S14">
        <f t="shared" si="1"/>
        <v>710.59488475749515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638.85514246996445</v>
      </c>
      <c r="AC14">
        <f t="shared" si="2"/>
        <v>627.25838608739991</v>
      </c>
      <c r="AE14">
        <f t="shared" si="3"/>
        <v>797.74076301599018</v>
      </c>
      <c r="AF14">
        <f t="shared" si="4"/>
        <v>-39.887038150799512</v>
      </c>
      <c r="AG14">
        <f t="shared" si="5"/>
        <v>-11.03403640284901</v>
      </c>
      <c r="AH14">
        <f t="shared" si="6"/>
        <v>-653.08586183527996</v>
      </c>
      <c r="AI14">
        <f t="shared" si="7"/>
        <v>93.733826627061717</v>
      </c>
      <c r="AJ14">
        <f t="shared" si="8"/>
        <v>11.596756382564536</v>
      </c>
      <c r="AK14">
        <f t="shared" si="32"/>
        <v>2.5140759612032788</v>
      </c>
      <c r="AL14">
        <f t="shared" si="9"/>
        <v>107.84465897082953</v>
      </c>
      <c r="AN14">
        <f t="shared" si="10"/>
        <v>387.16555483747868</v>
      </c>
      <c r="AO14">
        <f t="shared" si="11"/>
        <v>-19.358277741873938</v>
      </c>
      <c r="AP14">
        <f t="shared" si="12"/>
        <v>-5.3551216435963234</v>
      </c>
      <c r="AQ14">
        <f t="shared" si="13"/>
        <v>-316.96054881039203</v>
      </c>
      <c r="AR14">
        <f t="shared" si="14"/>
        <v>45.491606641616436</v>
      </c>
      <c r="AS14">
        <f t="shared" si="15"/>
        <v>5.6282251419571425</v>
      </c>
      <c r="AT14">
        <f t="shared" si="16"/>
        <v>1.2201502788235037</v>
      </c>
      <c r="AU14">
        <f t="shared" si="17"/>
        <v>52.339982062397084</v>
      </c>
      <c r="AW14">
        <v>11</v>
      </c>
      <c r="AX14">
        <f>(R14*SUMPRODUCT(K15:$K$23, X15:$X$23)-$AZ$3*SUMPRODUCT(K14:$K$22, W15:$W$23))/Z14</f>
        <v>710.59488475749515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903.72726476823561</v>
      </c>
      <c r="P15">
        <f t="shared" si="30"/>
        <v>45.186363238411786</v>
      </c>
      <c r="Q15" s="5">
        <f t="shared" si="31"/>
        <v>12.5</v>
      </c>
      <c r="R15">
        <f t="shared" si="0"/>
        <v>500000</v>
      </c>
      <c r="S15">
        <f t="shared" si="1"/>
        <v>689.48281198744633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627.25838608739991</v>
      </c>
      <c r="AC15">
        <f t="shared" si="2"/>
        <v>601.60127427843236</v>
      </c>
      <c r="AE15">
        <f t="shared" si="3"/>
        <v>788.53811093209936</v>
      </c>
      <c r="AF15">
        <f t="shared" si="4"/>
        <v>-39.426905546604971</v>
      </c>
      <c r="AG15">
        <f t="shared" si="5"/>
        <v>-10.90674893954764</v>
      </c>
      <c r="AH15">
        <f t="shared" si="6"/>
        <v>-677.88397091523893</v>
      </c>
      <c r="AI15">
        <f t="shared" si="7"/>
        <v>60.320485530707856</v>
      </c>
      <c r="AJ15">
        <f t="shared" si="8"/>
        <v>25.657111808967556</v>
      </c>
      <c r="AK15">
        <f t="shared" si="32"/>
        <v>5.6431153250388677</v>
      </c>
      <c r="AL15">
        <f t="shared" si="9"/>
        <v>91.620712664714276</v>
      </c>
      <c r="AN15">
        <f t="shared" si="10"/>
        <v>363.81714461791796</v>
      </c>
      <c r="AO15">
        <f t="shared" si="11"/>
        <v>-18.190857230895901</v>
      </c>
      <c r="AP15">
        <f t="shared" si="12"/>
        <v>-5.0321756187031204</v>
      </c>
      <c r="AQ15">
        <f t="shared" si="13"/>
        <v>-312.76333668782536</v>
      </c>
      <c r="AR15">
        <f t="shared" si="14"/>
        <v>27.830775080493598</v>
      </c>
      <c r="AS15">
        <f t="shared" si="15"/>
        <v>11.837724807552172</v>
      </c>
      <c r="AT15">
        <f t="shared" si="16"/>
        <v>2.60363078948513</v>
      </c>
      <c r="AU15">
        <f t="shared" si="17"/>
        <v>42.272130677530903</v>
      </c>
      <c r="AW15">
        <v>12</v>
      </c>
      <c r="AX15">
        <f>(R15*SUMPRODUCT(K16:$K$23, X16:$X$23)-$AZ$3*SUMPRODUCT(K15:$K$22, W16:$W$23))/Z15</f>
        <v>689.48281198744633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903.72726476823561</v>
      </c>
      <c r="P16">
        <f t="shared" si="30"/>
        <v>45.186363238411786</v>
      </c>
      <c r="Q16" s="5">
        <f t="shared" si="31"/>
        <v>12.5</v>
      </c>
      <c r="R16">
        <f t="shared" si="0"/>
        <v>500000</v>
      </c>
      <c r="S16">
        <f t="shared" si="1"/>
        <v>651.82709511497001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601.60127427843236</v>
      </c>
      <c r="AC16">
        <f t="shared" si="2"/>
        <v>562.13608928608642</v>
      </c>
      <c r="AE16">
        <f t="shared" si="3"/>
        <v>779.37495112629961</v>
      </c>
      <c r="AF16">
        <f t="shared" si="4"/>
        <v>-38.968747556314987</v>
      </c>
      <c r="AG16">
        <f t="shared" si="5"/>
        <v>-10.780007717900562</v>
      </c>
      <c r="AH16">
        <f t="shared" si="6"/>
        <v>-706.9492900640231</v>
      </c>
      <c r="AI16">
        <f t="shared" si="7"/>
        <v>22.676905788060935</v>
      </c>
      <c r="AJ16">
        <f t="shared" si="8"/>
        <v>39.465184992345939</v>
      </c>
      <c r="AK16">
        <f t="shared" si="32"/>
        <v>9.5282530927237605</v>
      </c>
      <c r="AL16">
        <f t="shared" si="9"/>
        <v>71.670343873130633</v>
      </c>
      <c r="AN16">
        <f t="shared" si="10"/>
        <v>340.94001073093216</v>
      </c>
      <c r="AO16">
        <f t="shared" si="11"/>
        <v>-17.047000536546612</v>
      </c>
      <c r="AP16">
        <f t="shared" si="12"/>
        <v>-4.7157481026420003</v>
      </c>
      <c r="AQ16">
        <f t="shared" si="13"/>
        <v>-309.25717870754852</v>
      </c>
      <c r="AR16">
        <f t="shared" si="14"/>
        <v>9.9200833841950491</v>
      </c>
      <c r="AS16">
        <f t="shared" si="15"/>
        <v>17.264168646097776</v>
      </c>
      <c r="AT16">
        <f t="shared" si="16"/>
        <v>4.1681641256056219</v>
      </c>
      <c r="AU16">
        <f t="shared" si="17"/>
        <v>31.352416155898446</v>
      </c>
      <c r="AW16">
        <v>13</v>
      </c>
      <c r="AX16">
        <f>(R16*SUMPRODUCT(K17:$K$23, X17:$X$23)-$AZ$3*SUMPRODUCT(K16:$K$22, W17:$W$23))/Z16</f>
        <v>651.82709511497001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903.72726476823561</v>
      </c>
      <c r="P17">
        <f t="shared" si="30"/>
        <v>45.186363238411786</v>
      </c>
      <c r="Q17" s="5">
        <f t="shared" si="31"/>
        <v>12.5</v>
      </c>
      <c r="R17">
        <f t="shared" si="0"/>
        <v>500000</v>
      </c>
      <c r="S17">
        <f t="shared" si="1"/>
        <v>600.37742965589155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562.13608928608642</v>
      </c>
      <c r="AC17">
        <f t="shared" si="2"/>
        <v>511.7044395414639</v>
      </c>
      <c r="AE17">
        <f t="shared" si="3"/>
        <v>770.25089664283348</v>
      </c>
      <c r="AF17">
        <f t="shared" si="4"/>
        <v>-38.512544832141678</v>
      </c>
      <c r="AG17">
        <f t="shared" si="5"/>
        <v>-10.653807385687973</v>
      </c>
      <c r="AH17">
        <f t="shared" si="6"/>
        <v>-736.01020134336557</v>
      </c>
      <c r="AI17">
        <f t="shared" si="7"/>
        <v>-14.92565691836171</v>
      </c>
      <c r="AJ17">
        <f t="shared" si="8"/>
        <v>50.431649744622518</v>
      </c>
      <c r="AK17">
        <f t="shared" si="32"/>
        <v>17.855467287135539</v>
      </c>
      <c r="AL17">
        <f t="shared" si="9"/>
        <v>53.361460113396348</v>
      </c>
      <c r="AN17">
        <f t="shared" si="10"/>
        <v>317.36711363994192</v>
      </c>
      <c r="AO17">
        <f t="shared" si="11"/>
        <v>-15.868355681997098</v>
      </c>
      <c r="AP17">
        <f t="shared" si="12"/>
        <v>-4.3896970636563122</v>
      </c>
      <c r="AQ17">
        <f t="shared" si="13"/>
        <v>-303.25889165204097</v>
      </c>
      <c r="AR17">
        <f t="shared" si="14"/>
        <v>-6.149830757752432</v>
      </c>
      <c r="AS17">
        <f t="shared" si="15"/>
        <v>20.779394331523989</v>
      </c>
      <c r="AT17">
        <f t="shared" si="16"/>
        <v>7.3570029458054442</v>
      </c>
      <c r="AU17">
        <f t="shared" si="17"/>
        <v>21.986566519577</v>
      </c>
      <c r="AW17">
        <v>14</v>
      </c>
      <c r="AX17">
        <f>(R17*SUMPRODUCT(K18:$K$23, X18:$X$23)-$AZ$3*SUMPRODUCT(K17:$K$22, W18:$W$23))/Z17</f>
        <v>600.37742965589155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903.72726476823561</v>
      </c>
      <c r="P18">
        <f t="shared" si="30"/>
        <v>45.186363238411786</v>
      </c>
      <c r="Q18" s="5">
        <f t="shared" si="31"/>
        <v>12.5</v>
      </c>
      <c r="R18">
        <f t="shared" si="0"/>
        <v>500000</v>
      </c>
      <c r="S18">
        <f t="shared" si="1"/>
        <v>536.67201780360779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511.7044395414639</v>
      </c>
      <c r="AC18">
        <f t="shared" si="2"/>
        <v>452.01148626144868</v>
      </c>
      <c r="AE18">
        <f t="shared" si="3"/>
        <v>761.16341186316606</v>
      </c>
      <c r="AF18">
        <f t="shared" si="4"/>
        <v>-38.058170593158309</v>
      </c>
      <c r="AG18">
        <f t="shared" si="5"/>
        <v>-10.528112871231807</v>
      </c>
      <c r="AH18">
        <f t="shared" si="6"/>
        <v>-766.25762397149492</v>
      </c>
      <c r="AI18">
        <f t="shared" si="7"/>
        <v>-53.680495572718883</v>
      </c>
      <c r="AJ18">
        <f t="shared" si="8"/>
        <v>59.692953280015217</v>
      </c>
      <c r="AK18">
        <f t="shared" si="32"/>
        <v>26.671889105527789</v>
      </c>
      <c r="AL18">
        <f t="shared" si="9"/>
        <v>32.684346812824124</v>
      </c>
      <c r="AN18">
        <f t="shared" si="10"/>
        <v>293.07802053488496</v>
      </c>
      <c r="AO18">
        <f t="shared" si="11"/>
        <v>-14.653901026744251</v>
      </c>
      <c r="AP18">
        <f t="shared" si="12"/>
        <v>-4.0537398831555391</v>
      </c>
      <c r="AQ18">
        <f t="shared" si="13"/>
        <v>-295.03949369245481</v>
      </c>
      <c r="AR18">
        <f t="shared" si="14"/>
        <v>-20.669114067469579</v>
      </c>
      <c r="AS18">
        <f t="shared" si="15"/>
        <v>22.984148100819695</v>
      </c>
      <c r="AT18">
        <f t="shared" si="16"/>
        <v>10.269732282375253</v>
      </c>
      <c r="AU18">
        <f t="shared" si="17"/>
        <v>12.584766315725373</v>
      </c>
      <c r="AW18">
        <v>15</v>
      </c>
      <c r="AX18">
        <f>(R18*SUMPRODUCT(K19:$K$23, X19:$X$23)-$AZ$3*SUMPRODUCT(K18:$K$22, W19:$W$23))/Z18</f>
        <v>536.67201780360779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903.72726476823561</v>
      </c>
      <c r="P19">
        <f t="shared" si="30"/>
        <v>45.186363238411786</v>
      </c>
      <c r="Q19" s="5">
        <f t="shared" si="31"/>
        <v>12.5</v>
      </c>
      <c r="R19">
        <f t="shared" si="0"/>
        <v>500000</v>
      </c>
      <c r="S19">
        <f t="shared" si="1"/>
        <v>458.76606439459368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452.01148626144868</v>
      </c>
      <c r="AC19">
        <f t="shared" si="2"/>
        <v>381.79580487577414</v>
      </c>
      <c r="AE19">
        <f t="shared" si="3"/>
        <v>752.10288035515043</v>
      </c>
      <c r="AF19">
        <f t="shared" si="4"/>
        <v>-37.605144017757524</v>
      </c>
      <c r="AG19">
        <f t="shared" si="5"/>
        <v>-10.402791163825711</v>
      </c>
      <c r="AH19">
        <f t="shared" si="6"/>
        <v>-801.62314775103528</v>
      </c>
      <c r="AI19">
        <f t="shared" si="7"/>
        <v>-97.528202577468051</v>
      </c>
      <c r="AJ19">
        <f t="shared" si="8"/>
        <v>70.215681385674543</v>
      </c>
      <c r="AK19">
        <f t="shared" si="32"/>
        <v>26.013155663954166</v>
      </c>
      <c r="AL19">
        <f t="shared" si="9"/>
        <v>-1.2993655278393419</v>
      </c>
      <c r="AN19">
        <f t="shared" si="10"/>
        <v>269.78699229095145</v>
      </c>
      <c r="AO19">
        <f t="shared" si="11"/>
        <v>-13.489349614547574</v>
      </c>
      <c r="AP19">
        <f t="shared" si="12"/>
        <v>-3.7315875431751442</v>
      </c>
      <c r="AQ19">
        <f t="shared" si="13"/>
        <v>-287.55041847523989</v>
      </c>
      <c r="AR19">
        <f t="shared" si="14"/>
        <v>-34.984363342011157</v>
      </c>
      <c r="AS19">
        <f t="shared" si="15"/>
        <v>25.187082761544112</v>
      </c>
      <c r="AT19">
        <f t="shared" si="16"/>
        <v>9.331184881595652</v>
      </c>
      <c r="AU19">
        <f t="shared" si="17"/>
        <v>-0.46609569887139179</v>
      </c>
      <c r="AW19">
        <v>16</v>
      </c>
      <c r="AX19">
        <f>(R19*SUMPRODUCT(K20:$K$23, X20:$X$23)-$AZ$3*SUMPRODUCT(K19:$K$22, W20:$W$23))/Z19</f>
        <v>458.76606439459368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903.72726476823561</v>
      </c>
      <c r="P20">
        <f t="shared" si="30"/>
        <v>45.186363238411786</v>
      </c>
      <c r="Q20" s="5">
        <f t="shared" si="31"/>
        <v>12.5</v>
      </c>
      <c r="R20">
        <f t="shared" si="0"/>
        <v>500000</v>
      </c>
      <c r="S20">
        <f t="shared" si="1"/>
        <v>361.90693695821238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381.79580487577414</v>
      </c>
      <c r="AC20">
        <f t="shared" si="2"/>
        <v>297.5707169488752</v>
      </c>
      <c r="AE20">
        <f t="shared" si="3"/>
        <v>743.0716094131709</v>
      </c>
      <c r="AF20">
        <f t="shared" si="4"/>
        <v>-37.153580470658547</v>
      </c>
      <c r="AG20">
        <f t="shared" si="5"/>
        <v>-10.277874177057921</v>
      </c>
      <c r="AH20">
        <f t="shared" si="6"/>
        <v>-835.56300518129149</v>
      </c>
      <c r="AI20">
        <f t="shared" si="7"/>
        <v>-139.92285041583705</v>
      </c>
      <c r="AJ20">
        <f t="shared" si="8"/>
        <v>84.225087926898937</v>
      </c>
      <c r="AK20">
        <f t="shared" si="32"/>
        <v>4.6771694854186308</v>
      </c>
      <c r="AL20">
        <f t="shared" si="9"/>
        <v>-51.02059300351948</v>
      </c>
      <c r="AN20">
        <f t="shared" si="10"/>
        <v>252.81929533629889</v>
      </c>
      <c r="AO20">
        <f t="shared" si="11"/>
        <v>-12.640964766814944</v>
      </c>
      <c r="AP20">
        <f t="shared" si="12"/>
        <v>-3.4968970339897756</v>
      </c>
      <c r="AQ20">
        <f t="shared" si="13"/>
        <v>-284.28814599153225</v>
      </c>
      <c r="AR20">
        <f t="shared" si="14"/>
        <v>-47.606712456038096</v>
      </c>
      <c r="AS20">
        <f t="shared" si="15"/>
        <v>28.656359776862946</v>
      </c>
      <c r="AT20">
        <f t="shared" si="16"/>
        <v>1.5913388137730384</v>
      </c>
      <c r="AU20">
        <f t="shared" si="17"/>
        <v>-17.359013865402112</v>
      </c>
      <c r="AW20">
        <v>17</v>
      </c>
      <c r="AX20">
        <f>(R20*SUMPRODUCT(K21:$K$23, X21:$X$23)-$AZ$3*SUMPRODUCT(K20:$K$22, W21:$W$23))/Z20</f>
        <v>361.90693695821238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903.72726476823561</v>
      </c>
      <c r="P21">
        <f t="shared" si="30"/>
        <v>45.186363238411786</v>
      </c>
      <c r="Q21" s="5">
        <f t="shared" si="31"/>
        <v>12.5</v>
      </c>
      <c r="R21">
        <f t="shared" si="0"/>
        <v>500000</v>
      </c>
      <c r="S21">
        <f t="shared" si="1"/>
        <v>248.63642727991274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297.5707169488752</v>
      </c>
      <c r="AC21">
        <f t="shared" si="2"/>
        <v>201.95696645969412</v>
      </c>
      <c r="AE21">
        <f t="shared" si="3"/>
        <v>734.05984350811548</v>
      </c>
      <c r="AF21">
        <f t="shared" si="4"/>
        <v>-36.702992175405775</v>
      </c>
      <c r="AG21">
        <f t="shared" si="5"/>
        <v>-10.153226976287586</v>
      </c>
      <c r="AH21">
        <f t="shared" si="6"/>
        <v>-874.73835999032133</v>
      </c>
      <c r="AI21">
        <f t="shared" si="7"/>
        <v>-187.53473563389923</v>
      </c>
      <c r="AJ21">
        <f t="shared" si="8"/>
        <v>95.613750489181086</v>
      </c>
      <c r="AK21">
        <f t="shared" si="32"/>
        <v>1.5918841092505358</v>
      </c>
      <c r="AL21">
        <f t="shared" si="9"/>
        <v>-90.329101035467616</v>
      </c>
      <c r="AN21">
        <f t="shared" si="10"/>
        <v>237.56603558092309</v>
      </c>
      <c r="AO21">
        <f t="shared" si="11"/>
        <v>-11.878301779046154</v>
      </c>
      <c r="AP21">
        <f t="shared" si="12"/>
        <v>-3.2859199456852699</v>
      </c>
      <c r="AQ21">
        <f t="shared" si="13"/>
        <v>-283.09425476856444</v>
      </c>
      <c r="AR21">
        <f t="shared" si="14"/>
        <v>-60.692440912372781</v>
      </c>
      <c r="AS21">
        <f t="shared" si="15"/>
        <v>30.94377093587353</v>
      </c>
      <c r="AT21">
        <f t="shared" si="16"/>
        <v>0.51518633022014348</v>
      </c>
      <c r="AU21">
        <f t="shared" si="17"/>
        <v>-29.233483646279108</v>
      </c>
      <c r="AW21">
        <v>18</v>
      </c>
      <c r="AX21">
        <f>(R21*SUMPRODUCT(K22:$K$23, X22:$X$23)-$AZ$3*SUMPRODUCT(K21:$K$22, W22:$W$23))/Z21</f>
        <v>248.63642727991274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903.72726476823561</v>
      </c>
      <c r="P22">
        <f t="shared" si="30"/>
        <v>45.186363238411786</v>
      </c>
      <c r="Q22" s="5">
        <f t="shared" si="31"/>
        <v>12.5</v>
      </c>
      <c r="R22">
        <f t="shared" si="0"/>
        <v>500000</v>
      </c>
      <c r="S22">
        <f t="shared" si="1"/>
        <v>125.75145331108824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201.95696645969412</v>
      </c>
      <c r="AC22">
        <f t="shared" si="2"/>
        <v>100.89068983532647</v>
      </c>
      <c r="AE22">
        <f t="shared" si="3"/>
        <v>725.06253219914367</v>
      </c>
      <c r="AF22">
        <f t="shared" si="4"/>
        <v>-36.253126609957185</v>
      </c>
      <c r="AG22">
        <f t="shared" si="5"/>
        <v>-10.02877970580384</v>
      </c>
      <c r="AH22">
        <f t="shared" si="6"/>
        <v>-916.60002883476102</v>
      </c>
      <c r="AI22">
        <f t="shared" si="7"/>
        <v>-237.81940295137838</v>
      </c>
      <c r="AJ22">
        <f t="shared" si="8"/>
        <v>101.06627662436765</v>
      </c>
      <c r="AK22">
        <f t="shared" si="32"/>
        <v>18.706093813026495</v>
      </c>
      <c r="AL22">
        <f t="shared" si="9"/>
        <v>-118.04703251398423</v>
      </c>
      <c r="AN22">
        <f t="shared" si="10"/>
        <v>219.30299828338562</v>
      </c>
      <c r="AO22">
        <f t="shared" si="11"/>
        <v>-10.965149914169281</v>
      </c>
      <c r="AP22">
        <f t="shared" si="12"/>
        <v>-3.0333127984639634</v>
      </c>
      <c r="AQ22">
        <f t="shared" si="13"/>
        <v>-277.23558399910684</v>
      </c>
      <c r="AR22">
        <f t="shared" si="14"/>
        <v>-71.931048428354472</v>
      </c>
      <c r="AS22">
        <f t="shared" si="15"/>
        <v>30.568587542149171</v>
      </c>
      <c r="AT22">
        <f t="shared" si="16"/>
        <v>5.6578602219653416</v>
      </c>
      <c r="AU22">
        <f t="shared" si="17"/>
        <v>-35.704600664239962</v>
      </c>
      <c r="AW22">
        <v>19</v>
      </c>
      <c r="AX22">
        <f>(R22*SUMPRODUCT(K23:$K$23, X23:$X$23)-$AZ$3*SUMPRODUCT(K22:$K$22, W23:$W$23))/Z22</f>
        <v>125.75145331108824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903.72726476823561</v>
      </c>
      <c r="P23">
        <f t="shared" si="30"/>
        <v>45.186363238411786</v>
      </c>
      <c r="Q23" s="5">
        <f t="shared" si="31"/>
        <v>12.5</v>
      </c>
      <c r="R23">
        <f t="shared" si="0"/>
        <v>500000</v>
      </c>
      <c r="S23">
        <f t="shared" si="1"/>
        <v>127.33002900091748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100.89068983532647</v>
      </c>
      <c r="AC23">
        <f t="shared" si="2"/>
        <v>100.89068983532647</v>
      </c>
      <c r="AE23">
        <f t="shared" si="3"/>
        <v>716.07356003039195</v>
      </c>
      <c r="AF23">
        <f t="shared" si="4"/>
        <v>-35.8036780015196</v>
      </c>
      <c r="AG23">
        <f t="shared" si="5"/>
        <v>-9.9044477790270022</v>
      </c>
      <c r="AH23">
        <f t="shared" si="6"/>
        <v>-961.76518875203533</v>
      </c>
      <c r="AI23">
        <f t="shared" si="7"/>
        <v>-291.39975450219004</v>
      </c>
      <c r="AJ23">
        <f t="shared" si="8"/>
        <v>0</v>
      </c>
      <c r="AK23">
        <f t="shared" si="32"/>
        <v>54.681240030493925</v>
      </c>
      <c r="AL23">
        <f t="shared" si="9"/>
        <v>-236.7185144716961</v>
      </c>
      <c r="AN23">
        <f t="shared" si="10"/>
        <v>196.19910001923037</v>
      </c>
      <c r="AO23">
        <f t="shared" si="11"/>
        <v>-9.8099550009615193</v>
      </c>
      <c r="AP23">
        <f t="shared" si="12"/>
        <v>-2.7137487667469342</v>
      </c>
      <c r="AQ23">
        <f t="shared" si="13"/>
        <v>-263.51687172329861</v>
      </c>
      <c r="AR23">
        <f t="shared" si="14"/>
        <v>-79.84147547177669</v>
      </c>
      <c r="AS23">
        <f t="shared" si="15"/>
        <v>0</v>
      </c>
      <c r="AT23">
        <f t="shared" si="16"/>
        <v>14.982273722636931</v>
      </c>
      <c r="AU23">
        <f t="shared" si="17"/>
        <v>-64.859201749139757</v>
      </c>
      <c r="AW23">
        <v>20</v>
      </c>
      <c r="AX23">
        <f>(R23*SUMPRODUCT(K$23:$K24, X$23:$X24)-$AZ$3*SUMPRODUCT(K$22:$K23, W$23:$W24))/Z23</f>
        <v>127.33002900091748</v>
      </c>
    </row>
    <row r="25" spans="5:50" x14ac:dyDescent="0.25">
      <c r="AN25" s="6">
        <f t="shared" ref="AN25:AU25" si="33">SUM(AN3:AN23)</f>
        <v>8735.4537920921612</v>
      </c>
      <c r="AO25" s="6">
        <f t="shared" si="33"/>
        <v>-1114.5681381807851</v>
      </c>
      <c r="AP25" s="6">
        <f t="shared" si="33"/>
        <v>-733.2823310250036</v>
      </c>
      <c r="AQ25" s="6">
        <f t="shared" si="33"/>
        <v>-6954.0800241690895</v>
      </c>
      <c r="AR25" s="6">
        <f t="shared" si="33"/>
        <v>-66.47670128271433</v>
      </c>
      <c r="AS25" s="6">
        <f t="shared" si="33"/>
        <v>-297.29509408420989</v>
      </c>
      <c r="AT25" s="6">
        <f t="shared" si="33"/>
        <v>212.74314390077109</v>
      </c>
      <c r="AU25" s="7">
        <f t="shared" si="33"/>
        <v>-151.02865146615312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2461.0697493127304</v>
      </c>
      <c r="K3">
        <v>1</v>
      </c>
      <c r="L3" s="2">
        <v>0</v>
      </c>
      <c r="O3">
        <f>$C$3</f>
        <v>2461.0697493127304</v>
      </c>
      <c r="P3">
        <f>O3*B5</f>
        <v>1968.8557994501843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2461.0697493127304</v>
      </c>
      <c r="AF3">
        <f t="shared" ref="AF3:AF23" si="4">-$Z3*P3</f>
        <v>-1968.8557994501843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-132.74302083745397</v>
      </c>
      <c r="AJ3">
        <f t="shared" ref="AJ3:AJ23" si="8">AB3-AC3</f>
        <v>0</v>
      </c>
      <c r="AL3">
        <f t="shared" ref="AL3:AL23" si="9">SUM(AI3:AK3)</f>
        <v>-132.74302083745397</v>
      </c>
      <c r="AN3">
        <f t="shared" ref="AN3:AN23" si="10">AE3*$K3</f>
        <v>2461.0697493127304</v>
      </c>
      <c r="AO3">
        <f t="shared" ref="AO3:AO23" si="11">AF3*$K3</f>
        <v>-1968.8557994501843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-132.74302083745397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-132.74302083745397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1683.32243068808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1033.9185792793303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1022.1220366548696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-1022.1220366548696</v>
      </c>
      <c r="AK4">
        <f>G4*MAX(0, SUM(AB4, AE4:AF4))</f>
        <v>0</v>
      </c>
      <c r="AL4">
        <f t="shared" si="9"/>
        <v>-1726.8955366548696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-661.2003940332113</v>
      </c>
      <c r="AR4">
        <f t="shared" si="14"/>
        <v>-661.2003940332113</v>
      </c>
      <c r="AS4">
        <f t="shared" si="15"/>
        <v>-958.92863932345392</v>
      </c>
      <c r="AT4">
        <f t="shared" si="16"/>
        <v>0</v>
      </c>
      <c r="AU4">
        <f t="shared" si="17"/>
        <v>-1620.1290333566651</v>
      </c>
      <c r="AW4">
        <v>1</v>
      </c>
      <c r="AX4">
        <f>(R4*SUMPRODUCT(K5:$K$23, X5:$X$23)-$AZ$3*SUMPRODUCT(K4:$K$22, W5:$W$23))/Z4</f>
        <v>1033.9185792793303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2461.0697493127304</v>
      </c>
      <c r="P5">
        <f t="shared" ref="P5:P23" si="30">O5*$C$5</f>
        <v>123.05348746563652</v>
      </c>
      <c r="Q5" s="5">
        <f t="shared" ref="Q5:Q23" si="31">$C$8</f>
        <v>12.5</v>
      </c>
      <c r="R5">
        <f t="shared" si="0"/>
        <v>500000</v>
      </c>
      <c r="S5">
        <f t="shared" si="1"/>
        <v>2004.5598999434133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1022.1220366548696</v>
      </c>
      <c r="AC5">
        <f t="shared" si="2"/>
        <v>1958.973184419654</v>
      </c>
      <c r="AE5">
        <f t="shared" si="3"/>
        <v>2405.101311278419</v>
      </c>
      <c r="AF5">
        <f t="shared" si="4"/>
        <v>-120.25506556392094</v>
      </c>
      <c r="AG5">
        <f t="shared" si="5"/>
        <v>-12.215731146740451</v>
      </c>
      <c r="AH5">
        <f t="shared" si="6"/>
        <v>-723.02836538196902</v>
      </c>
      <c r="AI5">
        <f t="shared" si="7"/>
        <v>1549.6021491857884</v>
      </c>
      <c r="AJ5">
        <f t="shared" si="8"/>
        <v>-936.8511477647844</v>
      </c>
      <c r="AK5">
        <f>G5*SUM(AB5, AE5:AF5)</f>
        <v>135.58569957714408</v>
      </c>
      <c r="AL5">
        <f t="shared" si="9"/>
        <v>748.3367009981481</v>
      </c>
      <c r="AN5">
        <f t="shared" si="10"/>
        <v>2076.9553294297707</v>
      </c>
      <c r="AO5">
        <f t="shared" si="11"/>
        <v>-103.84776647148851</v>
      </c>
      <c r="AP5">
        <f t="shared" si="12"/>
        <v>-10.549047472190566</v>
      </c>
      <c r="AQ5">
        <f t="shared" si="13"/>
        <v>-624.38019129046859</v>
      </c>
      <c r="AR5">
        <f t="shared" si="14"/>
        <v>1338.1783241956227</v>
      </c>
      <c r="AS5">
        <f t="shared" si="15"/>
        <v>-809.02953031869902</v>
      </c>
      <c r="AT5">
        <f t="shared" si="16"/>
        <v>117.08672728697957</v>
      </c>
      <c r="AU5">
        <f t="shared" si="17"/>
        <v>646.23552116390329</v>
      </c>
      <c r="AW5">
        <v>2</v>
      </c>
      <c r="AX5">
        <f>(R5*SUMPRODUCT(K6:$K$23, X6:$X$23)-$AZ$3*SUMPRODUCT(K5:$K$22, W6:$W$23))/Z5</f>
        <v>2004.5598999434133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2461.0697493127304</v>
      </c>
      <c r="P6">
        <f t="shared" si="30"/>
        <v>123.05348746563652</v>
      </c>
      <c r="Q6" s="5">
        <f t="shared" si="31"/>
        <v>12.5</v>
      </c>
      <c r="R6">
        <f t="shared" si="0"/>
        <v>500000</v>
      </c>
      <c r="S6">
        <f t="shared" si="1"/>
        <v>2893.4962402426995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1958.973184419654</v>
      </c>
      <c r="AC6">
        <f t="shared" si="2"/>
        <v>2795.0737988068704</v>
      </c>
      <c r="AE6">
        <f t="shared" si="3"/>
        <v>2377.3563198973511</v>
      </c>
      <c r="AF6">
        <f t="shared" si="4"/>
        <v>-118.86781599486756</v>
      </c>
      <c r="AG6">
        <f t="shared" si="5"/>
        <v>-12.074811779314885</v>
      </c>
      <c r="AH6">
        <f t="shared" si="6"/>
        <v>-750.4822383264252</v>
      </c>
      <c r="AI6">
        <f t="shared" si="7"/>
        <v>1495.9314537967432</v>
      </c>
      <c r="AJ6">
        <f t="shared" si="8"/>
        <v>-836.10061438721641</v>
      </c>
      <c r="AK6">
        <f>G6*SUM(AB6, AE6:AF6)</f>
        <v>246.72150876684509</v>
      </c>
      <c r="AL6">
        <f t="shared" si="9"/>
        <v>906.55234817637188</v>
      </c>
      <c r="AN6">
        <f t="shared" si="10"/>
        <v>1851.5474341483484</v>
      </c>
      <c r="AO6">
        <f t="shared" si="11"/>
        <v>-92.577371707417413</v>
      </c>
      <c r="AP6">
        <f t="shared" si="12"/>
        <v>-9.4041800047794499</v>
      </c>
      <c r="AQ6">
        <f t="shared" si="13"/>
        <v>-584.49524419932118</v>
      </c>
      <c r="AR6">
        <f t="shared" si="14"/>
        <v>1165.0706382368301</v>
      </c>
      <c r="AS6">
        <f t="shared" si="15"/>
        <v>-651.17708031472148</v>
      </c>
      <c r="AT6">
        <f t="shared" si="16"/>
        <v>192.15317985071147</v>
      </c>
      <c r="AU6">
        <f t="shared" si="17"/>
        <v>706.04673777282005</v>
      </c>
      <c r="AW6">
        <v>3</v>
      </c>
      <c r="AX6">
        <f>(R6*SUMPRODUCT(K7:$K$23, X7:$X$23)-$AZ$3*SUMPRODUCT(K6:$K$22, W7:$W$23))/Z6</f>
        <v>2893.4962402426995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2461.0697493127304</v>
      </c>
      <c r="P7">
        <f t="shared" si="30"/>
        <v>123.05348746563652</v>
      </c>
      <c r="Q7" s="5">
        <f t="shared" si="31"/>
        <v>12.5</v>
      </c>
      <c r="R7">
        <f t="shared" si="0"/>
        <v>500000</v>
      </c>
      <c r="S7">
        <f t="shared" si="1"/>
        <v>3676.014360233482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2795.0737988068704</v>
      </c>
      <c r="AC7">
        <f t="shared" si="2"/>
        <v>3509.7106334810178</v>
      </c>
      <c r="AE7">
        <f t="shared" si="3"/>
        <v>2349.7303934233632</v>
      </c>
      <c r="AF7">
        <f t="shared" si="4"/>
        <v>-117.48651967116817</v>
      </c>
      <c r="AG7">
        <f t="shared" si="5"/>
        <v>-11.934497153522065</v>
      </c>
      <c r="AH7">
        <f t="shared" si="6"/>
        <v>-782.6603199869204</v>
      </c>
      <c r="AI7">
        <f t="shared" si="7"/>
        <v>1437.6490566117527</v>
      </c>
      <c r="AJ7">
        <f t="shared" si="8"/>
        <v>-714.63683467414739</v>
      </c>
      <c r="AK7">
        <f>G7*SUM(AB7, AE7:AF7)</f>
        <v>246.8412977226501</v>
      </c>
      <c r="AL7">
        <f t="shared" si="9"/>
        <v>969.85351966025542</v>
      </c>
      <c r="AN7">
        <f t="shared" si="10"/>
        <v>1656.5869813367192</v>
      </c>
      <c r="AO7">
        <f t="shared" si="11"/>
        <v>-82.82934906683596</v>
      </c>
      <c r="AP7">
        <f t="shared" si="12"/>
        <v>-8.413957902855719</v>
      </c>
      <c r="AQ7">
        <f t="shared" si="13"/>
        <v>-551.78453686774003</v>
      </c>
      <c r="AR7">
        <f t="shared" si="14"/>
        <v>1013.5591374992874</v>
      </c>
      <c r="AS7">
        <f t="shared" si="15"/>
        <v>-503.82719652363619</v>
      </c>
      <c r="AT7">
        <f t="shared" si="16"/>
        <v>174.02595693876575</v>
      </c>
      <c r="AU7">
        <f t="shared" si="17"/>
        <v>683.75789791441696</v>
      </c>
      <c r="AW7">
        <v>4</v>
      </c>
      <c r="AX7">
        <f>(R7*SUMPRODUCT(K8:$K$23, X8:$X$23)-$AZ$3*SUMPRODUCT(K7:$K$22, W8:$W$23))/Z7</f>
        <v>3676.014360233482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2461.0697493127304</v>
      </c>
      <c r="P8">
        <f t="shared" si="30"/>
        <v>123.05348746563652</v>
      </c>
      <c r="Q8" s="5">
        <f t="shared" si="31"/>
        <v>12.5</v>
      </c>
      <c r="R8">
        <f t="shared" si="0"/>
        <v>500000</v>
      </c>
      <c r="S8">
        <f t="shared" si="1"/>
        <v>4352.7188627364148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3509.7106334810178</v>
      </c>
      <c r="AC8">
        <f t="shared" si="2"/>
        <v>4107.1493790109143</v>
      </c>
      <c r="AE8">
        <f t="shared" si="3"/>
        <v>2322.2223652270904</v>
      </c>
      <c r="AF8">
        <f t="shared" si="4"/>
        <v>-116.11111826135452</v>
      </c>
      <c r="AG8">
        <f t="shared" si="5"/>
        <v>-11.79478134394396</v>
      </c>
      <c r="AH8">
        <f t="shared" si="6"/>
        <v>-814.83352171535262</v>
      </c>
      <c r="AI8">
        <f t="shared" si="7"/>
        <v>1379.4829439064392</v>
      </c>
      <c r="AJ8">
        <f t="shared" si="8"/>
        <v>-597.43874552989655</v>
      </c>
      <c r="AK8">
        <f t="shared" ref="AK8:AK23" si="32">G8*SUM(AB8:AB8, AE8:AF8)</f>
        <v>121.74700605351585</v>
      </c>
      <c r="AL8">
        <f t="shared" si="9"/>
        <v>903.79120443005854</v>
      </c>
      <c r="AN8">
        <f t="shared" si="10"/>
        <v>1526.5207503408287</v>
      </c>
      <c r="AO8">
        <f t="shared" si="11"/>
        <v>-76.326037517041442</v>
      </c>
      <c r="AP8">
        <f t="shared" si="12"/>
        <v>-7.7533395323675789</v>
      </c>
      <c r="AQ8">
        <f t="shared" si="13"/>
        <v>-535.63357996948014</v>
      </c>
      <c r="AR8">
        <f t="shared" si="14"/>
        <v>906.80779332193958</v>
      </c>
      <c r="AS8">
        <f t="shared" si="15"/>
        <v>-392.72838629292778</v>
      </c>
      <c r="AT8">
        <f t="shared" si="16"/>
        <v>80.030807477985945</v>
      </c>
      <c r="AU8">
        <f t="shared" si="17"/>
        <v>594.11021450699775</v>
      </c>
      <c r="AW8">
        <v>5</v>
      </c>
      <c r="AX8">
        <f>(R8*SUMPRODUCT(K9:$K$23, X9:$X$23)-$AZ$3*SUMPRODUCT(K8:$K$22, W9:$W$23))/Z8</f>
        <v>4352.7188627364148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2461.0697493127304</v>
      </c>
      <c r="P9">
        <f t="shared" si="30"/>
        <v>123.05348746563652</v>
      </c>
      <c r="Q9" s="5">
        <f t="shared" si="31"/>
        <v>12.5</v>
      </c>
      <c r="R9">
        <f t="shared" si="0"/>
        <v>500000</v>
      </c>
      <c r="S9">
        <f t="shared" si="1"/>
        <v>4956.0594008628368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4107.1493790109143</v>
      </c>
      <c r="AC9">
        <f t="shared" si="2"/>
        <v>4621.2777956510672</v>
      </c>
      <c r="AE9">
        <f t="shared" si="3"/>
        <v>2294.8245906954626</v>
      </c>
      <c r="AF9">
        <f t="shared" si="4"/>
        <v>-114.74122953477313</v>
      </c>
      <c r="AG9">
        <f t="shared" si="5"/>
        <v>-11.655625522886476</v>
      </c>
      <c r="AH9">
        <f t="shared" si="6"/>
        <v>-848.32030472176518</v>
      </c>
      <c r="AI9">
        <f t="shared" si="7"/>
        <v>1320.1074309160376</v>
      </c>
      <c r="AJ9">
        <f t="shared" si="8"/>
        <v>-514.12841664015286</v>
      </c>
      <c r="AK9">
        <f t="shared" si="32"/>
        <v>37.094673167012459</v>
      </c>
      <c r="AL9">
        <f t="shared" si="9"/>
        <v>843.07368744289727</v>
      </c>
      <c r="AN9">
        <f t="shared" si="10"/>
        <v>1433.67299971542</v>
      </c>
      <c r="AO9">
        <f t="shared" si="11"/>
        <v>-71.683649985770998</v>
      </c>
      <c r="AP9">
        <f t="shared" si="12"/>
        <v>-7.2817572526935814</v>
      </c>
      <c r="AQ9">
        <f t="shared" si="13"/>
        <v>-529.98121116584775</v>
      </c>
      <c r="AR9">
        <f t="shared" si="14"/>
        <v>824.7263813111075</v>
      </c>
      <c r="AS9">
        <f t="shared" si="15"/>
        <v>-321.19754699859055</v>
      </c>
      <c r="AT9">
        <f t="shared" si="16"/>
        <v>23.174595377983458</v>
      </c>
      <c r="AU9">
        <f t="shared" si="17"/>
        <v>526.70342969050034</v>
      </c>
      <c r="AW9">
        <v>6</v>
      </c>
      <c r="AX9">
        <f>(R9*SUMPRODUCT(K10:$K$23, X10:$X$23)-$AZ$3*SUMPRODUCT(K9:$K$22, W10:$W$23))/Z9</f>
        <v>4956.0594008628368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2461.0697493127304</v>
      </c>
      <c r="P10">
        <f t="shared" si="30"/>
        <v>123.05348746563652</v>
      </c>
      <c r="Q10" s="5">
        <f t="shared" si="31"/>
        <v>12.5</v>
      </c>
      <c r="R10">
        <f t="shared" si="0"/>
        <v>500000</v>
      </c>
      <c r="S10">
        <f t="shared" si="1"/>
        <v>5508.3221882019161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4621.2777956510672</v>
      </c>
      <c r="AC10">
        <f t="shared" si="2"/>
        <v>5075.0959243643974</v>
      </c>
      <c r="AE10">
        <f t="shared" si="3"/>
        <v>2267.5080773353811</v>
      </c>
      <c r="AF10">
        <f t="shared" si="4"/>
        <v>-113.37540386676906</v>
      </c>
      <c r="AG10">
        <f t="shared" si="5"/>
        <v>-11.51688243480603</v>
      </c>
      <c r="AH10">
        <f t="shared" si="6"/>
        <v>-887.47331406320382</v>
      </c>
      <c r="AI10">
        <f t="shared" si="7"/>
        <v>1255.1424769706023</v>
      </c>
      <c r="AJ10">
        <f t="shared" si="8"/>
        <v>-453.81812871333022</v>
      </c>
      <c r="AK10">
        <f t="shared" si="32"/>
        <v>27.779182923390685</v>
      </c>
      <c r="AL10">
        <f t="shared" si="9"/>
        <v>829.10353118066269</v>
      </c>
      <c r="AN10">
        <f t="shared" si="10"/>
        <v>1345.9451117844344</v>
      </c>
      <c r="AO10">
        <f t="shared" si="11"/>
        <v>-67.29725558922172</v>
      </c>
      <c r="AP10">
        <f t="shared" si="12"/>
        <v>-6.8361792273476718</v>
      </c>
      <c r="AQ10">
        <f t="shared" si="13"/>
        <v>-526.78549674944657</v>
      </c>
      <c r="AR10">
        <f t="shared" si="14"/>
        <v>745.0261802184184</v>
      </c>
      <c r="AS10">
        <f t="shared" si="15"/>
        <v>-269.37689796397677</v>
      </c>
      <c r="AT10">
        <f t="shared" si="16"/>
        <v>16.489138821080012</v>
      </c>
      <c r="AU10">
        <f t="shared" si="17"/>
        <v>492.13842107552165</v>
      </c>
      <c r="AW10">
        <v>7</v>
      </c>
      <c r="AX10">
        <f>(R10*SUMPRODUCT(K11:$K$23, X11:$X$23)-$AZ$3*SUMPRODUCT(K10:$K$22, W11:$W$23))/Z10</f>
        <v>5508.3221882019161</v>
      </c>
    </row>
    <row r="11" spans="1:52" x14ac:dyDescent="0.25">
      <c r="A11" t="s">
        <v>33</v>
      </c>
      <c r="C11" s="24">
        <f>AU25</f>
        <v>482.88144102979095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2461.0697493127304</v>
      </c>
      <c r="P11">
        <f t="shared" si="30"/>
        <v>123.05348746563652</v>
      </c>
      <c r="Q11" s="5">
        <f t="shared" si="31"/>
        <v>12.5</v>
      </c>
      <c r="R11">
        <f t="shared" si="0"/>
        <v>500000</v>
      </c>
      <c r="S11">
        <f t="shared" si="1"/>
        <v>6012.9382703288893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5075.0959243643974</v>
      </c>
      <c r="AC11">
        <f t="shared" si="2"/>
        <v>5473.4994965140149</v>
      </c>
      <c r="AE11">
        <f t="shared" si="3"/>
        <v>2240.2797813875277</v>
      </c>
      <c r="AF11">
        <f t="shared" si="4"/>
        <v>-112.01398906937639</v>
      </c>
      <c r="AG11">
        <f t="shared" si="5"/>
        <v>-11.378587411089935</v>
      </c>
      <c r="AH11">
        <f t="shared" si="6"/>
        <v>-925.0479747213526</v>
      </c>
      <c r="AI11">
        <f t="shared" si="7"/>
        <v>1191.8392301857089</v>
      </c>
      <c r="AJ11">
        <f t="shared" si="8"/>
        <v>-398.4035721496175</v>
      </c>
      <c r="AK11">
        <f t="shared" si="32"/>
        <v>17.288068120038115</v>
      </c>
      <c r="AL11">
        <f t="shared" si="9"/>
        <v>810.72372615612949</v>
      </c>
      <c r="AN11">
        <f t="shared" si="10"/>
        <v>1264.6533218141262</v>
      </c>
      <c r="AO11">
        <f t="shared" si="11"/>
        <v>-63.232666090706324</v>
      </c>
      <c r="AP11">
        <f t="shared" si="12"/>
        <v>-6.4232907365145229</v>
      </c>
      <c r="AQ11">
        <f t="shared" si="13"/>
        <v>-522.195934538242</v>
      </c>
      <c r="AR11">
        <f t="shared" si="14"/>
        <v>672.8014304486635</v>
      </c>
      <c r="AS11">
        <f t="shared" si="15"/>
        <v>-224.90155253267991</v>
      </c>
      <c r="AT11">
        <f t="shared" si="16"/>
        <v>9.7592331803369206</v>
      </c>
      <c r="AU11">
        <f t="shared" si="17"/>
        <v>457.65911109632054</v>
      </c>
      <c r="AW11">
        <v>8</v>
      </c>
      <c r="AX11">
        <f>(R11*SUMPRODUCT(K12:$K$23, X12:$X$23)-$AZ$3*SUMPRODUCT(K11:$K$22, W12:$W$23))/Z11</f>
        <v>6012.9382703288893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2461.0697493127304</v>
      </c>
      <c r="P12">
        <f t="shared" si="30"/>
        <v>123.05348746563652</v>
      </c>
      <c r="Q12" s="5">
        <f t="shared" si="31"/>
        <v>12.5</v>
      </c>
      <c r="R12">
        <f t="shared" si="0"/>
        <v>500000</v>
      </c>
      <c r="S12">
        <f t="shared" si="1"/>
        <v>6470.7348238153299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5473.4994965140149</v>
      </c>
      <c r="AC12">
        <f t="shared" si="2"/>
        <v>5818.7907241942694</v>
      </c>
      <c r="AE12">
        <f t="shared" si="3"/>
        <v>2213.1102909966389</v>
      </c>
      <c r="AF12">
        <f t="shared" si="4"/>
        <v>-110.65551454983195</v>
      </c>
      <c r="AG12">
        <f t="shared" si="5"/>
        <v>-11.240591066215536</v>
      </c>
      <c r="AH12">
        <f t="shared" si="6"/>
        <v>-968.41883053996389</v>
      </c>
      <c r="AI12">
        <f t="shared" si="7"/>
        <v>1122.7953548406276</v>
      </c>
      <c r="AJ12">
        <f t="shared" si="8"/>
        <v>-345.29122768025445</v>
      </c>
      <c r="AK12">
        <f t="shared" si="32"/>
        <v>17.424694827809887</v>
      </c>
      <c r="AL12">
        <f t="shared" si="9"/>
        <v>794.92882198818302</v>
      </c>
      <c r="AN12">
        <f t="shared" si="10"/>
        <v>1187.6755945439568</v>
      </c>
      <c r="AO12">
        <f t="shared" si="11"/>
        <v>-59.383779727197833</v>
      </c>
      <c r="AP12">
        <f t="shared" si="12"/>
        <v>-6.0323137675985352</v>
      </c>
      <c r="AQ12">
        <f t="shared" si="13"/>
        <v>-519.70632236821564</v>
      </c>
      <c r="AR12">
        <f t="shared" si="14"/>
        <v>602.55317868094471</v>
      </c>
      <c r="AS12">
        <f t="shared" si="15"/>
        <v>-185.30209081504006</v>
      </c>
      <c r="AT12">
        <f t="shared" si="16"/>
        <v>9.3510408738131634</v>
      </c>
      <c r="AU12">
        <f t="shared" si="17"/>
        <v>426.60212873971773</v>
      </c>
      <c r="AW12">
        <v>9</v>
      </c>
      <c r="AX12">
        <f>(R12*SUMPRODUCT(K13:$K$23, X13:$X$23)-$AZ$3*SUMPRODUCT(K12:$K$22, W13:$W$23))/Z12</f>
        <v>6470.7348238153299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2461.0697493127304</v>
      </c>
      <c r="P13">
        <f t="shared" si="30"/>
        <v>123.05348746563652</v>
      </c>
      <c r="Q13" s="5">
        <f t="shared" si="31"/>
        <v>12.5</v>
      </c>
      <c r="R13">
        <f t="shared" si="0"/>
        <v>500000</v>
      </c>
      <c r="S13">
        <f t="shared" si="1"/>
        <v>6882.6346963363449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5818.7907241942694</v>
      </c>
      <c r="AC13">
        <f t="shared" si="2"/>
        <v>6113.3301651146639</v>
      </c>
      <c r="AE13">
        <f t="shared" si="3"/>
        <v>2185.9843796349373</v>
      </c>
      <c r="AF13">
        <f t="shared" si="4"/>
        <v>-109.29921898174686</v>
      </c>
      <c r="AG13">
        <f t="shared" si="5"/>
        <v>-11.102816063245401</v>
      </c>
      <c r="AH13">
        <f t="shared" si="6"/>
        <v>-1014.7636923192415</v>
      </c>
      <c r="AI13">
        <f t="shared" si="7"/>
        <v>1050.8186522707035</v>
      </c>
      <c r="AJ13">
        <f t="shared" si="8"/>
        <v>-294.53944092039455</v>
      </c>
      <c r="AK13">
        <f t="shared" si="32"/>
        <v>15.790951769694919</v>
      </c>
      <c r="AL13">
        <f t="shared" si="9"/>
        <v>772.07016312000394</v>
      </c>
      <c r="AN13">
        <f t="shared" si="10"/>
        <v>1115.4496074650854</v>
      </c>
      <c r="AO13">
        <f t="shared" si="11"/>
        <v>-55.772480373254261</v>
      </c>
      <c r="AP13">
        <f t="shared" si="12"/>
        <v>-5.6654713249014055</v>
      </c>
      <c r="AQ13">
        <f t="shared" si="13"/>
        <v>-517.806884995377</v>
      </c>
      <c r="AR13">
        <f t="shared" si="14"/>
        <v>536.2047707715526</v>
      </c>
      <c r="AS13">
        <f t="shared" si="15"/>
        <v>-150.29563194431751</v>
      </c>
      <c r="AT13">
        <f t="shared" si="16"/>
        <v>8.0577021121934358</v>
      </c>
      <c r="AU13">
        <f t="shared" si="17"/>
        <v>393.96684093942855</v>
      </c>
      <c r="AW13">
        <v>10</v>
      </c>
      <c r="AX13">
        <f>(R13*SUMPRODUCT(K14:$K$23, X14:$X$23)-$AZ$3*SUMPRODUCT(K13:$K$22, W14:$W$23))/Z13</f>
        <v>6882.6346963363449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2461.0697493127304</v>
      </c>
      <c r="P14">
        <f t="shared" si="30"/>
        <v>123.05348746563652</v>
      </c>
      <c r="Q14" s="5">
        <f t="shared" si="31"/>
        <v>12.5</v>
      </c>
      <c r="R14">
        <f t="shared" si="0"/>
        <v>500000</v>
      </c>
      <c r="S14">
        <f t="shared" si="1"/>
        <v>7249.6777408473727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6113.3301651146639</v>
      </c>
      <c r="AC14">
        <f t="shared" si="2"/>
        <v>6359.5151888441733</v>
      </c>
      <c r="AE14">
        <f t="shared" si="3"/>
        <v>2158.8836098706165</v>
      </c>
      <c r="AF14">
        <f t="shared" si="4"/>
        <v>-107.94418049353082</v>
      </c>
      <c r="AG14">
        <f t="shared" si="5"/>
        <v>-10.965168756764708</v>
      </c>
      <c r="AH14">
        <f t="shared" si="6"/>
        <v>-1064.765833929587</v>
      </c>
      <c r="AI14">
        <f t="shared" si="7"/>
        <v>975.20842669073386</v>
      </c>
      <c r="AJ14">
        <f t="shared" si="8"/>
        <v>-246.18502372950934</v>
      </c>
      <c r="AK14">
        <f t="shared" si="32"/>
        <v>14.69568527008515</v>
      </c>
      <c r="AL14">
        <f t="shared" si="9"/>
        <v>743.71908823130968</v>
      </c>
      <c r="AN14">
        <f t="shared" si="10"/>
        <v>1047.7656519456837</v>
      </c>
      <c r="AO14">
        <f t="shared" si="11"/>
        <v>-52.388282597284181</v>
      </c>
      <c r="AP14">
        <f t="shared" si="12"/>
        <v>-5.3216982789612066</v>
      </c>
      <c r="AQ14">
        <f t="shared" si="13"/>
        <v>-516.76017320062169</v>
      </c>
      <c r="AR14">
        <f t="shared" si="14"/>
        <v>473.29549786881654</v>
      </c>
      <c r="AS14">
        <f t="shared" si="15"/>
        <v>-119.48036971880654</v>
      </c>
      <c r="AT14">
        <f t="shared" si="16"/>
        <v>7.1322206474679479</v>
      </c>
      <c r="AU14">
        <f t="shared" si="17"/>
        <v>360.9473487974779</v>
      </c>
      <c r="AW14">
        <v>11</v>
      </c>
      <c r="AX14">
        <f>(R14*SUMPRODUCT(K15:$K$23, X15:$X$23)-$AZ$3*SUMPRODUCT(K14:$K$22, W15:$W$23))/Z14</f>
        <v>7249.6777408473727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2461.0697493127304</v>
      </c>
      <c r="P15">
        <f t="shared" si="30"/>
        <v>123.05348746563652</v>
      </c>
      <c r="Q15" s="5">
        <f t="shared" si="31"/>
        <v>12.5</v>
      </c>
      <c r="R15">
        <f t="shared" si="0"/>
        <v>500000</v>
      </c>
      <c r="S15">
        <f t="shared" si="1"/>
        <v>7574.180490466495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6359.5151888441733</v>
      </c>
      <c r="AC15">
        <f t="shared" si="2"/>
        <v>6560.8112173031668</v>
      </c>
      <c r="AE15">
        <f t="shared" si="3"/>
        <v>2131.7968377146481</v>
      </c>
      <c r="AF15">
        <f t="shared" si="4"/>
        <v>-106.5898418857324</v>
      </c>
      <c r="AG15">
        <f t="shared" si="5"/>
        <v>-10.827592545426464</v>
      </c>
      <c r="AH15">
        <f t="shared" si="6"/>
        <v>-1116.9809508238454</v>
      </c>
      <c r="AI15">
        <f t="shared" si="7"/>
        <v>897.39845245964375</v>
      </c>
      <c r="AJ15">
        <f t="shared" si="8"/>
        <v>-201.29602845899353</v>
      </c>
      <c r="AK15">
        <f t="shared" si="32"/>
        <v>34.377360957159674</v>
      </c>
      <c r="AL15">
        <f t="shared" si="9"/>
        <v>730.4797849578099</v>
      </c>
      <c r="AN15">
        <f t="shared" si="10"/>
        <v>983.57229365371222</v>
      </c>
      <c r="AO15">
        <f t="shared" si="11"/>
        <v>-49.178614682685605</v>
      </c>
      <c r="AP15">
        <f t="shared" si="12"/>
        <v>-4.9956542979347747</v>
      </c>
      <c r="AQ15">
        <f t="shared" si="13"/>
        <v>-515.35469812736972</v>
      </c>
      <c r="AR15">
        <f t="shared" si="14"/>
        <v>414.04332654572204</v>
      </c>
      <c r="AS15">
        <f t="shared" si="15"/>
        <v>-92.874326911492048</v>
      </c>
      <c r="AT15">
        <f t="shared" si="16"/>
        <v>15.861089184578811</v>
      </c>
      <c r="AU15">
        <f t="shared" si="17"/>
        <v>337.03008881880879</v>
      </c>
      <c r="AW15">
        <v>12</v>
      </c>
      <c r="AX15">
        <f>(R15*SUMPRODUCT(K16:$K$23, X16:$X$23)-$AZ$3*SUMPRODUCT(K15:$K$22, W16:$W$23))/Z15</f>
        <v>7574.180490466495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2461.0697493127304</v>
      </c>
      <c r="P16">
        <f t="shared" si="30"/>
        <v>123.05348746563652</v>
      </c>
      <c r="Q16" s="5">
        <f t="shared" si="31"/>
        <v>12.5</v>
      </c>
      <c r="R16">
        <f t="shared" si="0"/>
        <v>500000</v>
      </c>
      <c r="S16">
        <f t="shared" si="1"/>
        <v>7615.4302402798994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6560.8112173031668</v>
      </c>
      <c r="AC16">
        <f t="shared" si="2"/>
        <v>6505.2180369479684</v>
      </c>
      <c r="AE16">
        <f t="shared" si="3"/>
        <v>2102.2837605072409</v>
      </c>
      <c r="AF16">
        <f t="shared" si="4"/>
        <v>-105.11418802536205</v>
      </c>
      <c r="AG16">
        <f t="shared" si="5"/>
        <v>-10.677692907191666</v>
      </c>
      <c r="AH16">
        <f t="shared" si="6"/>
        <v>-1664.9485112213838</v>
      </c>
      <c r="AI16">
        <f t="shared" si="7"/>
        <v>321.54336835330355</v>
      </c>
      <c r="AJ16">
        <f t="shared" si="8"/>
        <v>55.593180355198456</v>
      </c>
      <c r="AK16">
        <f t="shared" si="32"/>
        <v>60.761663607473828</v>
      </c>
      <c r="AL16">
        <f t="shared" si="9"/>
        <v>437.89821231597585</v>
      </c>
      <c r="AN16">
        <f t="shared" si="10"/>
        <v>919.650608261147</v>
      </c>
      <c r="AO16">
        <f t="shared" si="11"/>
        <v>-45.982530413057354</v>
      </c>
      <c r="AP16">
        <f t="shared" si="12"/>
        <v>-4.6709901685941926</v>
      </c>
      <c r="AQ16">
        <f t="shared" si="13"/>
        <v>-728.33693520935276</v>
      </c>
      <c r="AR16">
        <f t="shared" si="14"/>
        <v>140.6601524701428</v>
      </c>
      <c r="AS16">
        <f t="shared" si="15"/>
        <v>24.319410675794838</v>
      </c>
      <c r="AT16">
        <f t="shared" si="16"/>
        <v>26.58037984467418</v>
      </c>
      <c r="AU16">
        <f t="shared" si="17"/>
        <v>191.55994299061183</v>
      </c>
      <c r="AW16">
        <v>13</v>
      </c>
      <c r="AX16">
        <f>(R16*SUMPRODUCT(K17:$K$23, X17:$X$23)-$AZ$3*SUMPRODUCT(K16:$K$22, W17:$W$23))/Z16</f>
        <v>7615.4302402798994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2461.0697493127304</v>
      </c>
      <c r="P17">
        <f t="shared" si="30"/>
        <v>123.05348746563652</v>
      </c>
      <c r="Q17" s="5">
        <f t="shared" si="31"/>
        <v>12.5</v>
      </c>
      <c r="R17">
        <f t="shared" si="0"/>
        <v>500000</v>
      </c>
      <c r="S17">
        <f t="shared" si="1"/>
        <v>7366.6710370478058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6505.2180369479684</v>
      </c>
      <c r="AC17">
        <f t="shared" si="2"/>
        <v>6196.2565382069915</v>
      </c>
      <c r="AE17">
        <f t="shared" si="3"/>
        <v>2070.0557210266925</v>
      </c>
      <c r="AF17">
        <f t="shared" si="4"/>
        <v>-103.50278605133462</v>
      </c>
      <c r="AG17">
        <f t="shared" si="5"/>
        <v>-10.514003725436718</v>
      </c>
      <c r="AH17">
        <f t="shared" si="6"/>
        <v>-2276.4901073212909</v>
      </c>
      <c r="AI17">
        <f t="shared" si="7"/>
        <v>-320.45117607136967</v>
      </c>
      <c r="AJ17">
        <f t="shared" si="8"/>
        <v>308.96149874097682</v>
      </c>
      <c r="AK17">
        <f t="shared" si="32"/>
        <v>116.9104394125419</v>
      </c>
      <c r="AL17">
        <f t="shared" si="9"/>
        <v>105.42076208214905</v>
      </c>
      <c r="AN17">
        <f t="shared" si="10"/>
        <v>852.9267698609732</v>
      </c>
      <c r="AO17">
        <f t="shared" si="11"/>
        <v>-42.64633849304866</v>
      </c>
      <c r="AP17">
        <f t="shared" si="12"/>
        <v>-4.3320936459600468</v>
      </c>
      <c r="AQ17">
        <f t="shared" si="13"/>
        <v>-937.98410068642386</v>
      </c>
      <c r="AR17">
        <f t="shared" si="14"/>
        <v>-132.03576296445934</v>
      </c>
      <c r="AS17">
        <f t="shared" si="15"/>
        <v>127.30166171654878</v>
      </c>
      <c r="AT17">
        <f t="shared" si="16"/>
        <v>48.170704990351602</v>
      </c>
      <c r="AU17">
        <f t="shared" si="17"/>
        <v>43.436603742441058</v>
      </c>
      <c r="AW17">
        <v>14</v>
      </c>
      <c r="AX17">
        <f>(R17*SUMPRODUCT(K18:$K$23, X18:$X$23)-$AZ$3*SUMPRODUCT(K17:$K$22, W18:$W$23))/Z17</f>
        <v>7366.6710370478058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2461.0697493127304</v>
      </c>
      <c r="P18">
        <f t="shared" si="30"/>
        <v>123.05348746563652</v>
      </c>
      <c r="Q18" s="5">
        <f t="shared" si="31"/>
        <v>12.5</v>
      </c>
      <c r="R18">
        <f t="shared" si="0"/>
        <v>500000</v>
      </c>
      <c r="S18">
        <f t="shared" si="1"/>
        <v>6847.5130825496835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6196.2565382069915</v>
      </c>
      <c r="AC18">
        <f t="shared" si="2"/>
        <v>5662.2429722245233</v>
      </c>
      <c r="AE18">
        <f t="shared" si="3"/>
        <v>2035.0709409687743</v>
      </c>
      <c r="AF18">
        <f t="shared" si="4"/>
        <v>-101.75354704843872</v>
      </c>
      <c r="AG18">
        <f t="shared" si="5"/>
        <v>-10.336312804305328</v>
      </c>
      <c r="AH18">
        <f t="shared" si="6"/>
        <v>-2902.0353550808859</v>
      </c>
      <c r="AI18">
        <f t="shared" si="7"/>
        <v>-979.05427396485584</v>
      </c>
      <c r="AJ18">
        <f t="shared" si="8"/>
        <v>534.01356598246821</v>
      </c>
      <c r="AK18">
        <f t="shared" si="32"/>
        <v>175.59879693395024</v>
      </c>
      <c r="AL18">
        <f t="shared" si="9"/>
        <v>-269.44191104843742</v>
      </c>
      <c r="AN18">
        <f t="shared" si="10"/>
        <v>783.58280722827863</v>
      </c>
      <c r="AO18">
        <f t="shared" si="11"/>
        <v>-39.179140361413936</v>
      </c>
      <c r="AP18">
        <f t="shared" si="12"/>
        <v>-3.9798892709516824</v>
      </c>
      <c r="AQ18">
        <f t="shared" si="13"/>
        <v>-1117.3983984693368</v>
      </c>
      <c r="AR18">
        <f t="shared" si="14"/>
        <v>-376.97462087342399</v>
      </c>
      <c r="AS18">
        <f t="shared" si="15"/>
        <v>205.61634521267854</v>
      </c>
      <c r="AT18">
        <f t="shared" si="16"/>
        <v>67.612482433615767</v>
      </c>
      <c r="AU18">
        <f t="shared" si="17"/>
        <v>-103.7457932271297</v>
      </c>
      <c r="AW18">
        <v>15</v>
      </c>
      <c r="AX18">
        <f>(R18*SUMPRODUCT(K19:$K$23, X19:$X$23)-$AZ$3*SUMPRODUCT(K18:$K$22, W19:$W$23))/Z18</f>
        <v>6847.5130825496835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2461.0697493127304</v>
      </c>
      <c r="P19">
        <f t="shared" si="30"/>
        <v>123.05348746563652</v>
      </c>
      <c r="Q19" s="5">
        <f t="shared" si="31"/>
        <v>12.5</v>
      </c>
      <c r="R19">
        <f t="shared" si="0"/>
        <v>500000</v>
      </c>
      <c r="S19">
        <f t="shared" si="1"/>
        <v>6061.4872307666747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5662.2429722245233</v>
      </c>
      <c r="AC19">
        <f t="shared" si="2"/>
        <v>4918.9169091545118</v>
      </c>
      <c r="AE19">
        <f t="shared" si="3"/>
        <v>1997.1662306004509</v>
      </c>
      <c r="AF19">
        <f t="shared" si="4"/>
        <v>-99.858311530022547</v>
      </c>
      <c r="AG19">
        <f t="shared" si="5"/>
        <v>-10.143791288108416</v>
      </c>
      <c r="AH19">
        <f t="shared" si="6"/>
        <v>-3566.3355261543943</v>
      </c>
      <c r="AI19">
        <f t="shared" si="7"/>
        <v>-1679.1713983720742</v>
      </c>
      <c r="AJ19">
        <f t="shared" si="8"/>
        <v>743.32606307001151</v>
      </c>
      <c r="AK19">
        <f t="shared" si="32"/>
        <v>168.57798487587743</v>
      </c>
      <c r="AL19">
        <f t="shared" si="9"/>
        <v>-767.26735042618532</v>
      </c>
      <c r="AN19">
        <f t="shared" si="10"/>
        <v>716.40394490222047</v>
      </c>
      <c r="AO19">
        <f t="shared" si="11"/>
        <v>-35.820197245111018</v>
      </c>
      <c r="AP19">
        <f t="shared" si="12"/>
        <v>-3.6386816398757129</v>
      </c>
      <c r="AQ19">
        <f t="shared" si="13"/>
        <v>-1279.2810135858338</v>
      </c>
      <c r="AR19">
        <f t="shared" si="14"/>
        <v>-602.33594756860009</v>
      </c>
      <c r="AS19">
        <f t="shared" si="15"/>
        <v>266.63865820117013</v>
      </c>
      <c r="AT19">
        <f t="shared" si="16"/>
        <v>60.470646628365927</v>
      </c>
      <c r="AU19">
        <f t="shared" si="17"/>
        <v>-275.22664273906406</v>
      </c>
      <c r="AW19">
        <v>16</v>
      </c>
      <c r="AX19">
        <f>(R19*SUMPRODUCT(K20:$K$23, X20:$X$23)-$AZ$3*SUMPRODUCT(K19:$K$22, W20:$W$23))/Z19</f>
        <v>6061.4872307666747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2461.0697493127304</v>
      </c>
      <c r="P20">
        <f t="shared" si="30"/>
        <v>123.05348746563652</v>
      </c>
      <c r="Q20" s="5">
        <f t="shared" si="31"/>
        <v>12.5</v>
      </c>
      <c r="R20">
        <f t="shared" si="0"/>
        <v>500000</v>
      </c>
      <c r="S20">
        <f t="shared" si="1"/>
        <v>4985.1417588978265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4918.9169091545118</v>
      </c>
      <c r="AC20">
        <f t="shared" si="2"/>
        <v>3962.6219073621392</v>
      </c>
      <c r="AE20">
        <f t="shared" si="3"/>
        <v>1956.2711304580882</v>
      </c>
      <c r="AF20">
        <f t="shared" si="4"/>
        <v>-97.813556522904406</v>
      </c>
      <c r="AG20">
        <f t="shared" si="5"/>
        <v>-9.9360813067386111</v>
      </c>
      <c r="AH20">
        <f t="shared" si="6"/>
        <v>-4250.8827395487579</v>
      </c>
      <c r="AI20">
        <f t="shared" si="7"/>
        <v>-2402.3612469203126</v>
      </c>
      <c r="AJ20">
        <f t="shared" si="8"/>
        <v>956.29500179237266</v>
      </c>
      <c r="AK20">
        <f t="shared" si="32"/>
        <v>29.142710277285691</v>
      </c>
      <c r="AL20">
        <f t="shared" si="9"/>
        <v>-1416.9235348506543</v>
      </c>
      <c r="AN20">
        <f t="shared" si="10"/>
        <v>665.59276713552265</v>
      </c>
      <c r="AO20">
        <f t="shared" si="11"/>
        <v>-33.279638356776132</v>
      </c>
      <c r="AP20">
        <f t="shared" si="12"/>
        <v>-3.3806069866639987</v>
      </c>
      <c r="AQ20">
        <f t="shared" si="13"/>
        <v>-1446.3009555952274</v>
      </c>
      <c r="AR20">
        <f t="shared" si="14"/>
        <v>-817.36843380314497</v>
      </c>
      <c r="AS20">
        <f t="shared" si="15"/>
        <v>325.36544987596318</v>
      </c>
      <c r="AT20">
        <f t="shared" si="16"/>
        <v>9.9153828287315662</v>
      </c>
      <c r="AU20">
        <f t="shared" si="17"/>
        <v>-482.08760109845025</v>
      </c>
      <c r="AW20">
        <v>17</v>
      </c>
      <c r="AX20">
        <f>(R20*SUMPRODUCT(K21:$K$23, X21:$X$23)-$AZ$3*SUMPRODUCT(K20:$K$22, W21:$W$23))/Z20</f>
        <v>4985.1417588978265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2461.0697493127304</v>
      </c>
      <c r="P21">
        <f t="shared" si="30"/>
        <v>123.05348746563652</v>
      </c>
      <c r="Q21" s="5">
        <f t="shared" si="31"/>
        <v>12.5</v>
      </c>
      <c r="R21">
        <f t="shared" si="0"/>
        <v>500000</v>
      </c>
      <c r="S21">
        <f t="shared" si="1"/>
        <v>3599.0833298153379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3962.6219073621392</v>
      </c>
      <c r="AC21">
        <f t="shared" si="2"/>
        <v>2796.1849314179804</v>
      </c>
      <c r="AE21">
        <f t="shared" si="3"/>
        <v>1912.0441283447485</v>
      </c>
      <c r="AF21">
        <f t="shared" si="4"/>
        <v>-95.602206417237426</v>
      </c>
      <c r="AG21">
        <f t="shared" si="5"/>
        <v>-9.7114482882834743</v>
      </c>
      <c r="AH21">
        <f t="shared" si="6"/>
        <v>-5010.8882155099809</v>
      </c>
      <c r="AI21">
        <f t="shared" si="7"/>
        <v>-3204.1577418707534</v>
      </c>
      <c r="AJ21">
        <f t="shared" si="8"/>
        <v>1166.4369759441588</v>
      </c>
      <c r="AK21">
        <f t="shared" si="32"/>
        <v>9.2465021268634402</v>
      </c>
      <c r="AL21">
        <f t="shared" si="9"/>
        <v>-2028.4742637997313</v>
      </c>
      <c r="AN21">
        <f t="shared" si="10"/>
        <v>618.80069785021783</v>
      </c>
      <c r="AO21">
        <f t="shared" si="11"/>
        <v>-30.940034892510894</v>
      </c>
      <c r="AP21">
        <f t="shared" si="12"/>
        <v>-3.1429457557177214</v>
      </c>
      <c r="AQ21">
        <f t="shared" si="13"/>
        <v>-1621.6891015435467</v>
      </c>
      <c r="AR21">
        <f t="shared" si="14"/>
        <v>-1036.9713843415575</v>
      </c>
      <c r="AS21">
        <f t="shared" si="15"/>
        <v>377.49757132299908</v>
      </c>
      <c r="AT21">
        <f t="shared" si="16"/>
        <v>2.9924738053665725</v>
      </c>
      <c r="AU21">
        <f t="shared" si="17"/>
        <v>-656.48133921319186</v>
      </c>
      <c r="AW21">
        <v>18</v>
      </c>
      <c r="AX21">
        <f>(R21*SUMPRODUCT(K22:$K$23, X22:$X$23)-$AZ$3*SUMPRODUCT(K21:$K$22, W22:$W$23))/Z21</f>
        <v>3599.0833298153379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2461.0697493127304</v>
      </c>
      <c r="P22">
        <f t="shared" si="30"/>
        <v>123.05348746563652</v>
      </c>
      <c r="Q22" s="5">
        <f t="shared" si="31"/>
        <v>12.5</v>
      </c>
      <c r="R22">
        <f t="shared" si="0"/>
        <v>500000</v>
      </c>
      <c r="S22">
        <f t="shared" si="1"/>
        <v>1918.3265998434435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2796.1849314179804</v>
      </c>
      <c r="AC22">
        <f t="shared" si="2"/>
        <v>1453.0686229289361</v>
      </c>
      <c r="AE22">
        <f t="shared" si="3"/>
        <v>1864.1785146792836</v>
      </c>
      <c r="AF22">
        <f t="shared" si="4"/>
        <v>-93.208925733964179</v>
      </c>
      <c r="AG22">
        <f t="shared" si="5"/>
        <v>-9.4683344265225902</v>
      </c>
      <c r="AH22">
        <f t="shared" si="6"/>
        <v>-5839.9751551220206</v>
      </c>
      <c r="AI22">
        <f t="shared" si="7"/>
        <v>-4078.4739006032241</v>
      </c>
      <c r="AJ22">
        <f t="shared" si="8"/>
        <v>1343.1163084890443</v>
      </c>
      <c r="AK22">
        <f t="shared" si="32"/>
        <v>95.910244927629321</v>
      </c>
      <c r="AL22">
        <f t="shared" si="9"/>
        <v>-2639.4473471865508</v>
      </c>
      <c r="AN22">
        <f t="shared" si="10"/>
        <v>563.84093709085766</v>
      </c>
      <c r="AO22">
        <f t="shared" si="11"/>
        <v>-28.19204685454288</v>
      </c>
      <c r="AP22">
        <f t="shared" si="12"/>
        <v>-2.8638000672690902</v>
      </c>
      <c r="AQ22">
        <f t="shared" si="13"/>
        <v>-1766.3635956118871</v>
      </c>
      <c r="AR22">
        <f t="shared" si="14"/>
        <v>-1233.5785054428418</v>
      </c>
      <c r="AS22">
        <f t="shared" si="15"/>
        <v>406.24004194725097</v>
      </c>
      <c r="AT22">
        <f t="shared" si="16"/>
        <v>29.009090036590127</v>
      </c>
      <c r="AU22">
        <f t="shared" si="17"/>
        <v>-798.32937345900075</v>
      </c>
      <c r="AW22">
        <v>19</v>
      </c>
      <c r="AX22">
        <f>(R22*SUMPRODUCT(K23:$K$23, X23:$X$23)-$AZ$3*SUMPRODUCT(K22:$K$22, W23:$W$23))/Z22</f>
        <v>1918.3265998434435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2461.0697493127304</v>
      </c>
      <c r="P23">
        <f t="shared" si="30"/>
        <v>123.05348746563652</v>
      </c>
      <c r="Q23" s="5">
        <f t="shared" si="31"/>
        <v>12.5</v>
      </c>
      <c r="R23">
        <f t="shared" si="0"/>
        <v>500000</v>
      </c>
      <c r="S23">
        <f t="shared" si="1"/>
        <v>1973.0170217031655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1453.0686229289361</v>
      </c>
      <c r="AC23">
        <f t="shared" si="2"/>
        <v>1453.0686229289361</v>
      </c>
      <c r="AE23">
        <f t="shared" si="3"/>
        <v>1812.5050074220421</v>
      </c>
      <c r="AF23">
        <f t="shared" si="4"/>
        <v>-90.625250371102098</v>
      </c>
      <c r="AG23">
        <f t="shared" si="5"/>
        <v>-9.2058799223802765</v>
      </c>
      <c r="AH23">
        <f t="shared" si="6"/>
        <v>-6710.8463950835294</v>
      </c>
      <c r="AI23">
        <f t="shared" si="7"/>
        <v>-4998.1725179549694</v>
      </c>
      <c r="AJ23">
        <f t="shared" si="8"/>
        <v>0</v>
      </c>
      <c r="AK23">
        <f t="shared" si="32"/>
        <v>222.24638659859136</v>
      </c>
      <c r="AL23">
        <f t="shared" si="9"/>
        <v>-4775.9261313563784</v>
      </c>
      <c r="AN23">
        <f t="shared" si="10"/>
        <v>496.61357587544506</v>
      </c>
      <c r="AO23">
        <f t="shared" si="11"/>
        <v>-24.83067879377225</v>
      </c>
      <c r="AP23">
        <f t="shared" si="12"/>
        <v>-2.5223461058657906</v>
      </c>
      <c r="AQ23">
        <f t="shared" si="13"/>
        <v>-1838.7245341481432</v>
      </c>
      <c r="AR23">
        <f t="shared" si="14"/>
        <v>-1369.4639831723362</v>
      </c>
      <c r="AS23">
        <f t="shared" si="15"/>
        <v>0</v>
      </c>
      <c r="AT23">
        <f t="shared" si="16"/>
        <v>60.893940884116539</v>
      </c>
      <c r="AU23">
        <f t="shared" si="17"/>
        <v>-1308.5700422882196</v>
      </c>
      <c r="AW23">
        <v>20</v>
      </c>
      <c r="AX23">
        <f>(R23*SUMPRODUCT(K$23:$K24, X$23:$X24)-$AZ$3*SUMPRODUCT(K$22:$K23, W$23:$W24))/Z23</f>
        <v>1973.0170217031655</v>
      </c>
    </row>
    <row r="25" spans="5:50" x14ac:dyDescent="0.25">
      <c r="AN25" s="6">
        <f t="shared" ref="AN25:AU25" si="33">SUM(AN3:AN23)</f>
        <v>23568.826933695484</v>
      </c>
      <c r="AO25" s="6">
        <f t="shared" si="33"/>
        <v>-3024.2436586693216</v>
      </c>
      <c r="AP25" s="6">
        <f t="shared" si="33"/>
        <v>-732.16521413904354</v>
      </c>
      <c r="AQ25" s="6">
        <f t="shared" si="33"/>
        <v>-17342.163302355093</v>
      </c>
      <c r="AR25" s="6">
        <f t="shared" si="33"/>
        <v>2470.2547585320181</v>
      </c>
      <c r="AS25" s="6">
        <f t="shared" si="33"/>
        <v>-2946.1401107059355</v>
      </c>
      <c r="AT25" s="6">
        <f t="shared" si="33"/>
        <v>958.76679320370874</v>
      </c>
      <c r="AU25" s="7">
        <f t="shared" si="33"/>
        <v>482.88144102979095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9273.4695135696384</v>
      </c>
      <c r="K3">
        <v>1</v>
      </c>
      <c r="L3" s="2">
        <v>0</v>
      </c>
      <c r="O3">
        <f>$C$3</f>
        <v>9273.4695135696384</v>
      </c>
      <c r="P3">
        <f>O3*B5</f>
        <v>7418.7756108557114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9273.4695135696384</v>
      </c>
      <c r="AF3">
        <f t="shared" ref="AF3:AF23" si="4">-$Z3*P3</f>
        <v>-7418.7756108557114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1229.7369320139269</v>
      </c>
      <c r="AJ3">
        <f t="shared" ref="AJ3:AJ23" si="8">AB3-AC3</f>
        <v>0</v>
      </c>
      <c r="AL3">
        <f t="shared" ref="AL3:AL23" si="9">SUM(AI3:AK3)</f>
        <v>1229.7369320139269</v>
      </c>
      <c r="AN3">
        <f t="shared" ref="AN3:AN23" si="10">AE3*$K3</f>
        <v>9273.4695135696384</v>
      </c>
      <c r="AO3">
        <f t="shared" ref="AO3:AO23" si="11">AF3*$K3</f>
        <v>-7418.7756108557114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1229.7369320139269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1229.7369320139269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7400.0681976671794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6354.201943276742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6275.4256420803431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-6275.4256420803431</v>
      </c>
      <c r="AK4">
        <f>H4*SUM(AB4, AE4:AF4)</f>
        <v>0</v>
      </c>
      <c r="AL4">
        <f t="shared" si="9"/>
        <v>-7474.1821420803426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-1124.6425555868279</v>
      </c>
      <c r="AR4">
        <f t="shared" si="14"/>
        <v>-1124.6425555868279</v>
      </c>
      <c r="AS4">
        <f t="shared" si="15"/>
        <v>-5887.4431392066253</v>
      </c>
      <c r="AT4">
        <f t="shared" si="16"/>
        <v>0</v>
      </c>
      <c r="AU4">
        <f t="shared" si="17"/>
        <v>-7012.0856947934535</v>
      </c>
      <c r="AW4">
        <v>1</v>
      </c>
      <c r="AX4">
        <f>(R4*SUMPRODUCT(K5:$K$23, X5:$X$23)-$AZ$3*SUMPRODUCT(K4:$K$22, W5:$W$23))/Z4</f>
        <v>6354.201943276742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9273.4695135696384</v>
      </c>
      <c r="P5">
        <f t="shared" ref="P5:P23" si="30">O5*$C$5</f>
        <v>463.67347567848196</v>
      </c>
      <c r="Q5" s="5">
        <f t="shared" ref="Q5:Q23" si="31">$C$8</f>
        <v>12.5</v>
      </c>
      <c r="R5">
        <f t="shared" si="0"/>
        <v>500000</v>
      </c>
      <c r="S5">
        <f t="shared" si="1"/>
        <v>12352.135083544541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6275.4256420803431</v>
      </c>
      <c r="AC5">
        <f t="shared" si="2"/>
        <v>12045.942667953525</v>
      </c>
      <c r="AE5">
        <f t="shared" si="3"/>
        <v>9043.5929770790153</v>
      </c>
      <c r="AF5">
        <f t="shared" si="4"/>
        <v>-452.17964885395082</v>
      </c>
      <c r="AG5">
        <f t="shared" si="5"/>
        <v>-12.1901422167908</v>
      </c>
      <c r="AH5">
        <f t="shared" si="6"/>
        <v>-1257.5423933679795</v>
      </c>
      <c r="AI5">
        <f t="shared" si="7"/>
        <v>7321.6807926402944</v>
      </c>
      <c r="AJ5">
        <f t="shared" si="8"/>
        <v>-5770.5170258731814</v>
      </c>
      <c r="AK5">
        <f>H5*SUM(AB5, AE5:AF5)</f>
        <v>1284.4948870343871</v>
      </c>
      <c r="AL5">
        <f t="shared" si="9"/>
        <v>2835.6586538014999</v>
      </c>
      <c r="AN5">
        <f t="shared" si="10"/>
        <v>7809.7078667151145</v>
      </c>
      <c r="AO5">
        <f t="shared" si="11"/>
        <v>-390.48539333575576</v>
      </c>
      <c r="AP5">
        <f t="shared" si="12"/>
        <v>-10.526949831569731</v>
      </c>
      <c r="AQ5">
        <f t="shared" si="13"/>
        <v>-1085.9664678745585</v>
      </c>
      <c r="AR5">
        <f t="shared" si="14"/>
        <v>6322.7290556732305</v>
      </c>
      <c r="AS5">
        <f t="shared" si="15"/>
        <v>-4983.2021770766542</v>
      </c>
      <c r="AT5">
        <f t="shared" si="16"/>
        <v>1109.2416310035962</v>
      </c>
      <c r="AU5">
        <f t="shared" si="17"/>
        <v>2448.7685096001724</v>
      </c>
      <c r="AW5">
        <v>2</v>
      </c>
      <c r="AX5">
        <f>(R5*SUMPRODUCT(K6:$K$23, X6:$X$23)-$AZ$3*SUMPRODUCT(K5:$K$22, W6:$W$23))/Z5</f>
        <v>12352.135083544541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9273.4695135696384</v>
      </c>
      <c r="P6">
        <f t="shared" si="30"/>
        <v>463.67347567848196</v>
      </c>
      <c r="Q6" s="5">
        <f t="shared" si="31"/>
        <v>12.5</v>
      </c>
      <c r="R6">
        <f t="shared" si="0"/>
        <v>500000</v>
      </c>
      <c r="S6">
        <f t="shared" si="1"/>
        <v>17487.667788136936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12045.942667953525</v>
      </c>
      <c r="AC6">
        <f t="shared" si="2"/>
        <v>16818.070770608851</v>
      </c>
      <c r="AE6">
        <f t="shared" si="3"/>
        <v>8918.3914320523218</v>
      </c>
      <c r="AF6">
        <f t="shared" si="4"/>
        <v>-445.91957160261609</v>
      </c>
      <c r="AG6">
        <f t="shared" si="5"/>
        <v>-12.021379132969408</v>
      </c>
      <c r="AH6">
        <f t="shared" si="6"/>
        <v>-1874.4664661393933</v>
      </c>
      <c r="AI6">
        <f t="shared" si="7"/>
        <v>6585.9840151773433</v>
      </c>
      <c r="AJ6">
        <f t="shared" si="8"/>
        <v>-4772.1281026553261</v>
      </c>
      <c r="AK6">
        <f>H6*SUM(AB6, AE6:AF6)</f>
        <v>2232.4035006902718</v>
      </c>
      <c r="AL6">
        <f t="shared" si="9"/>
        <v>4046.259413212289</v>
      </c>
      <c r="AN6">
        <f t="shared" si="10"/>
        <v>6945.8770797387569</v>
      </c>
      <c r="AO6">
        <f t="shared" si="11"/>
        <v>-347.29385398693785</v>
      </c>
      <c r="AP6">
        <f t="shared" si="12"/>
        <v>-9.3625652588481394</v>
      </c>
      <c r="AQ6">
        <f t="shared" si="13"/>
        <v>-1459.8836307076472</v>
      </c>
      <c r="AR6">
        <f t="shared" si="14"/>
        <v>5129.3370297853235</v>
      </c>
      <c r="AS6">
        <f t="shared" si="15"/>
        <v>-3716.65848739082</v>
      </c>
      <c r="AT6">
        <f t="shared" si="16"/>
        <v>1738.6543780131933</v>
      </c>
      <c r="AU6">
        <f t="shared" si="17"/>
        <v>3151.3329204076972</v>
      </c>
      <c r="AW6">
        <v>3</v>
      </c>
      <c r="AX6">
        <f>(R6*SUMPRODUCT(K7:$K$23, X7:$X$23)-$AZ$3*SUMPRODUCT(K6:$K$22, W7:$W$23))/Z6</f>
        <v>17487.667788136936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9273.4695135696384</v>
      </c>
      <c r="P7">
        <f t="shared" si="30"/>
        <v>463.67347567848196</v>
      </c>
      <c r="Q7" s="5">
        <f t="shared" si="31"/>
        <v>12.5</v>
      </c>
      <c r="R7">
        <f t="shared" si="0"/>
        <v>500000</v>
      </c>
      <c r="S7">
        <f t="shared" si="1"/>
        <v>21704.910892720047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16818.070770608851</v>
      </c>
      <c r="AC7">
        <f t="shared" si="2"/>
        <v>20553.840817175987</v>
      </c>
      <c r="AE7">
        <f t="shared" si="3"/>
        <v>8781.6723665414793</v>
      </c>
      <c r="AF7">
        <f t="shared" si="4"/>
        <v>-439.08361832707396</v>
      </c>
      <c r="AG7">
        <f t="shared" si="5"/>
        <v>-11.837091222561678</v>
      </c>
      <c r="AH7">
        <f t="shared" si="6"/>
        <v>-2562.964763121392</v>
      </c>
      <c r="AI7">
        <f t="shared" si="7"/>
        <v>5767.7868938704523</v>
      </c>
      <c r="AJ7">
        <f t="shared" si="8"/>
        <v>-3735.7700465671369</v>
      </c>
      <c r="AK7">
        <f>H7*SUM(AB7, AE7:AF7)</f>
        <v>2634.3210516207951</v>
      </c>
      <c r="AL7">
        <f t="shared" si="9"/>
        <v>4666.33789892411</v>
      </c>
      <c r="AN7">
        <f t="shared" si="10"/>
        <v>6191.1801275134267</v>
      </c>
      <c r="AO7">
        <f t="shared" si="11"/>
        <v>-309.55900637567134</v>
      </c>
      <c r="AP7">
        <f t="shared" si="12"/>
        <v>-8.345285600030854</v>
      </c>
      <c r="AQ7">
        <f t="shared" si="13"/>
        <v>-1806.9196670797214</v>
      </c>
      <c r="AR7">
        <f t="shared" si="14"/>
        <v>4066.3561684580036</v>
      </c>
      <c r="AS7">
        <f t="shared" si="15"/>
        <v>-2633.760895178475</v>
      </c>
      <c r="AT7">
        <f t="shared" si="16"/>
        <v>1857.2266720431287</v>
      </c>
      <c r="AU7">
        <f t="shared" si="17"/>
        <v>3289.8219453226566</v>
      </c>
      <c r="AW7">
        <v>4</v>
      </c>
      <c r="AX7">
        <f>(R7*SUMPRODUCT(K8:$K$23, X8:$X$23)-$AZ$3*SUMPRODUCT(K7:$K$22, W8:$W$23))/Z7</f>
        <v>21704.910892720047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9273.4695135696384</v>
      </c>
      <c r="P8">
        <f t="shared" si="30"/>
        <v>463.67347567848196</v>
      </c>
      <c r="Q8" s="5">
        <f t="shared" si="31"/>
        <v>12.5</v>
      </c>
      <c r="R8">
        <f t="shared" si="0"/>
        <v>500000</v>
      </c>
      <c r="S8">
        <f t="shared" si="1"/>
        <v>25077.867980466595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20553.840817175987</v>
      </c>
      <c r="AC8">
        <f t="shared" si="2"/>
        <v>23346.571395456085</v>
      </c>
      <c r="AE8">
        <f t="shared" si="3"/>
        <v>8633.2585469696187</v>
      </c>
      <c r="AF8">
        <f t="shared" si="4"/>
        <v>-431.66292734848099</v>
      </c>
      <c r="AG8">
        <f t="shared" si="5"/>
        <v>-11.637039586878441</v>
      </c>
      <c r="AH8">
        <f t="shared" si="6"/>
        <v>-3267.2289383048287</v>
      </c>
      <c r="AI8">
        <f t="shared" si="7"/>
        <v>4922.729641729431</v>
      </c>
      <c r="AJ8">
        <f t="shared" si="8"/>
        <v>-2792.7305782800977</v>
      </c>
      <c r="AK8">
        <f t="shared" ref="AK8:AK23" si="32">H8*SUM(AB8:AB8, AE8:AF8)</f>
        <v>2084.7691416677922</v>
      </c>
      <c r="AL8">
        <f t="shared" si="9"/>
        <v>4214.768205117125</v>
      </c>
      <c r="AN8">
        <f t="shared" si="10"/>
        <v>5675.1017957393906</v>
      </c>
      <c r="AO8">
        <f t="shared" si="11"/>
        <v>-283.75508978696956</v>
      </c>
      <c r="AP8">
        <f t="shared" si="12"/>
        <v>-7.6496474531931584</v>
      </c>
      <c r="AQ8">
        <f t="shared" si="13"/>
        <v>-2147.7240272589611</v>
      </c>
      <c r="AR8">
        <f t="shared" si="14"/>
        <v>3235.9730312402671</v>
      </c>
      <c r="AS8">
        <f t="shared" si="15"/>
        <v>-1835.8109204753164</v>
      </c>
      <c r="AT8">
        <f t="shared" si="16"/>
        <v>1370.4300682311757</v>
      </c>
      <c r="AU8">
        <f t="shared" si="17"/>
        <v>2770.5921789961258</v>
      </c>
      <c r="AW8">
        <v>5</v>
      </c>
      <c r="AX8">
        <f>(R8*SUMPRODUCT(K9:$K$23, X9:$X$23)-$AZ$3*SUMPRODUCT(K8:$K$22, W9:$W$23))/Z8</f>
        <v>25077.867980466595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9273.4695135696384</v>
      </c>
      <c r="P9">
        <f t="shared" si="30"/>
        <v>463.67347567848196</v>
      </c>
      <c r="Q9" s="5">
        <f t="shared" si="31"/>
        <v>12.5</v>
      </c>
      <c r="R9">
        <f t="shared" si="0"/>
        <v>500000</v>
      </c>
      <c r="S9">
        <f t="shared" si="1"/>
        <v>27765.040751124077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23346.571395456085</v>
      </c>
      <c r="AC9">
        <f t="shared" si="2"/>
        <v>25366.787748341936</v>
      </c>
      <c r="AE9">
        <f t="shared" si="3"/>
        <v>8472.457683387951</v>
      </c>
      <c r="AF9">
        <f t="shared" si="4"/>
        <v>-423.62288416939759</v>
      </c>
      <c r="AG9">
        <f t="shared" si="5"/>
        <v>-11.420291066615377</v>
      </c>
      <c r="AH9">
        <f t="shared" si="6"/>
        <v>-4015.1249757711671</v>
      </c>
      <c r="AI9">
        <f t="shared" si="7"/>
        <v>4022.2895323807711</v>
      </c>
      <c r="AJ9">
        <f t="shared" si="8"/>
        <v>-2020.2163528858509</v>
      </c>
      <c r="AK9">
        <f t="shared" si="32"/>
        <v>1638.8402033620162</v>
      </c>
      <c r="AL9">
        <f t="shared" si="9"/>
        <v>3640.9133828569366</v>
      </c>
      <c r="AN9">
        <f t="shared" si="10"/>
        <v>5293.0990329956367</v>
      </c>
      <c r="AO9">
        <f t="shared" si="11"/>
        <v>-264.65495164978188</v>
      </c>
      <c r="AP9">
        <f t="shared" si="12"/>
        <v>-7.1347339650634209</v>
      </c>
      <c r="AQ9">
        <f t="shared" si="13"/>
        <v>-2508.4166744533804</v>
      </c>
      <c r="AR9">
        <f t="shared" si="14"/>
        <v>2512.8926729274112</v>
      </c>
      <c r="AS9">
        <f t="shared" si="15"/>
        <v>-1262.1137364744077</v>
      </c>
      <c r="AT9">
        <f t="shared" si="16"/>
        <v>1023.8520887107104</v>
      </c>
      <c r="AU9">
        <f t="shared" si="17"/>
        <v>2274.6310251637146</v>
      </c>
      <c r="AW9">
        <v>6</v>
      </c>
      <c r="AX9">
        <f>(R9*SUMPRODUCT(K10:$K$23, X10:$X$23)-$AZ$3*SUMPRODUCT(K9:$K$22, W10:$W$23))/Z9</f>
        <v>27765.040751124077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9273.4695135696384</v>
      </c>
      <c r="P10">
        <f t="shared" si="30"/>
        <v>463.67347567848196</v>
      </c>
      <c r="Q10" s="5">
        <f t="shared" si="31"/>
        <v>12.5</v>
      </c>
      <c r="R10">
        <f t="shared" si="0"/>
        <v>500000</v>
      </c>
      <c r="S10">
        <f t="shared" si="1"/>
        <v>29890.902376321315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25366.787748341936</v>
      </c>
      <c r="AC10">
        <f t="shared" si="2"/>
        <v>26749.829471290093</v>
      </c>
      <c r="AE10">
        <f t="shared" si="3"/>
        <v>8298.970869869223</v>
      </c>
      <c r="AF10">
        <f t="shared" si="4"/>
        <v>-414.94854349346122</v>
      </c>
      <c r="AG10">
        <f t="shared" si="5"/>
        <v>-11.186442757111489</v>
      </c>
      <c r="AH10">
        <f t="shared" si="6"/>
        <v>-4785.8159535093273</v>
      </c>
      <c r="AI10">
        <f t="shared" si="7"/>
        <v>3087.0199301093226</v>
      </c>
      <c r="AJ10">
        <f t="shared" si="8"/>
        <v>-1383.0417229481573</v>
      </c>
      <c r="AK10">
        <f t="shared" si="32"/>
        <v>1745.6675289226791</v>
      </c>
      <c r="AL10">
        <f t="shared" si="9"/>
        <v>3449.6457360838444</v>
      </c>
      <c r="AN10">
        <f t="shared" si="10"/>
        <v>4926.0945911460922</v>
      </c>
      <c r="AO10">
        <f t="shared" si="11"/>
        <v>-246.30472955730465</v>
      </c>
      <c r="AP10">
        <f t="shared" si="12"/>
        <v>-6.6400371834105076</v>
      </c>
      <c r="AQ10">
        <f t="shared" si="13"/>
        <v>-2840.7597101463839</v>
      </c>
      <c r="AR10">
        <f t="shared" si="14"/>
        <v>1832.3901142589932</v>
      </c>
      <c r="AS10">
        <f t="shared" si="15"/>
        <v>-820.94448306596485</v>
      </c>
      <c r="AT10">
        <f t="shared" si="16"/>
        <v>1036.1915359152097</v>
      </c>
      <c r="AU10">
        <f t="shared" si="17"/>
        <v>2047.6371671082381</v>
      </c>
      <c r="AW10">
        <v>7</v>
      </c>
      <c r="AX10">
        <f>(R10*SUMPRODUCT(K11:$K$23, X11:$X$23)-$AZ$3*SUMPRODUCT(K10:$K$22, W11:$W$23))/Z10</f>
        <v>29890.902376321315</v>
      </c>
    </row>
    <row r="11" spans="1:52" x14ac:dyDescent="0.25">
      <c r="A11" t="s">
        <v>33</v>
      </c>
      <c r="C11" s="24">
        <f>AU25</f>
        <v>2938.9903816022957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9273.4695135696384</v>
      </c>
      <c r="P11">
        <f t="shared" si="30"/>
        <v>463.67347567848196</v>
      </c>
      <c r="Q11" s="5">
        <f t="shared" si="31"/>
        <v>12.5</v>
      </c>
      <c r="R11">
        <f t="shared" si="0"/>
        <v>500000</v>
      </c>
      <c r="S11">
        <f t="shared" si="1"/>
        <v>31435.518305973488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26749.829471290093</v>
      </c>
      <c r="AC11">
        <f t="shared" si="2"/>
        <v>27496.124289986128</v>
      </c>
      <c r="AE11">
        <f t="shared" si="3"/>
        <v>8111.349329845626</v>
      </c>
      <c r="AF11">
        <f t="shared" si="4"/>
        <v>-405.56746649228137</v>
      </c>
      <c r="AG11">
        <f t="shared" si="5"/>
        <v>-10.933541807055722</v>
      </c>
      <c r="AH11">
        <f t="shared" si="6"/>
        <v>-5641.460899386092</v>
      </c>
      <c r="AI11">
        <f t="shared" si="7"/>
        <v>2053.3874221601964</v>
      </c>
      <c r="AJ11">
        <f t="shared" si="8"/>
        <v>-746.29481869603478</v>
      </c>
      <c r="AK11">
        <f t="shared" si="32"/>
        <v>1774.4639837341372</v>
      </c>
      <c r="AL11">
        <f t="shared" si="9"/>
        <v>3081.556587198299</v>
      </c>
      <c r="AN11">
        <f t="shared" si="10"/>
        <v>4578.9124017495224</v>
      </c>
      <c r="AO11">
        <f t="shared" si="11"/>
        <v>-228.94562008747613</v>
      </c>
      <c r="AP11">
        <f t="shared" si="12"/>
        <v>-6.1720594366667632</v>
      </c>
      <c r="AQ11">
        <f t="shared" si="13"/>
        <v>-3184.6434206866561</v>
      </c>
      <c r="AR11">
        <f t="shared" si="14"/>
        <v>1159.1513015387229</v>
      </c>
      <c r="AS11">
        <f t="shared" si="15"/>
        <v>-421.28855036671445</v>
      </c>
      <c r="AT11">
        <f t="shared" si="16"/>
        <v>1001.6971050281148</v>
      </c>
      <c r="AU11">
        <f t="shared" si="17"/>
        <v>1739.5598562001232</v>
      </c>
      <c r="AW11">
        <v>8</v>
      </c>
      <c r="AX11">
        <f>(R11*SUMPRODUCT(K12:$K$23, X12:$X$23)-$AZ$3*SUMPRODUCT(K11:$K$22, W12:$W$23))/Z11</f>
        <v>31435.518305973488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9273.4695135696384</v>
      </c>
      <c r="P12">
        <f t="shared" si="30"/>
        <v>463.67347567848196</v>
      </c>
      <c r="Q12" s="5">
        <f t="shared" si="31"/>
        <v>12.5</v>
      </c>
      <c r="R12">
        <f t="shared" si="0"/>
        <v>500000</v>
      </c>
      <c r="S12">
        <f t="shared" si="1"/>
        <v>32389.783165995912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27496.124289986128</v>
      </c>
      <c r="AC12">
        <f t="shared" si="2"/>
        <v>27621.577919625357</v>
      </c>
      <c r="AE12">
        <f t="shared" si="3"/>
        <v>7908.2919277844467</v>
      </c>
      <c r="AF12">
        <f t="shared" si="4"/>
        <v>-395.41459638922237</v>
      </c>
      <c r="AG12">
        <f t="shared" si="5"/>
        <v>-10.6598343751123</v>
      </c>
      <c r="AH12">
        <f t="shared" si="6"/>
        <v>-6574.8805549145627</v>
      </c>
      <c r="AI12">
        <f t="shared" si="7"/>
        <v>927.3369421055495</v>
      </c>
      <c r="AJ12">
        <f t="shared" si="8"/>
        <v>-125.45362963922889</v>
      </c>
      <c r="AK12">
        <f t="shared" si="32"/>
        <v>1816.9671841496922</v>
      </c>
      <c r="AL12">
        <f t="shared" si="9"/>
        <v>2618.8504966160126</v>
      </c>
      <c r="AN12">
        <f t="shared" si="10"/>
        <v>4244.0204427989938</v>
      </c>
      <c r="AO12">
        <f t="shared" si="11"/>
        <v>-212.20102213994971</v>
      </c>
      <c r="AP12">
        <f t="shared" si="12"/>
        <v>-5.7206480764680681</v>
      </c>
      <c r="AQ12">
        <f t="shared" si="13"/>
        <v>-3528.4392304719136</v>
      </c>
      <c r="AR12">
        <f t="shared" si="14"/>
        <v>497.65954211066287</v>
      </c>
      <c r="AS12">
        <f t="shared" si="15"/>
        <v>-67.325254767293842</v>
      </c>
      <c r="AT12">
        <f t="shared" si="16"/>
        <v>975.08361398926854</v>
      </c>
      <c r="AU12">
        <f t="shared" si="17"/>
        <v>1405.4179013326375</v>
      </c>
      <c r="AW12">
        <v>9</v>
      </c>
      <c r="AX12">
        <f>(R12*SUMPRODUCT(K13:$K$23, X13:$X$23)-$AZ$3*SUMPRODUCT(K12:$K$22, W13:$W$23))/Z12</f>
        <v>32389.783165995912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9273.4695135696384</v>
      </c>
      <c r="P13">
        <f t="shared" si="30"/>
        <v>463.67347567848196</v>
      </c>
      <c r="Q13" s="5">
        <f t="shared" si="31"/>
        <v>12.5</v>
      </c>
      <c r="R13">
        <f t="shared" si="0"/>
        <v>500000</v>
      </c>
      <c r="S13">
        <f t="shared" si="1"/>
        <v>32747.996980016615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27621.577919625357</v>
      </c>
      <c r="AC13">
        <f t="shared" si="2"/>
        <v>27152.942656998555</v>
      </c>
      <c r="AE13">
        <f t="shared" si="3"/>
        <v>7689.0805287124749</v>
      </c>
      <c r="AF13">
        <f t="shared" si="4"/>
        <v>-384.45402643562375</v>
      </c>
      <c r="AG13">
        <f t="shared" si="5"/>
        <v>-10.364352464659039</v>
      </c>
      <c r="AH13">
        <f t="shared" si="6"/>
        <v>-7555.3426680855955</v>
      </c>
      <c r="AI13">
        <f t="shared" si="7"/>
        <v>-261.08051827340296</v>
      </c>
      <c r="AJ13">
        <f t="shared" si="8"/>
        <v>468.6352626268017</v>
      </c>
      <c r="AK13">
        <f t="shared" si="32"/>
        <v>1805.6847686123442</v>
      </c>
      <c r="AL13">
        <f t="shared" si="9"/>
        <v>2013.239512965743</v>
      </c>
      <c r="AN13">
        <f t="shared" si="10"/>
        <v>3923.533002990669</v>
      </c>
      <c r="AO13">
        <f t="shared" si="11"/>
        <v>-196.17665014953346</v>
      </c>
      <c r="AP13">
        <f t="shared" si="12"/>
        <v>-5.2886530187669516</v>
      </c>
      <c r="AQ13">
        <f t="shared" si="13"/>
        <v>-3855.2901346841782</v>
      </c>
      <c r="AR13">
        <f t="shared" si="14"/>
        <v>-133.22243486180943</v>
      </c>
      <c r="AS13">
        <f t="shared" si="15"/>
        <v>239.13209289659301</v>
      </c>
      <c r="AT13">
        <f t="shared" si="16"/>
        <v>921.39284485220742</v>
      </c>
      <c r="AU13">
        <f t="shared" si="17"/>
        <v>1027.3025028869911</v>
      </c>
      <c r="AW13">
        <v>10</v>
      </c>
      <c r="AX13">
        <f>(R13*SUMPRODUCT(K14:$K$23, X14:$X$23)-$AZ$3*SUMPRODUCT(K13:$K$22, W14:$W$23))/Z13</f>
        <v>32747.996980016615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9273.4695135696384</v>
      </c>
      <c r="P14">
        <f t="shared" si="30"/>
        <v>463.67347567848196</v>
      </c>
      <c r="Q14" s="5">
        <f t="shared" si="31"/>
        <v>12.5</v>
      </c>
      <c r="R14">
        <f t="shared" si="0"/>
        <v>500000</v>
      </c>
      <c r="S14">
        <f t="shared" si="1"/>
        <v>32483.72380316307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27152.942656998555</v>
      </c>
      <c r="AC14">
        <f t="shared" si="2"/>
        <v>26105.102127354585</v>
      </c>
      <c r="AE14">
        <f t="shared" si="3"/>
        <v>7452.4974474469545</v>
      </c>
      <c r="AF14">
        <f t="shared" si="4"/>
        <v>-372.62487237234774</v>
      </c>
      <c r="AG14">
        <f t="shared" si="5"/>
        <v>-10.045454719700512</v>
      </c>
      <c r="AH14">
        <f t="shared" si="6"/>
        <v>-8610.1688124774537</v>
      </c>
      <c r="AI14">
        <f t="shared" si="7"/>
        <v>-1540.3416921225471</v>
      </c>
      <c r="AJ14">
        <f t="shared" si="8"/>
        <v>1047.8405296439705</v>
      </c>
      <c r="AK14">
        <f t="shared" si="32"/>
        <v>1759.5667029285605</v>
      </c>
      <c r="AL14">
        <f t="shared" si="9"/>
        <v>1267.0655404499839</v>
      </c>
      <c r="AN14">
        <f t="shared" si="10"/>
        <v>3616.9021854382272</v>
      </c>
      <c r="AO14">
        <f t="shared" si="11"/>
        <v>-180.84510927191138</v>
      </c>
      <c r="AP14">
        <f t="shared" si="12"/>
        <v>-4.8753357361903547</v>
      </c>
      <c r="AQ14">
        <f t="shared" si="13"/>
        <v>-4178.7519706578778</v>
      </c>
      <c r="AR14">
        <f t="shared" si="14"/>
        <v>-747.57023022775252</v>
      </c>
      <c r="AS14">
        <f t="shared" si="15"/>
        <v>508.54585706142944</v>
      </c>
      <c r="AT14">
        <f t="shared" si="16"/>
        <v>853.96616344053371</v>
      </c>
      <c r="AU14">
        <f t="shared" si="17"/>
        <v>614.94179027421069</v>
      </c>
      <c r="AW14">
        <v>11</v>
      </c>
      <c r="AX14">
        <f>(R14*SUMPRODUCT(K15:$K$23, X15:$X$23)-$AZ$3*SUMPRODUCT(K14:$K$22, W15:$W$23))/Z14</f>
        <v>32483.72380316307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9273.4695135696384</v>
      </c>
      <c r="P15">
        <f t="shared" si="30"/>
        <v>463.67347567848196</v>
      </c>
      <c r="Q15" s="5">
        <f t="shared" si="31"/>
        <v>12.5</v>
      </c>
      <c r="R15">
        <f t="shared" si="0"/>
        <v>500000</v>
      </c>
      <c r="S15">
        <f t="shared" si="1"/>
        <v>31567.058039403197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26105.102127354585</v>
      </c>
      <c r="AC15">
        <f t="shared" si="2"/>
        <v>24500.199162320692</v>
      </c>
      <c r="AE15">
        <f t="shared" si="3"/>
        <v>7197.4350515833112</v>
      </c>
      <c r="AF15">
        <f t="shared" si="4"/>
        <v>-359.87175257916562</v>
      </c>
      <c r="AG15">
        <f t="shared" si="5"/>
        <v>-9.7016481278278359</v>
      </c>
      <c r="AH15">
        <f t="shared" si="6"/>
        <v>-9734.0817870267856</v>
      </c>
      <c r="AI15">
        <f t="shared" si="7"/>
        <v>-2906.2201361504676</v>
      </c>
      <c r="AJ15">
        <f t="shared" si="8"/>
        <v>1604.9029650338925</v>
      </c>
      <c r="AK15">
        <f t="shared" si="32"/>
        <v>1709.7243356280183</v>
      </c>
      <c r="AL15">
        <f t="shared" si="9"/>
        <v>408.40716451144317</v>
      </c>
      <c r="AN15">
        <f t="shared" si="10"/>
        <v>3320.7656456130876</v>
      </c>
      <c r="AO15">
        <f t="shared" si="11"/>
        <v>-166.03828228065439</v>
      </c>
      <c r="AP15">
        <f t="shared" si="12"/>
        <v>-4.4761640192404437</v>
      </c>
      <c r="AQ15">
        <f t="shared" si="13"/>
        <v>-4491.1283197804951</v>
      </c>
      <c r="AR15">
        <f t="shared" si="14"/>
        <v>-1340.8771204673028</v>
      </c>
      <c r="AS15">
        <f t="shared" si="15"/>
        <v>740.47304249792899</v>
      </c>
      <c r="AT15">
        <f t="shared" si="16"/>
        <v>788.83571668676757</v>
      </c>
      <c r="AU15">
        <f t="shared" si="17"/>
        <v>188.43163871739378</v>
      </c>
      <c r="AW15">
        <v>12</v>
      </c>
      <c r="AX15">
        <f>(R15*SUMPRODUCT(K16:$K$23, X16:$X$23)-$AZ$3*SUMPRODUCT(K15:$K$22, W16:$W$23))/Z15</f>
        <v>31567.058039403197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9273.4695135696384</v>
      </c>
      <c r="P16">
        <f t="shared" si="30"/>
        <v>463.67347567848196</v>
      </c>
      <c r="Q16" s="5">
        <f t="shared" si="31"/>
        <v>12.5</v>
      </c>
      <c r="R16">
        <f t="shared" si="0"/>
        <v>500000</v>
      </c>
      <c r="S16">
        <f t="shared" si="1"/>
        <v>30030.42939811826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24500.199162320692</v>
      </c>
      <c r="AC16">
        <f t="shared" si="2"/>
        <v>22425.87487487742</v>
      </c>
      <c r="AE16">
        <f t="shared" si="3"/>
        <v>6925.1646125424513</v>
      </c>
      <c r="AF16">
        <f t="shared" si="4"/>
        <v>-346.2582306271226</v>
      </c>
      <c r="AG16">
        <f t="shared" si="5"/>
        <v>-9.3346462756051416</v>
      </c>
      <c r="AH16">
        <f t="shared" si="6"/>
        <v>-10799.414837776689</v>
      </c>
      <c r="AI16">
        <f t="shared" si="7"/>
        <v>-4229.8431021369652</v>
      </c>
      <c r="AJ16">
        <f t="shared" si="8"/>
        <v>2074.3242874432726</v>
      </c>
      <c r="AK16">
        <f t="shared" si="32"/>
        <v>1700.0270732697106</v>
      </c>
      <c r="AL16">
        <f t="shared" si="9"/>
        <v>-455.49174142398192</v>
      </c>
      <c r="AN16">
        <f t="shared" si="10"/>
        <v>3029.4349259000996</v>
      </c>
      <c r="AO16">
        <f t="shared" si="11"/>
        <v>-151.471746295005</v>
      </c>
      <c r="AP16">
        <f t="shared" si="12"/>
        <v>-4.0834702177367417</v>
      </c>
      <c r="AQ16">
        <f t="shared" si="13"/>
        <v>-4724.2378079491336</v>
      </c>
      <c r="AR16">
        <f t="shared" si="14"/>
        <v>-1850.3580985617755</v>
      </c>
      <c r="AS16">
        <f t="shared" si="15"/>
        <v>907.41964929501034</v>
      </c>
      <c r="AT16">
        <f t="shared" si="16"/>
        <v>743.68216192455429</v>
      </c>
      <c r="AU16">
        <f t="shared" si="17"/>
        <v>-199.2562873422107</v>
      </c>
      <c r="AW16">
        <v>13</v>
      </c>
      <c r="AX16">
        <f>(R16*SUMPRODUCT(K17:$K$23, X17:$X$23)-$AZ$3*SUMPRODUCT(K16:$K$22, W17:$W$23))/Z16</f>
        <v>30030.42939811826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9273.4695135696384</v>
      </c>
      <c r="P17">
        <f t="shared" si="30"/>
        <v>463.67347567848196</v>
      </c>
      <c r="Q17" s="5">
        <f t="shared" si="31"/>
        <v>12.5</v>
      </c>
      <c r="R17">
        <f t="shared" si="0"/>
        <v>500000</v>
      </c>
      <c r="S17">
        <f t="shared" si="1"/>
        <v>27903.259525694426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22425.87487487742</v>
      </c>
      <c r="AC17">
        <f t="shared" si="2"/>
        <v>19968.770546375556</v>
      </c>
      <c r="AE17">
        <f t="shared" si="3"/>
        <v>6636.4929414343205</v>
      </c>
      <c r="AF17">
        <f t="shared" si="4"/>
        <v>-331.82464707171607</v>
      </c>
      <c r="AG17">
        <f t="shared" si="5"/>
        <v>-8.9455366889966381</v>
      </c>
      <c r="AH17">
        <f t="shared" si="6"/>
        <v>-11830.524954098042</v>
      </c>
      <c r="AI17">
        <f t="shared" si="7"/>
        <v>-5534.8021964244344</v>
      </c>
      <c r="AJ17">
        <f t="shared" si="8"/>
        <v>2457.1043285018641</v>
      </c>
      <c r="AK17">
        <f t="shared" si="32"/>
        <v>1772.6745135421095</v>
      </c>
      <c r="AL17">
        <f t="shared" si="9"/>
        <v>-1305.0233543804609</v>
      </c>
      <c r="AN17">
        <f t="shared" si="10"/>
        <v>2734.4396724428725</v>
      </c>
      <c r="AO17">
        <f t="shared" si="11"/>
        <v>-136.72198362214365</v>
      </c>
      <c r="AP17">
        <f t="shared" si="12"/>
        <v>-3.6858368764269334</v>
      </c>
      <c r="AQ17">
        <f t="shared" si="13"/>
        <v>-4874.5409760534494</v>
      </c>
      <c r="AR17">
        <f t="shared" si="14"/>
        <v>-2280.5091241091477</v>
      </c>
      <c r="AS17">
        <f t="shared" si="15"/>
        <v>1012.4027275367661</v>
      </c>
      <c r="AT17">
        <f t="shared" si="16"/>
        <v>730.39654512316736</v>
      </c>
      <c r="AU17">
        <f t="shared" si="17"/>
        <v>-537.70985144921406</v>
      </c>
      <c r="AW17">
        <v>14</v>
      </c>
      <c r="AX17">
        <f>(R17*SUMPRODUCT(K18:$K$23, X18:$X$23)-$AZ$3*SUMPRODUCT(K17:$K$22, W18:$W$23))/Z17</f>
        <v>27903.259525694426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9273.4695135696384</v>
      </c>
      <c r="P18">
        <f t="shared" si="30"/>
        <v>463.67347567848196</v>
      </c>
      <c r="Q18" s="5">
        <f t="shared" si="31"/>
        <v>12.5</v>
      </c>
      <c r="R18">
        <f t="shared" si="0"/>
        <v>500000</v>
      </c>
      <c r="S18">
        <f t="shared" si="1"/>
        <v>25191.519058089463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19968.770546375556</v>
      </c>
      <c r="AC18">
        <f t="shared" si="2"/>
        <v>17200.035046603531</v>
      </c>
      <c r="AE18">
        <f t="shared" si="3"/>
        <v>6331.6547235283724</v>
      </c>
      <c r="AF18">
        <f t="shared" si="4"/>
        <v>-316.58273617641868</v>
      </c>
      <c r="AG18">
        <f t="shared" si="5"/>
        <v>-8.5346357076273058</v>
      </c>
      <c r="AH18">
        <f t="shared" si="6"/>
        <v>-12857.824579174679</v>
      </c>
      <c r="AI18">
        <f t="shared" si="7"/>
        <v>-6851.2872275303525</v>
      </c>
      <c r="AJ18">
        <f t="shared" si="8"/>
        <v>2768.7354997720249</v>
      </c>
      <c r="AK18">
        <f t="shared" si="32"/>
        <v>1821.4673616142982</v>
      </c>
      <c r="AL18">
        <f t="shared" si="9"/>
        <v>-2261.0843661440294</v>
      </c>
      <c r="AN18">
        <f t="shared" si="10"/>
        <v>2437.9375100804796</v>
      </c>
      <c r="AO18">
        <f t="shared" si="11"/>
        <v>-121.89687550402401</v>
      </c>
      <c r="AP18">
        <f t="shared" si="12"/>
        <v>-3.2861723254078559</v>
      </c>
      <c r="AQ18">
        <f t="shared" si="13"/>
        <v>-4950.7710398548934</v>
      </c>
      <c r="AR18">
        <f t="shared" si="14"/>
        <v>-2638.0165776038457</v>
      </c>
      <c r="AS18">
        <f t="shared" si="15"/>
        <v>1066.0726816487147</v>
      </c>
      <c r="AT18">
        <f t="shared" si="16"/>
        <v>701.33698032609152</v>
      </c>
      <c r="AU18">
        <f t="shared" si="17"/>
        <v>-870.60691562903946</v>
      </c>
      <c r="AW18">
        <v>15</v>
      </c>
      <c r="AX18">
        <f>(R18*SUMPRODUCT(K19:$K$23, X19:$X$23)-$AZ$3*SUMPRODUCT(K18:$K$22, W19:$W$23))/Z18</f>
        <v>25191.519058089463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9273.4695135696384</v>
      </c>
      <c r="P19">
        <f t="shared" si="30"/>
        <v>463.67347567848196</v>
      </c>
      <c r="Q19" s="5">
        <f t="shared" si="31"/>
        <v>12.5</v>
      </c>
      <c r="R19">
        <f t="shared" si="0"/>
        <v>500000</v>
      </c>
      <c r="S19">
        <f t="shared" si="1"/>
        <v>21796.291303388844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17200.035046603531</v>
      </c>
      <c r="AC19">
        <f t="shared" si="2"/>
        <v>14122.651600253388</v>
      </c>
      <c r="AE19">
        <f t="shared" si="3"/>
        <v>6008.6359299736896</v>
      </c>
      <c r="AF19">
        <f t="shared" si="4"/>
        <v>-300.43179649868449</v>
      </c>
      <c r="AG19">
        <f t="shared" si="5"/>
        <v>-8.0992285589301307</v>
      </c>
      <c r="AH19">
        <f t="shared" si="6"/>
        <v>-14002.431664836105</v>
      </c>
      <c r="AI19">
        <f t="shared" si="7"/>
        <v>-8302.3267599200299</v>
      </c>
      <c r="AJ19">
        <f t="shared" si="8"/>
        <v>3077.3834463501425</v>
      </c>
      <c r="AK19">
        <f t="shared" si="32"/>
        <v>1681.4647558177649</v>
      </c>
      <c r="AL19">
        <f t="shared" si="9"/>
        <v>-3543.4785577521225</v>
      </c>
      <c r="AN19">
        <f t="shared" si="10"/>
        <v>2155.3591372412629</v>
      </c>
      <c r="AO19">
        <f t="shared" si="11"/>
        <v>-107.76795686206314</v>
      </c>
      <c r="AP19">
        <f t="shared" si="12"/>
        <v>-2.9052760863765434</v>
      </c>
      <c r="AQ19">
        <f t="shared" si="13"/>
        <v>-5022.8153917345162</v>
      </c>
      <c r="AR19">
        <f t="shared" si="14"/>
        <v>-2978.1294874416931</v>
      </c>
      <c r="AS19">
        <f t="shared" si="15"/>
        <v>1103.8889037690176</v>
      </c>
      <c r="AT19">
        <f t="shared" si="16"/>
        <v>603.15859833045965</v>
      </c>
      <c r="AU19">
        <f t="shared" si="17"/>
        <v>-1271.0819853422158</v>
      </c>
      <c r="AW19">
        <v>16</v>
      </c>
      <c r="AX19">
        <f>(R19*SUMPRODUCT(K20:$K$23, X20:$X$23)-$AZ$3*SUMPRODUCT(K19:$K$22, W20:$W$23))/Z19</f>
        <v>21796.291303388844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9273.4695135696384</v>
      </c>
      <c r="P20">
        <f t="shared" si="30"/>
        <v>463.67347567848196</v>
      </c>
      <c r="Q20" s="5">
        <f t="shared" si="31"/>
        <v>12.5</v>
      </c>
      <c r="R20">
        <f t="shared" si="0"/>
        <v>500000</v>
      </c>
      <c r="S20">
        <f t="shared" si="1"/>
        <v>17541.159378509314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14122.651600253388</v>
      </c>
      <c r="AC20">
        <f t="shared" si="2"/>
        <v>10724.161957181324</v>
      </c>
      <c r="AE20">
        <f t="shared" si="3"/>
        <v>5669.5333998473598</v>
      </c>
      <c r="AF20">
        <f t="shared" si="4"/>
        <v>-283.47666999236799</v>
      </c>
      <c r="AG20">
        <f t="shared" si="5"/>
        <v>-7.6421416379695755</v>
      </c>
      <c r="AH20">
        <f t="shared" si="6"/>
        <v>-15043.78541485011</v>
      </c>
      <c r="AI20">
        <f t="shared" si="7"/>
        <v>-9665.3708266330868</v>
      </c>
      <c r="AJ20">
        <f t="shared" si="8"/>
        <v>3398.4896430720637</v>
      </c>
      <c r="AK20">
        <f t="shared" si="32"/>
        <v>1059.3228623248851</v>
      </c>
      <c r="AL20">
        <f t="shared" si="9"/>
        <v>-5207.558321236138</v>
      </c>
      <c r="AN20">
        <f t="shared" si="10"/>
        <v>1928.9761859788987</v>
      </c>
      <c r="AO20">
        <f t="shared" si="11"/>
        <v>-96.448809298944937</v>
      </c>
      <c r="AP20">
        <f t="shared" si="12"/>
        <v>-2.6001274161146966</v>
      </c>
      <c r="AQ20">
        <f t="shared" si="13"/>
        <v>-5118.4289368511045</v>
      </c>
      <c r="AR20">
        <f t="shared" si="14"/>
        <v>-3288.5016875872652</v>
      </c>
      <c r="AS20">
        <f t="shared" si="15"/>
        <v>1156.2866161011475</v>
      </c>
      <c r="AT20">
        <f t="shared" si="16"/>
        <v>360.41917924722367</v>
      </c>
      <c r="AU20">
        <f t="shared" si="17"/>
        <v>-1771.7958922388939</v>
      </c>
      <c r="AW20">
        <v>17</v>
      </c>
      <c r="AX20">
        <f>(R20*SUMPRODUCT(K21:$K$23, X21:$X$23)-$AZ$3*SUMPRODUCT(K20:$K$22, W21:$W$23))/Z20</f>
        <v>17541.159378509314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9273.4695135696384</v>
      </c>
      <c r="P21">
        <f t="shared" si="30"/>
        <v>463.67347567848196</v>
      </c>
      <c r="Q21" s="5">
        <f t="shared" si="31"/>
        <v>12.5</v>
      </c>
      <c r="R21">
        <f t="shared" si="0"/>
        <v>500000</v>
      </c>
      <c r="S21">
        <f t="shared" si="1"/>
        <v>12440.526927385145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10724.161957181324</v>
      </c>
      <c r="AC21">
        <f t="shared" si="2"/>
        <v>7135.4832017044064</v>
      </c>
      <c r="AE21">
        <f t="shared" si="3"/>
        <v>5318.9616743591105</v>
      </c>
      <c r="AF21">
        <f t="shared" si="4"/>
        <v>-265.94808371795557</v>
      </c>
      <c r="AG21">
        <f t="shared" si="5"/>
        <v>-7.1695950293684652</v>
      </c>
      <c r="AH21">
        <f t="shared" si="6"/>
        <v>-15845.007688856567</v>
      </c>
      <c r="AI21">
        <f t="shared" si="7"/>
        <v>-10799.16369324478</v>
      </c>
      <c r="AJ21">
        <f t="shared" si="8"/>
        <v>3588.678755476918</v>
      </c>
      <c r="AK21">
        <f t="shared" si="32"/>
        <v>809.36910560329329</v>
      </c>
      <c r="AL21">
        <f t="shared" si="9"/>
        <v>-6401.1158321645689</v>
      </c>
      <c r="AN21">
        <f t="shared" si="10"/>
        <v>1721.3918586603529</v>
      </c>
      <c r="AO21">
        <f t="shared" si="11"/>
        <v>-86.06959293301766</v>
      </c>
      <c r="AP21">
        <f t="shared" si="12"/>
        <v>-2.3203179998347472</v>
      </c>
      <c r="AQ21">
        <f t="shared" si="13"/>
        <v>-5127.9683716267518</v>
      </c>
      <c r="AR21">
        <f t="shared" si="14"/>
        <v>-3494.9664238992509</v>
      </c>
      <c r="AS21">
        <f t="shared" si="15"/>
        <v>1161.4150977633567</v>
      </c>
      <c r="AT21">
        <f t="shared" si="16"/>
        <v>261.9386027451672</v>
      </c>
      <c r="AU21">
        <f t="shared" si="17"/>
        <v>-2071.6127233907268</v>
      </c>
      <c r="AW21">
        <v>18</v>
      </c>
      <c r="AX21">
        <f>(R21*SUMPRODUCT(K22:$K$23, X22:$X$23)-$AZ$3*SUMPRODUCT(K21:$K$22, W22:$W$23))/Z21</f>
        <v>12440.526927385145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9273.4695135696384</v>
      </c>
      <c r="P22">
        <f t="shared" si="30"/>
        <v>463.67347567848196</v>
      </c>
      <c r="Q22" s="5">
        <f t="shared" si="31"/>
        <v>12.5</v>
      </c>
      <c r="R22">
        <f t="shared" si="0"/>
        <v>500000</v>
      </c>
      <c r="S22">
        <f t="shared" si="1"/>
        <v>6541.7980949396542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7135.4832017044064</v>
      </c>
      <c r="AC22">
        <f t="shared" si="2"/>
        <v>3497.8691443491916</v>
      </c>
      <c r="AE22">
        <f t="shared" si="3"/>
        <v>4958.4812007068476</v>
      </c>
      <c r="AF22">
        <f t="shared" si="4"/>
        <v>-247.92406003534242</v>
      </c>
      <c r="AG22">
        <f t="shared" si="5"/>
        <v>-6.6836921087776595</v>
      </c>
      <c r="AH22">
        <f t="shared" si="6"/>
        <v>-16568.27881188484</v>
      </c>
      <c r="AI22">
        <f t="shared" si="7"/>
        <v>-11864.405363322112</v>
      </c>
      <c r="AJ22">
        <f t="shared" si="8"/>
        <v>3637.6140573552148</v>
      </c>
      <c r="AK22">
        <f t="shared" si="32"/>
        <v>829.22282396631385</v>
      </c>
      <c r="AL22">
        <f t="shared" si="9"/>
        <v>-7397.5684820005836</v>
      </c>
      <c r="AN22">
        <f t="shared" si="10"/>
        <v>1499.7462231963032</v>
      </c>
      <c r="AO22">
        <f t="shared" si="11"/>
        <v>-74.987311159815178</v>
      </c>
      <c r="AP22">
        <f t="shared" si="12"/>
        <v>-2.0215549059089502</v>
      </c>
      <c r="AQ22">
        <f t="shared" si="13"/>
        <v>-5011.2549724793607</v>
      </c>
      <c r="AR22">
        <f t="shared" si="14"/>
        <v>-3588.5176153487819</v>
      </c>
      <c r="AS22">
        <f t="shared" si="15"/>
        <v>1100.235681681432</v>
      </c>
      <c r="AT22">
        <f t="shared" si="16"/>
        <v>250.80740414108448</v>
      </c>
      <c r="AU22">
        <f t="shared" si="17"/>
        <v>-2237.4745295262651</v>
      </c>
      <c r="AW22">
        <v>19</v>
      </c>
      <c r="AX22">
        <f>(R22*SUMPRODUCT(K23:$K$23, X23:$X$23)-$AZ$3*SUMPRODUCT(K22:$K$22, W23:$W$23))/Z22</f>
        <v>6541.7980949396542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9273.4695135696384</v>
      </c>
      <c r="P23">
        <f t="shared" si="30"/>
        <v>463.67347567848196</v>
      </c>
      <c r="Q23" s="5">
        <f t="shared" si="31"/>
        <v>12.5</v>
      </c>
      <c r="R23">
        <f t="shared" si="0"/>
        <v>500000</v>
      </c>
      <c r="S23">
        <f t="shared" si="1"/>
        <v>7065.2592834914485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3497.8691443491916</v>
      </c>
      <c r="AC23">
        <f t="shared" si="2"/>
        <v>3497.8691443491916</v>
      </c>
      <c r="AE23">
        <f t="shared" si="3"/>
        <v>4591.1100457941748</v>
      </c>
      <c r="AF23">
        <f t="shared" si="4"/>
        <v>-229.55550228970876</v>
      </c>
      <c r="AG23">
        <f t="shared" si="5"/>
        <v>-6.1885010231015984</v>
      </c>
      <c r="AH23">
        <f t="shared" si="6"/>
        <v>-17134.166583531387</v>
      </c>
      <c r="AI23">
        <f t="shared" si="7"/>
        <v>-12778.800541050023</v>
      </c>
      <c r="AJ23">
        <f t="shared" si="8"/>
        <v>0</v>
      </c>
      <c r="AK23">
        <f t="shared" si="32"/>
        <v>816.59412116799513</v>
      </c>
      <c r="AL23">
        <f t="shared" si="9"/>
        <v>-11962.206419882028</v>
      </c>
      <c r="AN23">
        <f t="shared" si="10"/>
        <v>1257.931739632774</v>
      </c>
      <c r="AO23">
        <f t="shared" si="11"/>
        <v>-62.896586981638706</v>
      </c>
      <c r="AP23">
        <f t="shared" si="12"/>
        <v>-1.6956055899467748</v>
      </c>
      <c r="AQ23">
        <f t="shared" si="13"/>
        <v>-4694.6406778735836</v>
      </c>
      <c r="AR23">
        <f t="shared" si="14"/>
        <v>-3501.3011308123946</v>
      </c>
      <c r="AS23">
        <f t="shared" si="15"/>
        <v>0</v>
      </c>
      <c r="AT23">
        <f t="shared" si="16"/>
        <v>223.74102410282413</v>
      </c>
      <c r="AU23">
        <f t="shared" si="17"/>
        <v>-3277.5601067095708</v>
      </c>
      <c r="AW23">
        <v>20</v>
      </c>
      <c r="AX23">
        <f>(R23*SUMPRODUCT(K$23:$K24, X$23:$X24)-$AZ$3*SUMPRODUCT(K$22:$K23, W$23:$W24))/Z23</f>
        <v>7065.2592834914485</v>
      </c>
    </row>
    <row r="25" spans="5:50" x14ac:dyDescent="0.25">
      <c r="AN25" s="6">
        <f t="shared" ref="AN25:AU25" si="33">SUM(AN3:AN23)</f>
        <v>82563.8809391416</v>
      </c>
      <c r="AO25" s="6">
        <f t="shared" si="33"/>
        <v>-11083.296182134309</v>
      </c>
      <c r="AP25" s="6">
        <f t="shared" si="33"/>
        <v>-723.74741169720153</v>
      </c>
      <c r="AQ25" s="6">
        <f t="shared" si="33"/>
        <v>-71737.223983811404</v>
      </c>
      <c r="AR25" s="6">
        <f t="shared" si="33"/>
        <v>-980.38663850130388</v>
      </c>
      <c r="AS25" s="6">
        <f t="shared" si="33"/>
        <v>-12632.675293750874</v>
      </c>
      <c r="AT25" s="6">
        <f t="shared" si="33"/>
        <v>16552.052313854478</v>
      </c>
      <c r="AU25" s="7">
        <f t="shared" si="33"/>
        <v>2938.9903816022957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30371.56363096341</v>
      </c>
      <c r="K3">
        <v>1</v>
      </c>
      <c r="L3" s="2">
        <v>0</v>
      </c>
      <c r="O3">
        <f>$C$3</f>
        <v>30371.56363096341</v>
      </c>
      <c r="P3">
        <f>O3*B5</f>
        <v>24297.250904770728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30371.56363096341</v>
      </c>
      <c r="AF3">
        <f t="shared" ref="AF3:AF23" si="4">-$Z3*P3</f>
        <v>-24297.250904770728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5449.355755492682</v>
      </c>
      <c r="AJ3">
        <f t="shared" ref="AJ3:AJ23" si="8">AB3-AC3</f>
        <v>0</v>
      </c>
      <c r="AL3">
        <f t="shared" ref="AL3:AL23" si="9">SUM(AI3:AK3)</f>
        <v>5449.355755492682</v>
      </c>
      <c r="AN3">
        <f t="shared" ref="AN3:AN23" si="10">AE3*$K3</f>
        <v>30371.56363096341</v>
      </c>
      <c r="AO3">
        <f t="shared" ref="AO3:AO23" si="11">AF3*$K3</f>
        <v>-24297.250904770728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5449.355755492682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5449.355755492682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23173.368025011161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13857.407930336603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13431.033378233784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-13431.033378233784</v>
      </c>
      <c r="AK4">
        <f>H4*SUM(AB4, AE4:AF4)</f>
        <v>0</v>
      </c>
      <c r="AL4">
        <f t="shared" si="9"/>
        <v>-23815.387878233785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-9742.3346467773699</v>
      </c>
      <c r="AR4">
        <f t="shared" si="14"/>
        <v>-9742.3346467773699</v>
      </c>
      <c r="AS4">
        <f t="shared" si="15"/>
        <v>-12600.65050964798</v>
      </c>
      <c r="AT4">
        <f t="shared" si="16"/>
        <v>0</v>
      </c>
      <c r="AU4">
        <f t="shared" si="17"/>
        <v>-22342.985156425351</v>
      </c>
      <c r="AW4">
        <v>1</v>
      </c>
      <c r="AX4">
        <f>(R4*SUMPRODUCT(K5:$K$23, X5:$X$23)-$AZ$3*SUMPRODUCT(K4:$K$22, W5:$W$23))/Z4</f>
        <v>13857.407930336603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30371.56363096341</v>
      </c>
      <c r="P5">
        <f t="shared" ref="P5:P23" si="30">O5*$C$5</f>
        <v>1518.5781815481705</v>
      </c>
      <c r="Q5" s="5">
        <f t="shared" ref="Q5:Q23" si="31">$C$8</f>
        <v>12.5</v>
      </c>
      <c r="R5">
        <f t="shared" si="0"/>
        <v>500000</v>
      </c>
      <c r="S5">
        <f t="shared" si="1"/>
        <v>26028.970630472821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13431.033378233784</v>
      </c>
      <c r="AC5">
        <f t="shared" si="2"/>
        <v>24364.659060706676</v>
      </c>
      <c r="AE5">
        <f t="shared" si="3"/>
        <v>28429.583463537063</v>
      </c>
      <c r="AF5">
        <f t="shared" si="4"/>
        <v>-1421.4791731768532</v>
      </c>
      <c r="AG5">
        <f t="shared" si="5"/>
        <v>-11.700740785433862</v>
      </c>
      <c r="AH5">
        <f t="shared" si="6"/>
        <v>-11739.857627645595</v>
      </c>
      <c r="AI5">
        <f t="shared" si="7"/>
        <v>15256.545921929182</v>
      </c>
      <c r="AJ5">
        <f t="shared" si="8"/>
        <v>-10933.625682472892</v>
      </c>
      <c r="AK5">
        <f>H5*SUM(AB5, AE5:AF5)</f>
        <v>3493.9414945665208</v>
      </c>
      <c r="AL5">
        <f t="shared" si="9"/>
        <v>7816.861734022812</v>
      </c>
      <c r="AN5">
        <f t="shared" si="10"/>
        <v>24550.722504357069</v>
      </c>
      <c r="AO5">
        <f t="shared" si="11"/>
        <v>-1227.5361252178536</v>
      </c>
      <c r="AP5">
        <f t="shared" si="12"/>
        <v>-10.104321102243125</v>
      </c>
      <c r="AQ5">
        <f t="shared" si="13"/>
        <v>-10138.100940756014</v>
      </c>
      <c r="AR5">
        <f t="shared" si="14"/>
        <v>13174.98111728096</v>
      </c>
      <c r="AS5">
        <f t="shared" si="15"/>
        <v>-9441.8692571131724</v>
      </c>
      <c r="AT5">
        <f t="shared" si="16"/>
        <v>3017.2368930265397</v>
      </c>
      <c r="AU5">
        <f t="shared" si="17"/>
        <v>6750.3487531943274</v>
      </c>
      <c r="AW5">
        <v>2</v>
      </c>
      <c r="AX5">
        <f>(R5*SUMPRODUCT(K6:$K$23, X6:$X$23)-$AZ$3*SUMPRODUCT(K5:$K$22, W6:$W$23))/Z5</f>
        <v>26028.970630472821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30371.56363096341</v>
      </c>
      <c r="P6">
        <f t="shared" si="30"/>
        <v>1518.5781815481705</v>
      </c>
      <c r="Q6" s="5">
        <f t="shared" si="31"/>
        <v>12.5</v>
      </c>
      <c r="R6">
        <f t="shared" si="0"/>
        <v>500000</v>
      </c>
      <c r="S6">
        <f t="shared" si="1"/>
        <v>36587.789878246673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24364.659060706676</v>
      </c>
      <c r="AC6">
        <f t="shared" si="2"/>
        <v>32952.765518558081</v>
      </c>
      <c r="AE6">
        <f t="shared" si="3"/>
        <v>27354.12601016786</v>
      </c>
      <c r="AF6">
        <f t="shared" si="4"/>
        <v>-1367.706300508393</v>
      </c>
      <c r="AG6">
        <f t="shared" si="5"/>
        <v>-11.258115626898729</v>
      </c>
      <c r="AH6">
        <f t="shared" si="6"/>
        <v>-13024.710027231744</v>
      </c>
      <c r="AI6">
        <f t="shared" si="7"/>
        <v>12950.451566800824</v>
      </c>
      <c r="AJ6">
        <f t="shared" si="8"/>
        <v>-8588.1064578514051</v>
      </c>
      <c r="AK6">
        <f>H6*SUM(AB6, AE6:AF6)</f>
        <v>5478.1973702158375</v>
      </c>
      <c r="AL6">
        <f t="shared" si="9"/>
        <v>9840.5424791652567</v>
      </c>
      <c r="AN6">
        <f t="shared" si="10"/>
        <v>21304.110538080276</v>
      </c>
      <c r="AO6">
        <f t="shared" si="11"/>
        <v>-1065.2055269040138</v>
      </c>
      <c r="AP6">
        <f t="shared" si="12"/>
        <v>-8.7681156282158845</v>
      </c>
      <c r="AQ6">
        <f t="shared" si="13"/>
        <v>-10143.985665761904</v>
      </c>
      <c r="AR6">
        <f t="shared" si="14"/>
        <v>10086.151229786141</v>
      </c>
      <c r="AS6">
        <f t="shared" si="15"/>
        <v>-6688.6424820467009</v>
      </c>
      <c r="AT6">
        <f t="shared" si="16"/>
        <v>4266.5637454882326</v>
      </c>
      <c r="AU6">
        <f t="shared" si="17"/>
        <v>7664.0724932276735</v>
      </c>
      <c r="AW6">
        <v>3</v>
      </c>
      <c r="AX6">
        <f>(R6*SUMPRODUCT(K7:$K$23, X7:$X$23)-$AZ$3*SUMPRODUCT(K6:$K$22, W7:$W$23))/Z6</f>
        <v>36587.789878246673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30371.56363096341</v>
      </c>
      <c r="P7">
        <f t="shared" si="30"/>
        <v>1518.5781815481705</v>
      </c>
      <c r="Q7" s="5">
        <f t="shared" si="31"/>
        <v>12.5</v>
      </c>
      <c r="R7">
        <f t="shared" si="0"/>
        <v>500000</v>
      </c>
      <c r="S7">
        <f t="shared" si="1"/>
        <v>45357.571169505238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32952.765518558081</v>
      </c>
      <c r="AC7">
        <f t="shared" si="2"/>
        <v>39148.40009582146</v>
      </c>
      <c r="AE7">
        <f t="shared" si="3"/>
        <v>26213.884339557444</v>
      </c>
      <c r="AF7">
        <f t="shared" si="4"/>
        <v>-1310.6942169778722</v>
      </c>
      <c r="AG7">
        <f t="shared" si="5"/>
        <v>-10.788827280213164</v>
      </c>
      <c r="AH7">
        <f t="shared" si="6"/>
        <v>-14268.287616663032</v>
      </c>
      <c r="AI7">
        <f t="shared" si="7"/>
        <v>10624.113678636329</v>
      </c>
      <c r="AJ7">
        <f t="shared" si="8"/>
        <v>-6195.6345772633795</v>
      </c>
      <c r="AK7">
        <f>H7*SUM(AB7, AE7:AF7)</f>
        <v>6057.5185556271126</v>
      </c>
      <c r="AL7">
        <f t="shared" si="9"/>
        <v>10485.997657000062</v>
      </c>
      <c r="AN7">
        <f t="shared" si="10"/>
        <v>18481.090276876352</v>
      </c>
      <c r="AO7">
        <f t="shared" si="11"/>
        <v>-924.05451384381752</v>
      </c>
      <c r="AP7">
        <f t="shared" si="12"/>
        <v>-7.6062474513310541</v>
      </c>
      <c r="AQ7">
        <f t="shared" si="13"/>
        <v>-10059.307049816571</v>
      </c>
      <c r="AR7">
        <f t="shared" si="14"/>
        <v>7490.1224657646335</v>
      </c>
      <c r="AS7">
        <f t="shared" si="15"/>
        <v>-4367.9937113384794</v>
      </c>
      <c r="AT7">
        <f t="shared" si="16"/>
        <v>4270.6203258653841</v>
      </c>
      <c r="AU7">
        <f t="shared" si="17"/>
        <v>7392.7490802915381</v>
      </c>
      <c r="AW7">
        <v>4</v>
      </c>
      <c r="AX7">
        <f>(R7*SUMPRODUCT(K8:$K$23, X8:$X$23)-$AZ$3*SUMPRODUCT(K7:$K$22, W8:$W$23))/Z7</f>
        <v>45357.571169505238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30371.56363096341</v>
      </c>
      <c r="P8">
        <f t="shared" si="30"/>
        <v>1518.5781815481705</v>
      </c>
      <c r="Q8" s="5">
        <f t="shared" si="31"/>
        <v>12.5</v>
      </c>
      <c r="R8">
        <f t="shared" si="0"/>
        <v>500000</v>
      </c>
      <c r="S8">
        <f t="shared" si="1"/>
        <v>52286.210827115166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39148.40009582146</v>
      </c>
      <c r="AC8">
        <f t="shared" si="2"/>
        <v>43055.63357317826</v>
      </c>
      <c r="AE8">
        <f t="shared" si="3"/>
        <v>25009.785449227533</v>
      </c>
      <c r="AF8">
        <f t="shared" si="4"/>
        <v>-1250.4892724613767</v>
      </c>
      <c r="AG8">
        <f t="shared" si="5"/>
        <v>-10.293257269001121</v>
      </c>
      <c r="AH8">
        <f t="shared" si="6"/>
        <v>-15507.269536396539</v>
      </c>
      <c r="AI8">
        <f t="shared" si="7"/>
        <v>8241.7333831006144</v>
      </c>
      <c r="AJ8">
        <f t="shared" si="8"/>
        <v>-3907.2334773568</v>
      </c>
      <c r="AK8">
        <f t="shared" ref="AK8:AK23" si="32">H8*SUM(AB8:AB8, AE8:AF8)</f>
        <v>4560.8079797626033</v>
      </c>
      <c r="AL8">
        <f t="shared" si="9"/>
        <v>8895.3078855064177</v>
      </c>
      <c r="AN8">
        <f t="shared" si="10"/>
        <v>16440.267315263984</v>
      </c>
      <c r="AO8">
        <f t="shared" si="11"/>
        <v>-822.0133657631992</v>
      </c>
      <c r="AP8">
        <f t="shared" si="12"/>
        <v>-6.7663075875122827</v>
      </c>
      <c r="AQ8">
        <f t="shared" si="13"/>
        <v>-10193.756240963005</v>
      </c>
      <c r="AR8">
        <f t="shared" si="14"/>
        <v>5417.731400950267</v>
      </c>
      <c r="AS8">
        <f t="shared" si="15"/>
        <v>-2568.433182335767</v>
      </c>
      <c r="AT8">
        <f t="shared" si="16"/>
        <v>2998.0625988617662</v>
      </c>
      <c r="AU8">
        <f t="shared" si="17"/>
        <v>5847.3608174762667</v>
      </c>
      <c r="AW8">
        <v>5</v>
      </c>
      <c r="AX8">
        <f>(R8*SUMPRODUCT(K9:$K$23, X9:$X$23)-$AZ$3*SUMPRODUCT(K8:$K$22, W9:$W$23))/Z8</f>
        <v>52286.210827115166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30371.56363096341</v>
      </c>
      <c r="P9">
        <f t="shared" si="30"/>
        <v>1518.5781815481705</v>
      </c>
      <c r="Q9" s="5">
        <f t="shared" si="31"/>
        <v>12.5</v>
      </c>
      <c r="R9">
        <f t="shared" si="0"/>
        <v>500000</v>
      </c>
      <c r="S9">
        <f t="shared" si="1"/>
        <v>57647.939423490752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43055.63357317826</v>
      </c>
      <c r="AC9">
        <f t="shared" si="2"/>
        <v>45049.011883210827</v>
      </c>
      <c r="AE9">
        <f t="shared" si="3"/>
        <v>23733.874004964659</v>
      </c>
      <c r="AF9">
        <f t="shared" si="4"/>
        <v>-1186.693700248233</v>
      </c>
      <c r="AG9">
        <f t="shared" si="5"/>
        <v>-9.7681314227629539</v>
      </c>
      <c r="AH9">
        <f t="shared" si="6"/>
        <v>-16887.73094192618</v>
      </c>
      <c r="AI9">
        <f t="shared" si="7"/>
        <v>5649.6812313674818</v>
      </c>
      <c r="AJ9">
        <f t="shared" si="8"/>
        <v>-1993.3783100325672</v>
      </c>
      <c r="AK9">
        <f t="shared" si="32"/>
        <v>3424.4668844261028</v>
      </c>
      <c r="AL9">
        <f t="shared" si="9"/>
        <v>7080.7698057610178</v>
      </c>
      <c r="AN9">
        <f t="shared" si="10"/>
        <v>14827.54476203931</v>
      </c>
      <c r="AO9">
        <f t="shared" si="11"/>
        <v>-741.37723810196553</v>
      </c>
      <c r="AP9">
        <f t="shared" si="12"/>
        <v>-6.1025606642305128</v>
      </c>
      <c r="AQ9">
        <f t="shared" si="13"/>
        <v>-10550.472561635206</v>
      </c>
      <c r="AR9">
        <f t="shared" si="14"/>
        <v>3529.5924016379072</v>
      </c>
      <c r="AS9">
        <f t="shared" si="15"/>
        <v>-1245.3468874699277</v>
      </c>
      <c r="AT9">
        <f t="shared" si="16"/>
        <v>2139.4078355825059</v>
      </c>
      <c r="AU9">
        <f t="shared" si="17"/>
        <v>4423.6533497504852</v>
      </c>
      <c r="AW9">
        <v>6</v>
      </c>
      <c r="AX9">
        <f>(R9*SUMPRODUCT(K10:$K$23, X10:$X$23)-$AZ$3*SUMPRODUCT(K9:$K$22, W10:$W$23))/Z9</f>
        <v>57647.939423490752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30371.56363096341</v>
      </c>
      <c r="P10">
        <f t="shared" si="30"/>
        <v>1518.5781815481705</v>
      </c>
      <c r="Q10" s="5">
        <f t="shared" si="31"/>
        <v>12.5</v>
      </c>
      <c r="R10">
        <f t="shared" si="0"/>
        <v>500000</v>
      </c>
      <c r="S10">
        <f t="shared" si="1"/>
        <v>61833.250535210507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45049.011883210827</v>
      </c>
      <c r="AC10">
        <f t="shared" si="2"/>
        <v>45592.665835847001</v>
      </c>
      <c r="AE10">
        <f t="shared" si="3"/>
        <v>22394.432438096708</v>
      </c>
      <c r="AF10">
        <f t="shared" si="4"/>
        <v>-1119.7216219048355</v>
      </c>
      <c r="AG10">
        <f t="shared" si="5"/>
        <v>-9.2168585350944348</v>
      </c>
      <c r="AH10">
        <f t="shared" si="6"/>
        <v>-18143.6629376356</v>
      </c>
      <c r="AI10">
        <f t="shared" si="7"/>
        <v>3121.8310200211781</v>
      </c>
      <c r="AJ10">
        <f t="shared" si="8"/>
        <v>-543.65395263617393</v>
      </c>
      <c r="AK10">
        <f t="shared" si="32"/>
        <v>3481.9954417186414</v>
      </c>
      <c r="AL10">
        <f t="shared" si="9"/>
        <v>6060.172509103646</v>
      </c>
      <c r="AN10">
        <f t="shared" si="10"/>
        <v>13292.864167727002</v>
      </c>
      <c r="AO10">
        <f t="shared" si="11"/>
        <v>-664.64320838635024</v>
      </c>
      <c r="AP10">
        <f t="shared" si="12"/>
        <v>-5.4709334071686966</v>
      </c>
      <c r="AQ10">
        <f t="shared" si="13"/>
        <v>-10769.696780737462</v>
      </c>
      <c r="AR10">
        <f t="shared" si="14"/>
        <v>1853.0532451960216</v>
      </c>
      <c r="AS10">
        <f t="shared" si="15"/>
        <v>-322.70155390706321</v>
      </c>
      <c r="AT10">
        <f t="shared" si="16"/>
        <v>2066.8392720983056</v>
      </c>
      <c r="AU10">
        <f t="shared" si="17"/>
        <v>3597.1909633872642</v>
      </c>
      <c r="AW10">
        <v>7</v>
      </c>
      <c r="AX10">
        <f>(R10*SUMPRODUCT(K11:$K$23, X11:$X$23)-$AZ$3*SUMPRODUCT(K10:$K$22, W11:$W$23))/Z10</f>
        <v>61833.250535210507</v>
      </c>
    </row>
    <row r="11" spans="1:52" x14ac:dyDescent="0.25">
      <c r="A11" t="s">
        <v>33</v>
      </c>
      <c r="C11" s="24">
        <f>AU25</f>
        <v>7645.6149799642571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30371.56363096341</v>
      </c>
      <c r="P11">
        <f t="shared" si="30"/>
        <v>1518.5781815481705</v>
      </c>
      <c r="Q11" s="5">
        <f t="shared" si="31"/>
        <v>12.5</v>
      </c>
      <c r="R11">
        <f t="shared" si="0"/>
        <v>500000</v>
      </c>
      <c r="S11">
        <f t="shared" si="1"/>
        <v>64975.794394709716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45592.665835847001</v>
      </c>
      <c r="AC11">
        <f t="shared" si="2"/>
        <v>44947.345635924736</v>
      </c>
      <c r="AE11">
        <f t="shared" si="3"/>
        <v>21009.68800368435</v>
      </c>
      <c r="AF11">
        <f t="shared" si="4"/>
        <v>-1050.4844001842175</v>
      </c>
      <c r="AG11">
        <f t="shared" si="5"/>
        <v>-8.6469403826912501</v>
      </c>
      <c r="AH11">
        <f t="shared" si="6"/>
        <v>-19109.982682089623</v>
      </c>
      <c r="AI11">
        <f t="shared" si="7"/>
        <v>840.57398102781735</v>
      </c>
      <c r="AJ11">
        <f t="shared" si="8"/>
        <v>645.3201999222656</v>
      </c>
      <c r="AK11">
        <f t="shared" si="32"/>
        <v>3375.921276126378</v>
      </c>
      <c r="AL11">
        <f t="shared" si="9"/>
        <v>4861.8154570764609</v>
      </c>
      <c r="AN11">
        <f t="shared" si="10"/>
        <v>11860.113163045009</v>
      </c>
      <c r="AO11">
        <f t="shared" si="11"/>
        <v>-593.00565815225048</v>
      </c>
      <c r="AP11">
        <f t="shared" si="12"/>
        <v>-4.8812572292762129</v>
      </c>
      <c r="AQ11">
        <f t="shared" si="13"/>
        <v>-10787.716462694143</v>
      </c>
      <c r="AR11">
        <f t="shared" si="14"/>
        <v>474.50978496933902</v>
      </c>
      <c r="AS11">
        <f t="shared" si="15"/>
        <v>364.28768462124407</v>
      </c>
      <c r="AT11">
        <f t="shared" si="16"/>
        <v>1905.7307446625948</v>
      </c>
      <c r="AU11">
        <f t="shared" si="17"/>
        <v>2744.5282142531778</v>
      </c>
      <c r="AW11">
        <v>8</v>
      </c>
      <c r="AX11">
        <f>(R11*SUMPRODUCT(K12:$K$23, X12:$X$23)-$AZ$3*SUMPRODUCT(K11:$K$22, W12:$W$23))/Z11</f>
        <v>64975.794394709716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30371.56363096341</v>
      </c>
      <c r="P12">
        <f t="shared" si="30"/>
        <v>1518.5781815481705</v>
      </c>
      <c r="Q12" s="5">
        <f t="shared" si="31"/>
        <v>12.5</v>
      </c>
      <c r="R12">
        <f t="shared" si="0"/>
        <v>500000</v>
      </c>
      <c r="S12">
        <f t="shared" si="1"/>
        <v>67103.084282277239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44947.345635924736</v>
      </c>
      <c r="AC12">
        <f t="shared" si="2"/>
        <v>43272.974015637461</v>
      </c>
      <c r="AE12">
        <f t="shared" si="3"/>
        <v>19585.804406371732</v>
      </c>
      <c r="AF12">
        <f t="shared" si="4"/>
        <v>-979.29022031858665</v>
      </c>
      <c r="AG12">
        <f t="shared" si="5"/>
        <v>-8.0609137565131253</v>
      </c>
      <c r="AH12">
        <f t="shared" si="6"/>
        <v>-19982.288894048499</v>
      </c>
      <c r="AI12">
        <f t="shared" si="7"/>
        <v>-1383.8356217518667</v>
      </c>
      <c r="AJ12">
        <f t="shared" si="8"/>
        <v>1674.3716202872747</v>
      </c>
      <c r="AK12">
        <f t="shared" si="32"/>
        <v>3298.4453247606521</v>
      </c>
      <c r="AL12">
        <f t="shared" si="9"/>
        <v>3588.9813232960601</v>
      </c>
      <c r="AN12">
        <f t="shared" si="10"/>
        <v>10510.810052075494</v>
      </c>
      <c r="AO12">
        <f t="shared" si="11"/>
        <v>-525.54050260377471</v>
      </c>
      <c r="AP12">
        <f t="shared" si="12"/>
        <v>-4.3259256338385645</v>
      </c>
      <c r="AQ12">
        <f t="shared" si="13"/>
        <v>-10723.585236188392</v>
      </c>
      <c r="AR12">
        <f t="shared" si="14"/>
        <v>-742.64161235051176</v>
      </c>
      <c r="AS12">
        <f t="shared" si="15"/>
        <v>898.55906309878401</v>
      </c>
      <c r="AT12">
        <f t="shared" si="16"/>
        <v>1770.1255233835029</v>
      </c>
      <c r="AU12">
        <f t="shared" si="17"/>
        <v>1926.0429741317751</v>
      </c>
      <c r="AW12">
        <v>9</v>
      </c>
      <c r="AX12">
        <f>(R12*SUMPRODUCT(K13:$K$23, X13:$X$23)-$AZ$3*SUMPRODUCT(K12:$K$22, W13:$W$23))/Z12</f>
        <v>67103.084282277239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30371.56363096341</v>
      </c>
      <c r="P13">
        <f t="shared" si="30"/>
        <v>1518.5781815481705</v>
      </c>
      <c r="Q13" s="5">
        <f t="shared" si="31"/>
        <v>12.5</v>
      </c>
      <c r="R13">
        <f t="shared" si="0"/>
        <v>500000</v>
      </c>
      <c r="S13">
        <f t="shared" si="1"/>
        <v>68243.748198092435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43272.974015637461</v>
      </c>
      <c r="AC13">
        <f t="shared" si="2"/>
        <v>40747.987583812501</v>
      </c>
      <c r="AE13">
        <f t="shared" si="3"/>
        <v>18134.702890924465</v>
      </c>
      <c r="AF13">
        <f t="shared" si="4"/>
        <v>-906.73514454622341</v>
      </c>
      <c r="AG13">
        <f t="shared" si="5"/>
        <v>-7.4636850736738065</v>
      </c>
      <c r="AH13">
        <f t="shared" si="6"/>
        <v>-20664.781810967506</v>
      </c>
      <c r="AI13">
        <f t="shared" si="7"/>
        <v>-3444.2777496629387</v>
      </c>
      <c r="AJ13">
        <f t="shared" si="8"/>
        <v>2524.9864318249602</v>
      </c>
      <c r="AK13">
        <f t="shared" si="32"/>
        <v>3127.8986890962119</v>
      </c>
      <c r="AL13">
        <f t="shared" si="9"/>
        <v>2208.6073712582333</v>
      </c>
      <c r="AN13">
        <f t="shared" si="10"/>
        <v>9253.6558859381257</v>
      </c>
      <c r="AO13">
        <f t="shared" si="11"/>
        <v>-462.68279429690637</v>
      </c>
      <c r="AP13">
        <f t="shared" si="12"/>
        <v>-3.8085197054623108</v>
      </c>
      <c r="AQ13">
        <f t="shared" si="13"/>
        <v>-10544.687772766616</v>
      </c>
      <c r="AR13">
        <f t="shared" si="14"/>
        <v>-1757.5232008308578</v>
      </c>
      <c r="AS13">
        <f t="shared" si="15"/>
        <v>1288.4333257240278</v>
      </c>
      <c r="AT13">
        <f t="shared" si="16"/>
        <v>1596.0833926569937</v>
      </c>
      <c r="AU13">
        <f t="shared" si="17"/>
        <v>1126.9935175501637</v>
      </c>
      <c r="AW13">
        <v>10</v>
      </c>
      <c r="AX13">
        <f>(R13*SUMPRODUCT(K14:$K$23, X14:$X$23)-$AZ$3*SUMPRODUCT(K13:$K$22, W14:$W$23))/Z13</f>
        <v>68243.748198092435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30371.56363096341</v>
      </c>
      <c r="P14">
        <f t="shared" si="30"/>
        <v>1518.5781815481705</v>
      </c>
      <c r="Q14" s="5">
        <f t="shared" si="31"/>
        <v>12.5</v>
      </c>
      <c r="R14">
        <f t="shared" si="0"/>
        <v>500000</v>
      </c>
      <c r="S14">
        <f t="shared" si="1"/>
        <v>68354.852269397044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40747.987583812501</v>
      </c>
      <c r="AC14">
        <f t="shared" si="2"/>
        <v>37503.387760042999</v>
      </c>
      <c r="AE14">
        <f t="shared" si="3"/>
        <v>16663.579686219218</v>
      </c>
      <c r="AF14">
        <f t="shared" si="4"/>
        <v>-833.17898431096091</v>
      </c>
      <c r="AG14">
        <f t="shared" si="5"/>
        <v>-6.8582160803004051</v>
      </c>
      <c r="AH14">
        <f t="shared" si="6"/>
        <v>-21233.285705466511</v>
      </c>
      <c r="AI14">
        <f t="shared" si="7"/>
        <v>-5409.7432196385544</v>
      </c>
      <c r="AJ14">
        <f t="shared" si="8"/>
        <v>3244.5998237695021</v>
      </c>
      <c r="AK14">
        <f t="shared" si="32"/>
        <v>2908.1291578860473</v>
      </c>
      <c r="AL14">
        <f t="shared" si="9"/>
        <v>742.98576201699507</v>
      </c>
      <c r="AN14">
        <f t="shared" si="10"/>
        <v>8087.29398558299</v>
      </c>
      <c r="AO14">
        <f t="shared" si="11"/>
        <v>-404.36469927914948</v>
      </c>
      <c r="AP14">
        <f t="shared" si="12"/>
        <v>-3.3284810768427557</v>
      </c>
      <c r="AQ14">
        <f t="shared" si="13"/>
        <v>-10305.098124984328</v>
      </c>
      <c r="AR14">
        <f t="shared" si="14"/>
        <v>-2625.4973197573295</v>
      </c>
      <c r="AS14">
        <f t="shared" si="15"/>
        <v>1574.6936213288693</v>
      </c>
      <c r="AT14">
        <f t="shared" si="16"/>
        <v>1411.395143824978</v>
      </c>
      <c r="AU14">
        <f t="shared" si="17"/>
        <v>360.59144539651771</v>
      </c>
      <c r="AW14">
        <v>11</v>
      </c>
      <c r="AX14">
        <f>(R14*SUMPRODUCT(K15:$K$23, X15:$X$23)-$AZ$3*SUMPRODUCT(K14:$K$22, W15:$W$23))/Z14</f>
        <v>68354.852269397044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30371.56363096341</v>
      </c>
      <c r="P15">
        <f t="shared" si="30"/>
        <v>1518.5781815481705</v>
      </c>
      <c r="Q15" s="5">
        <f t="shared" si="31"/>
        <v>12.5</v>
      </c>
      <c r="R15">
        <f t="shared" si="0"/>
        <v>500000</v>
      </c>
      <c r="S15">
        <f t="shared" si="1"/>
        <v>67331.290861083486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37503.387760042999</v>
      </c>
      <c r="AC15">
        <f t="shared" si="2"/>
        <v>33645.358368081899</v>
      </c>
      <c r="AE15">
        <f t="shared" si="3"/>
        <v>15176.630798168584</v>
      </c>
      <c r="AF15">
        <f t="shared" si="4"/>
        <v>-758.83153990842925</v>
      </c>
      <c r="AG15">
        <f t="shared" si="5"/>
        <v>-6.2462337231693468</v>
      </c>
      <c r="AH15">
        <f t="shared" si="6"/>
        <v>-21736.007853122203</v>
      </c>
      <c r="AI15">
        <f t="shared" si="7"/>
        <v>-7324.4548285852179</v>
      </c>
      <c r="AJ15">
        <f t="shared" si="8"/>
        <v>3858.0293919610995</v>
      </c>
      <c r="AK15">
        <f t="shared" si="32"/>
        <v>2694.7096062499336</v>
      </c>
      <c r="AL15">
        <f t="shared" si="9"/>
        <v>-771.71583037418486</v>
      </c>
      <c r="AN15">
        <f t="shared" si="10"/>
        <v>7002.2214593829603</v>
      </c>
      <c r="AO15">
        <f t="shared" si="11"/>
        <v>-350.11107296914804</v>
      </c>
      <c r="AP15">
        <f t="shared" si="12"/>
        <v>-2.8818986505210287</v>
      </c>
      <c r="AQ15">
        <f t="shared" si="13"/>
        <v>-10028.598748598099</v>
      </c>
      <c r="AR15">
        <f t="shared" si="14"/>
        <v>-3379.3702608348085</v>
      </c>
      <c r="AS15">
        <f t="shared" si="15"/>
        <v>1780.0246022048696</v>
      </c>
      <c r="AT15">
        <f t="shared" si="16"/>
        <v>1243.2900083439911</v>
      </c>
      <c r="AU15">
        <f t="shared" si="17"/>
        <v>-356.05565028594776</v>
      </c>
      <c r="AW15">
        <v>12</v>
      </c>
      <c r="AX15">
        <f>(R15*SUMPRODUCT(K16:$K$23, X16:$X$23)-$AZ$3*SUMPRODUCT(K15:$K$22, W16:$W$23))/Z15</f>
        <v>67331.290861083486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30371.56363096341</v>
      </c>
      <c r="P16">
        <f t="shared" si="30"/>
        <v>1518.5781815481705</v>
      </c>
      <c r="Q16" s="5">
        <f t="shared" si="31"/>
        <v>12.5</v>
      </c>
      <c r="R16">
        <f t="shared" si="0"/>
        <v>500000</v>
      </c>
      <c r="S16">
        <f t="shared" si="1"/>
        <v>65176.929742499313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33645.358368081899</v>
      </c>
      <c r="AC16">
        <f t="shared" si="2"/>
        <v>29380.150388619328</v>
      </c>
      <c r="AE16">
        <f t="shared" si="3"/>
        <v>13690.750861395343</v>
      </c>
      <c r="AF16">
        <f t="shared" si="4"/>
        <v>-684.53754306976725</v>
      </c>
      <c r="AG16">
        <f t="shared" si="5"/>
        <v>-5.634691313455213</v>
      </c>
      <c r="AH16">
        <f t="shared" si="6"/>
        <v>-21963.202899297616</v>
      </c>
      <c r="AI16">
        <f t="shared" si="7"/>
        <v>-8962.624272285495</v>
      </c>
      <c r="AJ16">
        <f t="shared" si="8"/>
        <v>4265.2079794625715</v>
      </c>
      <c r="AK16">
        <f t="shared" si="32"/>
        <v>2551.8409712464891</v>
      </c>
      <c r="AL16">
        <f t="shared" si="9"/>
        <v>-2145.5753215764344</v>
      </c>
      <c r="AN16">
        <f t="shared" si="10"/>
        <v>5989.061797345641</v>
      </c>
      <c r="AO16">
        <f t="shared" si="11"/>
        <v>-299.45308986728213</v>
      </c>
      <c r="AP16">
        <f t="shared" si="12"/>
        <v>-2.4649133438259465</v>
      </c>
      <c r="AQ16">
        <f t="shared" si="13"/>
        <v>-9607.8718226071123</v>
      </c>
      <c r="AR16">
        <f t="shared" si="14"/>
        <v>-3920.7280284725798</v>
      </c>
      <c r="AS16">
        <f t="shared" si="15"/>
        <v>1865.8285747907919</v>
      </c>
      <c r="AT16">
        <f t="shared" si="16"/>
        <v>1116.3108165884853</v>
      </c>
      <c r="AU16">
        <f t="shared" si="17"/>
        <v>-938.58863709330251</v>
      </c>
      <c r="AW16">
        <v>13</v>
      </c>
      <c r="AX16">
        <f>(R16*SUMPRODUCT(K17:$K$23, X17:$X$23)-$AZ$3*SUMPRODUCT(K16:$K$22, W17:$W$23))/Z16</f>
        <v>65176.929742499313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30371.56363096341</v>
      </c>
      <c r="P17">
        <f t="shared" si="30"/>
        <v>1518.5781815481705</v>
      </c>
      <c r="Q17" s="5">
        <f t="shared" si="31"/>
        <v>12.5</v>
      </c>
      <c r="R17">
        <f t="shared" si="0"/>
        <v>500000</v>
      </c>
      <c r="S17">
        <f t="shared" si="1"/>
        <v>61941.421281380157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29380.150388619328</v>
      </c>
      <c r="AC17">
        <f t="shared" si="2"/>
        <v>24930.749001553704</v>
      </c>
      <c r="AE17">
        <f t="shared" si="3"/>
        <v>12224.224339777606</v>
      </c>
      <c r="AF17">
        <f t="shared" si="4"/>
        <v>-611.21121698888021</v>
      </c>
      <c r="AG17">
        <f t="shared" si="5"/>
        <v>-5.0311141732406428</v>
      </c>
      <c r="AH17">
        <f t="shared" si="6"/>
        <v>-21889.209083200709</v>
      </c>
      <c r="AI17">
        <f t="shared" si="7"/>
        <v>-10281.227074585224</v>
      </c>
      <c r="AJ17">
        <f t="shared" si="8"/>
        <v>4449.4013870656236</v>
      </c>
      <c r="AK17">
        <f t="shared" si="32"/>
        <v>2529.2781886538774</v>
      </c>
      <c r="AL17">
        <f t="shared" si="9"/>
        <v>-3302.5474988657229</v>
      </c>
      <c r="AN17">
        <f t="shared" si="10"/>
        <v>5036.7572593703899</v>
      </c>
      <c r="AO17">
        <f t="shared" si="11"/>
        <v>-251.83786296851949</v>
      </c>
      <c r="AP17">
        <f t="shared" si="12"/>
        <v>-2.0729741315637606</v>
      </c>
      <c r="AQ17">
        <f t="shared" si="13"/>
        <v>-9019.0289123647763</v>
      </c>
      <c r="AR17">
        <f t="shared" si="14"/>
        <v>-4236.1824900944703</v>
      </c>
      <c r="AS17">
        <f t="shared" si="15"/>
        <v>1833.2905314271397</v>
      </c>
      <c r="AT17">
        <f t="shared" si="16"/>
        <v>1042.1405827947506</v>
      </c>
      <c r="AU17">
        <f t="shared" si="17"/>
        <v>-1360.7513758725797</v>
      </c>
      <c r="AW17">
        <v>14</v>
      </c>
      <c r="AX17">
        <f>(R17*SUMPRODUCT(K18:$K$23, X18:$X$23)-$AZ$3*SUMPRODUCT(K17:$K$22, W18:$W$23))/Z17</f>
        <v>61941.421281380157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30371.56363096341</v>
      </c>
      <c r="P18">
        <f t="shared" si="30"/>
        <v>1518.5781815481705</v>
      </c>
      <c r="Q18" s="5">
        <f t="shared" si="31"/>
        <v>12.5</v>
      </c>
      <c r="R18">
        <f t="shared" si="0"/>
        <v>500000</v>
      </c>
      <c r="S18">
        <f t="shared" si="1"/>
        <v>57557.381509702172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24930.749001553704</v>
      </c>
      <c r="AC18">
        <f t="shared" si="2"/>
        <v>20444.310194412057</v>
      </c>
      <c r="AE18">
        <f t="shared" si="3"/>
        <v>10787.941558044527</v>
      </c>
      <c r="AF18">
        <f t="shared" si="4"/>
        <v>-539.39707790222633</v>
      </c>
      <c r="AG18">
        <f t="shared" si="5"/>
        <v>-4.4399844247096825</v>
      </c>
      <c r="AH18">
        <f t="shared" si="6"/>
        <v>-21632.744271942167</v>
      </c>
      <c r="AI18">
        <f t="shared" si="7"/>
        <v>-11388.639776224574</v>
      </c>
      <c r="AJ18">
        <f t="shared" si="8"/>
        <v>4486.438807141647</v>
      </c>
      <c r="AK18">
        <f t="shared" si="32"/>
        <v>2466.06847306689</v>
      </c>
      <c r="AL18">
        <f t="shared" si="9"/>
        <v>-4436.1324960160373</v>
      </c>
      <c r="AN18">
        <f t="shared" si="10"/>
        <v>4153.7842048115835</v>
      </c>
      <c r="AO18">
        <f t="shared" si="11"/>
        <v>-207.68921024057914</v>
      </c>
      <c r="AP18">
        <f t="shared" si="12"/>
        <v>-1.7095696221320225</v>
      </c>
      <c r="AQ18">
        <f t="shared" si="13"/>
        <v>-8329.4622037060471</v>
      </c>
      <c r="AR18">
        <f t="shared" si="14"/>
        <v>-4385.0767787571758</v>
      </c>
      <c r="AS18">
        <f t="shared" si="15"/>
        <v>1727.456396819477</v>
      </c>
      <c r="AT18">
        <f t="shared" si="16"/>
        <v>949.53390471146145</v>
      </c>
      <c r="AU18">
        <f t="shared" si="17"/>
        <v>-1708.0864772262371</v>
      </c>
      <c r="AW18">
        <v>15</v>
      </c>
      <c r="AX18">
        <f>(R18*SUMPRODUCT(K19:$K$23, X19:$X$23)-$AZ$3*SUMPRODUCT(K18:$K$22, W19:$W$23))/Z18</f>
        <v>57557.381509702172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30371.56363096341</v>
      </c>
      <c r="P19">
        <f t="shared" si="30"/>
        <v>1518.5781815481705</v>
      </c>
      <c r="Q19" s="5">
        <f t="shared" si="31"/>
        <v>12.5</v>
      </c>
      <c r="R19">
        <f t="shared" si="0"/>
        <v>500000</v>
      </c>
      <c r="S19">
        <f t="shared" si="1"/>
        <v>51793.132356546084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20444.310194412057</v>
      </c>
      <c r="AC19">
        <f t="shared" si="2"/>
        <v>16020.060753361529</v>
      </c>
      <c r="AE19">
        <f t="shared" si="3"/>
        <v>9394.1855301038613</v>
      </c>
      <c r="AF19">
        <f t="shared" si="4"/>
        <v>-469.70927650519303</v>
      </c>
      <c r="AG19">
        <f t="shared" si="5"/>
        <v>-3.866357378010747</v>
      </c>
      <c r="AH19">
        <f t="shared" si="6"/>
        <v>-21169.088098073531</v>
      </c>
      <c r="AI19">
        <f t="shared" si="7"/>
        <v>-12248.478201852873</v>
      </c>
      <c r="AJ19">
        <f t="shared" si="8"/>
        <v>4424.2494410505278</v>
      </c>
      <c r="AK19">
        <f t="shared" si="32"/>
        <v>2155.6689252839874</v>
      </c>
      <c r="AL19">
        <f t="shared" si="9"/>
        <v>-5668.5598355183574</v>
      </c>
      <c r="AN19">
        <f t="shared" si="10"/>
        <v>3369.7903909011966</v>
      </c>
      <c r="AO19">
        <f t="shared" si="11"/>
        <v>-168.48951954505981</v>
      </c>
      <c r="AP19">
        <f t="shared" si="12"/>
        <v>-1.3869019191136323</v>
      </c>
      <c r="AQ19">
        <f t="shared" si="13"/>
        <v>-7593.5683224940949</v>
      </c>
      <c r="AR19">
        <f t="shared" si="14"/>
        <v>-4393.6543530570707</v>
      </c>
      <c r="AS19">
        <f t="shared" si="15"/>
        <v>1587.0235057234631</v>
      </c>
      <c r="AT19">
        <f t="shared" si="16"/>
        <v>773.26048193408189</v>
      </c>
      <c r="AU19">
        <f t="shared" si="17"/>
        <v>-2033.370365399526</v>
      </c>
      <c r="AW19">
        <v>16</v>
      </c>
      <c r="AX19">
        <f>(R19*SUMPRODUCT(K20:$K$23, X20:$X$23)-$AZ$3*SUMPRODUCT(K19:$K$22, W20:$W$23))/Z19</f>
        <v>51793.132356546084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30371.56363096341</v>
      </c>
      <c r="P20">
        <f t="shared" si="30"/>
        <v>1518.5781815481705</v>
      </c>
      <c r="Q20" s="5">
        <f t="shared" si="31"/>
        <v>12.5</v>
      </c>
      <c r="R20">
        <f t="shared" si="0"/>
        <v>500000</v>
      </c>
      <c r="S20">
        <f t="shared" si="1"/>
        <v>43794.85616884823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16020.060753361529</v>
      </c>
      <c r="AC20">
        <f t="shared" si="2"/>
        <v>11614.626086010201</v>
      </c>
      <c r="AE20">
        <f t="shared" si="3"/>
        <v>8054.6983385693693</v>
      </c>
      <c r="AF20">
        <f t="shared" si="4"/>
        <v>-402.73491692846846</v>
      </c>
      <c r="AG20">
        <f t="shared" si="5"/>
        <v>-3.3150657126349388</v>
      </c>
      <c r="AH20">
        <f t="shared" si="6"/>
        <v>-20505.123663828042</v>
      </c>
      <c r="AI20">
        <f t="shared" si="7"/>
        <v>-12856.475307899776</v>
      </c>
      <c r="AJ20">
        <f t="shared" si="8"/>
        <v>4405.4346673513282</v>
      </c>
      <c r="AK20">
        <f t="shared" si="32"/>
        <v>1285.390912702632</v>
      </c>
      <c r="AL20">
        <f t="shared" si="9"/>
        <v>-7165.6497278458164</v>
      </c>
      <c r="AN20">
        <f t="shared" si="10"/>
        <v>2740.4938263107197</v>
      </c>
      <c r="AO20">
        <f t="shared" si="11"/>
        <v>-137.02469131553599</v>
      </c>
      <c r="AP20">
        <f t="shared" si="12"/>
        <v>-1.127902838494633</v>
      </c>
      <c r="AQ20">
        <f t="shared" si="13"/>
        <v>-6976.5697542484859</v>
      </c>
      <c r="AR20">
        <f t="shared" si="14"/>
        <v>-4374.2285220917975</v>
      </c>
      <c r="AS20">
        <f t="shared" si="15"/>
        <v>1498.8849986200582</v>
      </c>
      <c r="AT20">
        <f t="shared" si="16"/>
        <v>437.33554164154208</v>
      </c>
      <c r="AU20">
        <f t="shared" si="17"/>
        <v>-2438.007981830197</v>
      </c>
      <c r="AW20">
        <v>17</v>
      </c>
      <c r="AX20">
        <f>(R20*SUMPRODUCT(K21:$K$23, X21:$X$23)-$AZ$3*SUMPRODUCT(K20:$K$22, W21:$W$23))/Z20</f>
        <v>43794.85616884823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30371.56363096341</v>
      </c>
      <c r="P21">
        <f t="shared" si="30"/>
        <v>1518.5781815481705</v>
      </c>
      <c r="Q21" s="5">
        <f t="shared" si="31"/>
        <v>12.5</v>
      </c>
      <c r="R21">
        <f t="shared" si="0"/>
        <v>500000</v>
      </c>
      <c r="S21">
        <f t="shared" si="1"/>
        <v>32927.88844871999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11614.626086010201</v>
      </c>
      <c r="AC21">
        <f t="shared" si="2"/>
        <v>7352.5430859763756</v>
      </c>
      <c r="AE21">
        <f t="shared" si="3"/>
        <v>6781.7355046285165</v>
      </c>
      <c r="AF21">
        <f t="shared" si="4"/>
        <v>-339.08677523142586</v>
      </c>
      <c r="AG21">
        <f t="shared" si="5"/>
        <v>-2.7911534235739128</v>
      </c>
      <c r="AH21">
        <f t="shared" si="6"/>
        <v>-19630.465277387069</v>
      </c>
      <c r="AI21">
        <f t="shared" si="7"/>
        <v>-13190.607701413552</v>
      </c>
      <c r="AJ21">
        <f t="shared" si="8"/>
        <v>4262.0830000338256</v>
      </c>
      <c r="AK21">
        <f t="shared" si="32"/>
        <v>926.3381980303941</v>
      </c>
      <c r="AL21">
        <f t="shared" si="9"/>
        <v>-8002.1865033493332</v>
      </c>
      <c r="AN21">
        <f t="shared" si="10"/>
        <v>2194.7938338288568</v>
      </c>
      <c r="AO21">
        <f t="shared" si="11"/>
        <v>-109.73969169144286</v>
      </c>
      <c r="AP21">
        <f t="shared" si="12"/>
        <v>-0.90330953177831019</v>
      </c>
      <c r="AQ21">
        <f t="shared" si="13"/>
        <v>-6353.0676058650979</v>
      </c>
      <c r="AR21">
        <f t="shared" si="14"/>
        <v>-4268.9167732594615</v>
      </c>
      <c r="AS21">
        <f t="shared" si="15"/>
        <v>1379.3509760675106</v>
      </c>
      <c r="AT21">
        <f t="shared" si="16"/>
        <v>299.79366840385376</v>
      </c>
      <c r="AU21">
        <f t="shared" si="17"/>
        <v>-2589.7721287880977</v>
      </c>
      <c r="AW21">
        <v>18</v>
      </c>
      <c r="AX21">
        <f>(R21*SUMPRODUCT(K22:$K$23, X22:$X$23)-$AZ$3*SUMPRODUCT(K21:$K$22, W22:$W$23))/Z21</f>
        <v>32927.88844871999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30371.56363096341</v>
      </c>
      <c r="P22">
        <f t="shared" si="30"/>
        <v>1518.5781815481705</v>
      </c>
      <c r="Q22" s="5">
        <f t="shared" si="31"/>
        <v>12.5</v>
      </c>
      <c r="R22">
        <f t="shared" si="0"/>
        <v>500000</v>
      </c>
      <c r="S22">
        <f t="shared" si="1"/>
        <v>18619.740567477431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7352.5430859763756</v>
      </c>
      <c r="AC22">
        <f t="shared" si="2"/>
        <v>3426.5057041285468</v>
      </c>
      <c r="AE22">
        <f t="shared" si="3"/>
        <v>5589.1399586185653</v>
      </c>
      <c r="AF22">
        <f t="shared" si="4"/>
        <v>-279.45699793092831</v>
      </c>
      <c r="AG22">
        <f t="shared" si="5"/>
        <v>-2.3003178345255293</v>
      </c>
      <c r="AH22">
        <f t="shared" si="6"/>
        <v>-18516.962192505765</v>
      </c>
      <c r="AI22">
        <f t="shared" si="7"/>
        <v>-13209.579549652653</v>
      </c>
      <c r="AJ22">
        <f t="shared" si="8"/>
        <v>3926.0373818478288</v>
      </c>
      <c r="AK22">
        <f t="shared" si="32"/>
        <v>886.35582326648102</v>
      </c>
      <c r="AL22">
        <f t="shared" si="9"/>
        <v>-8397.1863445383424</v>
      </c>
      <c r="AN22">
        <f t="shared" si="10"/>
        <v>1690.4957797679685</v>
      </c>
      <c r="AO22">
        <f t="shared" si="11"/>
        <v>-84.524788988398441</v>
      </c>
      <c r="AP22">
        <f t="shared" si="12"/>
        <v>-0.69575598753686263</v>
      </c>
      <c r="AQ22">
        <f t="shared" si="13"/>
        <v>-5600.6553194797734</v>
      </c>
      <c r="AR22">
        <f t="shared" si="14"/>
        <v>-3995.3800846877398</v>
      </c>
      <c r="AS22">
        <f t="shared" si="15"/>
        <v>1187.4724330334097</v>
      </c>
      <c r="AT22">
        <f t="shared" si="16"/>
        <v>268.08789718965915</v>
      </c>
      <c r="AU22">
        <f t="shared" si="17"/>
        <v>-2539.8197544646705</v>
      </c>
      <c r="AW22">
        <v>19</v>
      </c>
      <c r="AX22">
        <f>(R22*SUMPRODUCT(K23:$K$23, X23:$X$23)-$AZ$3*SUMPRODUCT(K22:$K$22, W23:$W$23))/Z22</f>
        <v>18619.740567477431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30371.56363096341</v>
      </c>
      <c r="P23">
        <f t="shared" si="30"/>
        <v>1518.5781815481705</v>
      </c>
      <c r="Q23" s="5">
        <f t="shared" si="31"/>
        <v>12.5</v>
      </c>
      <c r="R23">
        <f t="shared" si="0"/>
        <v>500000</v>
      </c>
      <c r="S23">
        <f t="shared" si="1"/>
        <v>23189.921734153442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3426.5057041285468</v>
      </c>
      <c r="AC23">
        <f t="shared" si="2"/>
        <v>3426.5057041285463</v>
      </c>
      <c r="AE23">
        <f t="shared" si="3"/>
        <v>4487.6536116778007</v>
      </c>
      <c r="AF23">
        <f t="shared" si="4"/>
        <v>-224.38268058389005</v>
      </c>
      <c r="AG23">
        <f t="shared" si="5"/>
        <v>-1.8469799852116837</v>
      </c>
      <c r="AH23">
        <f t="shared" si="6"/>
        <v>-17213.386838743612</v>
      </c>
      <c r="AI23">
        <f t="shared" si="7"/>
        <v>-12951.962887634912</v>
      </c>
      <c r="AJ23">
        <f t="shared" si="8"/>
        <v>0</v>
      </c>
      <c r="AK23">
        <f t="shared" si="32"/>
        <v>798.96779239961347</v>
      </c>
      <c r="AL23">
        <f t="shared" si="9"/>
        <v>-12152.995095235299</v>
      </c>
      <c r="AN23">
        <f t="shared" si="10"/>
        <v>1229.5854070800542</v>
      </c>
      <c r="AO23">
        <f t="shared" si="11"/>
        <v>-61.479270354002722</v>
      </c>
      <c r="AP23">
        <f t="shared" si="12"/>
        <v>-0.50605947639888227</v>
      </c>
      <c r="AQ23">
        <f t="shared" si="13"/>
        <v>-4716.346468512289</v>
      </c>
      <c r="AR23">
        <f t="shared" si="14"/>
        <v>-3548.7463912626358</v>
      </c>
      <c r="AS23">
        <f t="shared" si="15"/>
        <v>0</v>
      </c>
      <c r="AT23">
        <f t="shared" si="16"/>
        <v>218.91153446093205</v>
      </c>
      <c r="AU23">
        <f t="shared" si="17"/>
        <v>-3329.8348568017041</v>
      </c>
      <c r="AW23">
        <v>20</v>
      </c>
      <c r="AX23">
        <f>(R23*SUMPRODUCT(K$23:$K24, X$23:$X24)-$AZ$3*SUMPRODUCT(K$22:$K23, W$23:$W24))/Z23</f>
        <v>23189.921734153442</v>
      </c>
    </row>
    <row r="25" spans="5:50" x14ac:dyDescent="0.25">
      <c r="AN25" s="6">
        <f t="shared" ref="AN25:AU25" si="33">SUM(AN3:AN23)</f>
        <v>212387.02024074836</v>
      </c>
      <c r="AO25" s="6">
        <f t="shared" si="33"/>
        <v>-33398.02373525998</v>
      </c>
      <c r="AP25" s="6">
        <f t="shared" si="33"/>
        <v>-699.86892568748647</v>
      </c>
      <c r="AQ25" s="6">
        <f t="shared" si="33"/>
        <v>-182183.91064095678</v>
      </c>
      <c r="AR25" s="6">
        <f t="shared" si="33"/>
        <v>-3894.7830611558484</v>
      </c>
      <c r="AS25" s="6">
        <f t="shared" si="33"/>
        <v>-20250.331870399426</v>
      </c>
      <c r="AT25" s="6">
        <f t="shared" si="33"/>
        <v>31790.729911519567</v>
      </c>
      <c r="AU25" s="7">
        <f t="shared" si="33"/>
        <v>7645.6149799642571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1783.2329017315442</v>
      </c>
      <c r="K3">
        <v>1</v>
      </c>
      <c r="L3" s="2">
        <v>0</v>
      </c>
      <c r="O3">
        <f>$C$3</f>
        <v>1783.2329017315442</v>
      </c>
      <c r="P3">
        <f>O3*B5</f>
        <v>1426.5863213852354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1783.2329017315442</v>
      </c>
      <c r="AF3">
        <f t="shared" ref="AF3:AF23" si="4">-$Z3*P3</f>
        <v>-1426.5863213852354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-268.31039035369122</v>
      </c>
      <c r="AJ3">
        <f t="shared" ref="AJ3:AJ23" si="8">AB3-AC3</f>
        <v>0</v>
      </c>
      <c r="AL3">
        <f t="shared" ref="AL3:AL23" si="9">SUM(AI3:AK3)</f>
        <v>-268.31039035369122</v>
      </c>
      <c r="AN3">
        <f t="shared" ref="AN3:AN23" si="10">AE3*$K3</f>
        <v>1783.2329017315442</v>
      </c>
      <c r="AO3">
        <f t="shared" ref="AO3:AO23" si="11">AF3*$K3</f>
        <v>-1426.5863213852354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-268.31039035369122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-268.31039035369122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1340.3347486148166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253.3738974492029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250.54583783519047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-250.54583783519047</v>
      </c>
      <c r="AK4">
        <f>G4*MAX(0, SUM(AB4, AE4:AF4))</f>
        <v>0</v>
      </c>
      <c r="AL4">
        <f t="shared" si="9"/>
        <v>-1412.1518378351905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-1089.7889107796227</v>
      </c>
      <c r="AR4">
        <f t="shared" si="14"/>
        <v>-1089.7889107796227</v>
      </c>
      <c r="AS4">
        <f t="shared" si="15"/>
        <v>-235.05566923275208</v>
      </c>
      <c r="AT4">
        <f t="shared" si="16"/>
        <v>0</v>
      </c>
      <c r="AU4">
        <f t="shared" si="17"/>
        <v>-1324.8445800123748</v>
      </c>
      <c r="AW4">
        <v>1</v>
      </c>
      <c r="AX4">
        <f>(R4*SUMPRODUCT(K5:$K$23, X5:$X$23)-$AZ$3*SUMPRODUCT(K4:$K$22, W5:$W$23))/Z4</f>
        <v>253.3738974492029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1783.2329017315442</v>
      </c>
      <c r="P5">
        <f t="shared" ref="P5:P23" si="30">O5*$C$5</f>
        <v>89.161645086577209</v>
      </c>
      <c r="Q5" s="5">
        <f t="shared" ref="Q5:Q23" si="31">$C$8</f>
        <v>12.5</v>
      </c>
      <c r="R5">
        <f t="shared" si="0"/>
        <v>1000000</v>
      </c>
      <c r="S5">
        <f t="shared" si="1"/>
        <v>503.50316534155081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250.54583783519047</v>
      </c>
      <c r="AC5">
        <f t="shared" si="2"/>
        <v>492.3204087234426</v>
      </c>
      <c r="AE5">
        <f t="shared" si="3"/>
        <v>1743.6274714063159</v>
      </c>
      <c r="AF5">
        <f t="shared" si="4"/>
        <v>-87.181373570315799</v>
      </c>
      <c r="AG5">
        <f t="shared" si="5"/>
        <v>-12.222376208635094</v>
      </c>
      <c r="AH5">
        <f t="shared" si="6"/>
        <v>-1159.9133691923639</v>
      </c>
      <c r="AI5">
        <f t="shared" si="7"/>
        <v>484.31035243500105</v>
      </c>
      <c r="AJ5">
        <f t="shared" si="8"/>
        <v>-241.77457088825213</v>
      </c>
      <c r="AK5">
        <f>G5*SUM(AB5, AE5:AF5)</f>
        <v>78.186669362518813</v>
      </c>
      <c r="AL5">
        <f t="shared" si="9"/>
        <v>320.72245090926776</v>
      </c>
      <c r="AN5">
        <f t="shared" si="10"/>
        <v>1505.7313187994343</v>
      </c>
      <c r="AO5">
        <f t="shared" si="11"/>
        <v>-75.286565939971723</v>
      </c>
      <c r="AP5">
        <f t="shared" si="12"/>
        <v>-10.554785898531174</v>
      </c>
      <c r="AQ5">
        <f t="shared" si="13"/>
        <v>-1001.6577025357751</v>
      </c>
      <c r="AR5">
        <f t="shared" si="14"/>
        <v>418.2322644251563</v>
      </c>
      <c r="AS5">
        <f t="shared" si="15"/>
        <v>-208.78745571845923</v>
      </c>
      <c r="AT5">
        <f t="shared" si="16"/>
        <v>67.519076581655156</v>
      </c>
      <c r="AU5">
        <f t="shared" si="17"/>
        <v>276.96388528835229</v>
      </c>
      <c r="AW5">
        <v>2</v>
      </c>
      <c r="AX5">
        <f>(R5*SUMPRODUCT(K6:$K$23, X6:$X$23)-$AZ$3*SUMPRODUCT(K5:$K$22, W6:$W$23))/Z5</f>
        <v>503.50316534155081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1783.2329017315442</v>
      </c>
      <c r="P6">
        <f t="shared" si="30"/>
        <v>89.161645086577209</v>
      </c>
      <c r="Q6" s="5">
        <f t="shared" si="31"/>
        <v>12.5</v>
      </c>
      <c r="R6">
        <f t="shared" si="0"/>
        <v>1000000</v>
      </c>
      <c r="S6">
        <f t="shared" si="1"/>
        <v>744.63106225064166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492.3204087234426</v>
      </c>
      <c r="AC6">
        <f t="shared" si="2"/>
        <v>719.94751766316949</v>
      </c>
      <c r="AE6">
        <f t="shared" si="3"/>
        <v>1724.1210662586882</v>
      </c>
      <c r="AF6">
        <f t="shared" si="4"/>
        <v>-86.206053312934401</v>
      </c>
      <c r="AG6">
        <f t="shared" si="5"/>
        <v>-12.085641369283159</v>
      </c>
      <c r="AH6">
        <f t="shared" si="6"/>
        <v>-1160.8861812466446</v>
      </c>
      <c r="AI6">
        <f t="shared" si="7"/>
        <v>464.94319032982594</v>
      </c>
      <c r="AJ6">
        <f t="shared" si="8"/>
        <v>-227.6271089397269</v>
      </c>
      <c r="AK6">
        <f>G6*SUM(AB6, AE6:AF6)</f>
        <v>124.618772167648</v>
      </c>
      <c r="AL6">
        <f t="shared" si="9"/>
        <v>361.93485355774703</v>
      </c>
      <c r="AN6">
        <f t="shared" si="10"/>
        <v>1342.7906913551035</v>
      </c>
      <c r="AO6">
        <f t="shared" si="11"/>
        <v>-67.139534567755163</v>
      </c>
      <c r="AP6">
        <f t="shared" si="12"/>
        <v>-9.412614373389161</v>
      </c>
      <c r="AQ6">
        <f t="shared" si="13"/>
        <v>-904.12859537955467</v>
      </c>
      <c r="AR6">
        <f t="shared" si="14"/>
        <v>362.1099470344044</v>
      </c>
      <c r="AS6">
        <f t="shared" si="15"/>
        <v>-177.28196062681747</v>
      </c>
      <c r="AT6">
        <f t="shared" si="16"/>
        <v>97.05636715984123</v>
      </c>
      <c r="AU6">
        <f t="shared" si="17"/>
        <v>281.88435356742815</v>
      </c>
      <c r="AW6">
        <v>3</v>
      </c>
      <c r="AX6">
        <f>(R6*SUMPRODUCT(K7:$K$23, X7:$X$23)-$AZ$3*SUMPRODUCT(K6:$K$22, W7:$W$23))/Z6</f>
        <v>744.63106225064166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1783.2329017315442</v>
      </c>
      <c r="P7">
        <f t="shared" si="30"/>
        <v>89.161645086577209</v>
      </c>
      <c r="Q7" s="5">
        <f t="shared" si="31"/>
        <v>12.5</v>
      </c>
      <c r="R7">
        <f t="shared" si="0"/>
        <v>1000000</v>
      </c>
      <c r="S7">
        <f t="shared" si="1"/>
        <v>951.43266889454446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719.94751766316949</v>
      </c>
      <c r="AC7">
        <f t="shared" si="2"/>
        <v>909.58885159791498</v>
      </c>
      <c r="AE7">
        <f t="shared" si="3"/>
        <v>1704.8066775993732</v>
      </c>
      <c r="AF7">
        <f t="shared" si="4"/>
        <v>-85.240333879968659</v>
      </c>
      <c r="AG7">
        <f t="shared" si="5"/>
        <v>-11.950252515697626</v>
      </c>
      <c r="AH7">
        <f t="shared" si="6"/>
        <v>-1162.5951914161105</v>
      </c>
      <c r="AI7">
        <f t="shared" si="7"/>
        <v>445.02089978759636</v>
      </c>
      <c r="AJ7">
        <f t="shared" si="8"/>
        <v>-189.64133393474549</v>
      </c>
      <c r="AK7">
        <f>G7*SUM(AB7, AE7:AF7)</f>
        <v>114.87013059388437</v>
      </c>
      <c r="AL7">
        <f t="shared" si="9"/>
        <v>370.24969644673524</v>
      </c>
      <c r="AN7">
        <f t="shared" si="10"/>
        <v>1201.9083362548918</v>
      </c>
      <c r="AO7">
        <f t="shared" si="11"/>
        <v>-60.095416812744595</v>
      </c>
      <c r="AP7">
        <f t="shared" si="12"/>
        <v>-8.4250656145912135</v>
      </c>
      <c r="AQ7">
        <f t="shared" si="13"/>
        <v>-819.64299566243596</v>
      </c>
      <c r="AR7">
        <f t="shared" si="14"/>
        <v>313.74485816512004</v>
      </c>
      <c r="AS7">
        <f t="shared" si="15"/>
        <v>-133.69932388793225</v>
      </c>
      <c r="AT7">
        <f t="shared" si="16"/>
        <v>80.98476464316289</v>
      </c>
      <c r="AU7">
        <f t="shared" si="17"/>
        <v>261.03029892035067</v>
      </c>
      <c r="AW7">
        <v>4</v>
      </c>
      <c r="AX7">
        <f>(R7*SUMPRODUCT(K8:$K$23, X8:$X$23)-$AZ$3*SUMPRODUCT(K7:$K$22, W8:$W$23))/Z7</f>
        <v>951.43266889454446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1783.2329017315442</v>
      </c>
      <c r="P8">
        <f t="shared" si="30"/>
        <v>89.161645086577209</v>
      </c>
      <c r="Q8" s="5">
        <f t="shared" si="31"/>
        <v>12.5</v>
      </c>
      <c r="R8">
        <f t="shared" si="0"/>
        <v>1000000</v>
      </c>
      <c r="S8">
        <f t="shared" si="1"/>
        <v>1105.866599081538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909.58885159791498</v>
      </c>
      <c r="AC8">
        <f t="shared" si="2"/>
        <v>1045.3671417297428</v>
      </c>
      <c r="AE8">
        <f t="shared" si="3"/>
        <v>1685.6762678877988</v>
      </c>
      <c r="AF8">
        <f t="shared" si="4"/>
        <v>-84.283813394389938</v>
      </c>
      <c r="AG8">
        <f t="shared" si="5"/>
        <v>-11.81615330680434</v>
      </c>
      <c r="AH8">
        <f t="shared" si="6"/>
        <v>-1167.7346989047144</v>
      </c>
      <c r="AI8">
        <f t="shared" si="7"/>
        <v>421.84160228189012</v>
      </c>
      <c r="AJ8">
        <f t="shared" si="8"/>
        <v>-135.77829013182782</v>
      </c>
      <c r="AK8">
        <f t="shared" ref="AK8:AK23" si="32">G8*SUM(AB8:AB8, AE8:AF8)</f>
        <v>53.483901819745185</v>
      </c>
      <c r="AL8">
        <f t="shared" si="9"/>
        <v>339.5472139698075</v>
      </c>
      <c r="AN8">
        <f t="shared" si="10"/>
        <v>1108.0850136572408</v>
      </c>
      <c r="AO8">
        <f t="shared" si="11"/>
        <v>-55.404250682862042</v>
      </c>
      <c r="AP8">
        <f t="shared" si="12"/>
        <v>-7.7673884646620941</v>
      </c>
      <c r="AQ8">
        <f t="shared" si="13"/>
        <v>-767.61436607588973</v>
      </c>
      <c r="AR8">
        <f t="shared" si="14"/>
        <v>277.29900843382688</v>
      </c>
      <c r="AS8">
        <f t="shared" si="15"/>
        <v>-89.25431967052981</v>
      </c>
      <c r="AT8">
        <f t="shared" si="16"/>
        <v>35.157824315006387</v>
      </c>
      <c r="AU8">
        <f t="shared" si="17"/>
        <v>223.20251307830347</v>
      </c>
      <c r="AW8">
        <v>5</v>
      </c>
      <c r="AX8">
        <f>(R8*SUMPRODUCT(K9:$K$23, X9:$X$23)-$AZ$3*SUMPRODUCT(K8:$K$22, W9:$W$23))/Z8</f>
        <v>1105.866599081538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1783.2329017315442</v>
      </c>
      <c r="P9">
        <f t="shared" si="30"/>
        <v>89.161645086577209</v>
      </c>
      <c r="Q9" s="5">
        <f t="shared" si="31"/>
        <v>12.5</v>
      </c>
      <c r="R9">
        <f t="shared" si="0"/>
        <v>1000000</v>
      </c>
      <c r="S9">
        <f t="shared" si="1"/>
        <v>1219.1654294779482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1045.3671417297428</v>
      </c>
      <c r="AC9">
        <f t="shared" si="2"/>
        <v>1139.5013479481431</v>
      </c>
      <c r="AE9">
        <f t="shared" si="3"/>
        <v>1666.7108877083913</v>
      </c>
      <c r="AF9">
        <f t="shared" si="4"/>
        <v>-83.335544385419553</v>
      </c>
      <c r="AG9">
        <f t="shared" si="5"/>
        <v>-11.683210912116355</v>
      </c>
      <c r="AH9">
        <f t="shared" si="6"/>
        <v>-1182.4689295953176</v>
      </c>
      <c r="AI9">
        <f t="shared" si="7"/>
        <v>389.22320281553766</v>
      </c>
      <c r="AJ9">
        <f t="shared" si="8"/>
        <v>-94.134206218400323</v>
      </c>
      <c r="AK9">
        <f t="shared" si="32"/>
        <v>15.509580661811013</v>
      </c>
      <c r="AL9">
        <f t="shared" si="9"/>
        <v>310.59857725894835</v>
      </c>
      <c r="AN9">
        <f t="shared" si="10"/>
        <v>1041.264072089745</v>
      </c>
      <c r="AO9">
        <f t="shared" si="11"/>
        <v>-52.063203604487242</v>
      </c>
      <c r="AP9">
        <f t="shared" si="12"/>
        <v>-7.2989910002688294</v>
      </c>
      <c r="AQ9">
        <f t="shared" si="13"/>
        <v>-738.73784699572013</v>
      </c>
      <c r="AR9">
        <f t="shared" si="14"/>
        <v>243.16403048926875</v>
      </c>
      <c r="AS9">
        <f t="shared" si="15"/>
        <v>-58.809579761416131</v>
      </c>
      <c r="AT9">
        <f t="shared" si="16"/>
        <v>9.6894843823371222</v>
      </c>
      <c r="AU9">
        <f t="shared" si="17"/>
        <v>194.04393511018975</v>
      </c>
      <c r="AW9">
        <v>6</v>
      </c>
      <c r="AX9">
        <f>(R9*SUMPRODUCT(K10:$K$23, X10:$X$23)-$AZ$3*SUMPRODUCT(K9:$K$22, W10:$W$23))/Z9</f>
        <v>1219.1654294779482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1783.2329017315442</v>
      </c>
      <c r="P10">
        <f t="shared" si="30"/>
        <v>89.161645086577209</v>
      </c>
      <c r="Q10" s="5">
        <f t="shared" si="31"/>
        <v>12.5</v>
      </c>
      <c r="R10">
        <f t="shared" si="0"/>
        <v>1000000</v>
      </c>
      <c r="S10">
        <f t="shared" si="1"/>
        <v>1307.9164530181017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1139.5013479481431</v>
      </c>
      <c r="AC10">
        <f t="shared" si="2"/>
        <v>1208.6564328053382</v>
      </c>
      <c r="AE10">
        <f t="shared" si="3"/>
        <v>1647.900301960748</v>
      </c>
      <c r="AF10">
        <f t="shared" si="4"/>
        <v>-82.395015098037405</v>
      </c>
      <c r="AG10">
        <f t="shared" si="5"/>
        <v>-11.551353586235242</v>
      </c>
      <c r="AH10">
        <f t="shared" si="6"/>
        <v>-1202.0173407959251</v>
      </c>
      <c r="AI10">
        <f t="shared" si="7"/>
        <v>351.93659248055019</v>
      </c>
      <c r="AJ10">
        <f t="shared" si="8"/>
        <v>-69.155084857195106</v>
      </c>
      <c r="AK10">
        <f t="shared" si="32"/>
        <v>11.090527202724502</v>
      </c>
      <c r="AL10">
        <f t="shared" si="9"/>
        <v>293.87203482607958</v>
      </c>
      <c r="AN10">
        <f t="shared" si="10"/>
        <v>978.15896591582737</v>
      </c>
      <c r="AO10">
        <f t="shared" si="11"/>
        <v>-48.907948295791371</v>
      </c>
      <c r="AP10">
        <f t="shared" si="12"/>
        <v>-6.8566405779498938</v>
      </c>
      <c r="AQ10">
        <f t="shared" si="13"/>
        <v>-713.49221654177518</v>
      </c>
      <c r="AR10">
        <f t="shared" si="14"/>
        <v>208.90216050031086</v>
      </c>
      <c r="AS10">
        <f t="shared" si="15"/>
        <v>-41.04900412436875</v>
      </c>
      <c r="AT10">
        <f t="shared" si="16"/>
        <v>6.583103727313202</v>
      </c>
      <c r="AU10">
        <f t="shared" si="17"/>
        <v>174.43626010325531</v>
      </c>
      <c r="AW10">
        <v>7</v>
      </c>
      <c r="AX10">
        <f>(R10*SUMPRODUCT(K11:$K$23, X11:$X$23)-$AZ$3*SUMPRODUCT(K10:$K$22, W11:$W$23))/Z10</f>
        <v>1307.9164530181017</v>
      </c>
    </row>
    <row r="11" spans="1:52" x14ac:dyDescent="0.25">
      <c r="A11" t="s">
        <v>33</v>
      </c>
      <c r="C11" s="24">
        <f>AU25</f>
        <v>222.84063928461552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1783.2329017315442</v>
      </c>
      <c r="P11">
        <f t="shared" si="30"/>
        <v>89.161645086577209</v>
      </c>
      <c r="Q11" s="5">
        <f t="shared" si="31"/>
        <v>12.5</v>
      </c>
      <c r="R11">
        <f t="shared" si="0"/>
        <v>1000000</v>
      </c>
      <c r="S11">
        <f t="shared" si="1"/>
        <v>1373.771657795812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1208.6564328053382</v>
      </c>
      <c r="AC11">
        <f t="shared" si="2"/>
        <v>1255.1425587143995</v>
      </c>
      <c r="AE11">
        <f t="shared" si="3"/>
        <v>1629.2456569195767</v>
      </c>
      <c r="AF11">
        <f t="shared" si="4"/>
        <v>-81.462282845978834</v>
      </c>
      <c r="AG11">
        <f t="shared" si="5"/>
        <v>-11.420589364249309</v>
      </c>
      <c r="AH11">
        <f t="shared" si="6"/>
        <v>-1220.0548898864531</v>
      </c>
      <c r="AI11">
        <f t="shared" si="7"/>
        <v>316.30789482289561</v>
      </c>
      <c r="AJ11">
        <f t="shared" si="8"/>
        <v>-46.486125909061229</v>
      </c>
      <c r="AK11">
        <f t="shared" si="32"/>
        <v>6.6154555365094456</v>
      </c>
      <c r="AL11">
        <f t="shared" si="9"/>
        <v>276.43722445034382</v>
      </c>
      <c r="AN11">
        <f t="shared" si="10"/>
        <v>919.72036224798842</v>
      </c>
      <c r="AO11">
        <f t="shared" si="11"/>
        <v>-45.986018112399414</v>
      </c>
      <c r="AP11">
        <f t="shared" si="12"/>
        <v>-6.4470011275232677</v>
      </c>
      <c r="AQ11">
        <f t="shared" si="13"/>
        <v>-688.72936412202944</v>
      </c>
      <c r="AR11">
        <f t="shared" si="14"/>
        <v>178.55797888603632</v>
      </c>
      <c r="AS11">
        <f t="shared" si="15"/>
        <v>-26.241737321198727</v>
      </c>
      <c r="AT11">
        <f t="shared" si="16"/>
        <v>3.7344700822942047</v>
      </c>
      <c r="AU11">
        <f t="shared" si="17"/>
        <v>156.05071164713181</v>
      </c>
      <c r="AW11">
        <v>8</v>
      </c>
      <c r="AX11">
        <f>(R11*SUMPRODUCT(K12:$K$23, X12:$X$23)-$AZ$3*SUMPRODUCT(K11:$K$22, W12:$W$23))/Z11</f>
        <v>1373.771657795812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1783.2329017315442</v>
      </c>
      <c r="P12">
        <f t="shared" si="30"/>
        <v>89.161645086577209</v>
      </c>
      <c r="Q12" s="5">
        <f t="shared" si="31"/>
        <v>12.5</v>
      </c>
      <c r="R12">
        <f t="shared" si="0"/>
        <v>1000000</v>
      </c>
      <c r="S12">
        <f t="shared" si="1"/>
        <v>1414.5048215328404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1255.1425587143995</v>
      </c>
      <c r="AC12">
        <f t="shared" si="2"/>
        <v>1277.6720038540989</v>
      </c>
      <c r="AE12">
        <f t="shared" si="3"/>
        <v>1610.7309923658711</v>
      </c>
      <c r="AF12">
        <f t="shared" si="4"/>
        <v>-80.536549618293563</v>
      </c>
      <c r="AG12">
        <f t="shared" si="5"/>
        <v>-11.290806369164038</v>
      </c>
      <c r="AH12">
        <f t="shared" si="6"/>
        <v>-1246.1681154222786</v>
      </c>
      <c r="AI12">
        <f t="shared" si="7"/>
        <v>272.73552095613491</v>
      </c>
      <c r="AJ12">
        <f t="shared" si="8"/>
        <v>-22.529445139699419</v>
      </c>
      <c r="AK12">
        <f t="shared" si="32"/>
        <v>6.4062751033625478</v>
      </c>
      <c r="AL12">
        <f t="shared" si="9"/>
        <v>256.61235091979802</v>
      </c>
      <c r="AN12">
        <f t="shared" si="10"/>
        <v>864.40603380277651</v>
      </c>
      <c r="AO12">
        <f t="shared" si="11"/>
        <v>-43.220301690138832</v>
      </c>
      <c r="AP12">
        <f t="shared" si="12"/>
        <v>-6.0592620358467064</v>
      </c>
      <c r="AQ12">
        <f t="shared" si="13"/>
        <v>-668.76172570656786</v>
      </c>
      <c r="AR12">
        <f t="shared" si="14"/>
        <v>146.36474437022318</v>
      </c>
      <c r="AS12">
        <f t="shared" si="15"/>
        <v>-12.090528095185022</v>
      </c>
      <c r="AT12">
        <f t="shared" si="16"/>
        <v>3.437956356333177</v>
      </c>
      <c r="AU12">
        <f t="shared" si="17"/>
        <v>137.71217263137132</v>
      </c>
      <c r="AW12">
        <v>9</v>
      </c>
      <c r="AX12">
        <f>(R12*SUMPRODUCT(K13:$K$23, X13:$X$23)-$AZ$3*SUMPRODUCT(K12:$K$22, W13:$W$23))/Z12</f>
        <v>1414.5048215328404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1783.2329017315442</v>
      </c>
      <c r="P13">
        <f t="shared" si="30"/>
        <v>89.161645086577209</v>
      </c>
      <c r="Q13" s="5">
        <f t="shared" si="31"/>
        <v>12.5</v>
      </c>
      <c r="R13">
        <f t="shared" si="0"/>
        <v>1000000</v>
      </c>
      <c r="S13">
        <f t="shared" si="1"/>
        <v>1430.8728129580365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1277.6720038540989</v>
      </c>
      <c r="AC13">
        <f t="shared" si="2"/>
        <v>1277.7102849399289</v>
      </c>
      <c r="AE13">
        <f t="shared" si="3"/>
        <v>1592.3532814041162</v>
      </c>
      <c r="AF13">
        <f t="shared" si="4"/>
        <v>-79.617664070205805</v>
      </c>
      <c r="AG13">
        <f t="shared" si="5"/>
        <v>-11.161983383227163</v>
      </c>
      <c r="AH13">
        <f t="shared" si="6"/>
        <v>-1273.1937796188849</v>
      </c>
      <c r="AI13">
        <f t="shared" si="7"/>
        <v>228.37985433179824</v>
      </c>
      <c r="AJ13">
        <f t="shared" si="8"/>
        <v>-3.8281085830021766E-2</v>
      </c>
      <c r="AK13">
        <f t="shared" si="32"/>
        <v>5.5808152423760191</v>
      </c>
      <c r="AL13">
        <f t="shared" si="9"/>
        <v>233.92238848834424</v>
      </c>
      <c r="AN13">
        <f t="shared" si="10"/>
        <v>812.53546879625378</v>
      </c>
      <c r="AO13">
        <f t="shared" si="11"/>
        <v>-40.626773439812688</v>
      </c>
      <c r="AP13">
        <f t="shared" si="12"/>
        <v>-5.6956628324269261</v>
      </c>
      <c r="AQ13">
        <f t="shared" si="13"/>
        <v>-649.67687552280051</v>
      </c>
      <c r="AR13">
        <f t="shared" si="14"/>
        <v>116.53615700121365</v>
      </c>
      <c r="AS13">
        <f t="shared" si="15"/>
        <v>-1.9533818521414177E-2</v>
      </c>
      <c r="AT13">
        <f t="shared" si="16"/>
        <v>2.84774137886708</v>
      </c>
      <c r="AU13">
        <f t="shared" si="17"/>
        <v>119.36436456155933</v>
      </c>
      <c r="AW13">
        <v>10</v>
      </c>
      <c r="AX13">
        <f>(R13*SUMPRODUCT(K14:$K$23, X14:$X$23)-$AZ$3*SUMPRODUCT(K13:$K$22, W14:$W$23))/Z13</f>
        <v>1430.8728129580365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1783.2329017315442</v>
      </c>
      <c r="P14">
        <f t="shared" si="30"/>
        <v>89.161645086577209</v>
      </c>
      <c r="Q14" s="5">
        <f t="shared" si="31"/>
        <v>12.5</v>
      </c>
      <c r="R14">
        <f t="shared" si="0"/>
        <v>1000000</v>
      </c>
      <c r="S14">
        <f t="shared" si="1"/>
        <v>1421.1897695149903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1277.7102849399289</v>
      </c>
      <c r="AC14">
        <f t="shared" si="2"/>
        <v>1254.5167721747998</v>
      </c>
      <c r="AE14">
        <f t="shared" si="3"/>
        <v>1574.1005401971142</v>
      </c>
      <c r="AF14">
        <f t="shared" si="4"/>
        <v>-78.705027009855712</v>
      </c>
      <c r="AG14">
        <f t="shared" si="5"/>
        <v>-11.03403640284901</v>
      </c>
      <c r="AH14">
        <f t="shared" si="6"/>
        <v>-1306.1717236705599</v>
      </c>
      <c r="AI14">
        <f t="shared" si="7"/>
        <v>178.18975311384952</v>
      </c>
      <c r="AJ14">
        <f t="shared" si="8"/>
        <v>23.193512765129071</v>
      </c>
      <c r="AK14">
        <f t="shared" si="32"/>
        <v>4.991590436628937</v>
      </c>
      <c r="AL14">
        <f t="shared" si="9"/>
        <v>206.37485631560753</v>
      </c>
      <c r="AN14">
        <f t="shared" si="10"/>
        <v>763.95432861085339</v>
      </c>
      <c r="AO14">
        <f t="shared" si="11"/>
        <v>-38.19771643054267</v>
      </c>
      <c r="AP14">
        <f t="shared" si="12"/>
        <v>-5.3551216435963234</v>
      </c>
      <c r="AQ14">
        <f t="shared" si="13"/>
        <v>-633.92109762078405</v>
      </c>
      <c r="AR14">
        <f t="shared" si="14"/>
        <v>86.480392915930338</v>
      </c>
      <c r="AS14">
        <f t="shared" si="15"/>
        <v>11.256450283914285</v>
      </c>
      <c r="AT14">
        <f t="shared" si="16"/>
        <v>2.4225562620273897</v>
      </c>
      <c r="AU14">
        <f t="shared" si="17"/>
        <v>100.15939946187201</v>
      </c>
      <c r="AW14">
        <v>11</v>
      </c>
      <c r="AX14">
        <f>(R14*SUMPRODUCT(K15:$K$23, X15:$X$23)-$AZ$3*SUMPRODUCT(K14:$K$22, W15:$W$23))/Z14</f>
        <v>1421.1897695149903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1783.2329017315442</v>
      </c>
      <c r="P15">
        <f t="shared" si="30"/>
        <v>89.161645086577209</v>
      </c>
      <c r="Q15" s="5">
        <f t="shared" si="31"/>
        <v>12.5</v>
      </c>
      <c r="R15">
        <f t="shared" si="0"/>
        <v>1000000</v>
      </c>
      <c r="S15">
        <f t="shared" si="1"/>
        <v>1378.9656239748927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1254.5167721747998</v>
      </c>
      <c r="AC15">
        <f t="shared" si="2"/>
        <v>1203.2025485568647</v>
      </c>
      <c r="AE15">
        <f t="shared" si="3"/>
        <v>1555.9418847941583</v>
      </c>
      <c r="AF15">
        <f t="shared" si="4"/>
        <v>-77.797094239707917</v>
      </c>
      <c r="AG15">
        <f t="shared" si="5"/>
        <v>-10.90674893954764</v>
      </c>
      <c r="AH15">
        <f t="shared" si="6"/>
        <v>-1355.7679418304779</v>
      </c>
      <c r="AI15">
        <f t="shared" si="7"/>
        <v>111.47009978442497</v>
      </c>
      <c r="AJ15">
        <f t="shared" si="8"/>
        <v>51.314223617935113</v>
      </c>
      <c r="AK15">
        <f t="shared" si="32"/>
        <v>11.203912407189927</v>
      </c>
      <c r="AL15">
        <f t="shared" si="9"/>
        <v>173.98823580955002</v>
      </c>
      <c r="AN15">
        <f t="shared" si="10"/>
        <v>717.88329044501552</v>
      </c>
      <c r="AO15">
        <f t="shared" si="11"/>
        <v>-35.894164522250776</v>
      </c>
      <c r="AP15">
        <f t="shared" si="12"/>
        <v>-5.0321756187031204</v>
      </c>
      <c r="AQ15">
        <f t="shared" si="13"/>
        <v>-625.52667337565072</v>
      </c>
      <c r="AR15">
        <f t="shared" si="14"/>
        <v>51.430276928410926</v>
      </c>
      <c r="AS15">
        <f t="shared" si="15"/>
        <v>23.675449615104345</v>
      </c>
      <c r="AT15">
        <f t="shared" si="16"/>
        <v>5.1692814386800139</v>
      </c>
      <c r="AU15">
        <f t="shared" si="17"/>
        <v>80.275007982195291</v>
      </c>
      <c r="AW15">
        <v>12</v>
      </c>
      <c r="AX15">
        <f>(R15*SUMPRODUCT(K16:$K$23, X16:$X$23)-$AZ$3*SUMPRODUCT(K15:$K$22, W16:$W$23))/Z15</f>
        <v>1378.9656239748927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1783.2329017315442</v>
      </c>
      <c r="P16">
        <f t="shared" si="30"/>
        <v>89.161645086577209</v>
      </c>
      <c r="Q16" s="5">
        <f t="shared" si="31"/>
        <v>12.5</v>
      </c>
      <c r="R16">
        <f t="shared" si="0"/>
        <v>1000000</v>
      </c>
      <c r="S16">
        <f t="shared" si="1"/>
        <v>1303.65419022994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1203.2025485568647</v>
      </c>
      <c r="AC16">
        <f t="shared" si="2"/>
        <v>1124.2721785721728</v>
      </c>
      <c r="AE16">
        <f t="shared" si="3"/>
        <v>1537.8611554784209</v>
      </c>
      <c r="AF16">
        <f t="shared" si="4"/>
        <v>-76.893057773921043</v>
      </c>
      <c r="AG16">
        <f t="shared" si="5"/>
        <v>-10.780007717900562</v>
      </c>
      <c r="AH16">
        <f t="shared" si="6"/>
        <v>-1413.8985801280462</v>
      </c>
      <c r="AI16">
        <f t="shared" si="7"/>
        <v>36.289509858552947</v>
      </c>
      <c r="AJ16">
        <f t="shared" si="8"/>
        <v>78.930369984691879</v>
      </c>
      <c r="AK16">
        <f t="shared" si="32"/>
        <v>18.91561158845569</v>
      </c>
      <c r="AL16">
        <f t="shared" si="9"/>
        <v>134.13549143170053</v>
      </c>
      <c r="AN16">
        <f t="shared" si="10"/>
        <v>672.74217383274549</v>
      </c>
      <c r="AO16">
        <f t="shared" si="11"/>
        <v>-33.637108691637273</v>
      </c>
      <c r="AP16">
        <f t="shared" si="12"/>
        <v>-4.7157481026420003</v>
      </c>
      <c r="AQ16">
        <f t="shared" si="13"/>
        <v>-618.51435741509704</v>
      </c>
      <c r="AR16">
        <f t="shared" si="14"/>
        <v>15.874959623369151</v>
      </c>
      <c r="AS16">
        <f t="shared" si="15"/>
        <v>34.528337292195552</v>
      </c>
      <c r="AT16">
        <f t="shared" si="16"/>
        <v>8.2746934689528366</v>
      </c>
      <c r="AU16">
        <f t="shared" si="17"/>
        <v>58.677990384517543</v>
      </c>
      <c r="AW16">
        <v>13</v>
      </c>
      <c r="AX16">
        <f>(R16*SUMPRODUCT(K17:$K$23, X17:$X$23)-$AZ$3*SUMPRODUCT(K16:$K$22, W17:$W$23))/Z16</f>
        <v>1303.65419022994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1783.2329017315442</v>
      </c>
      <c r="P17">
        <f t="shared" si="30"/>
        <v>89.161645086577209</v>
      </c>
      <c r="Q17" s="5">
        <f t="shared" si="31"/>
        <v>12.5</v>
      </c>
      <c r="R17">
        <f t="shared" si="0"/>
        <v>1000000</v>
      </c>
      <c r="S17">
        <f t="shared" si="1"/>
        <v>1200.7548593117831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1124.2721785721728</v>
      </c>
      <c r="AC17">
        <f t="shared" si="2"/>
        <v>1023.4088790829278</v>
      </c>
      <c r="AE17">
        <f t="shared" si="3"/>
        <v>1519.8575887095458</v>
      </c>
      <c r="AF17">
        <f t="shared" si="4"/>
        <v>-75.992879435477278</v>
      </c>
      <c r="AG17">
        <f t="shared" si="5"/>
        <v>-10.653807385687973</v>
      </c>
      <c r="AH17">
        <f t="shared" si="6"/>
        <v>-1472.0204026867311</v>
      </c>
      <c r="AI17">
        <f t="shared" si="7"/>
        <v>-38.809500798350655</v>
      </c>
      <c r="AJ17">
        <f t="shared" si="8"/>
        <v>100.86329948924504</v>
      </c>
      <c r="AK17">
        <f t="shared" si="32"/>
        <v>35.440289052278132</v>
      </c>
      <c r="AL17">
        <f t="shared" si="9"/>
        <v>97.494087743172514</v>
      </c>
      <c r="AN17">
        <f t="shared" si="10"/>
        <v>626.22817860370276</v>
      </c>
      <c r="AO17">
        <f t="shared" si="11"/>
        <v>-31.311408930185134</v>
      </c>
      <c r="AP17">
        <f t="shared" si="12"/>
        <v>-4.3896970636563122</v>
      </c>
      <c r="AQ17">
        <f t="shared" si="13"/>
        <v>-606.51778330408195</v>
      </c>
      <c r="AR17">
        <f t="shared" si="14"/>
        <v>-15.990710694220608</v>
      </c>
      <c r="AS17">
        <f t="shared" si="15"/>
        <v>41.558788663047977</v>
      </c>
      <c r="AT17">
        <f t="shared" si="16"/>
        <v>14.602491593466155</v>
      </c>
      <c r="AU17">
        <f t="shared" si="17"/>
        <v>40.170569562293522</v>
      </c>
      <c r="AW17">
        <v>14</v>
      </c>
      <c r="AX17">
        <f>(R17*SUMPRODUCT(K18:$K$23, X18:$X$23)-$AZ$3*SUMPRODUCT(K17:$K$22, W18:$W$23))/Z17</f>
        <v>1200.7548593117831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1783.2329017315442</v>
      </c>
      <c r="P18">
        <f t="shared" si="30"/>
        <v>89.161645086577209</v>
      </c>
      <c r="Q18" s="5">
        <f t="shared" si="31"/>
        <v>12.5</v>
      </c>
      <c r="R18">
        <f t="shared" si="0"/>
        <v>1000000</v>
      </c>
      <c r="S18">
        <f t="shared" si="1"/>
        <v>1073.3440356072156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1023.4088790829278</v>
      </c>
      <c r="AC18">
        <f t="shared" si="2"/>
        <v>904.02297252289736</v>
      </c>
      <c r="AE18">
        <f t="shared" si="3"/>
        <v>1501.926181209913</v>
      </c>
      <c r="AF18">
        <f t="shared" si="4"/>
        <v>-75.096309060495656</v>
      </c>
      <c r="AG18">
        <f t="shared" si="5"/>
        <v>-10.528112871231807</v>
      </c>
      <c r="AH18">
        <f t="shared" si="6"/>
        <v>-1532.5152479429898</v>
      </c>
      <c r="AI18">
        <f t="shared" si="7"/>
        <v>-116.21348866480434</v>
      </c>
      <c r="AJ18">
        <f t="shared" si="8"/>
        <v>119.38590656003043</v>
      </c>
      <c r="AK18">
        <f t="shared" si="32"/>
        <v>52.925157026618663</v>
      </c>
      <c r="AL18">
        <f t="shared" si="9"/>
        <v>56.097574921844753</v>
      </c>
      <c r="AN18">
        <f t="shared" si="10"/>
        <v>578.30098677634737</v>
      </c>
      <c r="AO18">
        <f t="shared" si="11"/>
        <v>-28.915049338817369</v>
      </c>
      <c r="AP18">
        <f t="shared" si="12"/>
        <v>-4.0537398831555391</v>
      </c>
      <c r="AQ18">
        <f t="shared" si="13"/>
        <v>-590.07898738490962</v>
      </c>
      <c r="AR18">
        <f t="shared" si="14"/>
        <v>-44.746789830535135</v>
      </c>
      <c r="AS18">
        <f t="shared" si="15"/>
        <v>45.96829620163939</v>
      </c>
      <c r="AT18">
        <f t="shared" si="16"/>
        <v>20.37827885064948</v>
      </c>
      <c r="AU18">
        <f t="shared" si="17"/>
        <v>21.599785221753734</v>
      </c>
      <c r="AW18">
        <v>15</v>
      </c>
      <c r="AX18">
        <f>(R18*SUMPRODUCT(K19:$K$23, X19:$X$23)-$AZ$3*SUMPRODUCT(K18:$K$22, W19:$W$23))/Z18</f>
        <v>1073.3440356072156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1783.2329017315442</v>
      </c>
      <c r="P19">
        <f t="shared" si="30"/>
        <v>89.161645086577209</v>
      </c>
      <c r="Q19" s="5">
        <f t="shared" si="31"/>
        <v>12.5</v>
      </c>
      <c r="R19">
        <f t="shared" si="0"/>
        <v>1000000</v>
      </c>
      <c r="S19">
        <f t="shared" si="1"/>
        <v>917.53212878918737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904.02297252289736</v>
      </c>
      <c r="AC19">
        <f t="shared" si="2"/>
        <v>763.59160975154828</v>
      </c>
      <c r="AE19">
        <f t="shared" si="3"/>
        <v>1484.0479578540953</v>
      </c>
      <c r="AF19">
        <f t="shared" si="4"/>
        <v>-74.202397892704766</v>
      </c>
      <c r="AG19">
        <f t="shared" si="5"/>
        <v>-10.402791163825711</v>
      </c>
      <c r="AH19">
        <f t="shared" si="6"/>
        <v>-1603.2462955020706</v>
      </c>
      <c r="AI19">
        <f t="shared" si="7"/>
        <v>-203.80352670450566</v>
      </c>
      <c r="AJ19">
        <f t="shared" si="8"/>
        <v>140.43136277134909</v>
      </c>
      <c r="AK19">
        <f t="shared" si="32"/>
        <v>51.599268274399627</v>
      </c>
      <c r="AL19">
        <f t="shared" si="9"/>
        <v>-11.772895658756944</v>
      </c>
      <c r="AN19">
        <f t="shared" si="10"/>
        <v>532.34317461451974</v>
      </c>
      <c r="AO19">
        <f t="shared" si="11"/>
        <v>-26.617158730725986</v>
      </c>
      <c r="AP19">
        <f t="shared" si="12"/>
        <v>-3.7315875431751442</v>
      </c>
      <c r="AQ19">
        <f t="shared" si="13"/>
        <v>-575.10083695047979</v>
      </c>
      <c r="AR19">
        <f t="shared" si="14"/>
        <v>-73.106408609861219</v>
      </c>
      <c r="AS19">
        <f t="shared" si="15"/>
        <v>50.374165523088223</v>
      </c>
      <c r="AT19">
        <f t="shared" si="16"/>
        <v>18.509185054032294</v>
      </c>
      <c r="AU19">
        <f t="shared" si="17"/>
        <v>-4.2230580327406999</v>
      </c>
      <c r="AW19">
        <v>16</v>
      </c>
      <c r="AX19">
        <f>(R19*SUMPRODUCT(K20:$K$23, X20:$X$23)-$AZ$3*SUMPRODUCT(K19:$K$22, W20:$W$23))/Z19</f>
        <v>917.53212878918737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1783.2329017315442</v>
      </c>
      <c r="P20">
        <f t="shared" si="30"/>
        <v>89.161645086577209</v>
      </c>
      <c r="Q20" s="5">
        <f t="shared" si="31"/>
        <v>12.5</v>
      </c>
      <c r="R20">
        <f t="shared" si="0"/>
        <v>1000000</v>
      </c>
      <c r="S20">
        <f t="shared" si="1"/>
        <v>723.81387391642477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763.59160975154828</v>
      </c>
      <c r="AC20">
        <f t="shared" si="2"/>
        <v>595.1414338977504</v>
      </c>
      <c r="AE20">
        <f t="shared" si="3"/>
        <v>1466.2274713909364</v>
      </c>
      <c r="AF20">
        <f t="shared" si="4"/>
        <v>-73.311373569546816</v>
      </c>
      <c r="AG20">
        <f t="shared" si="5"/>
        <v>-10.277874177057921</v>
      </c>
      <c r="AH20">
        <f t="shared" si="6"/>
        <v>-1671.126010362583</v>
      </c>
      <c r="AI20">
        <f t="shared" si="7"/>
        <v>-288.48778671825107</v>
      </c>
      <c r="AJ20">
        <f t="shared" si="8"/>
        <v>168.45017585379787</v>
      </c>
      <c r="AK20">
        <f t="shared" si="32"/>
        <v>9.272983142563632</v>
      </c>
      <c r="AL20">
        <f t="shared" si="9"/>
        <v>-110.76462772188957</v>
      </c>
      <c r="AN20">
        <f t="shared" si="10"/>
        <v>498.86254759824152</v>
      </c>
      <c r="AO20">
        <f t="shared" si="11"/>
        <v>-24.943127379912074</v>
      </c>
      <c r="AP20">
        <f t="shared" si="12"/>
        <v>-3.4968970339897756</v>
      </c>
      <c r="AQ20">
        <f t="shared" si="13"/>
        <v>-568.57629198306449</v>
      </c>
      <c r="AR20">
        <f t="shared" si="14"/>
        <v>-98.153768798724812</v>
      </c>
      <c r="AS20">
        <f t="shared" si="15"/>
        <v>57.312719553725891</v>
      </c>
      <c r="AT20">
        <f t="shared" si="16"/>
        <v>3.154997491587332</v>
      </c>
      <c r="AU20">
        <f t="shared" si="17"/>
        <v>-37.686051753411583</v>
      </c>
      <c r="AW20">
        <v>17</v>
      </c>
      <c r="AX20">
        <f>(R20*SUMPRODUCT(K21:$K$23, X21:$X$23)-$AZ$3*SUMPRODUCT(K20:$K$22, W21:$W$23))/Z20</f>
        <v>723.81387391642477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1783.2329017315442</v>
      </c>
      <c r="P21">
        <f t="shared" si="30"/>
        <v>89.161645086577209</v>
      </c>
      <c r="Q21" s="5">
        <f t="shared" si="31"/>
        <v>12.5</v>
      </c>
      <c r="R21">
        <f t="shared" si="0"/>
        <v>1000000</v>
      </c>
      <c r="S21">
        <f t="shared" si="1"/>
        <v>497.27285455982548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595.1414338977504</v>
      </c>
      <c r="AC21">
        <f t="shared" si="2"/>
        <v>403.91393291938823</v>
      </c>
      <c r="AE21">
        <f t="shared" si="3"/>
        <v>1448.4454722291443</v>
      </c>
      <c r="AF21">
        <f t="shared" si="4"/>
        <v>-72.422273611457214</v>
      </c>
      <c r="AG21">
        <f t="shared" si="5"/>
        <v>-10.153226976287586</v>
      </c>
      <c r="AH21">
        <f t="shared" si="6"/>
        <v>-1749.4767199806427</v>
      </c>
      <c r="AI21">
        <f t="shared" si="7"/>
        <v>-383.60674833924327</v>
      </c>
      <c r="AJ21">
        <f t="shared" si="8"/>
        <v>191.22750097836217</v>
      </c>
      <c r="AK21">
        <f t="shared" si="32"/>
        <v>3.1538634120247</v>
      </c>
      <c r="AL21">
        <f t="shared" si="9"/>
        <v>-189.2253839488564</v>
      </c>
      <c r="AN21">
        <f t="shared" si="10"/>
        <v>468.76484476815216</v>
      </c>
      <c r="AO21">
        <f t="shared" si="11"/>
        <v>-23.438242238407607</v>
      </c>
      <c r="AP21">
        <f t="shared" si="12"/>
        <v>-3.2859199456852699</v>
      </c>
      <c r="AQ21">
        <f t="shared" si="13"/>
        <v>-566.18850953712888</v>
      </c>
      <c r="AR21">
        <f t="shared" si="14"/>
        <v>-124.1478269530696</v>
      </c>
      <c r="AS21">
        <f t="shared" si="15"/>
        <v>61.887541871747061</v>
      </c>
      <c r="AT21">
        <f t="shared" si="16"/>
        <v>1.0206944763218722</v>
      </c>
      <c r="AU21">
        <f t="shared" si="17"/>
        <v>-61.239590605000672</v>
      </c>
      <c r="AW21">
        <v>18</v>
      </c>
      <c r="AX21">
        <f>(R21*SUMPRODUCT(K22:$K$23, X22:$X$23)-$AZ$3*SUMPRODUCT(K21:$K$22, W22:$W$23))/Z21</f>
        <v>497.27285455982548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1783.2329017315442</v>
      </c>
      <c r="P22">
        <f t="shared" si="30"/>
        <v>89.161645086577209</v>
      </c>
      <c r="Q22" s="5">
        <f t="shared" si="31"/>
        <v>12.5</v>
      </c>
      <c r="R22">
        <f t="shared" si="0"/>
        <v>1000000</v>
      </c>
      <c r="S22">
        <f t="shared" si="1"/>
        <v>251.50290662217648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403.91393291938823</v>
      </c>
      <c r="AC22">
        <f t="shared" si="2"/>
        <v>201.78137967065294</v>
      </c>
      <c r="AE22">
        <f t="shared" si="3"/>
        <v>1430.6919948485604</v>
      </c>
      <c r="AF22">
        <f t="shared" si="4"/>
        <v>-71.534599742428014</v>
      </c>
      <c r="AG22">
        <f t="shared" si="5"/>
        <v>-10.02877970580384</v>
      </c>
      <c r="AH22">
        <f t="shared" si="6"/>
        <v>-1833.200057669522</v>
      </c>
      <c r="AI22">
        <f t="shared" si="7"/>
        <v>-484.07144226919354</v>
      </c>
      <c r="AJ22">
        <f t="shared" si="8"/>
        <v>202.13255324873529</v>
      </c>
      <c r="AK22">
        <f t="shared" si="32"/>
        <v>37.024497888535933</v>
      </c>
      <c r="AL22">
        <f t="shared" si="9"/>
        <v>-244.91439113192232</v>
      </c>
      <c r="AN22">
        <f t="shared" si="10"/>
        <v>432.72825467714597</v>
      </c>
      <c r="AO22">
        <f t="shared" si="11"/>
        <v>-21.636412733857298</v>
      </c>
      <c r="AP22">
        <f t="shared" si="12"/>
        <v>-3.0333127984639634</v>
      </c>
      <c r="AQ22">
        <f t="shared" si="13"/>
        <v>-554.47116799821367</v>
      </c>
      <c r="AR22">
        <f t="shared" si="14"/>
        <v>-146.41263885338898</v>
      </c>
      <c r="AS22">
        <f t="shared" si="15"/>
        <v>61.137175084298342</v>
      </c>
      <c r="AT22">
        <f t="shared" si="16"/>
        <v>11.198459493232658</v>
      </c>
      <c r="AU22">
        <f t="shared" si="17"/>
        <v>-74.077004275858002</v>
      </c>
      <c r="AW22">
        <v>19</v>
      </c>
      <c r="AX22">
        <f>(R22*SUMPRODUCT(K23:$K$23, X23:$X$23)-$AZ$3*SUMPRODUCT(K22:$K$22, W23:$W$23))/Z22</f>
        <v>251.50290662217648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1783.2329017315442</v>
      </c>
      <c r="P23">
        <f t="shared" si="30"/>
        <v>89.161645086577209</v>
      </c>
      <c r="Q23" s="5">
        <f t="shared" si="31"/>
        <v>12.5</v>
      </c>
      <c r="R23">
        <f t="shared" si="0"/>
        <v>1000000</v>
      </c>
      <c r="S23">
        <f t="shared" si="1"/>
        <v>254.66005800183495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201.78137967065294</v>
      </c>
      <c r="AC23">
        <f t="shared" si="2"/>
        <v>201.78137967065294</v>
      </c>
      <c r="AE23">
        <f t="shared" si="3"/>
        <v>1412.9549722434294</v>
      </c>
      <c r="AF23">
        <f t="shared" si="4"/>
        <v>-70.647748612171483</v>
      </c>
      <c r="AG23">
        <f t="shared" si="5"/>
        <v>-9.9044477790270022</v>
      </c>
      <c r="AH23">
        <f t="shared" si="6"/>
        <v>-1923.5303775040707</v>
      </c>
      <c r="AI23">
        <f t="shared" si="7"/>
        <v>-591.12760165183954</v>
      </c>
      <c r="AJ23">
        <f t="shared" si="8"/>
        <v>0</v>
      </c>
      <c r="AK23">
        <f t="shared" si="32"/>
        <v>108.08620223113378</v>
      </c>
      <c r="AL23">
        <f t="shared" si="9"/>
        <v>-483.04139942070577</v>
      </c>
      <c r="AN23">
        <f t="shared" si="10"/>
        <v>387.13968703172276</v>
      </c>
      <c r="AO23">
        <f t="shared" si="11"/>
        <v>-19.356984351586142</v>
      </c>
      <c r="AP23">
        <f t="shared" si="12"/>
        <v>-2.7137487667469342</v>
      </c>
      <c r="AQ23">
        <f t="shared" si="13"/>
        <v>-527.03374344659721</v>
      </c>
      <c r="AR23">
        <f t="shared" si="14"/>
        <v>-161.96478953320747</v>
      </c>
      <c r="AS23">
        <f t="shared" si="15"/>
        <v>0</v>
      </c>
      <c r="AT23">
        <f t="shared" si="16"/>
        <v>29.614856330325789</v>
      </c>
      <c r="AU23">
        <f t="shared" si="17"/>
        <v>-132.34993320288169</v>
      </c>
      <c r="AW23">
        <v>20</v>
      </c>
      <c r="AX23">
        <f>(R23*SUMPRODUCT(K$23:$K24, X$23:$X24)-$AZ$3*SUMPRODUCT(K$22:$K23, W$23:$W24))/Z23</f>
        <v>254.66005800183495</v>
      </c>
    </row>
    <row r="25" spans="5:50" x14ac:dyDescent="0.25">
      <c r="AN25" s="6">
        <f t="shared" ref="AN25:AU25" si="33">SUM(AN3:AN23)</f>
        <v>17236.780631609246</v>
      </c>
      <c r="AO25" s="6">
        <f t="shared" si="33"/>
        <v>-2199.2637078791204</v>
      </c>
      <c r="AP25" s="6">
        <f t="shared" si="33"/>
        <v>-733.2823310250036</v>
      </c>
      <c r="AQ25" s="6">
        <f t="shared" si="33"/>
        <v>-13908.160048338179</v>
      </c>
      <c r="AR25" s="6">
        <f t="shared" si="33"/>
        <v>396.07454436694906</v>
      </c>
      <c r="AS25" s="6">
        <f t="shared" si="33"/>
        <v>-594.59018816841979</v>
      </c>
      <c r="AT25" s="6">
        <f t="shared" si="33"/>
        <v>421.35628308608608</v>
      </c>
      <c r="AU25" s="7">
        <f t="shared" si="33"/>
        <v>222.84063928461552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4897.7963461337085</v>
      </c>
      <c r="K3">
        <v>1</v>
      </c>
      <c r="L3" s="2">
        <v>0</v>
      </c>
      <c r="O3">
        <f>$C$3</f>
        <v>4897.7963461337085</v>
      </c>
      <c r="P3">
        <f>O3*B5</f>
        <v>3918.2370769069671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4897.7963461337085</v>
      </c>
      <c r="AF3">
        <f t="shared" ref="AF3:AF23" si="4">-$Z3*P3</f>
        <v>-3918.2370769069671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354.60229852674138</v>
      </c>
      <c r="AJ3">
        <f t="shared" ref="AJ3:AJ23" si="8">AB3-AC3</f>
        <v>0</v>
      </c>
      <c r="AL3">
        <f t="shared" ref="AL3:AL23" si="9">SUM(AI3:AK3)</f>
        <v>354.60229852674138</v>
      </c>
      <c r="AN3">
        <f t="shared" ref="AN3:AN23" si="10">AE3*$K3</f>
        <v>4897.7963461337085</v>
      </c>
      <c r="AO3">
        <f t="shared" ref="AO3:AO23" si="11">AF3*$K3</f>
        <v>-3918.2370769069671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354.60229852674138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354.60229852674138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3366.64486137616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2067.8371585586606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2044.2440733097392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-2044.2440733097392</v>
      </c>
      <c r="AK4">
        <f>G4*MAX(0, SUM(AB4, AE4:AF4))</f>
        <v>0</v>
      </c>
      <c r="AL4">
        <f t="shared" si="9"/>
        <v>-3453.7910733097392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-1322.4007880664226</v>
      </c>
      <c r="AR4">
        <f t="shared" si="14"/>
        <v>-1322.4007880664226</v>
      </c>
      <c r="AS4">
        <f t="shared" si="15"/>
        <v>-1917.8572786469078</v>
      </c>
      <c r="AT4">
        <f t="shared" si="16"/>
        <v>0</v>
      </c>
      <c r="AU4">
        <f t="shared" si="17"/>
        <v>-3240.2580667133302</v>
      </c>
      <c r="AW4">
        <v>1</v>
      </c>
      <c r="AX4">
        <f>(R4*SUMPRODUCT(K5:$K$23, X5:$X$23)-$AZ$3*SUMPRODUCT(K4:$K$22, W5:$W$23))/Z4</f>
        <v>2067.8371585586606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4897.7963461337085</v>
      </c>
      <c r="P5">
        <f t="shared" ref="P5:P23" si="30">O5*$C$5</f>
        <v>244.88981730668544</v>
      </c>
      <c r="Q5" s="5">
        <f t="shared" ref="Q5:Q23" si="31">$C$8</f>
        <v>12.5</v>
      </c>
      <c r="R5">
        <f t="shared" si="0"/>
        <v>1000000</v>
      </c>
      <c r="S5">
        <f t="shared" si="1"/>
        <v>4009.1197998868265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2044.2440733097392</v>
      </c>
      <c r="AC5">
        <f t="shared" si="2"/>
        <v>3917.946368839308</v>
      </c>
      <c r="AE5">
        <f t="shared" si="3"/>
        <v>4786.4130700685691</v>
      </c>
      <c r="AF5">
        <f t="shared" si="4"/>
        <v>-239.32065350342847</v>
      </c>
      <c r="AG5">
        <f t="shared" si="5"/>
        <v>-12.215731146740451</v>
      </c>
      <c r="AH5">
        <f t="shared" si="6"/>
        <v>-1446.056730763938</v>
      </c>
      <c r="AI5">
        <f t="shared" si="7"/>
        <v>3088.8199546544615</v>
      </c>
      <c r="AJ5">
        <f t="shared" si="8"/>
        <v>-1873.7022955295688</v>
      </c>
      <c r="AK5">
        <f>G5*SUM(AB5, AE5:AF5)</f>
        <v>270.24479608487007</v>
      </c>
      <c r="AL5">
        <f t="shared" si="9"/>
        <v>1485.3624552097629</v>
      </c>
      <c r="AN5">
        <f t="shared" si="10"/>
        <v>4133.3668931588791</v>
      </c>
      <c r="AO5">
        <f t="shared" si="11"/>
        <v>-206.66834465794398</v>
      </c>
      <c r="AP5">
        <f t="shared" si="12"/>
        <v>-10.549047472190566</v>
      </c>
      <c r="AQ5">
        <f t="shared" si="13"/>
        <v>-1248.7603825809372</v>
      </c>
      <c r="AR5">
        <f t="shared" si="14"/>
        <v>2667.3891184478066</v>
      </c>
      <c r="AS5">
        <f t="shared" si="15"/>
        <v>-1618.059060637398</v>
      </c>
      <c r="AT5">
        <f t="shared" si="16"/>
        <v>233.37327489991833</v>
      </c>
      <c r="AU5">
        <f t="shared" si="17"/>
        <v>1282.703332710327</v>
      </c>
      <c r="AW5">
        <v>2</v>
      </c>
      <c r="AX5">
        <f>(R5*SUMPRODUCT(K6:$K$23, X6:$X$23)-$AZ$3*SUMPRODUCT(K5:$K$22, W6:$W$23))/Z5</f>
        <v>4009.1197998868265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4897.7963461337085</v>
      </c>
      <c r="P6">
        <f t="shared" si="30"/>
        <v>244.88981730668544</v>
      </c>
      <c r="Q6" s="5">
        <f t="shared" si="31"/>
        <v>12.5</v>
      </c>
      <c r="R6">
        <f t="shared" si="0"/>
        <v>1000000</v>
      </c>
      <c r="S6">
        <f t="shared" si="1"/>
        <v>5786.992480485399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3917.946368839308</v>
      </c>
      <c r="AC6">
        <f t="shared" si="2"/>
        <v>5590.1475976137408</v>
      </c>
      <c r="AE6">
        <f t="shared" si="3"/>
        <v>4731.1975210384571</v>
      </c>
      <c r="AF6">
        <f t="shared" si="4"/>
        <v>-236.55987605192286</v>
      </c>
      <c r="AG6">
        <f t="shared" si="5"/>
        <v>-12.074811779314885</v>
      </c>
      <c r="AH6">
        <f t="shared" si="6"/>
        <v>-1500.9644766528504</v>
      </c>
      <c r="AI6">
        <f t="shared" si="7"/>
        <v>2981.5983565543697</v>
      </c>
      <c r="AJ6">
        <f t="shared" si="8"/>
        <v>-1672.2012287744328</v>
      </c>
      <c r="AK6">
        <f>G6*SUM(AB6, AE6:AF6)</f>
        <v>492.13616480881183</v>
      </c>
      <c r="AL6">
        <f t="shared" si="9"/>
        <v>1801.5332925887487</v>
      </c>
      <c r="AN6">
        <f t="shared" si="10"/>
        <v>3684.7806772633985</v>
      </c>
      <c r="AO6">
        <f t="shared" si="11"/>
        <v>-184.23903386316991</v>
      </c>
      <c r="AP6">
        <f t="shared" si="12"/>
        <v>-9.4041800047794499</v>
      </c>
      <c r="AQ6">
        <f t="shared" si="13"/>
        <v>-1168.9904883986424</v>
      </c>
      <c r="AR6">
        <f t="shared" si="14"/>
        <v>2322.1469749968073</v>
      </c>
      <c r="AS6">
        <f t="shared" si="15"/>
        <v>-1302.354160629443</v>
      </c>
      <c r="AT6">
        <f t="shared" si="16"/>
        <v>383.28854853474735</v>
      </c>
      <c r="AU6">
        <f t="shared" si="17"/>
        <v>1403.0813629021116</v>
      </c>
      <c r="AW6">
        <v>3</v>
      </c>
      <c r="AX6">
        <f>(R6*SUMPRODUCT(K7:$K$23, X7:$X$23)-$AZ$3*SUMPRODUCT(K6:$K$22, W7:$W$23))/Z6</f>
        <v>5786.992480485399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4897.7963461337085</v>
      </c>
      <c r="P7">
        <f t="shared" si="30"/>
        <v>244.88981730668544</v>
      </c>
      <c r="Q7" s="5">
        <f t="shared" si="31"/>
        <v>12.5</v>
      </c>
      <c r="R7">
        <f t="shared" si="0"/>
        <v>1000000</v>
      </c>
      <c r="S7">
        <f t="shared" si="1"/>
        <v>7352.0287204669639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5590.1475976137408</v>
      </c>
      <c r="AC7">
        <f t="shared" si="2"/>
        <v>7019.4212669620356</v>
      </c>
      <c r="AE7">
        <f t="shared" si="3"/>
        <v>4676.2189241170809</v>
      </c>
      <c r="AF7">
        <f t="shared" si="4"/>
        <v>-233.81094620585407</v>
      </c>
      <c r="AG7">
        <f t="shared" si="5"/>
        <v>-11.934497153522065</v>
      </c>
      <c r="AH7">
        <f t="shared" si="6"/>
        <v>-1565.3206399738408</v>
      </c>
      <c r="AI7">
        <f t="shared" si="7"/>
        <v>2865.1528407838641</v>
      </c>
      <c r="AJ7">
        <f t="shared" si="8"/>
        <v>-1429.2736693482948</v>
      </c>
      <c r="AK7">
        <f>G7*SUM(AB7, AE7:AF7)</f>
        <v>492.59847875827592</v>
      </c>
      <c r="AL7">
        <f t="shared" si="9"/>
        <v>1928.4776501938452</v>
      </c>
      <c r="AN7">
        <f t="shared" si="10"/>
        <v>3296.7881818503661</v>
      </c>
      <c r="AO7">
        <f t="shared" si="11"/>
        <v>-164.83940909251834</v>
      </c>
      <c r="AP7">
        <f t="shared" si="12"/>
        <v>-8.413957902855719</v>
      </c>
      <c r="AQ7">
        <f t="shared" si="13"/>
        <v>-1103.5690737354801</v>
      </c>
      <c r="AR7">
        <f t="shared" si="14"/>
        <v>2019.9657411195121</v>
      </c>
      <c r="AS7">
        <f t="shared" si="15"/>
        <v>-1007.6543930472724</v>
      </c>
      <c r="AT7">
        <f t="shared" si="16"/>
        <v>347.28759913103931</v>
      </c>
      <c r="AU7">
        <f t="shared" si="17"/>
        <v>1359.5989472032791</v>
      </c>
      <c r="AW7">
        <v>4</v>
      </c>
      <c r="AX7">
        <f>(R7*SUMPRODUCT(K8:$K$23, X8:$X$23)-$AZ$3*SUMPRODUCT(K7:$K$22, W8:$W$23))/Z7</f>
        <v>7352.0287204669639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4897.7963461337085</v>
      </c>
      <c r="P8">
        <f t="shared" si="30"/>
        <v>244.88981730668544</v>
      </c>
      <c r="Q8" s="5">
        <f t="shared" si="31"/>
        <v>12.5</v>
      </c>
      <c r="R8">
        <f t="shared" si="0"/>
        <v>1000000</v>
      </c>
      <c r="S8">
        <f t="shared" si="1"/>
        <v>8705.4377254728297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7019.4212669620356</v>
      </c>
      <c r="AC8">
        <f t="shared" si="2"/>
        <v>8214.2987580218287</v>
      </c>
      <c r="AE8">
        <f t="shared" si="3"/>
        <v>4621.4749575851802</v>
      </c>
      <c r="AF8">
        <f t="shared" si="4"/>
        <v>-231.07374787925903</v>
      </c>
      <c r="AG8">
        <f t="shared" si="5"/>
        <v>-11.79478134394396</v>
      </c>
      <c r="AH8">
        <f t="shared" si="6"/>
        <v>-1629.6670434307052</v>
      </c>
      <c r="AI8">
        <f t="shared" si="7"/>
        <v>2748.9393849312719</v>
      </c>
      <c r="AJ8">
        <f t="shared" si="8"/>
        <v>-1194.8774910597931</v>
      </c>
      <c r="AK8">
        <f t="shared" ref="AK8:AK23" si="32">G8*SUM(AB8:AB8, AE8:AF8)</f>
        <v>243.02921875302746</v>
      </c>
      <c r="AL8">
        <f t="shared" si="9"/>
        <v>1797.0911126245062</v>
      </c>
      <c r="AN8">
        <f t="shared" si="10"/>
        <v>3037.942242557117</v>
      </c>
      <c r="AO8">
        <f t="shared" si="11"/>
        <v>-151.89711212785585</v>
      </c>
      <c r="AP8">
        <f t="shared" si="12"/>
        <v>-7.7533395323675789</v>
      </c>
      <c r="AQ8">
        <f t="shared" si="13"/>
        <v>-1071.2671599389603</v>
      </c>
      <c r="AR8">
        <f t="shared" si="14"/>
        <v>1807.0246309579331</v>
      </c>
      <c r="AS8">
        <f t="shared" si="15"/>
        <v>-785.45677258585556</v>
      </c>
      <c r="AT8">
        <f t="shared" si="16"/>
        <v>159.75608146782182</v>
      </c>
      <c r="AU8">
        <f t="shared" si="17"/>
        <v>1181.3239398398994</v>
      </c>
      <c r="AW8">
        <v>5</v>
      </c>
      <c r="AX8">
        <f>(R8*SUMPRODUCT(K9:$K$23, X9:$X$23)-$AZ$3*SUMPRODUCT(K8:$K$22, W9:$W$23))/Z8</f>
        <v>8705.4377254728297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4897.7963461337085</v>
      </c>
      <c r="P9">
        <f t="shared" si="30"/>
        <v>244.88981730668544</v>
      </c>
      <c r="Q9" s="5">
        <f t="shared" si="31"/>
        <v>12.5</v>
      </c>
      <c r="R9">
        <f t="shared" si="0"/>
        <v>1000000</v>
      </c>
      <c r="S9">
        <f t="shared" si="1"/>
        <v>9912.1188017256736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8214.2987580218287</v>
      </c>
      <c r="AC9">
        <f t="shared" si="2"/>
        <v>9242.5555913021344</v>
      </c>
      <c r="AE9">
        <f t="shared" si="3"/>
        <v>4566.9504078316941</v>
      </c>
      <c r="AF9">
        <f t="shared" si="4"/>
        <v>-228.34752039158474</v>
      </c>
      <c r="AG9">
        <f t="shared" si="5"/>
        <v>-11.655625522886476</v>
      </c>
      <c r="AH9">
        <f t="shared" si="6"/>
        <v>-1696.6406094435304</v>
      </c>
      <c r="AI9">
        <f t="shared" si="7"/>
        <v>2630.3066524736923</v>
      </c>
      <c r="AJ9">
        <f t="shared" si="8"/>
        <v>-1028.2568332803057</v>
      </c>
      <c r="AK9">
        <f t="shared" si="32"/>
        <v>74.062119708225424</v>
      </c>
      <c r="AL9">
        <f t="shared" si="9"/>
        <v>1676.1119389016121</v>
      </c>
      <c r="AN9">
        <f t="shared" si="10"/>
        <v>2853.1651252540205</v>
      </c>
      <c r="AO9">
        <f t="shared" si="11"/>
        <v>-142.65825626270103</v>
      </c>
      <c r="AP9">
        <f t="shared" si="12"/>
        <v>-7.2817572526935814</v>
      </c>
      <c r="AQ9">
        <f t="shared" si="13"/>
        <v>-1059.9624223316955</v>
      </c>
      <c r="AR9">
        <f t="shared" si="14"/>
        <v>1643.2626894069299</v>
      </c>
      <c r="AS9">
        <f t="shared" si="15"/>
        <v>-642.39509399718111</v>
      </c>
      <c r="AT9">
        <f t="shared" si="16"/>
        <v>46.269706956205837</v>
      </c>
      <c r="AU9">
        <f t="shared" si="17"/>
        <v>1047.1373023659548</v>
      </c>
      <c r="AW9">
        <v>6</v>
      </c>
      <c r="AX9">
        <f>(R9*SUMPRODUCT(K10:$K$23, X10:$X$23)-$AZ$3*SUMPRODUCT(K9:$K$22, W10:$W$23))/Z9</f>
        <v>9912.1188017256736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4897.7963461337085</v>
      </c>
      <c r="P10">
        <f t="shared" si="30"/>
        <v>244.88981730668544</v>
      </c>
      <c r="Q10" s="5">
        <f t="shared" si="31"/>
        <v>12.5</v>
      </c>
      <c r="R10">
        <f t="shared" si="0"/>
        <v>1000000</v>
      </c>
      <c r="S10">
        <f t="shared" si="1"/>
        <v>11016.644376403832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9242.5555913021344</v>
      </c>
      <c r="AC10">
        <f t="shared" si="2"/>
        <v>10150.191848728795</v>
      </c>
      <c r="AE10">
        <f t="shared" si="3"/>
        <v>4512.5875766435574</v>
      </c>
      <c r="AF10">
        <f t="shared" si="4"/>
        <v>-225.62937883217788</v>
      </c>
      <c r="AG10">
        <f t="shared" si="5"/>
        <v>-11.51688243480603</v>
      </c>
      <c r="AH10">
        <f t="shared" si="6"/>
        <v>-1774.9466281264076</v>
      </c>
      <c r="AI10">
        <f t="shared" si="7"/>
        <v>2500.494687250166</v>
      </c>
      <c r="AJ10">
        <f t="shared" si="8"/>
        <v>-907.63625742666045</v>
      </c>
      <c r="AK10">
        <f t="shared" si="32"/>
        <v>55.471006535365404</v>
      </c>
      <c r="AL10">
        <f t="shared" si="9"/>
        <v>1648.3294363588709</v>
      </c>
      <c r="AN10">
        <f t="shared" si="10"/>
        <v>2678.5770912974872</v>
      </c>
      <c r="AO10">
        <f t="shared" si="11"/>
        <v>-133.92885456487437</v>
      </c>
      <c r="AP10">
        <f t="shared" si="12"/>
        <v>-6.8361792273476718</v>
      </c>
      <c r="AQ10">
        <f t="shared" si="13"/>
        <v>-1053.5709934988931</v>
      </c>
      <c r="AR10">
        <f t="shared" si="14"/>
        <v>1484.241064006372</v>
      </c>
      <c r="AS10">
        <f t="shared" si="15"/>
        <v>-538.75379592795355</v>
      </c>
      <c r="AT10">
        <f t="shared" si="16"/>
        <v>32.926422991962987</v>
      </c>
      <c r="AU10">
        <f t="shared" si="17"/>
        <v>978.41369107038145</v>
      </c>
      <c r="AW10">
        <v>7</v>
      </c>
      <c r="AX10">
        <f>(R10*SUMPRODUCT(K11:$K$23, X11:$X$23)-$AZ$3*SUMPRODUCT(K10:$K$22, W11:$W$23))/Z10</f>
        <v>11016.644376403832</v>
      </c>
    </row>
    <row r="11" spans="1:52" x14ac:dyDescent="0.25">
      <c r="A11" t="s">
        <v>33</v>
      </c>
      <c r="C11" s="24">
        <f>AU25</f>
        <v>1490.6104957190496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4897.7963461337085</v>
      </c>
      <c r="P11">
        <f t="shared" si="30"/>
        <v>244.88981730668544</v>
      </c>
      <c r="Q11" s="5">
        <f t="shared" si="31"/>
        <v>12.5</v>
      </c>
      <c r="R11">
        <f t="shared" si="0"/>
        <v>1000000</v>
      </c>
      <c r="S11">
        <f t="shared" si="1"/>
        <v>12025.876540657779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10150.191848728795</v>
      </c>
      <c r="AC11">
        <f t="shared" si="2"/>
        <v>10946.99899302803</v>
      </c>
      <c r="AE11">
        <f t="shared" si="3"/>
        <v>4458.4003076959443</v>
      </c>
      <c r="AF11">
        <f t="shared" si="4"/>
        <v>-222.92001538479721</v>
      </c>
      <c r="AG11">
        <f t="shared" si="5"/>
        <v>-11.378587411089935</v>
      </c>
      <c r="AH11">
        <f t="shared" si="6"/>
        <v>-1850.0959494427052</v>
      </c>
      <c r="AI11">
        <f t="shared" si="7"/>
        <v>2374.0057554573523</v>
      </c>
      <c r="AJ11">
        <f t="shared" si="8"/>
        <v>-796.80714429923501</v>
      </c>
      <c r="AK11">
        <f t="shared" si="32"/>
        <v>34.525613138495856</v>
      </c>
      <c r="AL11">
        <f t="shared" si="9"/>
        <v>1611.7242242966131</v>
      </c>
      <c r="AN11">
        <f t="shared" si="10"/>
        <v>2516.7975919564265</v>
      </c>
      <c r="AO11">
        <f t="shared" si="11"/>
        <v>-125.83987959782131</v>
      </c>
      <c r="AP11">
        <f t="shared" si="12"/>
        <v>-6.4232907365145229</v>
      </c>
      <c r="AQ11">
        <f t="shared" si="13"/>
        <v>-1044.391869076484</v>
      </c>
      <c r="AR11">
        <f t="shared" si="14"/>
        <v>1340.1425525456066</v>
      </c>
      <c r="AS11">
        <f t="shared" si="15"/>
        <v>-449.80310506535983</v>
      </c>
      <c r="AT11">
        <f t="shared" si="16"/>
        <v>19.489945722862075</v>
      </c>
      <c r="AU11">
        <f t="shared" si="17"/>
        <v>909.82939320310891</v>
      </c>
      <c r="AW11">
        <v>8</v>
      </c>
      <c r="AX11">
        <f>(R11*SUMPRODUCT(K12:$K$23, X12:$X$23)-$AZ$3*SUMPRODUCT(K11:$K$22, W12:$W$23))/Z11</f>
        <v>12025.876540657779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4897.7963461337085</v>
      </c>
      <c r="P12">
        <f t="shared" si="30"/>
        <v>244.88981730668544</v>
      </c>
      <c r="Q12" s="5">
        <f t="shared" si="31"/>
        <v>12.5</v>
      </c>
      <c r="R12">
        <f t="shared" si="0"/>
        <v>1000000</v>
      </c>
      <c r="S12">
        <f t="shared" si="1"/>
        <v>12941.46964763066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10946.99899302803</v>
      </c>
      <c r="AC12">
        <f t="shared" si="2"/>
        <v>11637.581448388539</v>
      </c>
      <c r="AE12">
        <f t="shared" si="3"/>
        <v>4404.3300681994933</v>
      </c>
      <c r="AF12">
        <f t="shared" si="4"/>
        <v>-220.21650340997468</v>
      </c>
      <c r="AG12">
        <f t="shared" si="5"/>
        <v>-11.240591066215536</v>
      </c>
      <c r="AH12">
        <f t="shared" si="6"/>
        <v>-1936.8376610799278</v>
      </c>
      <c r="AI12">
        <f t="shared" si="7"/>
        <v>2236.0353126433756</v>
      </c>
      <c r="AJ12">
        <f t="shared" si="8"/>
        <v>-690.5824553605089</v>
      </c>
      <c r="AK12">
        <f t="shared" si="32"/>
        <v>34.801558882980359</v>
      </c>
      <c r="AL12">
        <f t="shared" si="9"/>
        <v>1580.254416165847</v>
      </c>
      <c r="AN12">
        <f t="shared" si="10"/>
        <v>2363.6035463740936</v>
      </c>
      <c r="AO12">
        <f t="shared" si="11"/>
        <v>-118.18017731870469</v>
      </c>
      <c r="AP12">
        <f t="shared" si="12"/>
        <v>-6.0323137675985352</v>
      </c>
      <c r="AQ12">
        <f t="shared" si="13"/>
        <v>-1039.4126447364313</v>
      </c>
      <c r="AR12">
        <f t="shared" si="14"/>
        <v>1199.9784105513593</v>
      </c>
      <c r="AS12">
        <f t="shared" si="15"/>
        <v>-370.60418163008012</v>
      </c>
      <c r="AT12">
        <f t="shared" si="16"/>
        <v>18.676413148296632</v>
      </c>
      <c r="AU12">
        <f t="shared" si="17"/>
        <v>848.05064206957582</v>
      </c>
      <c r="AW12">
        <v>9</v>
      </c>
      <c r="AX12">
        <f>(R12*SUMPRODUCT(K13:$K$23, X13:$X$23)-$AZ$3*SUMPRODUCT(K12:$K$22, W13:$W$23))/Z12</f>
        <v>12941.46964763066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4897.7963461337085</v>
      </c>
      <c r="P13">
        <f t="shared" si="30"/>
        <v>244.88981730668544</v>
      </c>
      <c r="Q13" s="5">
        <f t="shared" si="31"/>
        <v>12.5</v>
      </c>
      <c r="R13">
        <f t="shared" si="0"/>
        <v>1000000</v>
      </c>
      <c r="S13">
        <f t="shared" si="1"/>
        <v>13765.26939267269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11637.581448388539</v>
      </c>
      <c r="AC13">
        <f t="shared" si="2"/>
        <v>12226.660330229328</v>
      </c>
      <c r="AE13">
        <f t="shared" si="3"/>
        <v>4350.3465557086374</v>
      </c>
      <c r="AF13">
        <f t="shared" si="4"/>
        <v>-217.51732778543189</v>
      </c>
      <c r="AG13">
        <f t="shared" si="5"/>
        <v>-11.102816063245401</v>
      </c>
      <c r="AH13">
        <f t="shared" si="6"/>
        <v>-2029.527384638483</v>
      </c>
      <c r="AI13">
        <f t="shared" si="7"/>
        <v>2092.1990272214775</v>
      </c>
      <c r="AJ13">
        <f t="shared" si="8"/>
        <v>-589.07888184078911</v>
      </c>
      <c r="AK13">
        <f t="shared" si="32"/>
        <v>31.540821352623489</v>
      </c>
      <c r="AL13">
        <f t="shared" si="9"/>
        <v>1534.6609667333119</v>
      </c>
      <c r="AN13">
        <f t="shared" si="10"/>
        <v>2219.8659803381925</v>
      </c>
      <c r="AO13">
        <f t="shared" si="11"/>
        <v>-110.99329901690962</v>
      </c>
      <c r="AP13">
        <f t="shared" si="12"/>
        <v>-5.6654713249014055</v>
      </c>
      <c r="AQ13">
        <f t="shared" si="13"/>
        <v>-1035.613769990754</v>
      </c>
      <c r="AR13">
        <f t="shared" si="14"/>
        <v>1067.5934400056276</v>
      </c>
      <c r="AS13">
        <f t="shared" si="15"/>
        <v>-300.59126388863501</v>
      </c>
      <c r="AT13">
        <f t="shared" si="16"/>
        <v>16.094441078662111</v>
      </c>
      <c r="AU13">
        <f t="shared" si="17"/>
        <v>783.09661719565452</v>
      </c>
      <c r="AW13">
        <v>10</v>
      </c>
      <c r="AX13">
        <f>(R13*SUMPRODUCT(K14:$K$23, X14:$X$23)-$AZ$3*SUMPRODUCT(K13:$K$22, W14:$W$23))/Z13</f>
        <v>13765.26939267269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4897.7963461337085</v>
      </c>
      <c r="P14">
        <f t="shared" si="30"/>
        <v>244.88981730668544</v>
      </c>
      <c r="Q14" s="5">
        <f t="shared" si="31"/>
        <v>12.5</v>
      </c>
      <c r="R14">
        <f t="shared" si="0"/>
        <v>1000000</v>
      </c>
      <c r="S14">
        <f t="shared" si="1"/>
        <v>14499.355481694745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12226.660330229328</v>
      </c>
      <c r="AC14">
        <f t="shared" si="2"/>
        <v>12719.030377688347</v>
      </c>
      <c r="AE14">
        <f t="shared" si="3"/>
        <v>4296.4130777297351</v>
      </c>
      <c r="AF14">
        <f t="shared" si="4"/>
        <v>-214.82065388648675</v>
      </c>
      <c r="AG14">
        <f t="shared" si="5"/>
        <v>-10.965168756764708</v>
      </c>
      <c r="AH14">
        <f t="shared" si="6"/>
        <v>-2129.5316678591739</v>
      </c>
      <c r="AI14">
        <f t="shared" si="7"/>
        <v>1941.0955872273094</v>
      </c>
      <c r="AJ14">
        <f t="shared" si="8"/>
        <v>-492.37004745901868</v>
      </c>
      <c r="AK14">
        <f t="shared" si="32"/>
        <v>29.354854957330634</v>
      </c>
      <c r="AL14">
        <f t="shared" si="9"/>
        <v>1478.0803947256213</v>
      </c>
      <c r="AN14">
        <f t="shared" si="10"/>
        <v>2085.1675508737794</v>
      </c>
      <c r="AO14">
        <f t="shared" si="11"/>
        <v>-104.25837754368897</v>
      </c>
      <c r="AP14">
        <f t="shared" si="12"/>
        <v>-5.3216982789612066</v>
      </c>
      <c r="AQ14">
        <f t="shared" si="13"/>
        <v>-1033.5203464012434</v>
      </c>
      <c r="AR14">
        <f t="shared" si="14"/>
        <v>942.0671286498856</v>
      </c>
      <c r="AS14">
        <f t="shared" si="15"/>
        <v>-238.96073943761309</v>
      </c>
      <c r="AT14">
        <f t="shared" si="16"/>
        <v>14.246719277275817</v>
      </c>
      <c r="AU14">
        <f t="shared" si="17"/>
        <v>717.35310848954839</v>
      </c>
      <c r="AW14">
        <v>11</v>
      </c>
      <c r="AX14">
        <f>(R14*SUMPRODUCT(K15:$K$23, X15:$X$23)-$AZ$3*SUMPRODUCT(K14:$K$22, W15:$W$23))/Z14</f>
        <v>14499.355481694745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4897.7963461337085</v>
      </c>
      <c r="P15">
        <f t="shared" si="30"/>
        <v>244.88981730668544</v>
      </c>
      <c r="Q15" s="5">
        <f t="shared" si="31"/>
        <v>12.5</v>
      </c>
      <c r="R15">
        <f t="shared" si="0"/>
        <v>1000000</v>
      </c>
      <c r="S15">
        <f t="shared" si="1"/>
        <v>15148.36098093299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12719.030377688347</v>
      </c>
      <c r="AC15">
        <f t="shared" si="2"/>
        <v>13121.622434606334</v>
      </c>
      <c r="AE15">
        <f t="shared" si="3"/>
        <v>4242.5074565131454</v>
      </c>
      <c r="AF15">
        <f t="shared" si="4"/>
        <v>-212.12537282565731</v>
      </c>
      <c r="AG15">
        <f t="shared" si="5"/>
        <v>-10.827592545426464</v>
      </c>
      <c r="AH15">
        <f t="shared" si="6"/>
        <v>-2233.9619016476909</v>
      </c>
      <c r="AI15">
        <f t="shared" si="7"/>
        <v>1785.5925894943707</v>
      </c>
      <c r="AJ15">
        <f t="shared" si="8"/>
        <v>-402.59205691798707</v>
      </c>
      <c r="AK15">
        <f t="shared" si="32"/>
        <v>68.672591091640939</v>
      </c>
      <c r="AL15">
        <f t="shared" si="9"/>
        <v>1451.6731236680246</v>
      </c>
      <c r="AN15">
        <f t="shared" si="10"/>
        <v>1957.4157893577678</v>
      </c>
      <c r="AO15">
        <f t="shared" si="11"/>
        <v>-97.8707894678884</v>
      </c>
      <c r="AP15">
        <f t="shared" si="12"/>
        <v>-4.9956542979347747</v>
      </c>
      <c r="AQ15">
        <f t="shared" si="13"/>
        <v>-1030.7093962547394</v>
      </c>
      <c r="AR15">
        <f t="shared" si="14"/>
        <v>823.83994933720498</v>
      </c>
      <c r="AS15">
        <f t="shared" si="15"/>
        <v>-185.7486538229841</v>
      </c>
      <c r="AT15">
        <f t="shared" si="16"/>
        <v>31.684284701143707</v>
      </c>
      <c r="AU15">
        <f t="shared" si="17"/>
        <v>669.77558021536458</v>
      </c>
      <c r="AW15">
        <v>12</v>
      </c>
      <c r="AX15">
        <f>(R15*SUMPRODUCT(K16:$K$23, X16:$X$23)-$AZ$3*SUMPRODUCT(K15:$K$22, W16:$W$23))/Z15</f>
        <v>15148.36098093299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4897.7963461337085</v>
      </c>
      <c r="P16">
        <f t="shared" si="30"/>
        <v>244.88981730668544</v>
      </c>
      <c r="Q16" s="5">
        <f t="shared" si="31"/>
        <v>12.5</v>
      </c>
      <c r="R16">
        <f t="shared" si="0"/>
        <v>1000000</v>
      </c>
      <c r="S16">
        <f t="shared" si="1"/>
        <v>15230.860480559799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13121.622434606334</v>
      </c>
      <c r="AC16">
        <f t="shared" si="2"/>
        <v>13010.436073895937</v>
      </c>
      <c r="AE16">
        <f t="shared" si="3"/>
        <v>4183.7732244784929</v>
      </c>
      <c r="AF16">
        <f t="shared" si="4"/>
        <v>-209.18866122392464</v>
      </c>
      <c r="AG16">
        <f t="shared" si="5"/>
        <v>-10.677692907191666</v>
      </c>
      <c r="AH16">
        <f t="shared" si="6"/>
        <v>-3329.8970224427676</v>
      </c>
      <c r="AI16">
        <f t="shared" si="7"/>
        <v>634.00984790460916</v>
      </c>
      <c r="AJ16">
        <f t="shared" si="8"/>
        <v>111.18636071039691</v>
      </c>
      <c r="AK16">
        <f t="shared" si="32"/>
        <v>121.3830696848124</v>
      </c>
      <c r="AL16">
        <f t="shared" si="9"/>
        <v>866.5792782998185</v>
      </c>
      <c r="AN16">
        <f t="shared" si="10"/>
        <v>1830.2046864453691</v>
      </c>
      <c r="AO16">
        <f t="shared" si="11"/>
        <v>-91.51023432226846</v>
      </c>
      <c r="AP16">
        <f t="shared" si="12"/>
        <v>-4.6709901685941926</v>
      </c>
      <c r="AQ16">
        <f t="shared" si="13"/>
        <v>-1456.6738704187055</v>
      </c>
      <c r="AR16">
        <f t="shared" si="14"/>
        <v>277.3495915358011</v>
      </c>
      <c r="AS16">
        <f t="shared" si="15"/>
        <v>48.638821351589677</v>
      </c>
      <c r="AT16">
        <f t="shared" si="16"/>
        <v>53.099403593979495</v>
      </c>
      <c r="AU16">
        <f t="shared" si="17"/>
        <v>379.08781648137028</v>
      </c>
      <c r="AW16">
        <v>13</v>
      </c>
      <c r="AX16">
        <f>(R16*SUMPRODUCT(K17:$K$23, X17:$X$23)-$AZ$3*SUMPRODUCT(K16:$K$22, W17:$W$23))/Z16</f>
        <v>15230.860480559799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4897.7963461337085</v>
      </c>
      <c r="P17">
        <f t="shared" si="30"/>
        <v>244.88981730668544</v>
      </c>
      <c r="Q17" s="5">
        <f t="shared" si="31"/>
        <v>12.5</v>
      </c>
      <c r="R17">
        <f t="shared" si="0"/>
        <v>1000000</v>
      </c>
      <c r="S17">
        <f t="shared" si="1"/>
        <v>14733.342074095612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13010.436073895937</v>
      </c>
      <c r="AC17">
        <f t="shared" si="2"/>
        <v>12392.513076413983</v>
      </c>
      <c r="AE17">
        <f t="shared" si="3"/>
        <v>4119.6359223744121</v>
      </c>
      <c r="AF17">
        <f t="shared" si="4"/>
        <v>-205.98179611872064</v>
      </c>
      <c r="AG17">
        <f t="shared" si="5"/>
        <v>-10.514003725436718</v>
      </c>
      <c r="AH17">
        <f t="shared" si="6"/>
        <v>-4552.9802146425818</v>
      </c>
      <c r="AI17">
        <f t="shared" si="7"/>
        <v>-649.84009211232706</v>
      </c>
      <c r="AJ17">
        <f t="shared" si="8"/>
        <v>617.92299748195364</v>
      </c>
      <c r="AK17">
        <f t="shared" si="32"/>
        <v>233.55244476209245</v>
      </c>
      <c r="AL17">
        <f t="shared" si="9"/>
        <v>201.63535013171904</v>
      </c>
      <c r="AN17">
        <f t="shared" si="10"/>
        <v>1697.4169944233738</v>
      </c>
      <c r="AO17">
        <f t="shared" si="11"/>
        <v>-84.870849721168696</v>
      </c>
      <c r="AP17">
        <f t="shared" si="12"/>
        <v>-4.3320936459600468</v>
      </c>
      <c r="AQ17">
        <f t="shared" si="13"/>
        <v>-1875.9682013728477</v>
      </c>
      <c r="AR17">
        <f t="shared" si="14"/>
        <v>-267.7541503166027</v>
      </c>
      <c r="AS17">
        <f t="shared" si="15"/>
        <v>254.60332343309756</v>
      </c>
      <c r="AT17">
        <f t="shared" si="16"/>
        <v>96.230806871838908</v>
      </c>
      <c r="AU17">
        <f t="shared" si="17"/>
        <v>83.079979988333776</v>
      </c>
      <c r="AW17">
        <v>14</v>
      </c>
      <c r="AX17">
        <f>(R17*SUMPRODUCT(K18:$K$23, X18:$X$23)-$AZ$3*SUMPRODUCT(K17:$K$22, W18:$W$23))/Z17</f>
        <v>14733.342074095612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4897.7963461337085</v>
      </c>
      <c r="P18">
        <f t="shared" si="30"/>
        <v>244.88981730668544</v>
      </c>
      <c r="Q18" s="5">
        <f t="shared" si="31"/>
        <v>12.5</v>
      </c>
      <c r="R18">
        <f t="shared" si="0"/>
        <v>1000000</v>
      </c>
      <c r="S18">
        <f t="shared" si="1"/>
        <v>13695.026165099367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12392.513076413983</v>
      </c>
      <c r="AC18">
        <f t="shared" si="2"/>
        <v>11324.485944449047</v>
      </c>
      <c r="AE18">
        <f t="shared" si="3"/>
        <v>4050.0124068337363</v>
      </c>
      <c r="AF18">
        <f t="shared" si="4"/>
        <v>-202.50062034168681</v>
      </c>
      <c r="AG18">
        <f t="shared" si="5"/>
        <v>-10.336312804305328</v>
      </c>
      <c r="AH18">
        <f t="shared" si="6"/>
        <v>-5804.0707101617718</v>
      </c>
      <c r="AI18">
        <f t="shared" si="7"/>
        <v>-1966.8952364740276</v>
      </c>
      <c r="AJ18">
        <f t="shared" si="8"/>
        <v>1068.0271319649364</v>
      </c>
      <c r="AK18">
        <f t="shared" si="32"/>
        <v>350.78453703877028</v>
      </c>
      <c r="AL18">
        <f t="shared" si="9"/>
        <v>-548.08356747032087</v>
      </c>
      <c r="AN18">
        <f t="shared" si="10"/>
        <v>1559.414970342712</v>
      </c>
      <c r="AO18">
        <f t="shared" si="11"/>
        <v>-77.970748517135604</v>
      </c>
      <c r="AP18">
        <f t="shared" si="12"/>
        <v>-3.9798892709516824</v>
      </c>
      <c r="AQ18">
        <f t="shared" si="13"/>
        <v>-2234.7967969386737</v>
      </c>
      <c r="AR18">
        <f t="shared" si="14"/>
        <v>-757.33246438404899</v>
      </c>
      <c r="AS18">
        <f t="shared" si="15"/>
        <v>411.23269042535708</v>
      </c>
      <c r="AT18">
        <f t="shared" si="16"/>
        <v>135.06592165001544</v>
      </c>
      <c r="AU18">
        <f t="shared" si="17"/>
        <v>-211.03385230867653</v>
      </c>
      <c r="AW18">
        <v>15</v>
      </c>
      <c r="AX18">
        <f>(R18*SUMPRODUCT(K19:$K$23, X19:$X$23)-$AZ$3*SUMPRODUCT(K18:$K$22, W19:$W$23))/Z18</f>
        <v>13695.026165099367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4897.7963461337085</v>
      </c>
      <c r="P19">
        <f t="shared" si="30"/>
        <v>244.88981730668544</v>
      </c>
      <c r="Q19" s="5">
        <f t="shared" si="31"/>
        <v>12.5</v>
      </c>
      <c r="R19">
        <f t="shared" si="0"/>
        <v>1000000</v>
      </c>
      <c r="S19">
        <f t="shared" si="1"/>
        <v>12122.974461533349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11324.485944449047</v>
      </c>
      <c r="AC19">
        <f t="shared" si="2"/>
        <v>9837.8338183090236</v>
      </c>
      <c r="AE19">
        <f t="shared" si="3"/>
        <v>3974.5779125472272</v>
      </c>
      <c r="AF19">
        <f t="shared" si="4"/>
        <v>-198.7288956273614</v>
      </c>
      <c r="AG19">
        <f t="shared" si="5"/>
        <v>-10.143791288108416</v>
      </c>
      <c r="AH19">
        <f t="shared" si="6"/>
        <v>-7132.6710523087886</v>
      </c>
      <c r="AI19">
        <f t="shared" si="7"/>
        <v>-3366.9658266770311</v>
      </c>
      <c r="AJ19">
        <f t="shared" si="8"/>
        <v>1486.652126140023</v>
      </c>
      <c r="AK19">
        <f t="shared" si="32"/>
        <v>336.73746963852676</v>
      </c>
      <c r="AL19">
        <f t="shared" si="9"/>
        <v>-1543.5762308984813</v>
      </c>
      <c r="AN19">
        <f t="shared" si="10"/>
        <v>1425.721731242166</v>
      </c>
      <c r="AO19">
        <f t="shared" si="11"/>
        <v>-71.286086562108324</v>
      </c>
      <c r="AP19">
        <f t="shared" si="12"/>
        <v>-3.6386816398757129</v>
      </c>
      <c r="AQ19">
        <f t="shared" si="13"/>
        <v>-2558.5620271716675</v>
      </c>
      <c r="AR19">
        <f t="shared" si="14"/>
        <v>-1207.7650641314856</v>
      </c>
      <c r="AS19">
        <f t="shared" si="15"/>
        <v>533.27731640234026</v>
      </c>
      <c r="AT19">
        <f t="shared" si="16"/>
        <v>120.79117298759006</v>
      </c>
      <c r="AU19">
        <f t="shared" si="17"/>
        <v>-553.6965747415552</v>
      </c>
      <c r="AW19">
        <v>16</v>
      </c>
      <c r="AX19">
        <f>(R19*SUMPRODUCT(K20:$K$23, X20:$X$23)-$AZ$3*SUMPRODUCT(K19:$K$22, W20:$W$23))/Z19</f>
        <v>12122.974461533349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4897.7963461337085</v>
      </c>
      <c r="P20">
        <f t="shared" si="30"/>
        <v>244.88981730668544</v>
      </c>
      <c r="Q20" s="5">
        <f t="shared" si="31"/>
        <v>12.5</v>
      </c>
      <c r="R20">
        <f t="shared" si="0"/>
        <v>1000000</v>
      </c>
      <c r="S20">
        <f t="shared" si="1"/>
        <v>9970.2835177956531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9837.8338183090236</v>
      </c>
      <c r="AC20">
        <f t="shared" si="2"/>
        <v>7925.2438147242783</v>
      </c>
      <c r="AE20">
        <f t="shared" si="3"/>
        <v>3893.1922175225454</v>
      </c>
      <c r="AF20">
        <f t="shared" si="4"/>
        <v>-194.65961087612729</v>
      </c>
      <c r="AG20">
        <f t="shared" si="5"/>
        <v>-9.9360813067386111</v>
      </c>
      <c r="AH20">
        <f t="shared" si="6"/>
        <v>-8501.7654790975157</v>
      </c>
      <c r="AI20">
        <f t="shared" si="7"/>
        <v>-4813.1689537578368</v>
      </c>
      <c r="AJ20">
        <f t="shared" si="8"/>
        <v>1912.5900035847453</v>
      </c>
      <c r="AK20">
        <f t="shared" si="32"/>
        <v>58.206375627308397</v>
      </c>
      <c r="AL20">
        <f t="shared" si="9"/>
        <v>-2842.3725745457832</v>
      </c>
      <c r="AN20">
        <f t="shared" si="10"/>
        <v>1324.6019637597617</v>
      </c>
      <c r="AO20">
        <f t="shared" si="11"/>
        <v>-66.230098187988091</v>
      </c>
      <c r="AP20">
        <f t="shared" si="12"/>
        <v>-3.3806069866639987</v>
      </c>
      <c r="AQ20">
        <f t="shared" si="13"/>
        <v>-2892.6019111904548</v>
      </c>
      <c r="AR20">
        <f t="shared" si="14"/>
        <v>-1637.6106526053456</v>
      </c>
      <c r="AS20">
        <f t="shared" si="15"/>
        <v>650.73089975192636</v>
      </c>
      <c r="AT20">
        <f t="shared" si="16"/>
        <v>19.803871771924538</v>
      </c>
      <c r="AU20">
        <f t="shared" si="17"/>
        <v>-967.0758810814948</v>
      </c>
      <c r="AW20">
        <v>17</v>
      </c>
      <c r="AX20">
        <f>(R20*SUMPRODUCT(K21:$K$23, X21:$X$23)-$AZ$3*SUMPRODUCT(K20:$K$22, W21:$W$23))/Z20</f>
        <v>9970.2835177956531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4897.7963461337085</v>
      </c>
      <c r="P21">
        <f t="shared" si="30"/>
        <v>244.88981730668544</v>
      </c>
      <c r="Q21" s="5">
        <f t="shared" si="31"/>
        <v>12.5</v>
      </c>
      <c r="R21">
        <f t="shared" si="0"/>
        <v>1000000</v>
      </c>
      <c r="S21">
        <f t="shared" si="1"/>
        <v>7198.1666596306759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7925.2438147242783</v>
      </c>
      <c r="AC21">
        <f t="shared" si="2"/>
        <v>5592.3698628359607</v>
      </c>
      <c r="AE21">
        <f t="shared" si="3"/>
        <v>3805.175675361701</v>
      </c>
      <c r="AF21">
        <f t="shared" si="4"/>
        <v>-190.25878376808507</v>
      </c>
      <c r="AG21">
        <f t="shared" si="5"/>
        <v>-9.7114482882834743</v>
      </c>
      <c r="AH21">
        <f t="shared" si="6"/>
        <v>-10021.776431019962</v>
      </c>
      <c r="AI21">
        <f t="shared" si="7"/>
        <v>-6416.5709877146292</v>
      </c>
      <c r="AJ21">
        <f t="shared" si="8"/>
        <v>2332.8739518883176</v>
      </c>
      <c r="AK21">
        <f t="shared" si="32"/>
        <v>18.464257130108631</v>
      </c>
      <c r="AL21">
        <f t="shared" si="9"/>
        <v>-4065.2327786962028</v>
      </c>
      <c r="AN21">
        <f t="shared" si="10"/>
        <v>1231.4806590760563</v>
      </c>
      <c r="AO21">
        <f t="shared" si="11"/>
        <v>-61.574032953802828</v>
      </c>
      <c r="AP21">
        <f t="shared" si="12"/>
        <v>-3.1429457557177214</v>
      </c>
      <c r="AQ21">
        <f t="shared" si="13"/>
        <v>-3243.3782030870934</v>
      </c>
      <c r="AR21">
        <f t="shared" si="14"/>
        <v>-2076.6145227205575</v>
      </c>
      <c r="AS21">
        <f t="shared" si="15"/>
        <v>754.99514264599816</v>
      </c>
      <c r="AT21">
        <f t="shared" si="16"/>
        <v>5.9756440910640887</v>
      </c>
      <c r="AU21">
        <f t="shared" si="17"/>
        <v>-1315.6437359834952</v>
      </c>
      <c r="AW21">
        <v>18</v>
      </c>
      <c r="AX21">
        <f>(R21*SUMPRODUCT(K22:$K$23, X22:$X$23)-$AZ$3*SUMPRODUCT(K21:$K$22, W22:$W$23))/Z21</f>
        <v>7198.1666596306759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4897.7963461337085</v>
      </c>
      <c r="P22">
        <f t="shared" si="30"/>
        <v>244.88981730668544</v>
      </c>
      <c r="Q22" s="5">
        <f t="shared" si="31"/>
        <v>12.5</v>
      </c>
      <c r="R22">
        <f t="shared" si="0"/>
        <v>1000000</v>
      </c>
      <c r="S22">
        <f t="shared" si="1"/>
        <v>3836.6531996868871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5592.3698628359607</v>
      </c>
      <c r="AC22">
        <f t="shared" si="2"/>
        <v>2906.1372458578721</v>
      </c>
      <c r="AE22">
        <f t="shared" si="3"/>
        <v>3709.9179006555473</v>
      </c>
      <c r="AF22">
        <f t="shared" si="4"/>
        <v>-185.49589503277738</v>
      </c>
      <c r="AG22">
        <f t="shared" si="5"/>
        <v>-9.4683344265225902</v>
      </c>
      <c r="AH22">
        <f t="shared" si="6"/>
        <v>-11679.950310244041</v>
      </c>
      <c r="AI22">
        <f t="shared" si="7"/>
        <v>-8164.9966390477939</v>
      </c>
      <c r="AJ22">
        <f t="shared" si="8"/>
        <v>2686.2326169780886</v>
      </c>
      <c r="AK22">
        <f t="shared" si="32"/>
        <v>191.45262923763332</v>
      </c>
      <c r="AL22">
        <f t="shared" si="9"/>
        <v>-5287.3113928320718</v>
      </c>
      <c r="AN22">
        <f t="shared" si="10"/>
        <v>1122.1047604422415</v>
      </c>
      <c r="AO22">
        <f t="shared" si="11"/>
        <v>-56.105238022112076</v>
      </c>
      <c r="AP22">
        <f t="shared" si="12"/>
        <v>-2.8638000672690902</v>
      </c>
      <c r="AQ22">
        <f t="shared" si="13"/>
        <v>-3532.7271912237743</v>
      </c>
      <c r="AR22">
        <f t="shared" si="14"/>
        <v>-2469.591468870914</v>
      </c>
      <c r="AS22">
        <f t="shared" si="15"/>
        <v>812.48008389450194</v>
      </c>
      <c r="AT22">
        <f t="shared" si="16"/>
        <v>57.906916654077733</v>
      </c>
      <c r="AU22">
        <f t="shared" si="17"/>
        <v>-1599.2044683223344</v>
      </c>
      <c r="AW22">
        <v>19</v>
      </c>
      <c r="AX22">
        <f>(R22*SUMPRODUCT(K23:$K$23, X23:$X$23)-$AZ$3*SUMPRODUCT(K22:$K$22, W23:$W$23))/Z22</f>
        <v>3836.6531996868871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4897.7963461337085</v>
      </c>
      <c r="P23">
        <f t="shared" si="30"/>
        <v>244.88981730668544</v>
      </c>
      <c r="Q23" s="5">
        <f t="shared" si="31"/>
        <v>12.5</v>
      </c>
      <c r="R23">
        <f t="shared" si="0"/>
        <v>1000000</v>
      </c>
      <c r="S23">
        <f t="shared" si="1"/>
        <v>3946.034043406331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2906.1372458578721</v>
      </c>
      <c r="AC23">
        <f t="shared" si="2"/>
        <v>2906.1372458578721</v>
      </c>
      <c r="AE23">
        <f t="shared" si="3"/>
        <v>3607.0820037423828</v>
      </c>
      <c r="AF23">
        <f t="shared" si="4"/>
        <v>-180.35410018711917</v>
      </c>
      <c r="AG23">
        <f t="shared" si="5"/>
        <v>-9.2058799223802765</v>
      </c>
      <c r="AH23">
        <f t="shared" si="6"/>
        <v>-13421.692790167059</v>
      </c>
      <c r="AI23">
        <f t="shared" si="7"/>
        <v>-10004.170766534175</v>
      </c>
      <c r="AJ23">
        <f t="shared" si="8"/>
        <v>0</v>
      </c>
      <c r="AK23">
        <f t="shared" si="32"/>
        <v>443.30056045891956</v>
      </c>
      <c r="AL23">
        <f t="shared" si="9"/>
        <v>-9560.8702060752548</v>
      </c>
      <c r="AN23">
        <f t="shared" si="10"/>
        <v>988.31500327952449</v>
      </c>
      <c r="AO23">
        <f t="shared" si="11"/>
        <v>-49.415750163976234</v>
      </c>
      <c r="AP23">
        <f t="shared" si="12"/>
        <v>-2.5223461058657906</v>
      </c>
      <c r="AQ23">
        <f t="shared" si="13"/>
        <v>-3677.4490682962864</v>
      </c>
      <c r="AR23">
        <f t="shared" si="14"/>
        <v>-2741.0721612866037</v>
      </c>
      <c r="AS23">
        <f t="shared" si="15"/>
        <v>0</v>
      </c>
      <c r="AT23">
        <f t="shared" si="16"/>
        <v>121.46122389488727</v>
      </c>
      <c r="AU23">
        <f t="shared" si="17"/>
        <v>-2619.6109373917166</v>
      </c>
      <c r="AW23">
        <v>20</v>
      </c>
      <c r="AX23">
        <f>(R23*SUMPRODUCT(K$23:$K24, X$23:$X24)-$AZ$3*SUMPRODUCT(K$22:$K23, W$23:$W24))/Z23</f>
        <v>3946.034043406331</v>
      </c>
    </row>
    <row r="25" spans="5:50" x14ac:dyDescent="0.25">
      <c r="AN25" s="6">
        <f t="shared" ref="AN25:AU25" si="33">SUM(AN3:AN23)</f>
        <v>46904.527785426435</v>
      </c>
      <c r="AO25" s="6">
        <f t="shared" si="33"/>
        <v>-6018.5736488716038</v>
      </c>
      <c r="AP25" s="6">
        <f t="shared" si="33"/>
        <v>-732.16521413904354</v>
      </c>
      <c r="AQ25" s="6">
        <f t="shared" si="33"/>
        <v>-34684.326604710186</v>
      </c>
      <c r="AR25" s="6">
        <f t="shared" si="33"/>
        <v>5469.4623177056055</v>
      </c>
      <c r="AS25" s="6">
        <f t="shared" si="33"/>
        <v>-5892.280221411871</v>
      </c>
      <c r="AT25" s="6">
        <f t="shared" si="33"/>
        <v>1913.428399425314</v>
      </c>
      <c r="AU25" s="7">
        <f t="shared" si="33"/>
        <v>1490.6104957190496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18522.738444166931</v>
      </c>
      <c r="K3">
        <v>1</v>
      </c>
      <c r="L3" s="2">
        <v>0</v>
      </c>
      <c r="O3">
        <f>$C$3</f>
        <v>18522.738444166931</v>
      </c>
      <c r="P3">
        <f>O3*B5</f>
        <v>14818.190755333546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18522.738444166931</v>
      </c>
      <c r="AF3">
        <f t="shared" ref="AF3:AF23" si="4">-$Z3*P3</f>
        <v>-14818.190755333546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3079.5907181333851</v>
      </c>
      <c r="AJ3">
        <f t="shared" ref="AJ3:AJ23" si="8">AB3-AC3</f>
        <v>0</v>
      </c>
      <c r="AL3">
        <f t="shared" ref="AL3:AL23" si="9">SUM(AI3:AK3)</f>
        <v>3079.5907181333851</v>
      </c>
      <c r="AN3">
        <f t="shared" ref="AN3:AN23" si="10">AE3*$K3</f>
        <v>18522.738444166931</v>
      </c>
      <c r="AO3">
        <f t="shared" ref="AO3:AO23" si="11">AF3*$K3</f>
        <v>-14818.190755333546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3079.5907181333851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3079.5907181333851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14800.136395334359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12708.403886553484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12550.851284160686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-12550.851284160686</v>
      </c>
      <c r="AK4">
        <f>H4*SUM(AB4, AE4:AF4)</f>
        <v>0</v>
      </c>
      <c r="AL4">
        <f t="shared" si="9"/>
        <v>-14948.364284160685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-2249.2851111736559</v>
      </c>
      <c r="AR4">
        <f t="shared" si="14"/>
        <v>-2249.2851111736559</v>
      </c>
      <c r="AS4">
        <f t="shared" si="15"/>
        <v>-11774.886278413251</v>
      </c>
      <c r="AT4">
        <f t="shared" si="16"/>
        <v>0</v>
      </c>
      <c r="AU4">
        <f t="shared" si="17"/>
        <v>-14024.171389586907</v>
      </c>
      <c r="AW4">
        <v>1</v>
      </c>
      <c r="AX4">
        <f>(R4*SUMPRODUCT(K5:$K$23, X5:$X$23)-$AZ$3*SUMPRODUCT(K4:$K$22, W5:$W$23))/Z4</f>
        <v>12708.403886553484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18522.738444166931</v>
      </c>
      <c r="P5">
        <f t="shared" ref="P5:P23" si="30">O5*$C$5</f>
        <v>926.13692220834662</v>
      </c>
      <c r="Q5" s="5">
        <f t="shared" ref="Q5:Q23" si="31">$C$8</f>
        <v>12.5</v>
      </c>
      <c r="R5">
        <f t="shared" si="0"/>
        <v>1000000</v>
      </c>
      <c r="S5">
        <f t="shared" si="1"/>
        <v>24704.270167089082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12550.851284160686</v>
      </c>
      <c r="AC5">
        <f t="shared" si="2"/>
        <v>24091.885335907049</v>
      </c>
      <c r="AE5">
        <f t="shared" si="3"/>
        <v>18063.585270305059</v>
      </c>
      <c r="AF5">
        <f t="shared" si="4"/>
        <v>-903.17926351525307</v>
      </c>
      <c r="AG5">
        <f t="shared" si="5"/>
        <v>-12.1901422167908</v>
      </c>
      <c r="AH5">
        <f t="shared" si="6"/>
        <v>-2515.0847867359589</v>
      </c>
      <c r="AI5">
        <f t="shared" si="7"/>
        <v>14633.131077837057</v>
      </c>
      <c r="AJ5">
        <f t="shared" si="8"/>
        <v>-11541.034051746363</v>
      </c>
      <c r="AK5">
        <f>H5*SUM(AB5, AE5:AF5)</f>
        <v>2567.0526299381227</v>
      </c>
      <c r="AL5">
        <f t="shared" si="9"/>
        <v>5659.1496560288169</v>
      </c>
      <c r="AN5">
        <f t="shared" si="10"/>
        <v>15599.035067602657</v>
      </c>
      <c r="AO5">
        <f t="shared" si="11"/>
        <v>-779.95175338013303</v>
      </c>
      <c r="AP5">
        <f t="shared" si="12"/>
        <v>-10.526949831569731</v>
      </c>
      <c r="AQ5">
        <f t="shared" si="13"/>
        <v>-2171.932935749117</v>
      </c>
      <c r="AR5">
        <f t="shared" si="14"/>
        <v>12636.623428641838</v>
      </c>
      <c r="AS5">
        <f t="shared" si="15"/>
        <v>-9966.4043541533083</v>
      </c>
      <c r="AT5">
        <f t="shared" si="16"/>
        <v>2216.8104169560656</v>
      </c>
      <c r="AU5">
        <f t="shared" si="17"/>
        <v>4887.0294914445967</v>
      </c>
      <c r="AW5">
        <v>2</v>
      </c>
      <c r="AX5">
        <f>(R5*SUMPRODUCT(K6:$K$23, X6:$X$23)-$AZ$3*SUMPRODUCT(K5:$K$22, W6:$W$23))/Z5</f>
        <v>24704.270167089082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18522.738444166931</v>
      </c>
      <c r="P6">
        <f t="shared" si="30"/>
        <v>926.13692220834662</v>
      </c>
      <c r="Q6" s="5">
        <f t="shared" si="31"/>
        <v>12.5</v>
      </c>
      <c r="R6">
        <f t="shared" si="0"/>
        <v>1000000</v>
      </c>
      <c r="S6">
        <f t="shared" si="1"/>
        <v>34975.335576273872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24091.885335907049</v>
      </c>
      <c r="AC6">
        <f t="shared" si="2"/>
        <v>33636.141541217701</v>
      </c>
      <c r="AE6">
        <f t="shared" si="3"/>
        <v>17813.508913452686</v>
      </c>
      <c r="AF6">
        <f t="shared" si="4"/>
        <v>-890.6754456726344</v>
      </c>
      <c r="AG6">
        <f t="shared" si="5"/>
        <v>-12.021379132969408</v>
      </c>
      <c r="AH6">
        <f t="shared" si="6"/>
        <v>-3748.9329322787867</v>
      </c>
      <c r="AI6">
        <f t="shared" si="7"/>
        <v>13161.879156368295</v>
      </c>
      <c r="AJ6">
        <f t="shared" si="8"/>
        <v>-9544.2562053106521</v>
      </c>
      <c r="AK6">
        <f>H6*SUM(AB6, AE6:AF6)</f>
        <v>4462.4014058411567</v>
      </c>
      <c r="AL6">
        <f t="shared" si="9"/>
        <v>8080.0243568987999</v>
      </c>
      <c r="AN6">
        <f t="shared" si="10"/>
        <v>13873.627796487051</v>
      </c>
      <c r="AO6">
        <f t="shared" si="11"/>
        <v>-693.68138982435266</v>
      </c>
      <c r="AP6">
        <f t="shared" si="12"/>
        <v>-9.3625652588481394</v>
      </c>
      <c r="AQ6">
        <f t="shared" si="13"/>
        <v>-2919.7672614152943</v>
      </c>
      <c r="AR6">
        <f t="shared" si="14"/>
        <v>10250.816579988556</v>
      </c>
      <c r="AS6">
        <f t="shared" si="15"/>
        <v>-7433.3169747816401</v>
      </c>
      <c r="AT6">
        <f t="shared" si="16"/>
        <v>3475.4352151476924</v>
      </c>
      <c r="AU6">
        <f t="shared" si="17"/>
        <v>6292.9348203546087</v>
      </c>
      <c r="AW6">
        <v>3</v>
      </c>
      <c r="AX6">
        <f>(R6*SUMPRODUCT(K7:$K$23, X7:$X$23)-$AZ$3*SUMPRODUCT(K6:$K$22, W7:$W$23))/Z6</f>
        <v>34975.335576273872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18522.738444166931</v>
      </c>
      <c r="P7">
        <f t="shared" si="30"/>
        <v>926.13692220834662</v>
      </c>
      <c r="Q7" s="5">
        <f t="shared" si="31"/>
        <v>12.5</v>
      </c>
      <c r="R7">
        <f t="shared" si="0"/>
        <v>1000000</v>
      </c>
      <c r="S7">
        <f t="shared" si="1"/>
        <v>43409.821785440094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33636.141541217701</v>
      </c>
      <c r="AC7">
        <f t="shared" si="2"/>
        <v>41107.681634351975</v>
      </c>
      <c r="AE7">
        <f t="shared" si="3"/>
        <v>17540.427572420333</v>
      </c>
      <c r="AF7">
        <f t="shared" si="4"/>
        <v>-877.02137862101665</v>
      </c>
      <c r="AG7">
        <f t="shared" si="5"/>
        <v>-11.837091222561678</v>
      </c>
      <c r="AH7">
        <f t="shared" si="6"/>
        <v>-5125.929526242784</v>
      </c>
      <c r="AI7">
        <f t="shared" si="7"/>
        <v>11525.639576333971</v>
      </c>
      <c r="AJ7">
        <f t="shared" si="8"/>
        <v>-7471.5400931342738</v>
      </c>
      <c r="AK7">
        <f>H7*SUM(AB7, AE7:AF7)</f>
        <v>5266.3626478562819</v>
      </c>
      <c r="AL7">
        <f t="shared" si="9"/>
        <v>9320.4621310559796</v>
      </c>
      <c r="AN7">
        <f t="shared" si="10"/>
        <v>12366.203392899535</v>
      </c>
      <c r="AO7">
        <f t="shared" si="11"/>
        <v>-618.31016964497678</v>
      </c>
      <c r="AP7">
        <f t="shared" si="12"/>
        <v>-8.345285600030854</v>
      </c>
      <c r="AQ7">
        <f t="shared" si="13"/>
        <v>-3613.8393341594428</v>
      </c>
      <c r="AR7">
        <f t="shared" si="14"/>
        <v>8125.7086034950862</v>
      </c>
      <c r="AS7">
        <f t="shared" si="15"/>
        <v>-5267.5217903569501</v>
      </c>
      <c r="AT7">
        <f t="shared" si="16"/>
        <v>3712.8463017947638</v>
      </c>
      <c r="AU7">
        <f t="shared" si="17"/>
        <v>6571.0331149328995</v>
      </c>
      <c r="AW7">
        <v>4</v>
      </c>
      <c r="AX7">
        <f>(R7*SUMPRODUCT(K8:$K$23, X8:$X$23)-$AZ$3*SUMPRODUCT(K7:$K$22, W8:$W$23))/Z7</f>
        <v>43409.821785440094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18522.738444166931</v>
      </c>
      <c r="P8">
        <f t="shared" si="30"/>
        <v>926.13692220834662</v>
      </c>
      <c r="Q8" s="5">
        <f t="shared" si="31"/>
        <v>12.5</v>
      </c>
      <c r="R8">
        <f t="shared" si="0"/>
        <v>1000000</v>
      </c>
      <c r="S8">
        <f t="shared" si="1"/>
        <v>50155.735960933191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41107.681634351975</v>
      </c>
      <c r="AC8">
        <f t="shared" si="2"/>
        <v>46693.14279091217</v>
      </c>
      <c r="AE8">
        <f t="shared" si="3"/>
        <v>17243.987242573261</v>
      </c>
      <c r="AF8">
        <f t="shared" si="4"/>
        <v>-862.1993621286631</v>
      </c>
      <c r="AG8">
        <f t="shared" si="5"/>
        <v>-11.637039586878441</v>
      </c>
      <c r="AH8">
        <f t="shared" si="6"/>
        <v>-6534.4578766096574</v>
      </c>
      <c r="AI8">
        <f t="shared" si="7"/>
        <v>9835.6929642480609</v>
      </c>
      <c r="AJ8">
        <f t="shared" si="8"/>
        <v>-5585.4611565601954</v>
      </c>
      <c r="AK8">
        <f t="shared" ref="AK8:AK23" si="32">H8*SUM(AB8:AB8, AE8:AF8)</f>
        <v>4167.9865398227521</v>
      </c>
      <c r="AL8">
        <f t="shared" si="9"/>
        <v>8418.2183475106176</v>
      </c>
      <c r="AN8">
        <f t="shared" si="10"/>
        <v>11335.393517246766</v>
      </c>
      <c r="AO8">
        <f t="shared" si="11"/>
        <v>-566.76967586233832</v>
      </c>
      <c r="AP8">
        <f t="shared" si="12"/>
        <v>-7.6496474531931584</v>
      </c>
      <c r="AQ8">
        <f t="shared" si="13"/>
        <v>-4295.4480545179222</v>
      </c>
      <c r="AR8">
        <f t="shared" si="14"/>
        <v>6465.5261394133122</v>
      </c>
      <c r="AS8">
        <f t="shared" si="15"/>
        <v>-3671.6218409506328</v>
      </c>
      <c r="AT8">
        <f t="shared" si="16"/>
        <v>2739.8400925996211</v>
      </c>
      <c r="AU8">
        <f t="shared" si="17"/>
        <v>5533.7443910623006</v>
      </c>
      <c r="AW8">
        <v>5</v>
      </c>
      <c r="AX8">
        <f>(R8*SUMPRODUCT(K9:$K$23, X9:$X$23)-$AZ$3*SUMPRODUCT(K8:$K$22, W9:$W$23))/Z8</f>
        <v>50155.735960933191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18522.738444166931</v>
      </c>
      <c r="P9">
        <f t="shared" si="30"/>
        <v>926.13692220834662</v>
      </c>
      <c r="Q9" s="5">
        <f t="shared" si="31"/>
        <v>12.5</v>
      </c>
      <c r="R9">
        <f t="shared" si="0"/>
        <v>1000000</v>
      </c>
      <c r="S9">
        <f t="shared" si="1"/>
        <v>55530.081502248155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46693.14279091217</v>
      </c>
      <c r="AC9">
        <f t="shared" si="2"/>
        <v>50733.575496683872</v>
      </c>
      <c r="AE9">
        <f t="shared" si="3"/>
        <v>16922.805150653825</v>
      </c>
      <c r="AF9">
        <f t="shared" si="4"/>
        <v>-846.14025753269129</v>
      </c>
      <c r="AG9">
        <f t="shared" si="5"/>
        <v>-11.420291066615377</v>
      </c>
      <c r="AH9">
        <f t="shared" si="6"/>
        <v>-8030.2499515423342</v>
      </c>
      <c r="AI9">
        <f t="shared" si="7"/>
        <v>8034.9946505121834</v>
      </c>
      <c r="AJ9">
        <f t="shared" si="8"/>
        <v>-4040.4327057717019</v>
      </c>
      <c r="AK9">
        <f t="shared" si="32"/>
        <v>3276.5839611065385</v>
      </c>
      <c r="AL9">
        <f t="shared" si="9"/>
        <v>7271.14590584702</v>
      </c>
      <c r="AN9">
        <f t="shared" si="10"/>
        <v>10572.384888286704</v>
      </c>
      <c r="AO9">
        <f t="shared" si="11"/>
        <v>-528.61924441433518</v>
      </c>
      <c r="AP9">
        <f t="shared" si="12"/>
        <v>-7.1347339650634209</v>
      </c>
      <c r="AQ9">
        <f t="shared" si="13"/>
        <v>-5016.8333489067609</v>
      </c>
      <c r="AR9">
        <f t="shared" si="14"/>
        <v>5019.7975610005442</v>
      </c>
      <c r="AS9">
        <f t="shared" si="15"/>
        <v>-2524.2274729488154</v>
      </c>
      <c r="AT9">
        <f t="shared" si="16"/>
        <v>2047.0191819390511</v>
      </c>
      <c r="AU9">
        <f t="shared" si="17"/>
        <v>4542.5892699907799</v>
      </c>
      <c r="AW9">
        <v>6</v>
      </c>
      <c r="AX9">
        <f>(R9*SUMPRODUCT(K10:$K$23, X10:$X$23)-$AZ$3*SUMPRODUCT(K9:$K$22, W10:$W$23))/Z9</f>
        <v>55530.081502248155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18522.738444166931</v>
      </c>
      <c r="P10">
        <f t="shared" si="30"/>
        <v>926.13692220834662</v>
      </c>
      <c r="Q10" s="5">
        <f t="shared" si="31"/>
        <v>12.5</v>
      </c>
      <c r="R10">
        <f t="shared" si="0"/>
        <v>1000000</v>
      </c>
      <c r="S10">
        <f t="shared" si="1"/>
        <v>59781.804752642631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50733.575496683872</v>
      </c>
      <c r="AC10">
        <f t="shared" si="2"/>
        <v>53499.658942580187</v>
      </c>
      <c r="AE10">
        <f t="shared" si="3"/>
        <v>16576.284264849735</v>
      </c>
      <c r="AF10">
        <f t="shared" si="4"/>
        <v>-828.81421324248686</v>
      </c>
      <c r="AG10">
        <f t="shared" si="5"/>
        <v>-11.186442757111489</v>
      </c>
      <c r="AH10">
        <f t="shared" si="6"/>
        <v>-9571.6319070186546</v>
      </c>
      <c r="AI10">
        <f t="shared" si="7"/>
        <v>6164.6517018314826</v>
      </c>
      <c r="AJ10">
        <f t="shared" si="8"/>
        <v>-2766.0834458963145</v>
      </c>
      <c r="AK10">
        <f t="shared" si="32"/>
        <v>3490.254891285284</v>
      </c>
      <c r="AL10">
        <f t="shared" si="9"/>
        <v>6888.8231472204516</v>
      </c>
      <c r="AN10">
        <f t="shared" si="10"/>
        <v>9839.3337606284567</v>
      </c>
      <c r="AO10">
        <f t="shared" si="11"/>
        <v>-491.9666880314229</v>
      </c>
      <c r="AP10">
        <f t="shared" si="12"/>
        <v>-6.6400371834105076</v>
      </c>
      <c r="AQ10">
        <f t="shared" si="13"/>
        <v>-5681.5194202927678</v>
      </c>
      <c r="AR10">
        <f t="shared" si="14"/>
        <v>3659.2076151208566</v>
      </c>
      <c r="AS10">
        <f t="shared" si="15"/>
        <v>-1641.8889661319297</v>
      </c>
      <c r="AT10">
        <f t="shared" si="16"/>
        <v>2071.7419076749411</v>
      </c>
      <c r="AU10">
        <f t="shared" si="17"/>
        <v>4089.0605566638678</v>
      </c>
      <c r="AW10">
        <v>7</v>
      </c>
      <c r="AX10">
        <f>(R10*SUMPRODUCT(K11:$K$23, X11:$X$23)-$AZ$3*SUMPRODUCT(K10:$K$22, W11:$W$23))/Z10</f>
        <v>59781.804752642631</v>
      </c>
    </row>
    <row r="11" spans="1:52" x14ac:dyDescent="0.25">
      <c r="A11" t="s">
        <v>33</v>
      </c>
      <c r="C11" s="24">
        <f>AU25</f>
        <v>6402.4589952036522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18522.738444166931</v>
      </c>
      <c r="P11">
        <f t="shared" si="30"/>
        <v>926.13692220834662</v>
      </c>
      <c r="Q11" s="5">
        <f t="shared" si="31"/>
        <v>12.5</v>
      </c>
      <c r="R11">
        <f t="shared" si="0"/>
        <v>1000000</v>
      </c>
      <c r="S11">
        <f t="shared" si="1"/>
        <v>62871.036611946976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53499.658942580187</v>
      </c>
      <c r="AC11">
        <f t="shared" si="2"/>
        <v>54992.248579972256</v>
      </c>
      <c r="AE11">
        <f t="shared" si="3"/>
        <v>16201.530812836592</v>
      </c>
      <c r="AF11">
        <f t="shared" si="4"/>
        <v>-810.07654064182964</v>
      </c>
      <c r="AG11">
        <f t="shared" si="5"/>
        <v>-10.933541807055722</v>
      </c>
      <c r="AH11">
        <f t="shared" si="6"/>
        <v>-11282.921798772184</v>
      </c>
      <c r="AI11">
        <f t="shared" si="7"/>
        <v>4097.5989316155228</v>
      </c>
      <c r="AJ11">
        <f t="shared" si="8"/>
        <v>-1492.5896373920696</v>
      </c>
      <c r="AK11">
        <f t="shared" si="32"/>
        <v>3547.8923305609101</v>
      </c>
      <c r="AL11">
        <f t="shared" si="9"/>
        <v>6152.9016247843629</v>
      </c>
      <c r="AN11">
        <f t="shared" si="10"/>
        <v>9145.8754085784603</v>
      </c>
      <c r="AO11">
        <f t="shared" si="11"/>
        <v>-457.29377042892304</v>
      </c>
      <c r="AP11">
        <f t="shared" si="12"/>
        <v>-6.1720594366667632</v>
      </c>
      <c r="AQ11">
        <f t="shared" si="13"/>
        <v>-6369.2868413733122</v>
      </c>
      <c r="AR11">
        <f t="shared" si="14"/>
        <v>2313.1227373395586</v>
      </c>
      <c r="AS11">
        <f t="shared" si="15"/>
        <v>-842.57710073342889</v>
      </c>
      <c r="AT11">
        <f t="shared" si="16"/>
        <v>2002.80958590974</v>
      </c>
      <c r="AU11">
        <f t="shared" si="17"/>
        <v>3473.3552225158696</v>
      </c>
      <c r="AW11">
        <v>8</v>
      </c>
      <c r="AX11">
        <f>(R11*SUMPRODUCT(K12:$K$23, X12:$X$23)-$AZ$3*SUMPRODUCT(K11:$K$22, W12:$W$23))/Z11</f>
        <v>62871.036611946976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18522.738444166931</v>
      </c>
      <c r="P12">
        <f t="shared" si="30"/>
        <v>926.13692220834662</v>
      </c>
      <c r="Q12" s="5">
        <f t="shared" si="31"/>
        <v>12.5</v>
      </c>
      <c r="R12">
        <f t="shared" si="0"/>
        <v>1000000</v>
      </c>
      <c r="S12">
        <f t="shared" si="1"/>
        <v>64779.566331991824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54992.248579972256</v>
      </c>
      <c r="AC12">
        <f t="shared" si="2"/>
        <v>55243.155839250714</v>
      </c>
      <c r="AE12">
        <f t="shared" si="3"/>
        <v>15795.945919067583</v>
      </c>
      <c r="AF12">
        <f t="shared" si="4"/>
        <v>-789.79729595337926</v>
      </c>
      <c r="AG12">
        <f t="shared" si="5"/>
        <v>-10.6598343751123</v>
      </c>
      <c r="AH12">
        <f t="shared" si="6"/>
        <v>-13149.761109829125</v>
      </c>
      <c r="AI12">
        <f t="shared" si="7"/>
        <v>1845.7276789099651</v>
      </c>
      <c r="AJ12">
        <f t="shared" si="8"/>
        <v>-250.90725927845779</v>
      </c>
      <c r="AK12">
        <f t="shared" si="32"/>
        <v>3632.9168148401873</v>
      </c>
      <c r="AL12">
        <f t="shared" si="9"/>
        <v>5227.737234471695</v>
      </c>
      <c r="AN12">
        <f t="shared" si="10"/>
        <v>8476.9654441235743</v>
      </c>
      <c r="AO12">
        <f t="shared" si="11"/>
        <v>-423.84827220617882</v>
      </c>
      <c r="AP12">
        <f t="shared" si="12"/>
        <v>-5.7206480764680681</v>
      </c>
      <c r="AQ12">
        <f t="shared" si="13"/>
        <v>-7056.8784609438271</v>
      </c>
      <c r="AR12">
        <f t="shared" si="14"/>
        <v>990.51806289710089</v>
      </c>
      <c r="AS12">
        <f t="shared" si="15"/>
        <v>-134.65050953458768</v>
      </c>
      <c r="AT12">
        <f t="shared" si="16"/>
        <v>1949.6211533366411</v>
      </c>
      <c r="AU12">
        <f t="shared" si="17"/>
        <v>2805.4887066991546</v>
      </c>
      <c r="AW12">
        <v>9</v>
      </c>
      <c r="AX12">
        <f>(R12*SUMPRODUCT(K13:$K$23, X13:$X$23)-$AZ$3*SUMPRODUCT(K12:$K$22, W13:$W$23))/Z12</f>
        <v>64779.566331991824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18522.738444166931</v>
      </c>
      <c r="P13">
        <f t="shared" si="30"/>
        <v>926.13692220834662</v>
      </c>
      <c r="Q13" s="5">
        <f t="shared" si="31"/>
        <v>12.5</v>
      </c>
      <c r="R13">
        <f t="shared" si="0"/>
        <v>1000000</v>
      </c>
      <c r="S13">
        <f t="shared" si="1"/>
        <v>65495.993960033229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55243.155839250714</v>
      </c>
      <c r="AC13">
        <f t="shared" si="2"/>
        <v>54305.885313997111</v>
      </c>
      <c r="AE13">
        <f t="shared" si="3"/>
        <v>15358.0951876829</v>
      </c>
      <c r="AF13">
        <f t="shared" si="4"/>
        <v>-767.904759384145</v>
      </c>
      <c r="AG13">
        <f t="shared" si="5"/>
        <v>-10.364352464659039</v>
      </c>
      <c r="AH13">
        <f t="shared" si="6"/>
        <v>-15110.685336171191</v>
      </c>
      <c r="AI13">
        <f t="shared" si="7"/>
        <v>-530.85926033709438</v>
      </c>
      <c r="AJ13">
        <f t="shared" si="8"/>
        <v>937.27052525360341</v>
      </c>
      <c r="AK13">
        <f t="shared" si="32"/>
        <v>3610.3840020323082</v>
      </c>
      <c r="AL13">
        <f t="shared" si="9"/>
        <v>4016.7952669488172</v>
      </c>
      <c r="AN13">
        <f t="shared" si="10"/>
        <v>7836.8269270859282</v>
      </c>
      <c r="AO13">
        <f t="shared" si="11"/>
        <v>-391.84134635429643</v>
      </c>
      <c r="AP13">
        <f t="shared" si="12"/>
        <v>-5.2886530187669516</v>
      </c>
      <c r="AQ13">
        <f t="shared" si="13"/>
        <v>-7710.5802693683563</v>
      </c>
      <c r="AR13">
        <f t="shared" si="14"/>
        <v>-270.88334165549105</v>
      </c>
      <c r="AS13">
        <f t="shared" si="15"/>
        <v>478.26418579318602</v>
      </c>
      <c r="AT13">
        <f t="shared" si="16"/>
        <v>1842.2827973444671</v>
      </c>
      <c r="AU13">
        <f t="shared" si="17"/>
        <v>2049.6636414821619</v>
      </c>
      <c r="AW13">
        <v>10</v>
      </c>
      <c r="AX13">
        <f>(R13*SUMPRODUCT(K14:$K$23, X14:$X$23)-$AZ$3*SUMPRODUCT(K13:$K$22, W14:$W$23))/Z13</f>
        <v>65495.993960033229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18522.738444166931</v>
      </c>
      <c r="P14">
        <f t="shared" si="30"/>
        <v>926.13692220834662</v>
      </c>
      <c r="Q14" s="5">
        <f t="shared" si="31"/>
        <v>12.5</v>
      </c>
      <c r="R14">
        <f t="shared" si="0"/>
        <v>1000000</v>
      </c>
      <c r="S14">
        <f t="shared" si="1"/>
        <v>64967.447606326139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54305.885313997111</v>
      </c>
      <c r="AC14">
        <f t="shared" si="2"/>
        <v>52210.20425470917</v>
      </c>
      <c r="AE14">
        <f t="shared" si="3"/>
        <v>14885.546426058783</v>
      </c>
      <c r="AF14">
        <f t="shared" si="4"/>
        <v>-744.2773213029393</v>
      </c>
      <c r="AG14">
        <f t="shared" si="5"/>
        <v>-10.045454719700512</v>
      </c>
      <c r="AH14">
        <f t="shared" si="6"/>
        <v>-17220.337624954907</v>
      </c>
      <c r="AI14">
        <f t="shared" si="7"/>
        <v>-3089.1139749187641</v>
      </c>
      <c r="AJ14">
        <f t="shared" si="8"/>
        <v>2095.681059287941</v>
      </c>
      <c r="AK14">
        <f t="shared" si="32"/>
        <v>3518.1837371239017</v>
      </c>
      <c r="AL14">
        <f t="shared" si="9"/>
        <v>2524.7508214930785</v>
      </c>
      <c r="AN14">
        <f t="shared" si="10"/>
        <v>7224.3654935163167</v>
      </c>
      <c r="AO14">
        <f t="shared" si="11"/>
        <v>-361.21827467581591</v>
      </c>
      <c r="AP14">
        <f t="shared" si="12"/>
        <v>-4.8753357361903547</v>
      </c>
      <c r="AQ14">
        <f t="shared" si="13"/>
        <v>-8357.5039413157556</v>
      </c>
      <c r="AR14">
        <f t="shared" si="14"/>
        <v>-1499.2320582114462</v>
      </c>
      <c r="AS14">
        <f t="shared" si="15"/>
        <v>1017.0917141228589</v>
      </c>
      <c r="AT14">
        <f t="shared" si="16"/>
        <v>1707.4714264995719</v>
      </c>
      <c r="AU14">
        <f t="shared" si="17"/>
        <v>1225.3310824109844</v>
      </c>
      <c r="AW14">
        <v>11</v>
      </c>
      <c r="AX14">
        <f>(R14*SUMPRODUCT(K15:$K$23, X15:$X$23)-$AZ$3*SUMPRODUCT(K14:$K$22, W15:$W$23))/Z14</f>
        <v>64967.447606326139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18522.738444166931</v>
      </c>
      <c r="P15">
        <f t="shared" si="30"/>
        <v>926.13692220834662</v>
      </c>
      <c r="Q15" s="5">
        <f t="shared" si="31"/>
        <v>12.5</v>
      </c>
      <c r="R15">
        <f t="shared" si="0"/>
        <v>1000000</v>
      </c>
      <c r="S15">
        <f t="shared" si="1"/>
        <v>63134.116078806393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52210.20425470917</v>
      </c>
      <c r="AC15">
        <f t="shared" si="2"/>
        <v>49000.398324641385</v>
      </c>
      <c r="AE15">
        <f t="shared" si="3"/>
        <v>14376.087259927743</v>
      </c>
      <c r="AF15">
        <f t="shared" si="4"/>
        <v>-718.80436299638723</v>
      </c>
      <c r="AG15">
        <f t="shared" si="5"/>
        <v>-9.7016481278278359</v>
      </c>
      <c r="AH15">
        <f t="shared" si="6"/>
        <v>-19468.163574053571</v>
      </c>
      <c r="AI15">
        <f t="shared" si="7"/>
        <v>-5820.5823252500431</v>
      </c>
      <c r="AJ15">
        <f t="shared" si="8"/>
        <v>3209.8059300677851</v>
      </c>
      <c r="AK15">
        <f t="shared" si="32"/>
        <v>3418.5225831701432</v>
      </c>
      <c r="AL15">
        <f t="shared" si="9"/>
        <v>807.74618798788515</v>
      </c>
      <c r="AN15">
        <f t="shared" si="10"/>
        <v>6632.8652289265383</v>
      </c>
      <c r="AO15">
        <f t="shared" si="11"/>
        <v>-331.64326144632696</v>
      </c>
      <c r="AP15">
        <f t="shared" si="12"/>
        <v>-4.4761640192404437</v>
      </c>
      <c r="AQ15">
        <f t="shared" si="13"/>
        <v>-8982.2566395609902</v>
      </c>
      <c r="AR15">
        <f t="shared" si="14"/>
        <v>-2685.5108361000193</v>
      </c>
      <c r="AS15">
        <f t="shared" si="15"/>
        <v>1480.946084995858</v>
      </c>
      <c r="AT15">
        <f t="shared" si="16"/>
        <v>1577.2441531718514</v>
      </c>
      <c r="AU15">
        <f t="shared" si="17"/>
        <v>372.67940206768969</v>
      </c>
      <c r="AW15">
        <v>12</v>
      </c>
      <c r="AX15">
        <f>(R15*SUMPRODUCT(K16:$K$23, X16:$X$23)-$AZ$3*SUMPRODUCT(K15:$K$22, W16:$W$23))/Z15</f>
        <v>63134.116078806393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18522.738444166931</v>
      </c>
      <c r="P16">
        <f t="shared" si="30"/>
        <v>926.13692220834662</v>
      </c>
      <c r="Q16" s="5">
        <f t="shared" si="31"/>
        <v>12.5</v>
      </c>
      <c r="R16">
        <f t="shared" si="0"/>
        <v>1000000</v>
      </c>
      <c r="S16">
        <f t="shared" si="1"/>
        <v>60060.85879623652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49000.398324641385</v>
      </c>
      <c r="AC16">
        <f t="shared" si="2"/>
        <v>44851.749749754839</v>
      </c>
      <c r="AE16">
        <f t="shared" si="3"/>
        <v>13832.256914548079</v>
      </c>
      <c r="AF16">
        <f t="shared" si="4"/>
        <v>-691.61284572740408</v>
      </c>
      <c r="AG16">
        <f t="shared" si="5"/>
        <v>-9.3346462756051416</v>
      </c>
      <c r="AH16">
        <f t="shared" si="6"/>
        <v>-21598.829675553377</v>
      </c>
      <c r="AI16">
        <f t="shared" si="7"/>
        <v>-8467.5202530083079</v>
      </c>
      <c r="AJ16">
        <f t="shared" si="8"/>
        <v>4148.6485748865452</v>
      </c>
      <c r="AK16">
        <f t="shared" si="32"/>
        <v>3399.1150189223754</v>
      </c>
      <c r="AL16">
        <f t="shared" si="9"/>
        <v>-919.75665919938729</v>
      </c>
      <c r="AN16">
        <f t="shared" si="10"/>
        <v>6050.9640630146432</v>
      </c>
      <c r="AO16">
        <f t="shared" si="11"/>
        <v>-302.54820315073221</v>
      </c>
      <c r="AP16">
        <f t="shared" si="12"/>
        <v>-4.0834702177367417</v>
      </c>
      <c r="AQ16">
        <f t="shared" si="13"/>
        <v>-9448.4756158982673</v>
      </c>
      <c r="AR16">
        <f t="shared" si="14"/>
        <v>-3704.1432262520921</v>
      </c>
      <c r="AS16">
        <f t="shared" si="15"/>
        <v>1814.8392985900207</v>
      </c>
      <c r="AT16">
        <f t="shared" si="16"/>
        <v>1486.9534995348674</v>
      </c>
      <c r="AU16">
        <f t="shared" si="17"/>
        <v>-402.35042812720411</v>
      </c>
      <c r="AW16">
        <v>13</v>
      </c>
      <c r="AX16">
        <f>(R16*SUMPRODUCT(K17:$K$23, X17:$X$23)-$AZ$3*SUMPRODUCT(K16:$K$22, W17:$W$23))/Z16</f>
        <v>60060.85879623652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18522.738444166931</v>
      </c>
      <c r="P17">
        <f t="shared" si="30"/>
        <v>926.13692220834662</v>
      </c>
      <c r="Q17" s="5">
        <f t="shared" si="31"/>
        <v>12.5</v>
      </c>
      <c r="R17">
        <f t="shared" si="0"/>
        <v>1000000</v>
      </c>
      <c r="S17">
        <f t="shared" si="1"/>
        <v>55806.519051388852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44851.749749754839</v>
      </c>
      <c r="AC17">
        <f t="shared" si="2"/>
        <v>39937.541092751111</v>
      </c>
      <c r="AE17">
        <f t="shared" si="3"/>
        <v>13255.666906638704</v>
      </c>
      <c r="AF17">
        <f t="shared" si="4"/>
        <v>-662.78334533193527</v>
      </c>
      <c r="AG17">
        <f t="shared" si="5"/>
        <v>-8.9455366889966381</v>
      </c>
      <c r="AH17">
        <f t="shared" si="6"/>
        <v>-23661.049908196084</v>
      </c>
      <c r="AI17">
        <f t="shared" si="7"/>
        <v>-11077.111883578311</v>
      </c>
      <c r="AJ17">
        <f t="shared" si="8"/>
        <v>4914.2086570037281</v>
      </c>
      <c r="AK17">
        <f t="shared" si="32"/>
        <v>3544.3338752925015</v>
      </c>
      <c r="AL17">
        <f t="shared" si="9"/>
        <v>-2618.5693512820812</v>
      </c>
      <c r="AN17">
        <f t="shared" si="10"/>
        <v>5461.7433927937054</v>
      </c>
      <c r="AO17">
        <f t="shared" si="11"/>
        <v>-273.08716963968533</v>
      </c>
      <c r="AP17">
        <f t="shared" si="12"/>
        <v>-3.6858368764269334</v>
      </c>
      <c r="AQ17">
        <f t="shared" si="13"/>
        <v>-9749.0819521068988</v>
      </c>
      <c r="AR17">
        <f t="shared" si="14"/>
        <v>-4564.1115658293056</v>
      </c>
      <c r="AS17">
        <f t="shared" si="15"/>
        <v>2024.8054550735321</v>
      </c>
      <c r="AT17">
        <f t="shared" si="16"/>
        <v>1460.3748164144599</v>
      </c>
      <c r="AU17">
        <f t="shared" si="17"/>
        <v>-1078.9312943413131</v>
      </c>
      <c r="AW17">
        <v>14</v>
      </c>
      <c r="AX17">
        <f>(R17*SUMPRODUCT(K18:$K$23, X18:$X$23)-$AZ$3*SUMPRODUCT(K17:$K$22, W18:$W$23))/Z17</f>
        <v>55806.519051388852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18522.738444166931</v>
      </c>
      <c r="P18">
        <f t="shared" si="30"/>
        <v>926.13692220834662</v>
      </c>
      <c r="Q18" s="5">
        <f t="shared" si="31"/>
        <v>12.5</v>
      </c>
      <c r="R18">
        <f t="shared" si="0"/>
        <v>1000000</v>
      </c>
      <c r="S18">
        <f t="shared" si="1"/>
        <v>50383.038116178926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39937.541092751111</v>
      </c>
      <c r="AC18">
        <f t="shared" si="2"/>
        <v>34400.070093207061</v>
      </c>
      <c r="AE18">
        <f t="shared" si="3"/>
        <v>12646.785994290251</v>
      </c>
      <c r="AF18">
        <f t="shared" si="4"/>
        <v>-632.33929971451255</v>
      </c>
      <c r="AG18">
        <f t="shared" si="5"/>
        <v>-8.5346357076273058</v>
      </c>
      <c r="AH18">
        <f t="shared" si="6"/>
        <v>-25715.649158349359</v>
      </c>
      <c r="AI18">
        <f t="shared" si="7"/>
        <v>-13709.737099481248</v>
      </c>
      <c r="AJ18">
        <f t="shared" si="8"/>
        <v>5537.4709995440498</v>
      </c>
      <c r="AK18">
        <f t="shared" si="32"/>
        <v>3641.8343438916118</v>
      </c>
      <c r="AL18">
        <f t="shared" si="9"/>
        <v>-4530.4317560455866</v>
      </c>
      <c r="AN18">
        <f t="shared" si="10"/>
        <v>4869.5128372791623</v>
      </c>
      <c r="AO18">
        <f t="shared" si="11"/>
        <v>-243.47564186395815</v>
      </c>
      <c r="AP18">
        <f t="shared" si="12"/>
        <v>-3.2861723254078559</v>
      </c>
      <c r="AQ18">
        <f t="shared" si="13"/>
        <v>-9901.5420797097868</v>
      </c>
      <c r="AR18">
        <f t="shared" si="14"/>
        <v>-5278.7910566199907</v>
      </c>
      <c r="AS18">
        <f t="shared" si="15"/>
        <v>2132.1453632974294</v>
      </c>
      <c r="AT18">
        <f t="shared" si="16"/>
        <v>1402.2502710831698</v>
      </c>
      <c r="AU18">
        <f t="shared" si="17"/>
        <v>-1744.3954222393913</v>
      </c>
      <c r="AW18">
        <v>15</v>
      </c>
      <c r="AX18">
        <f>(R18*SUMPRODUCT(K19:$K$23, X19:$X$23)-$AZ$3*SUMPRODUCT(K18:$K$22, W19:$W$23))/Z18</f>
        <v>50383.038116178926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18522.738444166931</v>
      </c>
      <c r="P19">
        <f t="shared" si="30"/>
        <v>926.13692220834662</v>
      </c>
      <c r="Q19" s="5">
        <f t="shared" si="31"/>
        <v>12.5</v>
      </c>
      <c r="R19">
        <f t="shared" si="0"/>
        <v>1000000</v>
      </c>
      <c r="S19">
        <f t="shared" si="1"/>
        <v>43592.582606777687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34400.070093207061</v>
      </c>
      <c r="AC19">
        <f t="shared" si="2"/>
        <v>28245.303200506776</v>
      </c>
      <c r="AE19">
        <f t="shared" si="3"/>
        <v>12001.591375727188</v>
      </c>
      <c r="AF19">
        <f t="shared" si="4"/>
        <v>-600.07956878635946</v>
      </c>
      <c r="AG19">
        <f t="shared" si="5"/>
        <v>-8.0992285589301307</v>
      </c>
      <c r="AH19">
        <f t="shared" si="6"/>
        <v>-28004.863329672211</v>
      </c>
      <c r="AI19">
        <f t="shared" si="7"/>
        <v>-16611.450751290315</v>
      </c>
      <c r="AJ19">
        <f t="shared" si="8"/>
        <v>6154.7668927002851</v>
      </c>
      <c r="AK19">
        <f t="shared" si="32"/>
        <v>3361.8361114708559</v>
      </c>
      <c r="AL19">
        <f t="shared" si="9"/>
        <v>-7094.8477471191736</v>
      </c>
      <c r="AN19">
        <f t="shared" si="10"/>
        <v>4305.0935244836519</v>
      </c>
      <c r="AO19">
        <f t="shared" si="11"/>
        <v>-215.25467622418259</v>
      </c>
      <c r="AP19">
        <f t="shared" si="12"/>
        <v>-2.9052760863765434</v>
      </c>
      <c r="AQ19">
        <f t="shared" si="13"/>
        <v>-10045.630783469032</v>
      </c>
      <c r="AR19">
        <f t="shared" si="14"/>
        <v>-5958.697211295942</v>
      </c>
      <c r="AS19">
        <f t="shared" si="15"/>
        <v>2207.7778075380352</v>
      </c>
      <c r="AT19">
        <f t="shared" si="16"/>
        <v>1205.9249828434979</v>
      </c>
      <c r="AU19">
        <f t="shared" si="17"/>
        <v>-2544.9944209144087</v>
      </c>
      <c r="AW19">
        <v>16</v>
      </c>
      <c r="AX19">
        <f>(R19*SUMPRODUCT(K20:$K$23, X20:$X$23)-$AZ$3*SUMPRODUCT(K19:$K$22, W20:$W$23))/Z19</f>
        <v>43592.582606777687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18522.738444166931</v>
      </c>
      <c r="P20">
        <f t="shared" si="30"/>
        <v>926.13692220834662</v>
      </c>
      <c r="Q20" s="5">
        <f t="shared" si="31"/>
        <v>12.5</v>
      </c>
      <c r="R20">
        <f t="shared" si="0"/>
        <v>1000000</v>
      </c>
      <c r="S20">
        <f t="shared" si="1"/>
        <v>35082.318757018627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28245.303200506776</v>
      </c>
      <c r="AC20">
        <f t="shared" si="2"/>
        <v>21448.323914362649</v>
      </c>
      <c r="AE20">
        <f t="shared" si="3"/>
        <v>11324.271257071032</v>
      </c>
      <c r="AF20">
        <f t="shared" si="4"/>
        <v>-566.21356285355159</v>
      </c>
      <c r="AG20">
        <f t="shared" si="5"/>
        <v>-7.6421416379695755</v>
      </c>
      <c r="AH20">
        <f t="shared" si="6"/>
        <v>-30087.57082970022</v>
      </c>
      <c r="AI20">
        <f t="shared" si="7"/>
        <v>-19337.155277120706</v>
      </c>
      <c r="AJ20">
        <f t="shared" si="8"/>
        <v>6796.9792861441274</v>
      </c>
      <c r="AK20">
        <f t="shared" si="32"/>
        <v>2117.882496583527</v>
      </c>
      <c r="AL20">
        <f t="shared" si="9"/>
        <v>-10422.293494393052</v>
      </c>
      <c r="AN20">
        <f t="shared" si="10"/>
        <v>3852.9184040160094</v>
      </c>
      <c r="AO20">
        <f t="shared" si="11"/>
        <v>-192.64592020080045</v>
      </c>
      <c r="AP20">
        <f t="shared" si="12"/>
        <v>-2.6001274161146966</v>
      </c>
      <c r="AQ20">
        <f t="shared" si="13"/>
        <v>-10236.857873702209</v>
      </c>
      <c r="AR20">
        <f t="shared" si="14"/>
        <v>-6579.1855173031136</v>
      </c>
      <c r="AS20">
        <f t="shared" si="15"/>
        <v>2312.573232202295</v>
      </c>
      <c r="AT20">
        <f t="shared" si="16"/>
        <v>720.57868125817004</v>
      </c>
      <c r="AU20">
        <f t="shared" si="17"/>
        <v>-3546.033603842649</v>
      </c>
      <c r="AW20">
        <v>17</v>
      </c>
      <c r="AX20">
        <f>(R20*SUMPRODUCT(K21:$K$23, X21:$X$23)-$AZ$3*SUMPRODUCT(K20:$K$22, W21:$W$23))/Z20</f>
        <v>35082.318757018627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18522.738444166931</v>
      </c>
      <c r="P21">
        <f t="shared" si="30"/>
        <v>926.13692220834662</v>
      </c>
      <c r="Q21" s="5">
        <f t="shared" si="31"/>
        <v>12.5</v>
      </c>
      <c r="R21">
        <f t="shared" si="0"/>
        <v>1000000</v>
      </c>
      <c r="S21">
        <f t="shared" si="1"/>
        <v>24881.053854770289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21448.323914362649</v>
      </c>
      <c r="AC21">
        <f t="shared" si="2"/>
        <v>14270.966403408813</v>
      </c>
      <c r="AE21">
        <f t="shared" si="3"/>
        <v>10624.042678367314</v>
      </c>
      <c r="AF21">
        <f t="shared" si="4"/>
        <v>-531.20213391836569</v>
      </c>
      <c r="AG21">
        <f t="shared" si="5"/>
        <v>-7.1695950293684652</v>
      </c>
      <c r="AH21">
        <f t="shared" si="6"/>
        <v>-31690.015377713135</v>
      </c>
      <c r="AI21">
        <f t="shared" si="7"/>
        <v>-21604.344428293556</v>
      </c>
      <c r="AJ21">
        <f t="shared" si="8"/>
        <v>7177.357510953836</v>
      </c>
      <c r="AK21">
        <f t="shared" si="32"/>
        <v>1618.0617367370351</v>
      </c>
      <c r="AL21">
        <f t="shared" si="9"/>
        <v>-12808.925180602684</v>
      </c>
      <c r="AN21">
        <f t="shared" si="10"/>
        <v>3438.2914734585274</v>
      </c>
      <c r="AO21">
        <f t="shared" si="11"/>
        <v>-171.91457367292639</v>
      </c>
      <c r="AP21">
        <f t="shared" si="12"/>
        <v>-2.3203179998347472</v>
      </c>
      <c r="AQ21">
        <f t="shared" si="13"/>
        <v>-10255.936743253504</v>
      </c>
      <c r="AR21">
        <f t="shared" si="14"/>
        <v>-6991.8801614677368</v>
      </c>
      <c r="AS21">
        <f t="shared" si="15"/>
        <v>2322.8301955267134</v>
      </c>
      <c r="AT21">
        <f t="shared" si="16"/>
        <v>523.65827598571116</v>
      </c>
      <c r="AU21">
        <f t="shared" si="17"/>
        <v>-4145.3916899553124</v>
      </c>
      <c r="AW21">
        <v>18</v>
      </c>
      <c r="AX21">
        <f>(R21*SUMPRODUCT(K22:$K$23, X22:$X$23)-$AZ$3*SUMPRODUCT(K21:$K$22, W22:$W$23))/Z21</f>
        <v>24881.053854770289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18522.738444166931</v>
      </c>
      <c r="P22">
        <f t="shared" si="30"/>
        <v>926.13692220834662</v>
      </c>
      <c r="Q22" s="5">
        <f t="shared" si="31"/>
        <v>12.5</v>
      </c>
      <c r="R22">
        <f t="shared" si="0"/>
        <v>1000000</v>
      </c>
      <c r="S22">
        <f t="shared" si="1"/>
        <v>13083.596189879308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14270.966403408813</v>
      </c>
      <c r="AC22">
        <f t="shared" si="2"/>
        <v>6995.7382886983833</v>
      </c>
      <c r="AE22">
        <f t="shared" si="3"/>
        <v>9904.0224617784879</v>
      </c>
      <c r="AF22">
        <f t="shared" si="4"/>
        <v>-495.20112308892448</v>
      </c>
      <c r="AG22">
        <f t="shared" si="5"/>
        <v>-6.6836921087776595</v>
      </c>
      <c r="AH22">
        <f t="shared" si="6"/>
        <v>-33136.557623769681</v>
      </c>
      <c r="AI22">
        <f t="shared" si="7"/>
        <v>-23734.419977188896</v>
      </c>
      <c r="AJ22">
        <f t="shared" si="8"/>
        <v>7275.2281147104295</v>
      </c>
      <c r="AK22">
        <f t="shared" si="32"/>
        <v>1657.5851419468863</v>
      </c>
      <c r="AL22">
        <f t="shared" si="9"/>
        <v>-14801.606720531581</v>
      </c>
      <c r="AN22">
        <f t="shared" si="10"/>
        <v>2995.5786218139178</v>
      </c>
      <c r="AO22">
        <f t="shared" si="11"/>
        <v>-149.77893109069592</v>
      </c>
      <c r="AP22">
        <f t="shared" si="12"/>
        <v>-2.0215549059089502</v>
      </c>
      <c r="AQ22">
        <f t="shared" si="13"/>
        <v>-10022.509944958721</v>
      </c>
      <c r="AR22">
        <f t="shared" si="14"/>
        <v>-7178.731809141409</v>
      </c>
      <c r="AS22">
        <f t="shared" si="15"/>
        <v>2200.4713633628639</v>
      </c>
      <c r="AT22">
        <f t="shared" si="16"/>
        <v>501.35453894768614</v>
      </c>
      <c r="AU22">
        <f t="shared" si="17"/>
        <v>-4476.9059068308597</v>
      </c>
      <c r="AW22">
        <v>19</v>
      </c>
      <c r="AX22">
        <f>(R22*SUMPRODUCT(K23:$K$23, X23:$X$23)-$AZ$3*SUMPRODUCT(K22:$K$22, W23:$W$23))/Z22</f>
        <v>13083.596189879308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18522.738444166931</v>
      </c>
      <c r="P23">
        <f t="shared" si="30"/>
        <v>926.13692220834662</v>
      </c>
      <c r="Q23" s="5">
        <f t="shared" si="31"/>
        <v>12.5</v>
      </c>
      <c r="R23">
        <f t="shared" si="0"/>
        <v>1000000</v>
      </c>
      <c r="S23">
        <f t="shared" si="1"/>
        <v>14130.518566982897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6995.7382886983833</v>
      </c>
      <c r="AC23">
        <f t="shared" si="2"/>
        <v>6995.7382886983833</v>
      </c>
      <c r="AE23">
        <f t="shared" si="3"/>
        <v>9170.2388649896293</v>
      </c>
      <c r="AF23">
        <f t="shared" si="4"/>
        <v>-458.51194324948148</v>
      </c>
      <c r="AG23">
        <f t="shared" si="5"/>
        <v>-6.1885010231015984</v>
      </c>
      <c r="AH23">
        <f t="shared" si="6"/>
        <v>-34268.333167062774</v>
      </c>
      <c r="AI23">
        <f t="shared" si="7"/>
        <v>-25562.794746345728</v>
      </c>
      <c r="AJ23">
        <f t="shared" si="8"/>
        <v>0</v>
      </c>
      <c r="AK23">
        <f t="shared" si="32"/>
        <v>1632.0056353645634</v>
      </c>
      <c r="AL23">
        <f t="shared" si="9"/>
        <v>-23930.789110981164</v>
      </c>
      <c r="AN23">
        <f t="shared" si="10"/>
        <v>2512.580707764118</v>
      </c>
      <c r="AO23">
        <f t="shared" si="11"/>
        <v>-125.62903538820591</v>
      </c>
      <c r="AP23">
        <f t="shared" si="12"/>
        <v>-1.6956055899467748</v>
      </c>
      <c r="AQ23">
        <f t="shared" si="13"/>
        <v>-9389.2813557471673</v>
      </c>
      <c r="AR23">
        <f t="shared" si="14"/>
        <v>-7004.0252889612011</v>
      </c>
      <c r="AS23">
        <f t="shared" si="15"/>
        <v>0</v>
      </c>
      <c r="AT23">
        <f t="shared" si="16"/>
        <v>447.15802224459952</v>
      </c>
      <c r="AU23">
        <f t="shared" si="17"/>
        <v>-6556.867266716602</v>
      </c>
      <c r="AW23">
        <v>20</v>
      </c>
      <c r="AX23">
        <f>(R23*SUMPRODUCT(K$23:$K24, X$23:$X24)-$AZ$3*SUMPRODUCT(K$22:$K23, W$23:$W24))/Z23</f>
        <v>14130.518566982897</v>
      </c>
    </row>
    <row r="25" spans="5:50" x14ac:dyDescent="0.25">
      <c r="AN25" s="6">
        <f t="shared" ref="AN25:AU25" si="33">SUM(AN3:AN23)</f>
        <v>164912.2983941726</v>
      </c>
      <c r="AO25" s="6">
        <f t="shared" si="33"/>
        <v>-22137.66875283383</v>
      </c>
      <c r="AP25" s="6">
        <f t="shared" si="33"/>
        <v>-723.74741169720153</v>
      </c>
      <c r="AQ25" s="6">
        <f t="shared" si="33"/>
        <v>-143474.44796762281</v>
      </c>
      <c r="AR25" s="6">
        <f t="shared" si="33"/>
        <v>-1423.5657379811664</v>
      </c>
      <c r="AS25" s="6">
        <f t="shared" si="33"/>
        <v>-25265.350587501747</v>
      </c>
      <c r="AT25" s="6">
        <f t="shared" si="33"/>
        <v>33091.375320686566</v>
      </c>
      <c r="AU25" s="7">
        <f t="shared" si="33"/>
        <v>6402.4589952036522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60715.132418118628</v>
      </c>
      <c r="K3">
        <v>1</v>
      </c>
      <c r="L3" s="2">
        <v>0</v>
      </c>
      <c r="O3">
        <f>$C$3</f>
        <v>60715.132418118628</v>
      </c>
      <c r="P3">
        <f>O3*B5</f>
        <v>48572.105934494903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60715.132418118628</v>
      </c>
      <c r="AF3">
        <f t="shared" ref="AF3:AF23" si="4">-$Z3*P3</f>
        <v>-48572.105934494903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11518.069512923725</v>
      </c>
      <c r="AJ3">
        <f t="shared" ref="AJ3:AJ23" si="8">AB3-AC3</f>
        <v>0</v>
      </c>
      <c r="AL3">
        <f t="shared" ref="AL3:AL23" si="9">SUM(AI3:AK3)</f>
        <v>11518.069512923725</v>
      </c>
      <c r="AN3">
        <f t="shared" ref="AN3:AN23" si="10">AE3*$K3</f>
        <v>60715.132418118628</v>
      </c>
      <c r="AO3">
        <f t="shared" ref="AO3:AO23" si="11">AF3*$K3</f>
        <v>-48572.105934494903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11518.069512923725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11518.069512923725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46346.736050022322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27714.815860673207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26862.066756467568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-26862.066756467568</v>
      </c>
      <c r="AK4">
        <f>H4*SUM(AB4, AE4:AF4)</f>
        <v>0</v>
      </c>
      <c r="AL4">
        <f t="shared" si="9"/>
        <v>-47630.77575646757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-19484.66929355474</v>
      </c>
      <c r="AR4">
        <f t="shared" si="14"/>
        <v>-19484.66929355474</v>
      </c>
      <c r="AS4">
        <f t="shared" si="15"/>
        <v>-25201.301019295959</v>
      </c>
      <c r="AT4">
        <f t="shared" si="16"/>
        <v>0</v>
      </c>
      <c r="AU4">
        <f t="shared" si="17"/>
        <v>-44685.970312850703</v>
      </c>
      <c r="AW4">
        <v>1</v>
      </c>
      <c r="AX4">
        <f>(R4*SUMPRODUCT(K5:$K$23, X5:$X$23)-$AZ$3*SUMPRODUCT(K4:$K$22, W5:$W$23))/Z4</f>
        <v>27714.815860673207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60715.132418118628</v>
      </c>
      <c r="P5">
        <f t="shared" ref="P5:P23" si="30">O5*$C$5</f>
        <v>3035.7566209059314</v>
      </c>
      <c r="Q5" s="5">
        <f t="shared" ref="Q5:Q23" si="31">$C$8</f>
        <v>12.5</v>
      </c>
      <c r="R5">
        <f t="shared" si="0"/>
        <v>1000000</v>
      </c>
      <c r="S5">
        <f t="shared" si="1"/>
        <v>52057.941260945641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26862.066756467568</v>
      </c>
      <c r="AC5">
        <f t="shared" si="2"/>
        <v>48729.318121413351</v>
      </c>
      <c r="AE5">
        <f t="shared" si="3"/>
        <v>56832.962094215858</v>
      </c>
      <c r="AF5">
        <f t="shared" si="4"/>
        <v>-2841.6481047107927</v>
      </c>
      <c r="AG5">
        <f t="shared" si="5"/>
        <v>-11.700740785433862</v>
      </c>
      <c r="AH5">
        <f t="shared" si="6"/>
        <v>-23479.71525529119</v>
      </c>
      <c r="AI5">
        <f t="shared" si="7"/>
        <v>30499.89799342844</v>
      </c>
      <c r="AJ5">
        <f t="shared" si="8"/>
        <v>-21867.251364945783</v>
      </c>
      <c r="AK5">
        <f>H5*SUM(AB5, AE5:AF5)</f>
        <v>6985.732096452035</v>
      </c>
      <c r="AL5">
        <f t="shared" si="9"/>
        <v>15618.378724934691</v>
      </c>
      <c r="AN5">
        <f t="shared" si="10"/>
        <v>49078.815497430529</v>
      </c>
      <c r="AO5">
        <f t="shared" si="11"/>
        <v>-2453.9407748715262</v>
      </c>
      <c r="AP5">
        <f t="shared" si="12"/>
        <v>-10.104321102243125</v>
      </c>
      <c r="AQ5">
        <f t="shared" si="13"/>
        <v>-20276.201881512028</v>
      </c>
      <c r="AR5">
        <f t="shared" si="14"/>
        <v>26338.568519944733</v>
      </c>
      <c r="AS5">
        <f t="shared" si="15"/>
        <v>-18883.738514226345</v>
      </c>
      <c r="AT5">
        <f t="shared" si="16"/>
        <v>6032.6163557669206</v>
      </c>
      <c r="AU5">
        <f t="shared" si="17"/>
        <v>13487.446361485307</v>
      </c>
      <c r="AW5">
        <v>2</v>
      </c>
      <c r="AX5">
        <f>(R5*SUMPRODUCT(K6:$K$23, X6:$X$23)-$AZ$3*SUMPRODUCT(K5:$K$22, W6:$W$23))/Z5</f>
        <v>52057.941260945641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60715.132418118628</v>
      </c>
      <c r="P6">
        <f t="shared" si="30"/>
        <v>3035.7566209059314</v>
      </c>
      <c r="Q6" s="5">
        <f t="shared" si="31"/>
        <v>12.5</v>
      </c>
      <c r="R6">
        <f t="shared" si="0"/>
        <v>1000000</v>
      </c>
      <c r="S6">
        <f t="shared" si="1"/>
        <v>73175.579756493345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48729.318121413351</v>
      </c>
      <c r="AC6">
        <f t="shared" si="2"/>
        <v>65905.531037116161</v>
      </c>
      <c r="AE6">
        <f t="shared" si="3"/>
        <v>54683.038485251753</v>
      </c>
      <c r="AF6">
        <f t="shared" si="4"/>
        <v>-2734.1519242625877</v>
      </c>
      <c r="AG6">
        <f t="shared" si="5"/>
        <v>-11.258115626898729</v>
      </c>
      <c r="AH6">
        <f t="shared" si="6"/>
        <v>-26049.420054463488</v>
      </c>
      <c r="AI6">
        <f t="shared" si="7"/>
        <v>25888.208390898777</v>
      </c>
      <c r="AJ6">
        <f t="shared" si="8"/>
        <v>-17176.21291570281</v>
      </c>
      <c r="AK6">
        <f>H6*SUM(AB6, AE6:AF6)</f>
        <v>10953.788669445394</v>
      </c>
      <c r="AL6">
        <f t="shared" si="9"/>
        <v>19665.784144641359</v>
      </c>
      <c r="AN6">
        <f t="shared" si="10"/>
        <v>42588.584113960227</v>
      </c>
      <c r="AO6">
        <f t="shared" si="11"/>
        <v>-2129.4292056980112</v>
      </c>
      <c r="AP6">
        <f t="shared" si="12"/>
        <v>-8.7681156282158845</v>
      </c>
      <c r="AQ6">
        <f t="shared" si="13"/>
        <v>-20287.971331523808</v>
      </c>
      <c r="AR6">
        <f t="shared" si="14"/>
        <v>20162.415461110188</v>
      </c>
      <c r="AS6">
        <f t="shared" si="15"/>
        <v>-13377.284964093402</v>
      </c>
      <c r="AT6">
        <f t="shared" si="16"/>
        <v>8531.0978145634381</v>
      </c>
      <c r="AU6">
        <f t="shared" si="17"/>
        <v>15316.228311580224</v>
      </c>
      <c r="AW6">
        <v>3</v>
      </c>
      <c r="AX6">
        <f>(R6*SUMPRODUCT(K7:$K$23, X7:$X$23)-$AZ$3*SUMPRODUCT(K6:$K$22, W7:$W$23))/Z6</f>
        <v>73175.579756493345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60715.132418118628</v>
      </c>
      <c r="P7">
        <f t="shared" si="30"/>
        <v>3035.7566209059314</v>
      </c>
      <c r="Q7" s="5">
        <f t="shared" si="31"/>
        <v>12.5</v>
      </c>
      <c r="R7">
        <f t="shared" si="0"/>
        <v>1000000</v>
      </c>
      <c r="S7">
        <f t="shared" si="1"/>
        <v>90715.142339010476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65905.531037116161</v>
      </c>
      <c r="AC7">
        <f t="shared" si="2"/>
        <v>78296.80019164292</v>
      </c>
      <c r="AE7">
        <f t="shared" si="3"/>
        <v>52403.606156348236</v>
      </c>
      <c r="AF7">
        <f t="shared" si="4"/>
        <v>-2620.1803078174116</v>
      </c>
      <c r="AG7">
        <f t="shared" si="5"/>
        <v>-10.788827280213164</v>
      </c>
      <c r="AH7">
        <f t="shared" si="6"/>
        <v>-28536.575233326064</v>
      </c>
      <c r="AI7">
        <f t="shared" si="7"/>
        <v>21236.061787924544</v>
      </c>
      <c r="AJ7">
        <f t="shared" si="8"/>
        <v>-12391.269154526759</v>
      </c>
      <c r="AK7">
        <f>H7*SUM(AB7, AE7:AF7)</f>
        <v>12112.633785927239</v>
      </c>
      <c r="AL7">
        <f t="shared" si="9"/>
        <v>20957.426419325024</v>
      </c>
      <c r="AN7">
        <f t="shared" si="10"/>
        <v>36945.145697003383</v>
      </c>
      <c r="AO7">
        <f t="shared" si="11"/>
        <v>-1847.2572848501691</v>
      </c>
      <c r="AP7">
        <f t="shared" si="12"/>
        <v>-7.6062474513310541</v>
      </c>
      <c r="AQ7">
        <f t="shared" si="13"/>
        <v>-20118.614099633141</v>
      </c>
      <c r="AR7">
        <f t="shared" si="14"/>
        <v>14971.668065068739</v>
      </c>
      <c r="AS7">
        <f t="shared" si="15"/>
        <v>-8735.9874226769589</v>
      </c>
      <c r="AT7">
        <f t="shared" si="16"/>
        <v>8539.5462797041964</v>
      </c>
      <c r="AU7">
        <f t="shared" si="17"/>
        <v>14775.226922095977</v>
      </c>
      <c r="AW7">
        <v>4</v>
      </c>
      <c r="AX7">
        <f>(R7*SUMPRODUCT(K8:$K$23, X8:$X$23)-$AZ$3*SUMPRODUCT(K7:$K$22, W8:$W$23))/Z7</f>
        <v>90715.142339010476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60715.132418118628</v>
      </c>
      <c r="P8">
        <f t="shared" si="30"/>
        <v>3035.7566209059314</v>
      </c>
      <c r="Q8" s="5">
        <f t="shared" si="31"/>
        <v>12.5</v>
      </c>
      <c r="R8">
        <f t="shared" si="0"/>
        <v>1000000</v>
      </c>
      <c r="S8">
        <f t="shared" si="1"/>
        <v>104572.42165423033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78296.80019164292</v>
      </c>
      <c r="AC8">
        <f t="shared" si="2"/>
        <v>86111.26714635652</v>
      </c>
      <c r="AE8">
        <f t="shared" si="3"/>
        <v>49996.518248093213</v>
      </c>
      <c r="AF8">
        <f t="shared" si="4"/>
        <v>-2499.8259124046604</v>
      </c>
      <c r="AG8">
        <f t="shared" si="5"/>
        <v>-10.293257269001121</v>
      </c>
      <c r="AH8">
        <f t="shared" si="6"/>
        <v>-31014.539072793079</v>
      </c>
      <c r="AI8">
        <f t="shared" si="7"/>
        <v>16471.86000562647</v>
      </c>
      <c r="AJ8">
        <f t="shared" si="8"/>
        <v>-7814.4669547136</v>
      </c>
      <c r="AK8">
        <f t="shared" ref="AK8:AK23" si="32">H8*SUM(AB8:AB8, AE8:AF8)</f>
        <v>9120.0282082315334</v>
      </c>
      <c r="AL8">
        <f t="shared" si="9"/>
        <v>17777.421259144401</v>
      </c>
      <c r="AN8">
        <f t="shared" si="10"/>
        <v>32865.380892602319</v>
      </c>
      <c r="AO8">
        <f t="shared" si="11"/>
        <v>-1643.269044630116</v>
      </c>
      <c r="AP8">
        <f t="shared" si="12"/>
        <v>-6.7663075875122827</v>
      </c>
      <c r="AQ8">
        <f t="shared" si="13"/>
        <v>-20387.512481926009</v>
      </c>
      <c r="AR8">
        <f t="shared" si="14"/>
        <v>10827.833058458684</v>
      </c>
      <c r="AS8">
        <f t="shared" si="15"/>
        <v>-5136.866364671534</v>
      </c>
      <c r="AT8">
        <f t="shared" si="16"/>
        <v>5995.0814840239036</v>
      </c>
      <c r="AU8">
        <f t="shared" si="17"/>
        <v>11686.048177811053</v>
      </c>
      <c r="AW8">
        <v>5</v>
      </c>
      <c r="AX8">
        <f>(R8*SUMPRODUCT(K9:$K$23, X9:$X$23)-$AZ$3*SUMPRODUCT(K8:$K$22, W9:$W$23))/Z8</f>
        <v>104572.42165423033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60715.132418118628</v>
      </c>
      <c r="P9">
        <f t="shared" si="30"/>
        <v>3035.7566209059314</v>
      </c>
      <c r="Q9" s="5">
        <f t="shared" si="31"/>
        <v>12.5</v>
      </c>
      <c r="R9">
        <f t="shared" si="0"/>
        <v>1000000</v>
      </c>
      <c r="S9">
        <f t="shared" si="1"/>
        <v>115295.8788469815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86111.26714635652</v>
      </c>
      <c r="AC9">
        <f t="shared" si="2"/>
        <v>90098.023766421655</v>
      </c>
      <c r="AE9">
        <f t="shared" si="3"/>
        <v>47445.871424851066</v>
      </c>
      <c r="AF9">
        <f t="shared" si="4"/>
        <v>-2372.2935712425533</v>
      </c>
      <c r="AG9">
        <f t="shared" si="5"/>
        <v>-9.7681314227629539</v>
      </c>
      <c r="AH9">
        <f t="shared" si="6"/>
        <v>-33775.46188385236</v>
      </c>
      <c r="AI9">
        <f t="shared" si="7"/>
        <v>11288.347838333393</v>
      </c>
      <c r="AJ9">
        <f t="shared" si="8"/>
        <v>-3986.7566200651345</v>
      </c>
      <c r="AK9">
        <f t="shared" si="32"/>
        <v>6847.8489089981758</v>
      </c>
      <c r="AL9">
        <f t="shared" si="9"/>
        <v>14149.440127266435</v>
      </c>
      <c r="AN9">
        <f t="shared" si="10"/>
        <v>29641.422305468608</v>
      </c>
      <c r="AO9">
        <f t="shared" si="11"/>
        <v>-1482.0711152734305</v>
      </c>
      <c r="AP9">
        <f t="shared" si="12"/>
        <v>-6.1025606642305128</v>
      </c>
      <c r="AQ9">
        <f t="shared" si="13"/>
        <v>-21100.945123270412</v>
      </c>
      <c r="AR9">
        <f t="shared" si="14"/>
        <v>7052.3035062605368</v>
      </c>
      <c r="AS9">
        <f t="shared" si="15"/>
        <v>-2490.6937749398553</v>
      </c>
      <c r="AT9">
        <f t="shared" si="16"/>
        <v>4278.1379137941412</v>
      </c>
      <c r="AU9">
        <f t="shared" si="17"/>
        <v>8839.7476451148232</v>
      </c>
      <c r="AW9">
        <v>6</v>
      </c>
      <c r="AX9">
        <f>(R9*SUMPRODUCT(K10:$K$23, X10:$X$23)-$AZ$3*SUMPRODUCT(K9:$K$22, W10:$W$23))/Z9</f>
        <v>115295.8788469815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60715.132418118628</v>
      </c>
      <c r="P10">
        <f t="shared" si="30"/>
        <v>3035.7566209059314</v>
      </c>
      <c r="Q10" s="5">
        <f t="shared" si="31"/>
        <v>12.5</v>
      </c>
      <c r="R10">
        <f t="shared" si="0"/>
        <v>1000000</v>
      </c>
      <c r="S10">
        <f t="shared" si="1"/>
        <v>123666.50107042101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90098.023766421655</v>
      </c>
      <c r="AC10">
        <f t="shared" si="2"/>
        <v>91185.331671694003</v>
      </c>
      <c r="AE10">
        <f t="shared" si="3"/>
        <v>44768.222914986043</v>
      </c>
      <c r="AF10">
        <f t="shared" si="4"/>
        <v>-2238.4111457493022</v>
      </c>
      <c r="AG10">
        <f t="shared" si="5"/>
        <v>-9.2168585350944348</v>
      </c>
      <c r="AH10">
        <f t="shared" si="6"/>
        <v>-36287.325875271199</v>
      </c>
      <c r="AI10">
        <f t="shared" si="7"/>
        <v>6233.2690354304432</v>
      </c>
      <c r="AJ10">
        <f t="shared" si="8"/>
        <v>-1087.3079052723479</v>
      </c>
      <c r="AK10">
        <f t="shared" si="32"/>
        <v>6962.9613656220672</v>
      </c>
      <c r="AL10">
        <f t="shared" si="9"/>
        <v>12108.922495780163</v>
      </c>
      <c r="AN10">
        <f t="shared" si="10"/>
        <v>26573.47570135651</v>
      </c>
      <c r="AO10">
        <f t="shared" si="11"/>
        <v>-1328.6737850678255</v>
      </c>
      <c r="AP10">
        <f t="shared" si="12"/>
        <v>-5.4709334071686966</v>
      </c>
      <c r="AQ10">
        <f t="shared" si="13"/>
        <v>-21539.393561474924</v>
      </c>
      <c r="AR10">
        <f t="shared" si="14"/>
        <v>3699.9374214065888</v>
      </c>
      <c r="AS10">
        <f t="shared" si="15"/>
        <v>-645.40310781412643</v>
      </c>
      <c r="AT10">
        <f t="shared" si="16"/>
        <v>4133.067444071</v>
      </c>
      <c r="AU10">
        <f t="shared" si="17"/>
        <v>7187.6017576634631</v>
      </c>
      <c r="AW10">
        <v>7</v>
      </c>
      <c r="AX10">
        <f>(R10*SUMPRODUCT(K11:$K$23, X11:$X$23)-$AZ$3*SUMPRODUCT(K10:$K$22, W11:$W$23))/Z10</f>
        <v>123666.50107042101</v>
      </c>
    </row>
    <row r="11" spans="1:52" x14ac:dyDescent="0.25">
      <c r="A11" t="s">
        <v>33</v>
      </c>
      <c r="C11" s="24">
        <f>AU25</f>
        <v>15814.613955833731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60715.132418118628</v>
      </c>
      <c r="P11">
        <f t="shared" si="30"/>
        <v>3035.7566209059314</v>
      </c>
      <c r="Q11" s="5">
        <f t="shared" si="31"/>
        <v>12.5</v>
      </c>
      <c r="R11">
        <f t="shared" si="0"/>
        <v>1000000</v>
      </c>
      <c r="S11">
        <f t="shared" si="1"/>
        <v>129951.58878941943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91185.331671694003</v>
      </c>
      <c r="AC11">
        <f t="shared" si="2"/>
        <v>89894.691271849471</v>
      </c>
      <c r="AE11">
        <f t="shared" si="3"/>
        <v>42000.010427734131</v>
      </c>
      <c r="AF11">
        <f t="shared" si="4"/>
        <v>-2100.0005213867062</v>
      </c>
      <c r="AG11">
        <f t="shared" si="5"/>
        <v>-8.6469403826912501</v>
      </c>
      <c r="AH11">
        <f t="shared" si="6"/>
        <v>-38219.965364179247</v>
      </c>
      <c r="AI11">
        <f t="shared" si="7"/>
        <v>1671.3976017854875</v>
      </c>
      <c r="AJ11">
        <f t="shared" si="8"/>
        <v>1290.6403998445312</v>
      </c>
      <c r="AK11">
        <f t="shared" si="32"/>
        <v>6750.8950912691334</v>
      </c>
      <c r="AL11">
        <f t="shared" si="9"/>
        <v>9712.9330928991512</v>
      </c>
      <c r="AN11">
        <f t="shared" si="10"/>
        <v>23709.294323392329</v>
      </c>
      <c r="AO11">
        <f t="shared" si="11"/>
        <v>-1185.4647161696162</v>
      </c>
      <c r="AP11">
        <f t="shared" si="12"/>
        <v>-4.8812572292762129</v>
      </c>
      <c r="AQ11">
        <f t="shared" si="13"/>
        <v>-21575.432925388286</v>
      </c>
      <c r="AR11">
        <f t="shared" si="14"/>
        <v>943.51542460514793</v>
      </c>
      <c r="AS11">
        <f t="shared" si="15"/>
        <v>728.57536924248814</v>
      </c>
      <c r="AT11">
        <f t="shared" si="16"/>
        <v>3810.9266410932046</v>
      </c>
      <c r="AU11">
        <f t="shared" si="17"/>
        <v>5483.0174349408398</v>
      </c>
      <c r="AW11">
        <v>8</v>
      </c>
      <c r="AX11">
        <f>(R11*SUMPRODUCT(K12:$K$23, X12:$X$23)-$AZ$3*SUMPRODUCT(K11:$K$22, W12:$W$23))/Z11</f>
        <v>129951.58878941943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60715.132418118628</v>
      </c>
      <c r="P12">
        <f t="shared" si="30"/>
        <v>3035.7566209059314</v>
      </c>
      <c r="Q12" s="5">
        <f t="shared" si="31"/>
        <v>12.5</v>
      </c>
      <c r="R12">
        <f t="shared" si="0"/>
        <v>1000000</v>
      </c>
      <c r="S12">
        <f t="shared" si="1"/>
        <v>134206.16856455448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89894.691271849471</v>
      </c>
      <c r="AC12">
        <f t="shared" si="2"/>
        <v>86545.948031274922</v>
      </c>
      <c r="AE12">
        <f t="shared" si="3"/>
        <v>39153.555691018271</v>
      </c>
      <c r="AF12">
        <f t="shared" si="4"/>
        <v>-1957.6777845509137</v>
      </c>
      <c r="AG12">
        <f t="shared" si="5"/>
        <v>-8.0609137565131253</v>
      </c>
      <c r="AH12">
        <f t="shared" si="6"/>
        <v>-39964.577788096998</v>
      </c>
      <c r="AI12">
        <f t="shared" si="7"/>
        <v>-2776.7607953861516</v>
      </c>
      <c r="AJ12">
        <f t="shared" si="8"/>
        <v>3348.7432405745494</v>
      </c>
      <c r="AK12">
        <f t="shared" si="32"/>
        <v>6596.0005403546429</v>
      </c>
      <c r="AL12">
        <f t="shared" si="9"/>
        <v>7167.9829855430407</v>
      </c>
      <c r="AN12">
        <f t="shared" si="10"/>
        <v>21011.931815155374</v>
      </c>
      <c r="AO12">
        <f t="shared" si="11"/>
        <v>-1050.5965907577688</v>
      </c>
      <c r="AP12">
        <f t="shared" si="12"/>
        <v>-4.3259256338385645</v>
      </c>
      <c r="AQ12">
        <f t="shared" si="13"/>
        <v>-21447.170472376783</v>
      </c>
      <c r="AR12">
        <f t="shared" si="14"/>
        <v>-1490.1611736130174</v>
      </c>
      <c r="AS12">
        <f t="shared" si="15"/>
        <v>1797.118126197568</v>
      </c>
      <c r="AT12">
        <f t="shared" si="16"/>
        <v>3539.7733656780765</v>
      </c>
      <c r="AU12">
        <f t="shared" si="17"/>
        <v>3846.7303182626274</v>
      </c>
      <c r="AW12">
        <v>9</v>
      </c>
      <c r="AX12">
        <f>(R12*SUMPRODUCT(K13:$K$23, X13:$X$23)-$AZ$3*SUMPRODUCT(K12:$K$22, W13:$W$23))/Z12</f>
        <v>134206.16856455448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60715.132418118628</v>
      </c>
      <c r="P13">
        <f t="shared" si="30"/>
        <v>3035.7566209059314</v>
      </c>
      <c r="Q13" s="5">
        <f t="shared" si="31"/>
        <v>12.5</v>
      </c>
      <c r="R13">
        <f t="shared" si="0"/>
        <v>1000000</v>
      </c>
      <c r="S13">
        <f t="shared" si="1"/>
        <v>136487.49639618487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86545.948031274922</v>
      </c>
      <c r="AC13">
        <f t="shared" si="2"/>
        <v>81495.975167625002</v>
      </c>
      <c r="AE13">
        <f t="shared" si="3"/>
        <v>36252.690206019251</v>
      </c>
      <c r="AF13">
        <f t="shared" si="4"/>
        <v>-1812.6345103009626</v>
      </c>
      <c r="AG13">
        <f t="shared" si="5"/>
        <v>-7.4636850736738065</v>
      </c>
      <c r="AH13">
        <f t="shared" si="6"/>
        <v>-41329.563621935013</v>
      </c>
      <c r="AI13">
        <f t="shared" si="7"/>
        <v>-6896.9716112903989</v>
      </c>
      <c r="AJ13">
        <f t="shared" si="8"/>
        <v>5049.9728636499203</v>
      </c>
      <c r="AK13">
        <f t="shared" si="32"/>
        <v>6254.9763926855494</v>
      </c>
      <c r="AL13">
        <f t="shared" si="9"/>
        <v>4407.9776450450709</v>
      </c>
      <c r="AN13">
        <f t="shared" si="10"/>
        <v>18498.782258732666</v>
      </c>
      <c r="AO13">
        <f t="shared" si="11"/>
        <v>-924.93911293663336</v>
      </c>
      <c r="AP13">
        <f t="shared" si="12"/>
        <v>-3.8085197054623108</v>
      </c>
      <c r="AQ13">
        <f t="shared" si="13"/>
        <v>-21089.375545533232</v>
      </c>
      <c r="AR13">
        <f t="shared" si="14"/>
        <v>-3519.3409194426595</v>
      </c>
      <c r="AS13">
        <f t="shared" si="15"/>
        <v>2576.8666514480556</v>
      </c>
      <c r="AT13">
        <f t="shared" si="16"/>
        <v>3191.7478582759404</v>
      </c>
      <c r="AU13">
        <f t="shared" si="17"/>
        <v>2249.2735902813365</v>
      </c>
      <c r="AW13">
        <v>10</v>
      </c>
      <c r="AX13">
        <f>(R13*SUMPRODUCT(K14:$K$23, X14:$X$23)-$AZ$3*SUMPRODUCT(K13:$K$22, W14:$W$23))/Z13</f>
        <v>136487.49639618487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60715.132418118628</v>
      </c>
      <c r="P14">
        <f t="shared" si="30"/>
        <v>3035.7566209059314</v>
      </c>
      <c r="Q14" s="5">
        <f t="shared" si="31"/>
        <v>12.5</v>
      </c>
      <c r="R14">
        <f t="shared" si="0"/>
        <v>1000000</v>
      </c>
      <c r="S14">
        <f t="shared" si="1"/>
        <v>136709.70453879409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81495.975167625002</v>
      </c>
      <c r="AC14">
        <f t="shared" si="2"/>
        <v>75006.775520085997</v>
      </c>
      <c r="AE14">
        <f t="shared" si="3"/>
        <v>33311.799797400767</v>
      </c>
      <c r="AF14">
        <f t="shared" si="4"/>
        <v>-1665.5899898700384</v>
      </c>
      <c r="AG14">
        <f t="shared" si="5"/>
        <v>-6.8582160803004051</v>
      </c>
      <c r="AH14">
        <f t="shared" si="6"/>
        <v>-42466.571410933022</v>
      </c>
      <c r="AI14">
        <f t="shared" si="7"/>
        <v>-10827.219819482594</v>
      </c>
      <c r="AJ14">
        <f t="shared" si="8"/>
        <v>6489.1996475390042</v>
      </c>
      <c r="AK14">
        <f t="shared" si="32"/>
        <v>5815.5083077230047</v>
      </c>
      <c r="AL14">
        <f t="shared" si="9"/>
        <v>1477.4881357794147</v>
      </c>
      <c r="AN14">
        <f t="shared" si="10"/>
        <v>16167.133546536799</v>
      </c>
      <c r="AO14">
        <f t="shared" si="11"/>
        <v>-808.35667732683999</v>
      </c>
      <c r="AP14">
        <f t="shared" si="12"/>
        <v>-3.3284810768427557</v>
      </c>
      <c r="AQ14">
        <f t="shared" si="13"/>
        <v>-20610.196249968656</v>
      </c>
      <c r="AR14">
        <f t="shared" si="14"/>
        <v>-5254.7478618355372</v>
      </c>
      <c r="AS14">
        <f t="shared" si="15"/>
        <v>3149.3872426577386</v>
      </c>
      <c r="AT14">
        <f t="shared" si="16"/>
        <v>2822.4262880953129</v>
      </c>
      <c r="AU14">
        <f t="shared" si="17"/>
        <v>717.06566891751413</v>
      </c>
      <c r="AW14">
        <v>11</v>
      </c>
      <c r="AX14">
        <f>(R14*SUMPRODUCT(K15:$K$23, X15:$X$23)-$AZ$3*SUMPRODUCT(K14:$K$22, W15:$W$23))/Z14</f>
        <v>136709.70453879409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60715.132418118628</v>
      </c>
      <c r="P15">
        <f t="shared" si="30"/>
        <v>3035.7566209059314</v>
      </c>
      <c r="Q15" s="5">
        <f t="shared" si="31"/>
        <v>12.5</v>
      </c>
      <c r="R15">
        <f t="shared" si="0"/>
        <v>1000000</v>
      </c>
      <c r="S15">
        <f t="shared" si="1"/>
        <v>134662.58172216697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75006.775520085997</v>
      </c>
      <c r="AC15">
        <f t="shared" si="2"/>
        <v>67290.716736163798</v>
      </c>
      <c r="AE15">
        <f t="shared" si="3"/>
        <v>30339.272609339601</v>
      </c>
      <c r="AF15">
        <f t="shared" si="4"/>
        <v>-1516.9636304669802</v>
      </c>
      <c r="AG15">
        <f t="shared" si="5"/>
        <v>-6.2462337231693468</v>
      </c>
      <c r="AH15">
        <f t="shared" si="6"/>
        <v>-43472.015706244405</v>
      </c>
      <c r="AI15">
        <f t="shared" si="7"/>
        <v>-14655.952961094954</v>
      </c>
      <c r="AJ15">
        <f t="shared" si="8"/>
        <v>7716.0587839221989</v>
      </c>
      <c r="AK15">
        <f t="shared" si="32"/>
        <v>5388.7294854959528</v>
      </c>
      <c r="AL15">
        <f t="shared" si="9"/>
        <v>-1551.1646916768022</v>
      </c>
      <c r="AN15">
        <f t="shared" si="10"/>
        <v>13997.98865455853</v>
      </c>
      <c r="AO15">
        <f t="shared" si="11"/>
        <v>-699.89943272792664</v>
      </c>
      <c r="AP15">
        <f t="shared" si="12"/>
        <v>-2.8818986505210287</v>
      </c>
      <c r="AQ15">
        <f t="shared" si="13"/>
        <v>-20057.197497196197</v>
      </c>
      <c r="AR15">
        <f t="shared" si="14"/>
        <v>-6761.9901740161158</v>
      </c>
      <c r="AS15">
        <f t="shared" si="15"/>
        <v>3560.0492044097391</v>
      </c>
      <c r="AT15">
        <f t="shared" si="16"/>
        <v>2486.2617891912373</v>
      </c>
      <c r="AU15">
        <f t="shared" si="17"/>
        <v>-715.67918041513963</v>
      </c>
      <c r="AW15">
        <v>12</v>
      </c>
      <c r="AX15">
        <f>(R15*SUMPRODUCT(K16:$K$23, X16:$X$23)-$AZ$3*SUMPRODUCT(K15:$K$22, W16:$W$23))/Z15</f>
        <v>134662.58172216697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60715.132418118628</v>
      </c>
      <c r="P16">
        <f t="shared" si="30"/>
        <v>3035.7566209059314</v>
      </c>
      <c r="Q16" s="5">
        <f t="shared" si="31"/>
        <v>12.5</v>
      </c>
      <c r="R16">
        <f t="shared" si="0"/>
        <v>1000000</v>
      </c>
      <c r="S16">
        <f t="shared" si="1"/>
        <v>130353.85948499863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67290.716736163798</v>
      </c>
      <c r="AC16">
        <f t="shared" si="2"/>
        <v>58760.300777238655</v>
      </c>
      <c r="AE16">
        <f t="shared" si="3"/>
        <v>27368.882338532483</v>
      </c>
      <c r="AF16">
        <f t="shared" si="4"/>
        <v>-1368.4441169266242</v>
      </c>
      <c r="AG16">
        <f t="shared" si="5"/>
        <v>-5.634691313455213</v>
      </c>
      <c r="AH16">
        <f t="shared" si="6"/>
        <v>-43926.405798595231</v>
      </c>
      <c r="AI16">
        <f t="shared" si="7"/>
        <v>-17931.602268302828</v>
      </c>
      <c r="AJ16">
        <f t="shared" si="8"/>
        <v>8530.4159589251431</v>
      </c>
      <c r="AK16">
        <f t="shared" si="32"/>
        <v>5103.026176190001</v>
      </c>
      <c r="AL16">
        <f t="shared" si="9"/>
        <v>-4298.1601331876836</v>
      </c>
      <c r="AN16">
        <f t="shared" si="10"/>
        <v>11972.603205566393</v>
      </c>
      <c r="AO16">
        <f t="shared" si="11"/>
        <v>-598.63016027831964</v>
      </c>
      <c r="AP16">
        <f t="shared" si="12"/>
        <v>-2.4649133438259465</v>
      </c>
      <c r="AQ16">
        <f t="shared" si="13"/>
        <v>-19215.743645214225</v>
      </c>
      <c r="AR16">
        <f t="shared" si="14"/>
        <v>-7844.2355132699795</v>
      </c>
      <c r="AS16">
        <f t="shared" si="15"/>
        <v>3731.6571495815838</v>
      </c>
      <c r="AT16">
        <f t="shared" si="16"/>
        <v>2232.3347661560961</v>
      </c>
      <c r="AU16">
        <f t="shared" si="17"/>
        <v>-1880.2435975322996</v>
      </c>
      <c r="AW16">
        <v>13</v>
      </c>
      <c r="AX16">
        <f>(R16*SUMPRODUCT(K17:$K$23, X17:$X$23)-$AZ$3*SUMPRODUCT(K16:$K$22, W17:$W$23))/Z16</f>
        <v>130353.85948499863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60715.132418118628</v>
      </c>
      <c r="P17">
        <f t="shared" si="30"/>
        <v>3035.7566209059314</v>
      </c>
      <c r="Q17" s="5">
        <f t="shared" si="31"/>
        <v>12.5</v>
      </c>
      <c r="R17">
        <f t="shared" si="0"/>
        <v>1000000</v>
      </c>
      <c r="S17">
        <f t="shared" si="1"/>
        <v>123882.84256276031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58760.300777238655</v>
      </c>
      <c r="AC17">
        <f t="shared" si="2"/>
        <v>49861.498003107408</v>
      </c>
      <c r="AE17">
        <f t="shared" si="3"/>
        <v>24437.181059118324</v>
      </c>
      <c r="AF17">
        <f t="shared" si="4"/>
        <v>-1221.8590529559162</v>
      </c>
      <c r="AG17">
        <f t="shared" si="5"/>
        <v>-5.0311141732406428</v>
      </c>
      <c r="AH17">
        <f t="shared" si="6"/>
        <v>-43778.418166401418</v>
      </c>
      <c r="AI17">
        <f t="shared" si="7"/>
        <v>-20568.127274412251</v>
      </c>
      <c r="AJ17">
        <f t="shared" si="8"/>
        <v>8898.8027741312471</v>
      </c>
      <c r="AK17">
        <f t="shared" si="32"/>
        <v>5057.8959257358465</v>
      </c>
      <c r="AL17">
        <f t="shared" si="9"/>
        <v>-6611.4285745451571</v>
      </c>
      <c r="AN17">
        <f t="shared" si="10"/>
        <v>10068.871911778255</v>
      </c>
      <c r="AO17">
        <f t="shared" si="11"/>
        <v>-503.44359558891279</v>
      </c>
      <c r="AP17">
        <f t="shared" si="12"/>
        <v>-2.0729741315637606</v>
      </c>
      <c r="AQ17">
        <f t="shared" si="13"/>
        <v>-18038.057824729553</v>
      </c>
      <c r="AR17">
        <f t="shared" si="14"/>
        <v>-8474.7024826717752</v>
      </c>
      <c r="AS17">
        <f t="shared" si="15"/>
        <v>3666.5810628542795</v>
      </c>
      <c r="AT17">
        <f t="shared" si="16"/>
        <v>2084.0090391823924</v>
      </c>
      <c r="AU17">
        <f t="shared" si="17"/>
        <v>-2724.1123806351034</v>
      </c>
      <c r="AW17">
        <v>14</v>
      </c>
      <c r="AX17">
        <f>(R17*SUMPRODUCT(K18:$K$23, X18:$X$23)-$AZ$3*SUMPRODUCT(K17:$K$22, W18:$W$23))/Z17</f>
        <v>123882.84256276031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60715.132418118628</v>
      </c>
      <c r="P18">
        <f t="shared" si="30"/>
        <v>3035.7566209059314</v>
      </c>
      <c r="Q18" s="5">
        <f t="shared" si="31"/>
        <v>12.5</v>
      </c>
      <c r="R18">
        <f t="shared" si="0"/>
        <v>1000000</v>
      </c>
      <c r="S18">
        <f t="shared" si="1"/>
        <v>115114.76301940434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49861.498003107408</v>
      </c>
      <c r="AC18">
        <f t="shared" si="2"/>
        <v>40888.620388824114</v>
      </c>
      <c r="AE18">
        <f t="shared" si="3"/>
        <v>21565.939382450608</v>
      </c>
      <c r="AF18">
        <f t="shared" si="4"/>
        <v>-1078.2969691225305</v>
      </c>
      <c r="AG18">
        <f t="shared" si="5"/>
        <v>-4.4399844247096825</v>
      </c>
      <c r="AH18">
        <f t="shared" si="6"/>
        <v>-43265.488543884334</v>
      </c>
      <c r="AI18">
        <f t="shared" si="7"/>
        <v>-22782.286114980965</v>
      </c>
      <c r="AJ18">
        <f t="shared" si="8"/>
        <v>8972.877614283294</v>
      </c>
      <c r="AK18">
        <f t="shared" si="32"/>
        <v>4931.4747431921278</v>
      </c>
      <c r="AL18">
        <f t="shared" si="9"/>
        <v>-8877.9337575055433</v>
      </c>
      <c r="AN18">
        <f t="shared" si="10"/>
        <v>8303.7396788590995</v>
      </c>
      <c r="AO18">
        <f t="shared" si="11"/>
        <v>-415.18698394295507</v>
      </c>
      <c r="AP18">
        <f t="shared" si="12"/>
        <v>-1.7095696221320225</v>
      </c>
      <c r="AQ18">
        <f t="shared" si="13"/>
        <v>-16658.924407412094</v>
      </c>
      <c r="AR18">
        <f t="shared" si="14"/>
        <v>-8772.0812821180825</v>
      </c>
      <c r="AS18">
        <f t="shared" si="15"/>
        <v>3454.9127936389541</v>
      </c>
      <c r="AT18">
        <f t="shared" si="16"/>
        <v>1898.8128350976899</v>
      </c>
      <c r="AU18">
        <f t="shared" si="17"/>
        <v>-3418.3556533814385</v>
      </c>
      <c r="AW18">
        <v>15</v>
      </c>
      <c r="AX18">
        <f>(R18*SUMPRODUCT(K19:$K$23, X19:$X$23)-$AZ$3*SUMPRODUCT(K18:$K$22, W19:$W$23))/Z18</f>
        <v>115114.76301940434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60715.132418118628</v>
      </c>
      <c r="P19">
        <f t="shared" si="30"/>
        <v>3035.7566209059314</v>
      </c>
      <c r="Q19" s="5">
        <f t="shared" si="31"/>
        <v>12.5</v>
      </c>
      <c r="R19">
        <f t="shared" si="0"/>
        <v>1000000</v>
      </c>
      <c r="S19">
        <f t="shared" si="1"/>
        <v>103586.26471309217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40888.620388824114</v>
      </c>
      <c r="AC19">
        <f t="shared" si="2"/>
        <v>32040.121506723059</v>
      </c>
      <c r="AE19">
        <f t="shared" si="3"/>
        <v>18779.712014535395</v>
      </c>
      <c r="AF19">
        <f t="shared" si="4"/>
        <v>-938.9856007267698</v>
      </c>
      <c r="AG19">
        <f t="shared" si="5"/>
        <v>-3.866357378010747</v>
      </c>
      <c r="AH19">
        <f t="shared" si="6"/>
        <v>-42338.176196147062</v>
      </c>
      <c r="AI19">
        <f t="shared" si="7"/>
        <v>-24501.316139716448</v>
      </c>
      <c r="AJ19">
        <f t="shared" si="8"/>
        <v>8848.4988821010556</v>
      </c>
      <c r="AK19">
        <f t="shared" si="32"/>
        <v>4310.7340553132444</v>
      </c>
      <c r="AL19">
        <f t="shared" si="9"/>
        <v>-11342.083202302147</v>
      </c>
      <c r="AN19">
        <f t="shared" si="10"/>
        <v>6736.474693594163</v>
      </c>
      <c r="AO19">
        <f t="shared" si="11"/>
        <v>-336.82373467970814</v>
      </c>
      <c r="AP19">
        <f t="shared" si="12"/>
        <v>-1.3869019191136323</v>
      </c>
      <c r="AQ19">
        <f t="shared" si="13"/>
        <v>-15187.13664498819</v>
      </c>
      <c r="AR19">
        <f t="shared" si="14"/>
        <v>-8788.8725879928479</v>
      </c>
      <c r="AS19">
        <f t="shared" si="15"/>
        <v>3174.0470114469263</v>
      </c>
      <c r="AT19">
        <f t="shared" si="16"/>
        <v>1546.3043763374042</v>
      </c>
      <c r="AU19">
        <f t="shared" si="17"/>
        <v>-4068.5212002085173</v>
      </c>
      <c r="AW19">
        <v>16</v>
      </c>
      <c r="AX19">
        <f>(R19*SUMPRODUCT(K20:$K$23, X20:$X$23)-$AZ$3*SUMPRODUCT(K19:$K$22, W20:$W$23))/Z19</f>
        <v>103586.26471309217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60715.132418118628</v>
      </c>
      <c r="P20">
        <f t="shared" si="30"/>
        <v>3035.7566209059314</v>
      </c>
      <c r="Q20" s="5">
        <f t="shared" si="31"/>
        <v>12.5</v>
      </c>
      <c r="R20">
        <f t="shared" si="0"/>
        <v>1000000</v>
      </c>
      <c r="S20">
        <f t="shared" si="1"/>
        <v>87589.712337696459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32040.121506723059</v>
      </c>
      <c r="AC20">
        <f t="shared" si="2"/>
        <v>23229.252172020402</v>
      </c>
      <c r="AE20">
        <f t="shared" si="3"/>
        <v>16101.972297391609</v>
      </c>
      <c r="AF20">
        <f t="shared" si="4"/>
        <v>-805.0986148695805</v>
      </c>
      <c r="AG20">
        <f t="shared" si="5"/>
        <v>-3.3150657126349388</v>
      </c>
      <c r="AH20">
        <f t="shared" si="6"/>
        <v>-41010.247327656085</v>
      </c>
      <c r="AI20">
        <f t="shared" si="7"/>
        <v>-25716.688710846691</v>
      </c>
      <c r="AJ20">
        <f t="shared" si="8"/>
        <v>8810.8693347026565</v>
      </c>
      <c r="AK20">
        <f t="shared" si="32"/>
        <v>2570.3988387760082</v>
      </c>
      <c r="AL20">
        <f t="shared" si="9"/>
        <v>-14335.420537368027</v>
      </c>
      <c r="AN20">
        <f t="shared" si="10"/>
        <v>5478.461615517881</v>
      </c>
      <c r="AO20">
        <f t="shared" si="11"/>
        <v>-273.92308077589405</v>
      </c>
      <c r="AP20">
        <f t="shared" si="12"/>
        <v>-1.127902838494633</v>
      </c>
      <c r="AQ20">
        <f t="shared" si="13"/>
        <v>-13953.139508496972</v>
      </c>
      <c r="AR20">
        <f t="shared" si="14"/>
        <v>-8749.7288765934791</v>
      </c>
      <c r="AS20">
        <f t="shared" si="15"/>
        <v>2997.7699972401165</v>
      </c>
      <c r="AT20">
        <f t="shared" si="16"/>
        <v>874.5407776590971</v>
      </c>
      <c r="AU20">
        <f t="shared" si="17"/>
        <v>-4877.4181016942666</v>
      </c>
      <c r="AW20">
        <v>17</v>
      </c>
      <c r="AX20">
        <f>(R20*SUMPRODUCT(K21:$K$23, X21:$X$23)-$AZ$3*SUMPRODUCT(K20:$K$22, W21:$W$23))/Z20</f>
        <v>87589.712337696459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60715.132418118628</v>
      </c>
      <c r="P21">
        <f t="shared" si="30"/>
        <v>3035.7566209059314</v>
      </c>
      <c r="Q21" s="5">
        <f t="shared" si="31"/>
        <v>12.5</v>
      </c>
      <c r="R21">
        <f t="shared" si="0"/>
        <v>1000000</v>
      </c>
      <c r="S21">
        <f t="shared" si="1"/>
        <v>65855.776897439981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23229.252172020402</v>
      </c>
      <c r="AC21">
        <f t="shared" si="2"/>
        <v>14705.086171952751</v>
      </c>
      <c r="AE21">
        <f t="shared" si="3"/>
        <v>13557.219976926021</v>
      </c>
      <c r="AF21">
        <f t="shared" si="4"/>
        <v>-677.86099884630107</v>
      </c>
      <c r="AG21">
        <f t="shared" si="5"/>
        <v>-2.7911534235739128</v>
      </c>
      <c r="AH21">
        <f t="shared" si="6"/>
        <v>-39260.930554774139</v>
      </c>
      <c r="AI21">
        <f t="shared" si="7"/>
        <v>-26384.362730117995</v>
      </c>
      <c r="AJ21">
        <f t="shared" si="8"/>
        <v>8524.1660000676511</v>
      </c>
      <c r="AK21">
        <f t="shared" si="32"/>
        <v>1852.3717520001364</v>
      </c>
      <c r="AL21">
        <f t="shared" si="9"/>
        <v>-16007.824978050208</v>
      </c>
      <c r="AN21">
        <f t="shared" si="10"/>
        <v>4387.5646269175068</v>
      </c>
      <c r="AO21">
        <f t="shared" si="11"/>
        <v>-219.37823134587535</v>
      </c>
      <c r="AP21">
        <f t="shared" si="12"/>
        <v>-0.90330953177831019</v>
      </c>
      <c r="AQ21">
        <f t="shared" si="13"/>
        <v>-12706.135211730196</v>
      </c>
      <c r="AR21">
        <f t="shared" si="14"/>
        <v>-8538.8521256903423</v>
      </c>
      <c r="AS21">
        <f t="shared" si="15"/>
        <v>2758.7019521350212</v>
      </c>
      <c r="AT21">
        <f t="shared" si="16"/>
        <v>599.48874391723359</v>
      </c>
      <c r="AU21">
        <f t="shared" si="17"/>
        <v>-5180.6614296380885</v>
      </c>
      <c r="AW21">
        <v>18</v>
      </c>
      <c r="AX21">
        <f>(R21*SUMPRODUCT(K22:$K$23, X22:$X$23)-$AZ$3*SUMPRODUCT(K21:$K$22, W22:$W$23))/Z21</f>
        <v>65855.776897439981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60715.132418118628</v>
      </c>
      <c r="P22">
        <f t="shared" si="30"/>
        <v>3035.7566209059314</v>
      </c>
      <c r="Q22" s="5">
        <f t="shared" si="31"/>
        <v>12.5</v>
      </c>
      <c r="R22">
        <f t="shared" si="0"/>
        <v>1000000</v>
      </c>
      <c r="S22">
        <f t="shared" si="1"/>
        <v>37239.481134954862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14705.086171952751</v>
      </c>
      <c r="AC22">
        <f t="shared" si="2"/>
        <v>6853.0114082570935</v>
      </c>
      <c r="AE22">
        <f t="shared" si="3"/>
        <v>11173.128154158192</v>
      </c>
      <c r="AF22">
        <f t="shared" si="4"/>
        <v>-558.65640770790958</v>
      </c>
      <c r="AG22">
        <f t="shared" si="5"/>
        <v>-2.3003178345255293</v>
      </c>
      <c r="AH22">
        <f t="shared" si="6"/>
        <v>-37033.924385011531</v>
      </c>
      <c r="AI22">
        <f t="shared" si="7"/>
        <v>-26421.752956395772</v>
      </c>
      <c r="AJ22">
        <f t="shared" si="8"/>
        <v>7852.0747636956576</v>
      </c>
      <c r="AK22">
        <f t="shared" si="32"/>
        <v>1772.3690542882127</v>
      </c>
      <c r="AL22">
        <f t="shared" si="9"/>
        <v>-16797.3091384119</v>
      </c>
      <c r="AN22">
        <f t="shared" si="10"/>
        <v>3379.4333531199609</v>
      </c>
      <c r="AO22">
        <f t="shared" si="11"/>
        <v>-168.97166765599803</v>
      </c>
      <c r="AP22">
        <f t="shared" si="12"/>
        <v>-0.69575598753686263</v>
      </c>
      <c r="AQ22">
        <f t="shared" si="13"/>
        <v>-11201.310638959547</v>
      </c>
      <c r="AR22">
        <f t="shared" si="14"/>
        <v>-7991.5447094831197</v>
      </c>
      <c r="AS22">
        <f t="shared" si="15"/>
        <v>2374.9448660668195</v>
      </c>
      <c r="AT22">
        <f t="shared" si="16"/>
        <v>536.07217365265581</v>
      </c>
      <c r="AU22">
        <f t="shared" si="17"/>
        <v>-5080.5276697636436</v>
      </c>
      <c r="AW22">
        <v>19</v>
      </c>
      <c r="AX22">
        <f>(R22*SUMPRODUCT(K23:$K$23, X23:$X$23)-$AZ$3*SUMPRODUCT(K22:$K$22, W23:$W$23))/Z22</f>
        <v>37239.481134954862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60715.132418118628</v>
      </c>
      <c r="P23">
        <f t="shared" si="30"/>
        <v>3035.7566209059314</v>
      </c>
      <c r="Q23" s="5">
        <f t="shared" si="31"/>
        <v>12.5</v>
      </c>
      <c r="R23">
        <f t="shared" si="0"/>
        <v>1000000</v>
      </c>
      <c r="S23">
        <f t="shared" si="1"/>
        <v>46379.843468306884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6853.0114082570935</v>
      </c>
      <c r="AC23">
        <f t="shared" si="2"/>
        <v>6853.0114082570926</v>
      </c>
      <c r="AE23">
        <f t="shared" si="3"/>
        <v>8971.1707500593729</v>
      </c>
      <c r="AF23">
        <f t="shared" si="4"/>
        <v>-448.55853750296865</v>
      </c>
      <c r="AG23">
        <f t="shared" si="5"/>
        <v>-1.8469799852116837</v>
      </c>
      <c r="AH23">
        <f t="shared" si="6"/>
        <v>-34426.773677487225</v>
      </c>
      <c r="AI23">
        <f t="shared" si="7"/>
        <v>-25906.008444916035</v>
      </c>
      <c r="AJ23">
        <f t="shared" si="8"/>
        <v>0</v>
      </c>
      <c r="AK23">
        <f t="shared" si="32"/>
        <v>1597.5272942025226</v>
      </c>
      <c r="AL23">
        <f t="shared" si="9"/>
        <v>-24308.481150713513</v>
      </c>
      <c r="AN23">
        <f t="shared" si="10"/>
        <v>2458.0374496801533</v>
      </c>
      <c r="AO23">
        <f t="shared" si="11"/>
        <v>-122.90187248400767</v>
      </c>
      <c r="AP23">
        <f t="shared" si="12"/>
        <v>-0.50605947639888227</v>
      </c>
      <c r="AQ23">
        <f t="shared" si="13"/>
        <v>-9432.692937024578</v>
      </c>
      <c r="AR23">
        <f t="shared" si="14"/>
        <v>-7098.0634193048318</v>
      </c>
      <c r="AS23">
        <f t="shared" si="15"/>
        <v>0</v>
      </c>
      <c r="AT23">
        <f t="shared" si="16"/>
        <v>437.71120018087009</v>
      </c>
      <c r="AU23">
        <f t="shared" si="17"/>
        <v>-6660.3522191239617</v>
      </c>
      <c r="AW23">
        <v>20</v>
      </c>
      <c r="AX23">
        <f>(R23*SUMPRODUCT(K$23:$K24, X$23:$X24)-$AZ$3*SUMPRODUCT(K$22:$K23, W$23:$W24))/Z23</f>
        <v>46379.843468306884</v>
      </c>
    </row>
    <row r="25" spans="5:50" x14ac:dyDescent="0.25">
      <c r="AN25" s="6">
        <f t="shared" ref="AN25:AU25" si="33">SUM(AN3:AN23)</f>
        <v>424578.27375934925</v>
      </c>
      <c r="AO25" s="6">
        <f t="shared" si="33"/>
        <v>-66765.263001556435</v>
      </c>
      <c r="AP25" s="6">
        <f t="shared" si="33"/>
        <v>-699.86892568748647</v>
      </c>
      <c r="AQ25" s="6">
        <f t="shared" si="33"/>
        <v>-364367.82128191355</v>
      </c>
      <c r="AR25" s="6">
        <f t="shared" si="33"/>
        <v>-7254.6794498081836</v>
      </c>
      <c r="AS25" s="6">
        <f t="shared" si="33"/>
        <v>-40500.663740798853</v>
      </c>
      <c r="AT25" s="6">
        <f t="shared" si="33"/>
        <v>63569.9571464408</v>
      </c>
      <c r="AU25" s="7">
        <f t="shared" si="33"/>
        <v>15814.613955833731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3542.2441756581611</v>
      </c>
      <c r="K3">
        <v>1</v>
      </c>
      <c r="L3" s="2">
        <v>0</v>
      </c>
      <c r="O3">
        <f>$C$3</f>
        <v>3542.2441756581611</v>
      </c>
      <c r="P3">
        <f>O3*B5</f>
        <v>2833.7953405265289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3542.2441756581611</v>
      </c>
      <c r="AF3">
        <f t="shared" ref="AF3:AF23" si="4">-$Z3*P3</f>
        <v>-2833.7953405265289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83.491864431632166</v>
      </c>
      <c r="AJ3">
        <f t="shared" ref="AJ3:AJ23" si="8">AB3-AC3</f>
        <v>0</v>
      </c>
      <c r="AL3">
        <f t="shared" ref="AL3:AL23" si="9">SUM(AI3:AK3)</f>
        <v>83.491864431632166</v>
      </c>
      <c r="AN3">
        <f t="shared" ref="AN3:AN23" si="10">AE3*$K3</f>
        <v>3542.2441756581611</v>
      </c>
      <c r="AO3">
        <f t="shared" ref="AO3:AO23" si="11">AF3*$K3</f>
        <v>-2833.7953405265289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83.491864431632166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83.491864431632166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2680.6694972296332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506.7477948984058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501.09167567038094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-501.09167567038094</v>
      </c>
      <c r="AK4">
        <f>G4*MAX(0, SUM(AB4, AE4:AF4))</f>
        <v>0</v>
      </c>
      <c r="AL4">
        <f t="shared" si="9"/>
        <v>-2824.3036756703809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-2179.5778215592454</v>
      </c>
      <c r="AR4">
        <f t="shared" si="14"/>
        <v>-2179.5778215592454</v>
      </c>
      <c r="AS4">
        <f t="shared" si="15"/>
        <v>-470.11133846550416</v>
      </c>
      <c r="AT4">
        <f t="shared" si="16"/>
        <v>0</v>
      </c>
      <c r="AU4">
        <f t="shared" si="17"/>
        <v>-2649.6891600247495</v>
      </c>
      <c r="AW4">
        <v>1</v>
      </c>
      <c r="AX4">
        <f>(R4*SUMPRODUCT(K5:$K$23, X5:$X$23)-$AZ$3*SUMPRODUCT(K4:$K$22, W5:$W$23))/Z4</f>
        <v>506.7477948984058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3542.2441756581611</v>
      </c>
      <c r="P5">
        <f t="shared" ref="P5:P23" si="30">O5*$C$5</f>
        <v>177.11220878290806</v>
      </c>
      <c r="Q5" s="5">
        <f t="shared" ref="Q5:Q23" si="31">$C$8</f>
        <v>12.5</v>
      </c>
      <c r="R5">
        <f t="shared" si="0"/>
        <v>2000000</v>
      </c>
      <c r="S5">
        <f t="shared" si="1"/>
        <v>1007.0063306831016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501.09167567038094</v>
      </c>
      <c r="AC5">
        <f t="shared" si="2"/>
        <v>984.64081744688519</v>
      </c>
      <c r="AE5">
        <f t="shared" si="3"/>
        <v>3463.5712750192433</v>
      </c>
      <c r="AF5">
        <f t="shared" si="4"/>
        <v>-173.17856375096216</v>
      </c>
      <c r="AG5">
        <f t="shared" si="5"/>
        <v>-12.222376208635094</v>
      </c>
      <c r="AH5">
        <f t="shared" si="6"/>
        <v>-2319.8267383847278</v>
      </c>
      <c r="AI5">
        <f t="shared" si="7"/>
        <v>958.34359667491844</v>
      </c>
      <c r="AJ5">
        <f t="shared" si="8"/>
        <v>-483.54914177650426</v>
      </c>
      <c r="AK5">
        <f>G5*SUM(AB5, AE5:AF5)</f>
        <v>155.45085986448515</v>
      </c>
      <c r="AL5">
        <f t="shared" si="9"/>
        <v>630.2453147628994</v>
      </c>
      <c r="AN5">
        <f t="shared" si="10"/>
        <v>2991.0103099512753</v>
      </c>
      <c r="AO5">
        <f t="shared" si="11"/>
        <v>-149.55051549756377</v>
      </c>
      <c r="AP5">
        <f t="shared" si="12"/>
        <v>-10.554785898531174</v>
      </c>
      <c r="AQ5">
        <f t="shared" si="13"/>
        <v>-2003.3154050715502</v>
      </c>
      <c r="AR5">
        <f t="shared" si="14"/>
        <v>827.58960348363041</v>
      </c>
      <c r="AS5">
        <f t="shared" si="15"/>
        <v>-417.57491143691846</v>
      </c>
      <c r="AT5">
        <f t="shared" si="16"/>
        <v>134.24153500143657</v>
      </c>
      <c r="AU5">
        <f t="shared" si="17"/>
        <v>544.25622704814862</v>
      </c>
      <c r="AW5">
        <v>2</v>
      </c>
      <c r="AX5">
        <f>(R5*SUMPRODUCT(K6:$K$23, X6:$X$23)-$AZ$3*SUMPRODUCT(K5:$K$22, W6:$W$23))/Z5</f>
        <v>1007.0063306831016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3542.2441756581611</v>
      </c>
      <c r="P6">
        <f t="shared" si="30"/>
        <v>177.11220878290806</v>
      </c>
      <c r="Q6" s="5">
        <f t="shared" si="31"/>
        <v>12.5</v>
      </c>
      <c r="R6">
        <f t="shared" si="0"/>
        <v>2000000</v>
      </c>
      <c r="S6">
        <f t="shared" si="1"/>
        <v>1489.2621245012833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984.64081744688519</v>
      </c>
      <c r="AC6">
        <f t="shared" si="2"/>
        <v>1439.895035326339</v>
      </c>
      <c r="AE6">
        <f t="shared" si="3"/>
        <v>3424.8234199549274</v>
      </c>
      <c r="AF6">
        <f t="shared" si="4"/>
        <v>-171.24117099774637</v>
      </c>
      <c r="AG6">
        <f t="shared" si="5"/>
        <v>-12.085641369283159</v>
      </c>
      <c r="AH6">
        <f t="shared" si="6"/>
        <v>-2321.7723624932892</v>
      </c>
      <c r="AI6">
        <f t="shared" si="7"/>
        <v>919.7242450946087</v>
      </c>
      <c r="AJ6">
        <f t="shared" si="8"/>
        <v>-455.25421787945379</v>
      </c>
      <c r="AK6">
        <f>G6*SUM(AB6, AE6:AF6)</f>
        <v>247.93604938463795</v>
      </c>
      <c r="AL6">
        <f t="shared" si="9"/>
        <v>712.40607659979287</v>
      </c>
      <c r="AN6">
        <f t="shared" si="10"/>
        <v>2667.3422753483233</v>
      </c>
      <c r="AO6">
        <f t="shared" si="11"/>
        <v>-133.36711376741616</v>
      </c>
      <c r="AP6">
        <f t="shared" si="12"/>
        <v>-9.412614373389161</v>
      </c>
      <c r="AQ6">
        <f t="shared" si="13"/>
        <v>-1808.2571907591093</v>
      </c>
      <c r="AR6">
        <f t="shared" si="14"/>
        <v>716.30535644840882</v>
      </c>
      <c r="AS6">
        <f t="shared" si="15"/>
        <v>-354.56392125363493</v>
      </c>
      <c r="AT6">
        <f t="shared" si="16"/>
        <v>193.09909592804581</v>
      </c>
      <c r="AU6">
        <f t="shared" si="17"/>
        <v>554.84053112281958</v>
      </c>
      <c r="AW6">
        <v>3</v>
      </c>
      <c r="AX6">
        <f>(R6*SUMPRODUCT(K7:$K$23, X7:$X$23)-$AZ$3*SUMPRODUCT(K6:$K$22, W7:$W$23))/Z6</f>
        <v>1489.2621245012833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3542.2441756581611</v>
      </c>
      <c r="P7">
        <f t="shared" si="30"/>
        <v>177.11220878290806</v>
      </c>
      <c r="Q7" s="5">
        <f t="shared" si="31"/>
        <v>12.5</v>
      </c>
      <c r="R7">
        <f t="shared" si="0"/>
        <v>2000000</v>
      </c>
      <c r="S7">
        <f t="shared" si="1"/>
        <v>1902.8653377890889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1439.895035326339</v>
      </c>
      <c r="AC7">
        <f t="shared" si="2"/>
        <v>1819.17770319583</v>
      </c>
      <c r="AE7">
        <f t="shared" si="3"/>
        <v>3386.4569897099364</v>
      </c>
      <c r="AF7">
        <f t="shared" si="4"/>
        <v>-169.32284948549682</v>
      </c>
      <c r="AG7">
        <f t="shared" si="5"/>
        <v>-11.950252515697626</v>
      </c>
      <c r="AH7">
        <f t="shared" si="6"/>
        <v>-2325.1903828322211</v>
      </c>
      <c r="AI7">
        <f t="shared" si="7"/>
        <v>879.993504876521</v>
      </c>
      <c r="AJ7">
        <f t="shared" si="8"/>
        <v>-379.28266786949098</v>
      </c>
      <c r="AK7">
        <f>G7*SUM(AB7, AE7:AF7)</f>
        <v>228.66013251954323</v>
      </c>
      <c r="AL7">
        <f t="shared" si="9"/>
        <v>729.37096952657328</v>
      </c>
      <c r="AN7">
        <f t="shared" si="10"/>
        <v>2387.4911682258862</v>
      </c>
      <c r="AO7">
        <f t="shared" si="11"/>
        <v>-119.3745584112943</v>
      </c>
      <c r="AP7">
        <f t="shared" si="12"/>
        <v>-8.4250656145912135</v>
      </c>
      <c r="AQ7">
        <f t="shared" si="13"/>
        <v>-1639.2859913248719</v>
      </c>
      <c r="AR7">
        <f t="shared" si="14"/>
        <v>620.40555287512871</v>
      </c>
      <c r="AS7">
        <f t="shared" si="15"/>
        <v>-267.3986477758645</v>
      </c>
      <c r="AT7">
        <f t="shared" si="16"/>
        <v>161.20802613900341</v>
      </c>
      <c r="AU7">
        <f t="shared" si="17"/>
        <v>514.21493123826758</v>
      </c>
      <c r="AW7">
        <v>4</v>
      </c>
      <c r="AX7">
        <f>(R7*SUMPRODUCT(K8:$K$23, X8:$X$23)-$AZ$3*SUMPRODUCT(K7:$K$22, W8:$W$23))/Z7</f>
        <v>1902.8653377890889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3542.2441756581611</v>
      </c>
      <c r="P8">
        <f t="shared" si="30"/>
        <v>177.11220878290806</v>
      </c>
      <c r="Q8" s="5">
        <f t="shared" si="31"/>
        <v>12.5</v>
      </c>
      <c r="R8">
        <f t="shared" si="0"/>
        <v>2000000</v>
      </c>
      <c r="S8">
        <f t="shared" si="1"/>
        <v>2211.7331981630759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1819.17770319583</v>
      </c>
      <c r="AC8">
        <f t="shared" si="2"/>
        <v>2090.7342834594856</v>
      </c>
      <c r="AE8">
        <f t="shared" si="3"/>
        <v>3348.4560183769277</v>
      </c>
      <c r="AF8">
        <f t="shared" si="4"/>
        <v>-167.42280091884638</v>
      </c>
      <c r="AG8">
        <f t="shared" si="5"/>
        <v>-11.81615330680434</v>
      </c>
      <c r="AH8">
        <f t="shared" si="6"/>
        <v>-2335.4693978094288</v>
      </c>
      <c r="AI8">
        <f t="shared" si="7"/>
        <v>833.74766634184834</v>
      </c>
      <c r="AJ8">
        <f t="shared" si="8"/>
        <v>-271.55658026365563</v>
      </c>
      <c r="AK8">
        <f t="shared" ref="AK8:AK23" si="32">G8*SUM(AB8:AB8, AE8:AF8)</f>
        <v>106.50449260992832</v>
      </c>
      <c r="AL8">
        <f t="shared" si="9"/>
        <v>668.69557868812103</v>
      </c>
      <c r="AN8">
        <f t="shared" si="10"/>
        <v>2201.1189239218952</v>
      </c>
      <c r="AO8">
        <f t="shared" si="11"/>
        <v>-110.05594619609475</v>
      </c>
      <c r="AP8">
        <f t="shared" si="12"/>
        <v>-7.7673884646620941</v>
      </c>
      <c r="AQ8">
        <f t="shared" si="13"/>
        <v>-1535.2287321517795</v>
      </c>
      <c r="AR8">
        <f t="shared" si="14"/>
        <v>548.06685710935892</v>
      </c>
      <c r="AS8">
        <f t="shared" si="15"/>
        <v>-178.50863934105962</v>
      </c>
      <c r="AT8">
        <f t="shared" si="16"/>
        <v>70.011089552863808</v>
      </c>
      <c r="AU8">
        <f t="shared" si="17"/>
        <v>439.56930732116314</v>
      </c>
      <c r="AW8">
        <v>5</v>
      </c>
      <c r="AX8">
        <f>(R8*SUMPRODUCT(K9:$K$23, X9:$X$23)-$AZ$3*SUMPRODUCT(K8:$K$22, W9:$W$23))/Z8</f>
        <v>2211.7331981630759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3542.2441756581611</v>
      </c>
      <c r="P9">
        <f t="shared" si="30"/>
        <v>177.11220878290806</v>
      </c>
      <c r="Q9" s="5">
        <f t="shared" si="31"/>
        <v>12.5</v>
      </c>
      <c r="R9">
        <f t="shared" si="0"/>
        <v>2000000</v>
      </c>
      <c r="S9">
        <f t="shared" si="1"/>
        <v>2438.3308589558965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2090.7342834594856</v>
      </c>
      <c r="AC9">
        <f t="shared" si="2"/>
        <v>2279.0026958962862</v>
      </c>
      <c r="AE9">
        <f t="shared" si="3"/>
        <v>3310.7828645144027</v>
      </c>
      <c r="AF9">
        <f t="shared" si="4"/>
        <v>-165.53914322572012</v>
      </c>
      <c r="AG9">
        <f t="shared" si="5"/>
        <v>-11.683210912116355</v>
      </c>
      <c r="AH9">
        <f t="shared" si="6"/>
        <v>-2364.9378591906352</v>
      </c>
      <c r="AI9">
        <f t="shared" si="7"/>
        <v>768.62265118593086</v>
      </c>
      <c r="AJ9">
        <f t="shared" si="8"/>
        <v>-188.26841243680065</v>
      </c>
      <c r="AK9">
        <f t="shared" si="32"/>
        <v>30.892270228014191</v>
      </c>
      <c r="AL9">
        <f t="shared" si="9"/>
        <v>611.24650897714446</v>
      </c>
      <c r="AN9">
        <f t="shared" si="10"/>
        <v>2068.3846687106879</v>
      </c>
      <c r="AO9">
        <f t="shared" si="11"/>
        <v>-103.41923343553439</v>
      </c>
      <c r="AP9">
        <f t="shared" si="12"/>
        <v>-7.2989910002688294</v>
      </c>
      <c r="AQ9">
        <f t="shared" si="13"/>
        <v>-1477.4756939914403</v>
      </c>
      <c r="AR9">
        <f t="shared" si="14"/>
        <v>480.1907502834444</v>
      </c>
      <c r="AS9">
        <f t="shared" si="15"/>
        <v>-117.61915952283226</v>
      </c>
      <c r="AT9">
        <f t="shared" si="16"/>
        <v>19.299694584671609</v>
      </c>
      <c r="AU9">
        <f t="shared" si="17"/>
        <v>381.87128534528381</v>
      </c>
      <c r="AW9">
        <v>6</v>
      </c>
      <c r="AX9">
        <f>(R9*SUMPRODUCT(K10:$K$23, X10:$X$23)-$AZ$3*SUMPRODUCT(K9:$K$22, W10:$W$23))/Z9</f>
        <v>2438.3308589558965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3542.2441756581611</v>
      </c>
      <c r="P10">
        <f t="shared" si="30"/>
        <v>177.11220878290806</v>
      </c>
      <c r="Q10" s="5">
        <f t="shared" si="31"/>
        <v>12.5</v>
      </c>
      <c r="R10">
        <f t="shared" si="0"/>
        <v>2000000</v>
      </c>
      <c r="S10">
        <f t="shared" si="1"/>
        <v>2615.8329060362034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2279.0026958962862</v>
      </c>
      <c r="AC10">
        <f t="shared" si="2"/>
        <v>2417.3128656106765</v>
      </c>
      <c r="AE10">
        <f t="shared" si="3"/>
        <v>3273.4171969447839</v>
      </c>
      <c r="AF10">
        <f t="shared" si="4"/>
        <v>-163.6708598472392</v>
      </c>
      <c r="AG10">
        <f t="shared" si="5"/>
        <v>-11.551353586235242</v>
      </c>
      <c r="AH10">
        <f t="shared" si="6"/>
        <v>-2404.0346815918501</v>
      </c>
      <c r="AI10">
        <f t="shared" si="7"/>
        <v>694.16030191945947</v>
      </c>
      <c r="AJ10">
        <f t="shared" si="8"/>
        <v>-138.31016971439021</v>
      </c>
      <c r="AK10">
        <f t="shared" si="32"/>
        <v>22.093871035274706</v>
      </c>
      <c r="AL10">
        <f t="shared" si="9"/>
        <v>577.94400324034393</v>
      </c>
      <c r="AN10">
        <f t="shared" si="10"/>
        <v>1943.0316121459537</v>
      </c>
      <c r="AO10">
        <f t="shared" si="11"/>
        <v>-97.151580607297674</v>
      </c>
      <c r="AP10">
        <f t="shared" si="12"/>
        <v>-6.8566405779498938</v>
      </c>
      <c r="AQ10">
        <f t="shared" si="13"/>
        <v>-1426.9844330835504</v>
      </c>
      <c r="AR10">
        <f t="shared" si="14"/>
        <v>412.03895787715578</v>
      </c>
      <c r="AS10">
        <f t="shared" si="15"/>
        <v>-82.0980082487375</v>
      </c>
      <c r="AT10">
        <f t="shared" si="16"/>
        <v>13.114457239450596</v>
      </c>
      <c r="AU10">
        <f t="shared" si="17"/>
        <v>343.0554068678689</v>
      </c>
      <c r="AW10">
        <v>7</v>
      </c>
      <c r="AX10">
        <f>(R10*SUMPRODUCT(K11:$K$23, X11:$X$23)-$AZ$3*SUMPRODUCT(K10:$K$22, W11:$W$23))/Z10</f>
        <v>2615.8329060362034</v>
      </c>
    </row>
    <row r="11" spans="1:52" x14ac:dyDescent="0.25">
      <c r="A11" t="s">
        <v>33</v>
      </c>
      <c r="C11" s="24">
        <f>AU25</f>
        <v>970.57922078615195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3542.2441756581611</v>
      </c>
      <c r="P11">
        <f t="shared" si="30"/>
        <v>177.11220878290806</v>
      </c>
      <c r="Q11" s="5">
        <f t="shared" si="31"/>
        <v>12.5</v>
      </c>
      <c r="R11">
        <f t="shared" si="0"/>
        <v>2000000</v>
      </c>
      <c r="S11">
        <f t="shared" si="1"/>
        <v>2747.5433155916239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2417.3128656106765</v>
      </c>
      <c r="AC11">
        <f t="shared" si="2"/>
        <v>2510.2851174287989</v>
      </c>
      <c r="AE11">
        <f t="shared" si="3"/>
        <v>3236.361292647653</v>
      </c>
      <c r="AF11">
        <f t="shared" si="4"/>
        <v>-161.81806463238263</v>
      </c>
      <c r="AG11">
        <f t="shared" si="5"/>
        <v>-11.420589364249309</v>
      </c>
      <c r="AH11">
        <f t="shared" si="6"/>
        <v>-2440.1097797729062</v>
      </c>
      <c r="AI11">
        <f t="shared" si="7"/>
        <v>623.01285887811491</v>
      </c>
      <c r="AJ11">
        <f t="shared" si="8"/>
        <v>-92.972251818122459</v>
      </c>
      <c r="AK11">
        <f t="shared" si="32"/>
        <v>13.18045462470227</v>
      </c>
      <c r="AL11">
        <f t="shared" si="9"/>
        <v>543.22106168469475</v>
      </c>
      <c r="AN11">
        <f t="shared" si="10"/>
        <v>1826.9481755544716</v>
      </c>
      <c r="AO11">
        <f t="shared" si="11"/>
        <v>-91.347408777723572</v>
      </c>
      <c r="AP11">
        <f t="shared" si="12"/>
        <v>-6.4470011275232677</v>
      </c>
      <c r="AQ11">
        <f t="shared" si="13"/>
        <v>-1377.4587282440589</v>
      </c>
      <c r="AR11">
        <f t="shared" si="14"/>
        <v>351.69503740516592</v>
      </c>
      <c r="AS11">
        <f t="shared" si="15"/>
        <v>-52.483474642397454</v>
      </c>
      <c r="AT11">
        <f t="shared" si="16"/>
        <v>7.4404571530017778</v>
      </c>
      <c r="AU11">
        <f t="shared" si="17"/>
        <v>306.65201991577027</v>
      </c>
      <c r="AW11">
        <v>8</v>
      </c>
      <c r="AX11">
        <f>(R11*SUMPRODUCT(K12:$K$23, X12:$X$23)-$AZ$3*SUMPRODUCT(K11:$K$22, W12:$W$23))/Z11</f>
        <v>2747.5433155916239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3542.2441756581611</v>
      </c>
      <c r="P12">
        <f t="shared" si="30"/>
        <v>177.11220878290806</v>
      </c>
      <c r="Q12" s="5">
        <f t="shared" si="31"/>
        <v>12.5</v>
      </c>
      <c r="R12">
        <f t="shared" si="0"/>
        <v>2000000</v>
      </c>
      <c r="S12">
        <f t="shared" si="1"/>
        <v>2829.0096430656808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2510.2851174287989</v>
      </c>
      <c r="AC12">
        <f t="shared" si="2"/>
        <v>2555.3440077081978</v>
      </c>
      <c r="AE12">
        <f t="shared" si="3"/>
        <v>3199.5834479724308</v>
      </c>
      <c r="AF12">
        <f t="shared" si="4"/>
        <v>-159.97917239862153</v>
      </c>
      <c r="AG12">
        <f t="shared" si="5"/>
        <v>-11.290806369164038</v>
      </c>
      <c r="AH12">
        <f t="shared" si="6"/>
        <v>-2492.3362308445571</v>
      </c>
      <c r="AI12">
        <f t="shared" si="7"/>
        <v>535.97723836008845</v>
      </c>
      <c r="AJ12">
        <f t="shared" si="8"/>
        <v>-45.058890279398838</v>
      </c>
      <c r="AK12">
        <f t="shared" si="32"/>
        <v>12.764745603905999</v>
      </c>
      <c r="AL12">
        <f t="shared" si="9"/>
        <v>503.68309368459563</v>
      </c>
      <c r="AN12">
        <f t="shared" si="10"/>
        <v>1717.0708524211686</v>
      </c>
      <c r="AO12">
        <f t="shared" si="11"/>
        <v>-85.853542621058438</v>
      </c>
      <c r="AP12">
        <f t="shared" si="12"/>
        <v>-6.0592620358467064</v>
      </c>
      <c r="AQ12">
        <f t="shared" si="13"/>
        <v>-1337.5234514131357</v>
      </c>
      <c r="AR12">
        <f t="shared" si="14"/>
        <v>287.63459635112815</v>
      </c>
      <c r="AS12">
        <f t="shared" si="15"/>
        <v>-24.181056190370043</v>
      </c>
      <c r="AT12">
        <f t="shared" si="16"/>
        <v>6.8502581574884731</v>
      </c>
      <c r="AU12">
        <f t="shared" si="17"/>
        <v>270.30379831824661</v>
      </c>
      <c r="AW12">
        <v>9</v>
      </c>
      <c r="AX12">
        <f>(R12*SUMPRODUCT(K13:$K$23, X13:$X$23)-$AZ$3*SUMPRODUCT(K12:$K$22, W13:$W$23))/Z12</f>
        <v>2829.0096430656808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3542.2441756581611</v>
      </c>
      <c r="P13">
        <f t="shared" si="30"/>
        <v>177.11220878290806</v>
      </c>
      <c r="Q13" s="5">
        <f t="shared" si="31"/>
        <v>12.5</v>
      </c>
      <c r="R13">
        <f t="shared" si="0"/>
        <v>2000000</v>
      </c>
      <c r="S13">
        <f t="shared" si="1"/>
        <v>2861.7456259160731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2555.3440077081978</v>
      </c>
      <c r="AC13">
        <f t="shared" si="2"/>
        <v>2555.4205698798578</v>
      </c>
      <c r="AE13">
        <f t="shared" si="3"/>
        <v>3163.0776502423673</v>
      </c>
      <c r="AF13">
        <f t="shared" si="4"/>
        <v>-158.15388251211837</v>
      </c>
      <c r="AG13">
        <f t="shared" si="5"/>
        <v>-11.161983383227163</v>
      </c>
      <c r="AH13">
        <f t="shared" si="6"/>
        <v>-2546.3875592377699</v>
      </c>
      <c r="AI13">
        <f t="shared" si="7"/>
        <v>447.37422510925171</v>
      </c>
      <c r="AJ13">
        <f t="shared" si="8"/>
        <v>-7.6562171660043532E-2</v>
      </c>
      <c r="AK13">
        <f t="shared" si="32"/>
        <v>11.120535550876891</v>
      </c>
      <c r="AL13">
        <f t="shared" si="9"/>
        <v>458.41819848846853</v>
      </c>
      <c r="AN13">
        <f t="shared" si="10"/>
        <v>1614.0342795741553</v>
      </c>
      <c r="AO13">
        <f t="shared" si="11"/>
        <v>-80.701713978707772</v>
      </c>
      <c r="AP13">
        <f t="shared" si="12"/>
        <v>-5.6956628324269261</v>
      </c>
      <c r="AQ13">
        <f t="shared" si="13"/>
        <v>-1299.353751045601</v>
      </c>
      <c r="AR13">
        <f t="shared" si="14"/>
        <v>228.28315171741949</v>
      </c>
      <c r="AS13">
        <f t="shared" si="15"/>
        <v>-3.9067637042828354E-2</v>
      </c>
      <c r="AT13">
        <f t="shared" si="16"/>
        <v>5.6745131074992887</v>
      </c>
      <c r="AU13">
        <f t="shared" si="17"/>
        <v>233.91859718787592</v>
      </c>
      <c r="AW13">
        <v>10</v>
      </c>
      <c r="AX13">
        <f>(R13*SUMPRODUCT(K14:$K$23, X14:$X$23)-$AZ$3*SUMPRODUCT(K13:$K$22, W14:$W$23))/Z13</f>
        <v>2861.7456259160731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3542.2441756581611</v>
      </c>
      <c r="P14">
        <f t="shared" si="30"/>
        <v>177.11220878290806</v>
      </c>
      <c r="Q14" s="5">
        <f t="shared" si="31"/>
        <v>12.5</v>
      </c>
      <c r="R14">
        <f t="shared" si="0"/>
        <v>2000000</v>
      </c>
      <c r="S14">
        <f t="shared" si="1"/>
        <v>2842.3795390299806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2555.4205698798578</v>
      </c>
      <c r="AC14">
        <f t="shared" si="2"/>
        <v>2509.0335443495997</v>
      </c>
      <c r="AE14">
        <f t="shared" si="3"/>
        <v>3126.8200945593626</v>
      </c>
      <c r="AF14">
        <f t="shared" si="4"/>
        <v>-156.34100472796811</v>
      </c>
      <c r="AG14">
        <f t="shared" si="5"/>
        <v>-11.03403640284901</v>
      </c>
      <c r="AH14">
        <f t="shared" si="6"/>
        <v>-2612.3434473411198</v>
      </c>
      <c r="AI14">
        <f t="shared" si="7"/>
        <v>347.10160608742581</v>
      </c>
      <c r="AJ14">
        <f t="shared" si="8"/>
        <v>46.387025530258143</v>
      </c>
      <c r="AK14">
        <f t="shared" si="32"/>
        <v>9.9466193874802524</v>
      </c>
      <c r="AL14">
        <f t="shared" si="9"/>
        <v>403.43525100516422</v>
      </c>
      <c r="AN14">
        <f t="shared" si="10"/>
        <v>1517.5318761576029</v>
      </c>
      <c r="AO14">
        <f t="shared" si="11"/>
        <v>-75.876593807880127</v>
      </c>
      <c r="AP14">
        <f t="shared" si="12"/>
        <v>-5.3551216435963234</v>
      </c>
      <c r="AQ14">
        <f t="shared" si="13"/>
        <v>-1267.8421952415681</v>
      </c>
      <c r="AR14">
        <f t="shared" si="14"/>
        <v>168.45796546455844</v>
      </c>
      <c r="AS14">
        <f t="shared" si="15"/>
        <v>22.51290056782857</v>
      </c>
      <c r="AT14">
        <f t="shared" si="16"/>
        <v>4.8273682284351613</v>
      </c>
      <c r="AU14">
        <f t="shared" si="17"/>
        <v>195.7982342608222</v>
      </c>
      <c r="AW14">
        <v>11</v>
      </c>
      <c r="AX14">
        <f>(R14*SUMPRODUCT(K15:$K$23, X15:$X$23)-$AZ$3*SUMPRODUCT(K14:$K$22, W15:$W$23))/Z14</f>
        <v>2842.3795390299806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3542.2441756581611</v>
      </c>
      <c r="P15">
        <f t="shared" si="30"/>
        <v>177.11220878290806</v>
      </c>
      <c r="Q15" s="5">
        <f t="shared" si="31"/>
        <v>12.5</v>
      </c>
      <c r="R15">
        <f t="shared" si="0"/>
        <v>2000000</v>
      </c>
      <c r="S15">
        <f t="shared" si="1"/>
        <v>2757.9312479497853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2509.0335443495997</v>
      </c>
      <c r="AC15">
        <f t="shared" si="2"/>
        <v>2406.4050971137294</v>
      </c>
      <c r="AE15">
        <f t="shared" si="3"/>
        <v>3090.7494325182761</v>
      </c>
      <c r="AF15">
        <f t="shared" si="4"/>
        <v>-154.53747162591381</v>
      </c>
      <c r="AG15">
        <f t="shared" si="5"/>
        <v>-10.90674893954764</v>
      </c>
      <c r="AH15">
        <f t="shared" si="6"/>
        <v>-2711.5358836609557</v>
      </c>
      <c r="AI15">
        <f t="shared" si="7"/>
        <v>213.76932829185898</v>
      </c>
      <c r="AJ15">
        <f t="shared" si="8"/>
        <v>102.62844723587023</v>
      </c>
      <c r="AK15">
        <f t="shared" si="32"/>
        <v>22.325506571492046</v>
      </c>
      <c r="AL15">
        <f t="shared" si="9"/>
        <v>338.72328209922125</v>
      </c>
      <c r="AN15">
        <f t="shared" si="10"/>
        <v>1426.0155820992106</v>
      </c>
      <c r="AO15">
        <f t="shared" si="11"/>
        <v>-71.300779104960526</v>
      </c>
      <c r="AP15">
        <f t="shared" si="12"/>
        <v>-5.0321756187031204</v>
      </c>
      <c r="AQ15">
        <f t="shared" si="13"/>
        <v>-1251.0533467513014</v>
      </c>
      <c r="AR15">
        <f t="shared" si="14"/>
        <v>98.629280624245482</v>
      </c>
      <c r="AS15">
        <f t="shared" si="15"/>
        <v>47.35089923020869</v>
      </c>
      <c r="AT15">
        <f t="shared" si="16"/>
        <v>10.300582737069782</v>
      </c>
      <c r="AU15">
        <f t="shared" si="17"/>
        <v>156.28076259152397</v>
      </c>
      <c r="AW15">
        <v>12</v>
      </c>
      <c r="AX15">
        <f>(R15*SUMPRODUCT(K16:$K$23, X16:$X$23)-$AZ$3*SUMPRODUCT(K15:$K$22, W16:$W$23))/Z15</f>
        <v>2757.9312479497853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3542.2441756581611</v>
      </c>
      <c r="P16">
        <f t="shared" si="30"/>
        <v>177.11220878290806</v>
      </c>
      <c r="Q16" s="5">
        <f t="shared" si="31"/>
        <v>12.5</v>
      </c>
      <c r="R16">
        <f t="shared" si="0"/>
        <v>2000000</v>
      </c>
      <c r="S16">
        <f t="shared" si="1"/>
        <v>2607.30838045988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2406.4050971137294</v>
      </c>
      <c r="AC16">
        <f t="shared" si="2"/>
        <v>2248.5443571443457</v>
      </c>
      <c r="AE16">
        <f t="shared" si="3"/>
        <v>3054.8335641826634</v>
      </c>
      <c r="AF16">
        <f t="shared" si="4"/>
        <v>-152.74167820913317</v>
      </c>
      <c r="AG16">
        <f t="shared" si="5"/>
        <v>-10.780007717900562</v>
      </c>
      <c r="AH16">
        <f t="shared" si="6"/>
        <v>-2827.7971602560924</v>
      </c>
      <c r="AI16">
        <f t="shared" si="7"/>
        <v>63.514717999537424</v>
      </c>
      <c r="AJ16">
        <f t="shared" si="8"/>
        <v>157.86073996938376</v>
      </c>
      <c r="AK16">
        <f t="shared" si="32"/>
        <v>37.690328579919544</v>
      </c>
      <c r="AL16">
        <f t="shared" si="9"/>
        <v>259.06578654884072</v>
      </c>
      <c r="AN16">
        <f t="shared" si="10"/>
        <v>1336.3465000363722</v>
      </c>
      <c r="AO16">
        <f t="shared" si="11"/>
        <v>-66.817325001818602</v>
      </c>
      <c r="AP16">
        <f t="shared" si="12"/>
        <v>-4.7157481026420003</v>
      </c>
      <c r="AQ16">
        <f t="shared" si="13"/>
        <v>-1237.0287148301941</v>
      </c>
      <c r="AR16">
        <f t="shared" si="14"/>
        <v>27.784712101717549</v>
      </c>
      <c r="AS16">
        <f t="shared" si="15"/>
        <v>69.056674584391104</v>
      </c>
      <c r="AT16">
        <f t="shared" si="16"/>
        <v>16.487752155647268</v>
      </c>
      <c r="AU16">
        <f t="shared" si="17"/>
        <v>113.32913884175592</v>
      </c>
      <c r="AW16">
        <v>13</v>
      </c>
      <c r="AX16">
        <f>(R16*SUMPRODUCT(K17:$K$23, X17:$X$23)-$AZ$3*SUMPRODUCT(K16:$K$22, W17:$W$23))/Z16</f>
        <v>2607.30838045988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3542.2441756581611</v>
      </c>
      <c r="P17">
        <f t="shared" si="30"/>
        <v>177.11220878290806</v>
      </c>
      <c r="Q17" s="5">
        <f t="shared" si="31"/>
        <v>12.5</v>
      </c>
      <c r="R17">
        <f t="shared" si="0"/>
        <v>2000000</v>
      </c>
      <c r="S17">
        <f t="shared" si="1"/>
        <v>2401.5097186235662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2248.5443571443457</v>
      </c>
      <c r="AC17">
        <f t="shared" si="2"/>
        <v>2046.8177581658556</v>
      </c>
      <c r="AE17">
        <f t="shared" si="3"/>
        <v>3019.0709728429697</v>
      </c>
      <c r="AF17">
        <f t="shared" si="4"/>
        <v>-150.95354864214849</v>
      </c>
      <c r="AG17">
        <f t="shared" si="5"/>
        <v>-10.653807385687973</v>
      </c>
      <c r="AH17">
        <f t="shared" si="6"/>
        <v>-2944.0408053734623</v>
      </c>
      <c r="AI17">
        <f t="shared" si="7"/>
        <v>-86.577188558329453</v>
      </c>
      <c r="AJ17">
        <f t="shared" si="8"/>
        <v>201.72659897849007</v>
      </c>
      <c r="AK17">
        <f t="shared" si="32"/>
        <v>70.609932582563303</v>
      </c>
      <c r="AL17">
        <f t="shared" si="9"/>
        <v>185.75934300272394</v>
      </c>
      <c r="AN17">
        <f t="shared" si="10"/>
        <v>1243.9503085312242</v>
      </c>
      <c r="AO17">
        <f t="shared" si="11"/>
        <v>-62.197515426561218</v>
      </c>
      <c r="AP17">
        <f t="shared" si="12"/>
        <v>-4.3896970636563122</v>
      </c>
      <c r="AQ17">
        <f t="shared" si="13"/>
        <v>-1213.0355666081639</v>
      </c>
      <c r="AR17">
        <f t="shared" si="14"/>
        <v>-35.672470567157333</v>
      </c>
      <c r="AS17">
        <f t="shared" si="15"/>
        <v>83.117577326095955</v>
      </c>
      <c r="AT17">
        <f t="shared" si="16"/>
        <v>29.093468888787573</v>
      </c>
      <c r="AU17">
        <f t="shared" si="17"/>
        <v>76.538575647726191</v>
      </c>
      <c r="AW17">
        <v>14</v>
      </c>
      <c r="AX17">
        <f>(R17*SUMPRODUCT(K18:$K$23, X18:$X$23)-$AZ$3*SUMPRODUCT(K17:$K$22, W18:$W$23))/Z17</f>
        <v>2401.5097186235662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3542.2441756581611</v>
      </c>
      <c r="P18">
        <f t="shared" si="30"/>
        <v>177.11220878290806</v>
      </c>
      <c r="Q18" s="5">
        <f t="shared" si="31"/>
        <v>12.5</v>
      </c>
      <c r="R18">
        <f t="shared" si="0"/>
        <v>2000000</v>
      </c>
      <c r="S18">
        <f t="shared" si="1"/>
        <v>2146.6880712144311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2046.8177581658556</v>
      </c>
      <c r="AC18">
        <f t="shared" si="2"/>
        <v>1808.0459450457947</v>
      </c>
      <c r="AE18">
        <f t="shared" si="3"/>
        <v>2983.4517199034071</v>
      </c>
      <c r="AF18">
        <f t="shared" si="4"/>
        <v>-149.17258599517035</v>
      </c>
      <c r="AG18">
        <f t="shared" si="5"/>
        <v>-10.528112871231807</v>
      </c>
      <c r="AH18">
        <f t="shared" si="6"/>
        <v>-3065.0304958859797</v>
      </c>
      <c r="AI18">
        <f t="shared" si="7"/>
        <v>-241.27947484897459</v>
      </c>
      <c r="AJ18">
        <f t="shared" si="8"/>
        <v>238.77181312006087</v>
      </c>
      <c r="AK18">
        <f t="shared" si="32"/>
        <v>105.4316928688004</v>
      </c>
      <c r="AL18">
        <f t="shared" si="9"/>
        <v>102.92403113988668</v>
      </c>
      <c r="AN18">
        <f t="shared" si="10"/>
        <v>1148.7469192592723</v>
      </c>
      <c r="AO18">
        <f t="shared" si="11"/>
        <v>-57.437345962963612</v>
      </c>
      <c r="AP18">
        <f t="shared" si="12"/>
        <v>-4.0537398831555391</v>
      </c>
      <c r="AQ18">
        <f t="shared" si="13"/>
        <v>-1180.1579747698192</v>
      </c>
      <c r="AR18">
        <f t="shared" si="14"/>
        <v>-92.902141356665993</v>
      </c>
      <c r="AS18">
        <f t="shared" si="15"/>
        <v>91.93659240327878</v>
      </c>
      <c r="AT18">
        <f t="shared" si="16"/>
        <v>40.595371987197922</v>
      </c>
      <c r="AU18">
        <f t="shared" si="17"/>
        <v>39.629823033810709</v>
      </c>
      <c r="AW18">
        <v>15</v>
      </c>
      <c r="AX18">
        <f>(R18*SUMPRODUCT(K19:$K$23, X19:$X$23)-$AZ$3*SUMPRODUCT(K18:$K$22, W19:$W$23))/Z18</f>
        <v>2146.6880712144311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3542.2441756581611</v>
      </c>
      <c r="P19">
        <f t="shared" si="30"/>
        <v>177.11220878290806</v>
      </c>
      <c r="Q19" s="5">
        <f t="shared" si="31"/>
        <v>12.5</v>
      </c>
      <c r="R19">
        <f t="shared" si="0"/>
        <v>2000000</v>
      </c>
      <c r="S19">
        <f t="shared" si="1"/>
        <v>1835.0642575783747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1808.0459450457947</v>
      </c>
      <c r="AC19">
        <f t="shared" si="2"/>
        <v>1527.1832195030966</v>
      </c>
      <c r="AE19">
        <f t="shared" si="3"/>
        <v>2947.9381128519849</v>
      </c>
      <c r="AF19">
        <f t="shared" si="4"/>
        <v>-147.39690564259925</v>
      </c>
      <c r="AG19">
        <f t="shared" si="5"/>
        <v>-10.402791163825711</v>
      </c>
      <c r="AH19">
        <f t="shared" si="6"/>
        <v>-3206.4925910041411</v>
      </c>
      <c r="AI19">
        <f t="shared" si="7"/>
        <v>-416.35417495858155</v>
      </c>
      <c r="AJ19">
        <f t="shared" si="8"/>
        <v>280.86272554269817</v>
      </c>
      <c r="AK19">
        <f t="shared" si="32"/>
        <v>102.77149349529053</v>
      </c>
      <c r="AL19">
        <f t="shared" si="9"/>
        <v>-32.719955920592852</v>
      </c>
      <c r="AN19">
        <f t="shared" si="10"/>
        <v>1057.4555392616562</v>
      </c>
      <c r="AO19">
        <f t="shared" si="11"/>
        <v>-52.872776963082813</v>
      </c>
      <c r="AP19">
        <f t="shared" si="12"/>
        <v>-3.7315875431751442</v>
      </c>
      <c r="AQ19">
        <f t="shared" si="13"/>
        <v>-1150.2016739009596</v>
      </c>
      <c r="AR19">
        <f t="shared" si="14"/>
        <v>-149.3504991455616</v>
      </c>
      <c r="AS19">
        <f t="shared" si="15"/>
        <v>100.74833104617645</v>
      </c>
      <c r="AT19">
        <f t="shared" si="16"/>
        <v>36.865185398905574</v>
      </c>
      <c r="AU19">
        <f t="shared" si="17"/>
        <v>-11.736982700479569</v>
      </c>
      <c r="AW19">
        <v>16</v>
      </c>
      <c r="AX19">
        <f>(R19*SUMPRODUCT(K20:$K$23, X20:$X$23)-$AZ$3*SUMPRODUCT(K19:$K$22, W20:$W$23))/Z19</f>
        <v>1835.0642575783747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3542.2441756581611</v>
      </c>
      <c r="P20">
        <f t="shared" si="30"/>
        <v>177.11220878290806</v>
      </c>
      <c r="Q20" s="5">
        <f t="shared" si="31"/>
        <v>12.5</v>
      </c>
      <c r="R20">
        <f t="shared" si="0"/>
        <v>2000000</v>
      </c>
      <c r="S20">
        <f t="shared" si="1"/>
        <v>1447.6277478328495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1527.1832195030966</v>
      </c>
      <c r="AC20">
        <f t="shared" si="2"/>
        <v>1190.2828677955008</v>
      </c>
      <c r="AE20">
        <f t="shared" si="3"/>
        <v>2912.5391953464673</v>
      </c>
      <c r="AF20">
        <f t="shared" si="4"/>
        <v>-145.62695976732337</v>
      </c>
      <c r="AG20">
        <f t="shared" si="5"/>
        <v>-10.277874177057921</v>
      </c>
      <c r="AH20">
        <f t="shared" si="6"/>
        <v>-3342.2520207251659</v>
      </c>
      <c r="AI20">
        <f t="shared" si="7"/>
        <v>-585.61765932308026</v>
      </c>
      <c r="AJ20">
        <f t="shared" si="8"/>
        <v>336.90035170759575</v>
      </c>
      <c r="AK20">
        <f t="shared" si="32"/>
        <v>18.464610456853634</v>
      </c>
      <c r="AL20">
        <f t="shared" si="9"/>
        <v>-230.25269715863089</v>
      </c>
      <c r="AN20">
        <f t="shared" si="10"/>
        <v>990.94905212212666</v>
      </c>
      <c r="AO20">
        <f t="shared" si="11"/>
        <v>-49.547452606106333</v>
      </c>
      <c r="AP20">
        <f t="shared" si="12"/>
        <v>-3.4968970339897756</v>
      </c>
      <c r="AQ20">
        <f t="shared" si="13"/>
        <v>-1137.152583966129</v>
      </c>
      <c r="AR20">
        <f t="shared" si="14"/>
        <v>-199.24788148409863</v>
      </c>
      <c r="AS20">
        <f t="shared" si="15"/>
        <v>114.62543910745178</v>
      </c>
      <c r="AT20">
        <f t="shared" si="16"/>
        <v>6.2823148472159192</v>
      </c>
      <c r="AU20">
        <f t="shared" si="17"/>
        <v>-78.340127529430916</v>
      </c>
      <c r="AW20">
        <v>17</v>
      </c>
      <c r="AX20">
        <f>(R20*SUMPRODUCT(K21:$K$23, X21:$X$23)-$AZ$3*SUMPRODUCT(K20:$K$22, W21:$W$23))/Z20</f>
        <v>1447.6277478328495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3542.2441756581611</v>
      </c>
      <c r="P21">
        <f t="shared" si="30"/>
        <v>177.11220878290806</v>
      </c>
      <c r="Q21" s="5">
        <f t="shared" si="31"/>
        <v>12.5</v>
      </c>
      <c r="R21">
        <f t="shared" si="0"/>
        <v>2000000</v>
      </c>
      <c r="S21">
        <f t="shared" si="1"/>
        <v>994.54570911965095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1190.2828677955008</v>
      </c>
      <c r="AC21">
        <f t="shared" si="2"/>
        <v>807.82786583877646</v>
      </c>
      <c r="AE21">
        <f t="shared" si="3"/>
        <v>2877.2167296712018</v>
      </c>
      <c r="AF21">
        <f t="shared" si="4"/>
        <v>-143.86083648356009</v>
      </c>
      <c r="AG21">
        <f t="shared" si="5"/>
        <v>-10.153226976287586</v>
      </c>
      <c r="AH21">
        <f t="shared" si="6"/>
        <v>-3498.9534399612853</v>
      </c>
      <c r="AI21">
        <f t="shared" si="7"/>
        <v>-775.75077374993089</v>
      </c>
      <c r="AJ21">
        <f t="shared" si="8"/>
        <v>382.45500195672435</v>
      </c>
      <c r="AK21">
        <f t="shared" si="32"/>
        <v>6.2778220175730288</v>
      </c>
      <c r="AL21">
        <f t="shared" si="9"/>
        <v>-387.0179497756335</v>
      </c>
      <c r="AN21">
        <f t="shared" si="10"/>
        <v>931.16246314261036</v>
      </c>
      <c r="AO21">
        <f t="shared" si="11"/>
        <v>-46.558123157130517</v>
      </c>
      <c r="AP21">
        <f t="shared" si="12"/>
        <v>-3.2859199456852699</v>
      </c>
      <c r="AQ21">
        <f t="shared" si="13"/>
        <v>-1132.3770190742578</v>
      </c>
      <c r="AR21">
        <f t="shared" si="14"/>
        <v>-251.0585990344631</v>
      </c>
      <c r="AS21">
        <f t="shared" si="15"/>
        <v>123.77508374349412</v>
      </c>
      <c r="AT21">
        <f t="shared" si="16"/>
        <v>2.0317107685253295</v>
      </c>
      <c r="AU21">
        <f t="shared" si="17"/>
        <v>-125.25180452244363</v>
      </c>
      <c r="AW21">
        <v>18</v>
      </c>
      <c r="AX21">
        <f>(R21*SUMPRODUCT(K22:$K$23, X22:$X$23)-$AZ$3*SUMPRODUCT(K21:$K$22, W22:$W$23))/Z21</f>
        <v>994.54570911965095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3542.2441756581611</v>
      </c>
      <c r="P22">
        <f t="shared" si="30"/>
        <v>177.11220878290806</v>
      </c>
      <c r="Q22" s="5">
        <f t="shared" si="31"/>
        <v>12.5</v>
      </c>
      <c r="R22">
        <f t="shared" si="0"/>
        <v>2000000</v>
      </c>
      <c r="S22">
        <f t="shared" si="1"/>
        <v>503.00581324435296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807.82786583877646</v>
      </c>
      <c r="AC22">
        <f t="shared" si="2"/>
        <v>403.56275934130588</v>
      </c>
      <c r="AE22">
        <f t="shared" si="3"/>
        <v>2841.9509201473938</v>
      </c>
      <c r="AF22">
        <f t="shared" si="4"/>
        <v>-142.09754600736969</v>
      </c>
      <c r="AG22">
        <f t="shared" si="5"/>
        <v>-10.02877970580384</v>
      </c>
      <c r="AH22">
        <f t="shared" si="6"/>
        <v>-3666.4001153390441</v>
      </c>
      <c r="AI22">
        <f t="shared" si="7"/>
        <v>-976.57552090482386</v>
      </c>
      <c r="AJ22">
        <f t="shared" si="8"/>
        <v>404.26510649747058</v>
      </c>
      <c r="AK22">
        <f t="shared" si="32"/>
        <v>73.661306039554816</v>
      </c>
      <c r="AL22">
        <f t="shared" si="9"/>
        <v>-498.64910836779848</v>
      </c>
      <c r="AN22">
        <f t="shared" si="10"/>
        <v>859.57876746466661</v>
      </c>
      <c r="AO22">
        <f t="shared" si="11"/>
        <v>-42.978938373233333</v>
      </c>
      <c r="AP22">
        <f t="shared" si="12"/>
        <v>-3.0333127984639634</v>
      </c>
      <c r="AQ22">
        <f t="shared" si="13"/>
        <v>-1108.9423359964273</v>
      </c>
      <c r="AR22">
        <f t="shared" si="14"/>
        <v>-295.37581970345803</v>
      </c>
      <c r="AS22">
        <f t="shared" si="15"/>
        <v>122.27435016859668</v>
      </c>
      <c r="AT22">
        <f t="shared" si="16"/>
        <v>22.279658035767294</v>
      </c>
      <c r="AU22">
        <f t="shared" si="17"/>
        <v>-150.82181149909408</v>
      </c>
      <c r="AW22">
        <v>19</v>
      </c>
      <c r="AX22">
        <f>(R22*SUMPRODUCT(K23:$K$23, X23:$X$23)-$AZ$3*SUMPRODUCT(K22:$K$22, W23:$W$23))/Z22</f>
        <v>503.00581324435296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3542.2441756581611</v>
      </c>
      <c r="P23">
        <f t="shared" si="30"/>
        <v>177.11220878290806</v>
      </c>
      <c r="Q23" s="5">
        <f t="shared" si="31"/>
        <v>12.5</v>
      </c>
      <c r="R23">
        <f t="shared" si="0"/>
        <v>2000000</v>
      </c>
      <c r="S23">
        <f t="shared" si="1"/>
        <v>509.32011600366991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403.56275934130588</v>
      </c>
      <c r="AC23">
        <f t="shared" si="2"/>
        <v>403.56275934130588</v>
      </c>
      <c r="AE23">
        <f t="shared" si="3"/>
        <v>2806.7177966695044</v>
      </c>
      <c r="AF23">
        <f t="shared" si="4"/>
        <v>-140.33588983347522</v>
      </c>
      <c r="AG23">
        <f t="shared" si="5"/>
        <v>-9.9044477790270022</v>
      </c>
      <c r="AH23">
        <f t="shared" si="6"/>
        <v>-3847.0607550081413</v>
      </c>
      <c r="AI23">
        <f t="shared" si="7"/>
        <v>-1190.5832959511395</v>
      </c>
      <c r="AJ23">
        <f t="shared" si="8"/>
        <v>0</v>
      </c>
      <c r="AK23">
        <f t="shared" si="32"/>
        <v>214.89612663241351</v>
      </c>
      <c r="AL23">
        <f t="shared" si="9"/>
        <v>-975.68716931872598</v>
      </c>
      <c r="AN23">
        <f t="shared" si="10"/>
        <v>769.02086105670753</v>
      </c>
      <c r="AO23">
        <f t="shared" si="11"/>
        <v>-38.451043052835374</v>
      </c>
      <c r="AP23">
        <f t="shared" si="12"/>
        <v>-2.7137487667469342</v>
      </c>
      <c r="AQ23">
        <f t="shared" si="13"/>
        <v>-1054.0674868931944</v>
      </c>
      <c r="AR23">
        <f t="shared" si="14"/>
        <v>-326.21141765606922</v>
      </c>
      <c r="AS23">
        <f t="shared" si="15"/>
        <v>0</v>
      </c>
      <c r="AT23">
        <f t="shared" si="16"/>
        <v>58.880021545703507</v>
      </c>
      <c r="AU23">
        <f t="shared" si="17"/>
        <v>-267.33139611036574</v>
      </c>
      <c r="AW23">
        <v>20</v>
      </c>
      <c r="AX23">
        <f>(R23*SUMPRODUCT(K$23:$K24, X$23:$X24)-$AZ$3*SUMPRODUCT(K$22:$K23, W$23:$W24))/Z23</f>
        <v>509.32011600366991</v>
      </c>
    </row>
    <row r="25" spans="5:50" x14ac:dyDescent="0.25">
      <c r="AN25" s="6">
        <f t="shared" ref="AN25:AU25" si="33">SUM(AN3:AN23)</f>
        <v>34239.434310643432</v>
      </c>
      <c r="AO25" s="6">
        <f t="shared" si="33"/>
        <v>-4368.6548472757904</v>
      </c>
      <c r="AP25" s="6">
        <f t="shared" si="33"/>
        <v>-733.2823310250036</v>
      </c>
      <c r="AQ25" s="6">
        <f t="shared" si="33"/>
        <v>-27816.320096676358</v>
      </c>
      <c r="AR25" s="6">
        <f t="shared" si="33"/>
        <v>1321.1770356662753</v>
      </c>
      <c r="AS25" s="6">
        <f t="shared" si="33"/>
        <v>-1189.1803763368396</v>
      </c>
      <c r="AT25" s="6">
        <f t="shared" si="33"/>
        <v>838.58256145671692</v>
      </c>
      <c r="AU25" s="7">
        <f t="shared" si="33"/>
        <v>970.57922078615195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9771.2495397756647</v>
      </c>
      <c r="K3">
        <v>1</v>
      </c>
      <c r="L3" s="2">
        <v>0</v>
      </c>
      <c r="O3">
        <f>$C$3</f>
        <v>9771.2495397756647</v>
      </c>
      <c r="P3">
        <f>O3*B5</f>
        <v>7816.9996318205322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9771.2495397756647</v>
      </c>
      <c r="AF3">
        <f t="shared" ref="AF3:AF23" si="4">-$Z3*P3</f>
        <v>-7816.9996318205322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1329.2929372551325</v>
      </c>
      <c r="AJ3">
        <f t="shared" ref="AJ3:AJ23" si="8">AB3-AC3</f>
        <v>0</v>
      </c>
      <c r="AL3">
        <f t="shared" ref="AL3:AL23" si="9">SUM(AI3:AK3)</f>
        <v>1329.2929372551325</v>
      </c>
      <c r="AN3">
        <f t="shared" ref="AN3:AN23" si="10">AE3*$K3</f>
        <v>9771.2495397756647</v>
      </c>
      <c r="AO3">
        <f t="shared" ref="AO3:AO23" si="11">AF3*$K3</f>
        <v>-7816.9996318205322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1329.2929372551325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1329.2929372551325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6733.2897227523199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4135.6743171173212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4088.4881466194784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-4088.4881466194784</v>
      </c>
      <c r="AK4">
        <f>G4*MAX(0, SUM(AB4, AE4:AF4))</f>
        <v>0</v>
      </c>
      <c r="AL4">
        <f t="shared" si="9"/>
        <v>-6907.5821466194784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-2644.8015761328452</v>
      </c>
      <c r="AR4">
        <f t="shared" si="14"/>
        <v>-2644.8015761328452</v>
      </c>
      <c r="AS4">
        <f t="shared" si="15"/>
        <v>-3835.7145572938157</v>
      </c>
      <c r="AT4">
        <f t="shared" si="16"/>
        <v>0</v>
      </c>
      <c r="AU4">
        <f t="shared" si="17"/>
        <v>-6480.5161334266604</v>
      </c>
      <c r="AW4">
        <v>1</v>
      </c>
      <c r="AX4">
        <f>(R4*SUMPRODUCT(K5:$K$23, X5:$X$23)-$AZ$3*SUMPRODUCT(K4:$K$22, W5:$W$23))/Z4</f>
        <v>4135.6743171173212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9771.2495397756647</v>
      </c>
      <c r="P5">
        <f t="shared" ref="P5:P23" si="30">O5*$C$5</f>
        <v>488.56247698878326</v>
      </c>
      <c r="Q5" s="5">
        <f t="shared" ref="Q5:Q23" si="31">$C$8</f>
        <v>12.5</v>
      </c>
      <c r="R5">
        <f t="shared" si="0"/>
        <v>2000000</v>
      </c>
      <c r="S5">
        <f t="shared" si="1"/>
        <v>8018.239599773653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4088.4881466194784</v>
      </c>
      <c r="AC5">
        <f t="shared" si="2"/>
        <v>7835.892737678616</v>
      </c>
      <c r="AE5">
        <f t="shared" si="3"/>
        <v>9549.0365876488704</v>
      </c>
      <c r="AF5">
        <f t="shared" si="4"/>
        <v>-477.45182938244358</v>
      </c>
      <c r="AG5">
        <f t="shared" si="5"/>
        <v>-12.215731146740451</v>
      </c>
      <c r="AH5">
        <f t="shared" si="6"/>
        <v>-2892.1134615278761</v>
      </c>
      <c r="AI5">
        <f t="shared" si="7"/>
        <v>6167.2555655918104</v>
      </c>
      <c r="AJ5">
        <f t="shared" si="8"/>
        <v>-3747.4045910591376</v>
      </c>
      <c r="AK5">
        <f>G5*SUM(AB5, AE5:AF5)</f>
        <v>539.56298910032217</v>
      </c>
      <c r="AL5">
        <f t="shared" si="9"/>
        <v>2959.4139636329951</v>
      </c>
      <c r="AN5">
        <f t="shared" si="10"/>
        <v>8246.1900206170958</v>
      </c>
      <c r="AO5">
        <f t="shared" si="11"/>
        <v>-412.3095010308549</v>
      </c>
      <c r="AP5">
        <f t="shared" si="12"/>
        <v>-10.549047472190566</v>
      </c>
      <c r="AQ5">
        <f t="shared" si="13"/>
        <v>-2497.5207651618744</v>
      </c>
      <c r="AR5">
        <f t="shared" si="14"/>
        <v>5325.8107069521766</v>
      </c>
      <c r="AS5">
        <f t="shared" si="15"/>
        <v>-3236.1181212747961</v>
      </c>
      <c r="AT5">
        <f t="shared" si="16"/>
        <v>465.94637012579591</v>
      </c>
      <c r="AU5">
        <f t="shared" si="17"/>
        <v>2555.6389558031769</v>
      </c>
      <c r="AW5">
        <v>2</v>
      </c>
      <c r="AX5">
        <f>(R5*SUMPRODUCT(K6:$K$23, X6:$X$23)-$AZ$3*SUMPRODUCT(K5:$K$22, W6:$W$23))/Z5</f>
        <v>8018.239599773653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9771.2495397756647</v>
      </c>
      <c r="P6">
        <f t="shared" si="30"/>
        <v>488.56247698878326</v>
      </c>
      <c r="Q6" s="5">
        <f t="shared" si="31"/>
        <v>12.5</v>
      </c>
      <c r="R6">
        <f t="shared" si="0"/>
        <v>2000000</v>
      </c>
      <c r="S6">
        <f t="shared" si="1"/>
        <v>11573.984960970798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7835.892737678616</v>
      </c>
      <c r="AC6">
        <f t="shared" si="2"/>
        <v>11180.295195227482</v>
      </c>
      <c r="AE6">
        <f t="shared" si="3"/>
        <v>9438.8799233206682</v>
      </c>
      <c r="AF6">
        <f t="shared" si="4"/>
        <v>-471.9439961660334</v>
      </c>
      <c r="AG6">
        <f t="shared" si="5"/>
        <v>-12.074811779314885</v>
      </c>
      <c r="AH6">
        <f t="shared" si="6"/>
        <v>-3001.9289533057008</v>
      </c>
      <c r="AI6">
        <f t="shared" si="7"/>
        <v>5952.9321620696182</v>
      </c>
      <c r="AJ6">
        <f t="shared" si="8"/>
        <v>-3344.4024575488656</v>
      </c>
      <c r="AK6">
        <f>G6*SUM(AB6, AE6:AF6)</f>
        <v>982.96547689274519</v>
      </c>
      <c r="AL6">
        <f t="shared" si="9"/>
        <v>3591.4951814134979</v>
      </c>
      <c r="AN6">
        <f t="shared" si="10"/>
        <v>7351.2471634934973</v>
      </c>
      <c r="AO6">
        <f t="shared" si="11"/>
        <v>-367.56235817467484</v>
      </c>
      <c r="AP6">
        <f t="shared" si="12"/>
        <v>-9.4041800047794499</v>
      </c>
      <c r="AQ6">
        <f t="shared" si="13"/>
        <v>-2337.9809767972847</v>
      </c>
      <c r="AR6">
        <f t="shared" si="14"/>
        <v>4636.2996485167578</v>
      </c>
      <c r="AS6">
        <f t="shared" si="15"/>
        <v>-2604.7083212588859</v>
      </c>
      <c r="AT6">
        <f t="shared" si="16"/>
        <v>765.55928590281906</v>
      </c>
      <c r="AU6">
        <f t="shared" si="17"/>
        <v>2797.1506131606907</v>
      </c>
      <c r="AW6">
        <v>3</v>
      </c>
      <c r="AX6">
        <f>(R6*SUMPRODUCT(K7:$K$23, X7:$X$23)-$AZ$3*SUMPRODUCT(K6:$K$22, W7:$W$23))/Z6</f>
        <v>11573.984960970798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9771.2495397756647</v>
      </c>
      <c r="P7">
        <f t="shared" si="30"/>
        <v>488.56247698878326</v>
      </c>
      <c r="Q7" s="5">
        <f t="shared" si="31"/>
        <v>12.5</v>
      </c>
      <c r="R7">
        <f t="shared" si="0"/>
        <v>2000000</v>
      </c>
      <c r="S7">
        <f t="shared" si="1"/>
        <v>14704.057440933928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11180.295195227482</v>
      </c>
      <c r="AC7">
        <f t="shared" si="2"/>
        <v>14038.842533924071</v>
      </c>
      <c r="AE7">
        <f t="shared" si="3"/>
        <v>9329.1959855045152</v>
      </c>
      <c r="AF7">
        <f t="shared" si="4"/>
        <v>-466.45979927522581</v>
      </c>
      <c r="AG7">
        <f t="shared" si="5"/>
        <v>-11.934497153522065</v>
      </c>
      <c r="AH7">
        <f t="shared" si="6"/>
        <v>-3130.6412799476816</v>
      </c>
      <c r="AI7">
        <f t="shared" si="7"/>
        <v>5720.1604091280842</v>
      </c>
      <c r="AJ7">
        <f t="shared" si="8"/>
        <v>-2858.5473386965896</v>
      </c>
      <c r="AK7">
        <f>G7*SUM(AB7, AE7:AF7)</f>
        <v>984.11284082952739</v>
      </c>
      <c r="AL7">
        <f t="shared" si="9"/>
        <v>3845.7259112610218</v>
      </c>
      <c r="AN7">
        <f t="shared" si="10"/>
        <v>6577.1905828776598</v>
      </c>
      <c r="AO7">
        <f t="shared" si="11"/>
        <v>-328.85952914388304</v>
      </c>
      <c r="AP7">
        <f t="shared" si="12"/>
        <v>-8.413957902855719</v>
      </c>
      <c r="AQ7">
        <f t="shared" si="13"/>
        <v>-2207.1381474709601</v>
      </c>
      <c r="AR7">
        <f t="shared" si="14"/>
        <v>4032.7789483599599</v>
      </c>
      <c r="AS7">
        <f t="shared" si="15"/>
        <v>-2015.3087860945448</v>
      </c>
      <c r="AT7">
        <f t="shared" si="16"/>
        <v>693.81088351558628</v>
      </c>
      <c r="AU7">
        <f t="shared" si="17"/>
        <v>2711.281045781001</v>
      </c>
      <c r="AW7">
        <v>4</v>
      </c>
      <c r="AX7">
        <f>(R7*SUMPRODUCT(K8:$K$23, X8:$X$23)-$AZ$3*SUMPRODUCT(K7:$K$22, W8:$W$23))/Z7</f>
        <v>14704.057440933928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9771.2495397756647</v>
      </c>
      <c r="P8">
        <f t="shared" si="30"/>
        <v>488.56247698878326</v>
      </c>
      <c r="Q8" s="5">
        <f t="shared" si="31"/>
        <v>12.5</v>
      </c>
      <c r="R8">
        <f t="shared" si="0"/>
        <v>2000000</v>
      </c>
      <c r="S8">
        <f t="shared" si="1"/>
        <v>17410.875450945659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14038.842533924071</v>
      </c>
      <c r="AC8">
        <f t="shared" si="2"/>
        <v>16428.597516043657</v>
      </c>
      <c r="AE8">
        <f t="shared" si="3"/>
        <v>9219.9801423013614</v>
      </c>
      <c r="AF8">
        <f t="shared" si="4"/>
        <v>-460.99900711506808</v>
      </c>
      <c r="AG8">
        <f t="shared" si="5"/>
        <v>-11.79478134394396</v>
      </c>
      <c r="AH8">
        <f t="shared" si="6"/>
        <v>-3259.3340868614105</v>
      </c>
      <c r="AI8">
        <f t="shared" si="7"/>
        <v>5487.852266980939</v>
      </c>
      <c r="AJ8">
        <f t="shared" si="8"/>
        <v>-2389.7549821195862</v>
      </c>
      <c r="AK8">
        <f t="shared" ref="AK8:AK23" si="32">G8*SUM(AB8:AB8, AE8:AF8)</f>
        <v>485.59364415205079</v>
      </c>
      <c r="AL8">
        <f t="shared" si="9"/>
        <v>3583.6909290134035</v>
      </c>
      <c r="AN8">
        <f t="shared" si="10"/>
        <v>6060.7852269896939</v>
      </c>
      <c r="AO8">
        <f t="shared" si="11"/>
        <v>-303.03926134948472</v>
      </c>
      <c r="AP8">
        <f t="shared" si="12"/>
        <v>-7.7533395323675789</v>
      </c>
      <c r="AQ8">
        <f t="shared" si="13"/>
        <v>-2142.5343198779206</v>
      </c>
      <c r="AR8">
        <f t="shared" si="14"/>
        <v>3607.4583062299212</v>
      </c>
      <c r="AS8">
        <f t="shared" si="15"/>
        <v>-1570.9135451717111</v>
      </c>
      <c r="AT8">
        <f t="shared" si="16"/>
        <v>319.20662944749358</v>
      </c>
      <c r="AU8">
        <f t="shared" si="17"/>
        <v>2355.751390505704</v>
      </c>
      <c r="AW8">
        <v>5</v>
      </c>
      <c r="AX8">
        <f>(R8*SUMPRODUCT(K9:$K$23, X9:$X$23)-$AZ$3*SUMPRODUCT(K8:$K$22, W9:$W$23))/Z8</f>
        <v>17410.875450945659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9771.2495397756647</v>
      </c>
      <c r="P9">
        <f t="shared" si="30"/>
        <v>488.56247698878326</v>
      </c>
      <c r="Q9" s="5">
        <f t="shared" si="31"/>
        <v>12.5</v>
      </c>
      <c r="R9">
        <f t="shared" si="0"/>
        <v>2000000</v>
      </c>
      <c r="S9">
        <f t="shared" si="1"/>
        <v>19824.237603451347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16428.597516043657</v>
      </c>
      <c r="AC9">
        <f t="shared" si="2"/>
        <v>18485.111182604269</v>
      </c>
      <c r="AE9">
        <f t="shared" si="3"/>
        <v>9111.202042104158</v>
      </c>
      <c r="AF9">
        <f t="shared" si="4"/>
        <v>-455.56010210520787</v>
      </c>
      <c r="AG9">
        <f t="shared" si="5"/>
        <v>-11.655625522886476</v>
      </c>
      <c r="AH9">
        <f t="shared" si="6"/>
        <v>-3393.2812188870607</v>
      </c>
      <c r="AI9">
        <f t="shared" si="7"/>
        <v>5250.7050955890027</v>
      </c>
      <c r="AJ9">
        <f t="shared" si="8"/>
        <v>-2056.5136665606115</v>
      </c>
      <c r="AK9">
        <f t="shared" si="32"/>
        <v>147.99701279065141</v>
      </c>
      <c r="AL9">
        <f t="shared" si="9"/>
        <v>3342.1884418190425</v>
      </c>
      <c r="AN9">
        <f t="shared" si="10"/>
        <v>5692.1493763312219</v>
      </c>
      <c r="AO9">
        <f t="shared" si="11"/>
        <v>-284.60746881656104</v>
      </c>
      <c r="AP9">
        <f t="shared" si="12"/>
        <v>-7.2817572526935814</v>
      </c>
      <c r="AQ9">
        <f t="shared" si="13"/>
        <v>-2119.924844663391</v>
      </c>
      <c r="AR9">
        <f t="shared" si="14"/>
        <v>3280.3353055985754</v>
      </c>
      <c r="AS9">
        <f t="shared" si="15"/>
        <v>-1284.7901879943622</v>
      </c>
      <c r="AT9">
        <f t="shared" si="16"/>
        <v>92.459930112650639</v>
      </c>
      <c r="AU9">
        <f t="shared" si="17"/>
        <v>2088.0050477168638</v>
      </c>
      <c r="AW9">
        <v>6</v>
      </c>
      <c r="AX9">
        <f>(R9*SUMPRODUCT(K10:$K$23, X10:$X$23)-$AZ$3*SUMPRODUCT(K9:$K$22, W10:$W$23))/Z9</f>
        <v>19824.237603451347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9771.2495397756647</v>
      </c>
      <c r="P10">
        <f t="shared" si="30"/>
        <v>488.56247698878326</v>
      </c>
      <c r="Q10" s="5">
        <f t="shared" si="31"/>
        <v>12.5</v>
      </c>
      <c r="R10">
        <f t="shared" si="0"/>
        <v>2000000</v>
      </c>
      <c r="S10">
        <f t="shared" si="1"/>
        <v>22033.288752807664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18485.111182604269</v>
      </c>
      <c r="AC10">
        <f t="shared" si="2"/>
        <v>20300.38369745759</v>
      </c>
      <c r="AE10">
        <f t="shared" si="3"/>
        <v>9002.7465752599092</v>
      </c>
      <c r="AF10">
        <f t="shared" si="4"/>
        <v>-450.13732876299548</v>
      </c>
      <c r="AG10">
        <f t="shared" si="5"/>
        <v>-11.51688243480603</v>
      </c>
      <c r="AH10">
        <f t="shared" si="6"/>
        <v>-3549.8932562528153</v>
      </c>
      <c r="AI10">
        <f t="shared" si="7"/>
        <v>4991.1991078092924</v>
      </c>
      <c r="AJ10">
        <f t="shared" si="8"/>
        <v>-1815.2725148533209</v>
      </c>
      <c r="AK10">
        <f t="shared" si="32"/>
        <v>110.85465375931486</v>
      </c>
      <c r="AL10">
        <f t="shared" si="9"/>
        <v>3286.7812467152862</v>
      </c>
      <c r="AN10">
        <f t="shared" si="10"/>
        <v>5343.8410503235928</v>
      </c>
      <c r="AO10">
        <f t="shared" si="11"/>
        <v>-267.19205251617961</v>
      </c>
      <c r="AP10">
        <f t="shared" si="12"/>
        <v>-6.8361792273476718</v>
      </c>
      <c r="AQ10">
        <f t="shared" si="13"/>
        <v>-2107.1419869977863</v>
      </c>
      <c r="AR10">
        <f t="shared" si="14"/>
        <v>2962.6708315822784</v>
      </c>
      <c r="AS10">
        <f t="shared" si="15"/>
        <v>-1077.5075918559071</v>
      </c>
      <c r="AT10">
        <f t="shared" si="16"/>
        <v>65.800991333728945</v>
      </c>
      <c r="AU10">
        <f t="shared" si="17"/>
        <v>1950.9642310601005</v>
      </c>
      <c r="AW10">
        <v>7</v>
      </c>
      <c r="AX10">
        <f>(R10*SUMPRODUCT(K11:$K$23, X11:$X$23)-$AZ$3*SUMPRODUCT(K10:$K$22, W11:$W$23))/Z10</f>
        <v>22033.288752807664</v>
      </c>
    </row>
    <row r="11" spans="1:52" x14ac:dyDescent="0.25">
      <c r="A11" t="s">
        <v>33</v>
      </c>
      <c r="C11" s="24">
        <f>AU25</f>
        <v>3506.0686050975601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9771.2495397756647</v>
      </c>
      <c r="P11">
        <f t="shared" si="30"/>
        <v>488.56247698878326</v>
      </c>
      <c r="Q11" s="5">
        <f t="shared" si="31"/>
        <v>12.5</v>
      </c>
      <c r="R11">
        <f t="shared" si="0"/>
        <v>2000000</v>
      </c>
      <c r="S11">
        <f t="shared" si="1"/>
        <v>24051.753081315557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20300.38369745759</v>
      </c>
      <c r="AC11">
        <f t="shared" si="2"/>
        <v>21893.99798605606</v>
      </c>
      <c r="AE11">
        <f t="shared" si="3"/>
        <v>8894.6413603127767</v>
      </c>
      <c r="AF11">
        <f t="shared" si="4"/>
        <v>-444.73206801563884</v>
      </c>
      <c r="AG11">
        <f t="shared" si="5"/>
        <v>-11.378587411089935</v>
      </c>
      <c r="AH11">
        <f t="shared" si="6"/>
        <v>-3700.1918988854104</v>
      </c>
      <c r="AI11">
        <f t="shared" si="7"/>
        <v>4738.3388060006382</v>
      </c>
      <c r="AJ11">
        <f t="shared" si="8"/>
        <v>-1593.61428859847</v>
      </c>
      <c r="AK11">
        <f t="shared" si="32"/>
        <v>69.000703175411346</v>
      </c>
      <c r="AL11">
        <f t="shared" si="9"/>
        <v>3213.7252205775794</v>
      </c>
      <c r="AN11">
        <f t="shared" si="10"/>
        <v>5021.0861322410256</v>
      </c>
      <c r="AO11">
        <f t="shared" si="11"/>
        <v>-251.05430661205131</v>
      </c>
      <c r="AP11">
        <f t="shared" si="12"/>
        <v>-6.4232907365145229</v>
      </c>
      <c r="AQ11">
        <f t="shared" si="13"/>
        <v>-2088.783738152968</v>
      </c>
      <c r="AR11">
        <f t="shared" si="14"/>
        <v>2674.8247967394923</v>
      </c>
      <c r="AS11">
        <f t="shared" si="15"/>
        <v>-899.60621013071966</v>
      </c>
      <c r="AT11">
        <f t="shared" si="16"/>
        <v>38.95137080791239</v>
      </c>
      <c r="AU11">
        <f t="shared" si="17"/>
        <v>1814.1699574166851</v>
      </c>
      <c r="AW11">
        <v>8</v>
      </c>
      <c r="AX11">
        <f>(R11*SUMPRODUCT(K12:$K$23, X12:$X$23)-$AZ$3*SUMPRODUCT(K11:$K$22, W12:$W$23))/Z11</f>
        <v>24051.753081315557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9771.2495397756647</v>
      </c>
      <c r="P12">
        <f t="shared" si="30"/>
        <v>488.56247698878326</v>
      </c>
      <c r="Q12" s="5">
        <f t="shared" si="31"/>
        <v>12.5</v>
      </c>
      <c r="R12">
        <f t="shared" si="0"/>
        <v>2000000</v>
      </c>
      <c r="S12">
        <f t="shared" si="1"/>
        <v>25882.93929526132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21893.99798605606</v>
      </c>
      <c r="AC12">
        <f t="shared" si="2"/>
        <v>23275.162896777078</v>
      </c>
      <c r="AE12">
        <f t="shared" si="3"/>
        <v>8786.7696226052012</v>
      </c>
      <c r="AF12">
        <f t="shared" si="4"/>
        <v>-439.33848113026011</v>
      </c>
      <c r="AG12">
        <f t="shared" si="5"/>
        <v>-11.240591066215536</v>
      </c>
      <c r="AH12">
        <f t="shared" si="6"/>
        <v>-3873.6753221598556</v>
      </c>
      <c r="AI12">
        <f t="shared" si="7"/>
        <v>4462.5152282488689</v>
      </c>
      <c r="AJ12">
        <f t="shared" si="8"/>
        <v>-1381.1649107210178</v>
      </c>
      <c r="AK12">
        <f t="shared" si="32"/>
        <v>69.555286993321303</v>
      </c>
      <c r="AL12">
        <f t="shared" si="9"/>
        <v>3150.9056045211723</v>
      </c>
      <c r="AN12">
        <f t="shared" si="10"/>
        <v>4715.4594500343674</v>
      </c>
      <c r="AO12">
        <f t="shared" si="11"/>
        <v>-235.77297250171841</v>
      </c>
      <c r="AP12">
        <f t="shared" si="12"/>
        <v>-6.0323137675985352</v>
      </c>
      <c r="AQ12">
        <f t="shared" si="13"/>
        <v>-2078.8252894728626</v>
      </c>
      <c r="AR12">
        <f t="shared" si="14"/>
        <v>2394.8288742921873</v>
      </c>
      <c r="AS12">
        <f t="shared" si="15"/>
        <v>-741.20836326016024</v>
      </c>
      <c r="AT12">
        <f t="shared" si="16"/>
        <v>37.327157697263573</v>
      </c>
      <c r="AU12">
        <f t="shared" si="17"/>
        <v>1690.9476687292906</v>
      </c>
      <c r="AW12">
        <v>9</v>
      </c>
      <c r="AX12">
        <f>(R12*SUMPRODUCT(K13:$K$23, X13:$X$23)-$AZ$3*SUMPRODUCT(K12:$K$22, W13:$W$23))/Z12</f>
        <v>25882.93929526132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9771.2495397756647</v>
      </c>
      <c r="P13">
        <f t="shared" si="30"/>
        <v>488.56247698878326</v>
      </c>
      <c r="Q13" s="5">
        <f t="shared" si="31"/>
        <v>12.5</v>
      </c>
      <c r="R13">
        <f t="shared" si="0"/>
        <v>2000000</v>
      </c>
      <c r="S13">
        <f t="shared" si="1"/>
        <v>27530.538785345379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23275.162896777078</v>
      </c>
      <c r="AC13">
        <f t="shared" si="2"/>
        <v>24453.320660458656</v>
      </c>
      <c r="AE13">
        <f t="shared" si="3"/>
        <v>8679.0709078560376</v>
      </c>
      <c r="AF13">
        <f t="shared" si="4"/>
        <v>-433.95354539280191</v>
      </c>
      <c r="AG13">
        <f t="shared" si="5"/>
        <v>-11.102816063245401</v>
      </c>
      <c r="AH13">
        <f t="shared" si="6"/>
        <v>-4059.054769276966</v>
      </c>
      <c r="AI13">
        <f t="shared" si="7"/>
        <v>4174.9597771230247</v>
      </c>
      <c r="AJ13">
        <f t="shared" si="8"/>
        <v>-1178.1577636815782</v>
      </c>
      <c r="AK13">
        <f t="shared" si="32"/>
        <v>63.040560518480625</v>
      </c>
      <c r="AL13">
        <f t="shared" si="9"/>
        <v>3059.842573959927</v>
      </c>
      <c r="AN13">
        <f t="shared" si="10"/>
        <v>4428.6987260844062</v>
      </c>
      <c r="AO13">
        <f t="shared" si="11"/>
        <v>-221.43493630422034</v>
      </c>
      <c r="AP13">
        <f t="shared" si="12"/>
        <v>-5.6654713249014055</v>
      </c>
      <c r="AQ13">
        <f t="shared" si="13"/>
        <v>-2071.227539981508</v>
      </c>
      <c r="AR13">
        <f t="shared" si="14"/>
        <v>2130.3707784737767</v>
      </c>
      <c r="AS13">
        <f t="shared" si="15"/>
        <v>-601.18252777727002</v>
      </c>
      <c r="AT13">
        <f t="shared" si="16"/>
        <v>32.167919011599466</v>
      </c>
      <c r="AU13">
        <f t="shared" si="17"/>
        <v>1561.3561697081063</v>
      </c>
      <c r="AW13">
        <v>10</v>
      </c>
      <c r="AX13">
        <f>(R13*SUMPRODUCT(K14:$K$23, X14:$X$23)-$AZ$3*SUMPRODUCT(K13:$K$22, W14:$W$23))/Z13</f>
        <v>27530.538785345379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9771.2495397756647</v>
      </c>
      <c r="P14">
        <f t="shared" si="30"/>
        <v>488.56247698878326</v>
      </c>
      <c r="Q14" s="5">
        <f t="shared" si="31"/>
        <v>12.5</v>
      </c>
      <c r="R14">
        <f t="shared" si="0"/>
        <v>2000000</v>
      </c>
      <c r="S14">
        <f t="shared" si="1"/>
        <v>28998.710963389491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24453.320660458656</v>
      </c>
      <c r="AC14">
        <f t="shared" si="2"/>
        <v>25438.060755376693</v>
      </c>
      <c r="AE14">
        <f t="shared" si="3"/>
        <v>8571.4720134479721</v>
      </c>
      <c r="AF14">
        <f t="shared" si="4"/>
        <v>-428.57360067239864</v>
      </c>
      <c r="AG14">
        <f t="shared" si="5"/>
        <v>-10.965168756764708</v>
      </c>
      <c r="AH14">
        <f t="shared" si="6"/>
        <v>-4259.0633357183478</v>
      </c>
      <c r="AI14">
        <f t="shared" si="7"/>
        <v>3872.8699083004612</v>
      </c>
      <c r="AJ14">
        <f t="shared" si="8"/>
        <v>-984.74009491803736</v>
      </c>
      <c r="AK14">
        <f t="shared" si="32"/>
        <v>58.673194331821612</v>
      </c>
      <c r="AL14">
        <f t="shared" si="9"/>
        <v>2946.8030077142457</v>
      </c>
      <c r="AN14">
        <f t="shared" si="10"/>
        <v>4159.9713487299705</v>
      </c>
      <c r="AO14">
        <f t="shared" si="11"/>
        <v>-207.99856743649855</v>
      </c>
      <c r="AP14">
        <f t="shared" si="12"/>
        <v>-5.3216982789612066</v>
      </c>
      <c r="AQ14">
        <f t="shared" si="13"/>
        <v>-2067.0406928024868</v>
      </c>
      <c r="AR14">
        <f t="shared" si="14"/>
        <v>1879.6103902120242</v>
      </c>
      <c r="AS14">
        <f t="shared" si="15"/>
        <v>-477.92147887522617</v>
      </c>
      <c r="AT14">
        <f t="shared" si="16"/>
        <v>28.475716536891561</v>
      </c>
      <c r="AU14">
        <f t="shared" si="17"/>
        <v>1430.1646278736898</v>
      </c>
      <c r="AW14">
        <v>11</v>
      </c>
      <c r="AX14">
        <f>(R14*SUMPRODUCT(K15:$K$23, X15:$X$23)-$AZ$3*SUMPRODUCT(K14:$K$22, W15:$W$23))/Z14</f>
        <v>28998.710963389491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9771.2495397756647</v>
      </c>
      <c r="P15">
        <f t="shared" si="30"/>
        <v>488.56247698878326</v>
      </c>
      <c r="Q15" s="5">
        <f t="shared" si="31"/>
        <v>12.5</v>
      </c>
      <c r="R15">
        <f t="shared" si="0"/>
        <v>2000000</v>
      </c>
      <c r="S15">
        <f t="shared" si="1"/>
        <v>30296.72196186598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25438.060755376693</v>
      </c>
      <c r="AC15">
        <f t="shared" si="2"/>
        <v>26243.244869212667</v>
      </c>
      <c r="AE15">
        <f t="shared" si="3"/>
        <v>8463.9286941101418</v>
      </c>
      <c r="AF15">
        <f t="shared" si="4"/>
        <v>-423.19643470550704</v>
      </c>
      <c r="AG15">
        <f t="shared" si="5"/>
        <v>-10.827592545426464</v>
      </c>
      <c r="AH15">
        <f t="shared" si="6"/>
        <v>-4467.9238032953817</v>
      </c>
      <c r="AI15">
        <f t="shared" si="7"/>
        <v>3561.9808635638265</v>
      </c>
      <c r="AJ15">
        <f t="shared" si="8"/>
        <v>-805.18411383597413</v>
      </c>
      <c r="AK15">
        <f t="shared" si="32"/>
        <v>137.26305136060347</v>
      </c>
      <c r="AL15">
        <f t="shared" si="9"/>
        <v>2894.059801088456</v>
      </c>
      <c r="AN15">
        <f t="shared" si="10"/>
        <v>3905.1027807658797</v>
      </c>
      <c r="AO15">
        <f t="shared" si="11"/>
        <v>-195.25513903829398</v>
      </c>
      <c r="AP15">
        <f t="shared" si="12"/>
        <v>-4.9956542979347747</v>
      </c>
      <c r="AQ15">
        <f t="shared" si="13"/>
        <v>-2061.4187925094789</v>
      </c>
      <c r="AR15">
        <f t="shared" si="14"/>
        <v>1643.4331949201719</v>
      </c>
      <c r="AS15">
        <f t="shared" si="15"/>
        <v>-371.49730764596819</v>
      </c>
      <c r="AT15">
        <f t="shared" si="16"/>
        <v>63.330675734273505</v>
      </c>
      <c r="AU15">
        <f t="shared" si="17"/>
        <v>1335.2665630084773</v>
      </c>
      <c r="AW15">
        <v>12</v>
      </c>
      <c r="AX15">
        <f>(R15*SUMPRODUCT(K16:$K$23, X16:$X$23)-$AZ$3*SUMPRODUCT(K15:$K$22, W16:$W$23))/Z15</f>
        <v>30296.72196186598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9771.2495397756647</v>
      </c>
      <c r="P16">
        <f t="shared" si="30"/>
        <v>488.56247698878326</v>
      </c>
      <c r="Q16" s="5">
        <f t="shared" si="31"/>
        <v>12.5</v>
      </c>
      <c r="R16">
        <f t="shared" si="0"/>
        <v>2000000</v>
      </c>
      <c r="S16">
        <f t="shared" si="1"/>
        <v>30461.720961119598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26243.244869212667</v>
      </c>
      <c r="AC16">
        <f t="shared" si="2"/>
        <v>26020.872147791873</v>
      </c>
      <c r="AE16">
        <f t="shared" si="3"/>
        <v>8346.7521524209951</v>
      </c>
      <c r="AF16">
        <f t="shared" si="4"/>
        <v>-417.33760762104981</v>
      </c>
      <c r="AG16">
        <f t="shared" si="5"/>
        <v>-10.677692907191666</v>
      </c>
      <c r="AH16">
        <f t="shared" si="6"/>
        <v>-6659.7940448855352</v>
      </c>
      <c r="AI16">
        <f t="shared" si="7"/>
        <v>1258.9428070072181</v>
      </c>
      <c r="AJ16">
        <f t="shared" si="8"/>
        <v>222.37272142079382</v>
      </c>
      <c r="AK16">
        <f t="shared" si="32"/>
        <v>242.62588183948961</v>
      </c>
      <c r="AL16">
        <f t="shared" si="9"/>
        <v>1723.9414102675016</v>
      </c>
      <c r="AN16">
        <f t="shared" si="10"/>
        <v>3651.3128428138125</v>
      </c>
      <c r="AO16">
        <f t="shared" si="11"/>
        <v>-182.56564214069067</v>
      </c>
      <c r="AP16">
        <f t="shared" si="12"/>
        <v>-4.6709901685941926</v>
      </c>
      <c r="AQ16">
        <f t="shared" si="13"/>
        <v>-2913.347740837411</v>
      </c>
      <c r="AR16">
        <f t="shared" si="14"/>
        <v>550.72846966711666</v>
      </c>
      <c r="AS16">
        <f t="shared" si="15"/>
        <v>97.277642703179353</v>
      </c>
      <c r="AT16">
        <f t="shared" si="16"/>
        <v>106.13745109259015</v>
      </c>
      <c r="AU16">
        <f t="shared" si="17"/>
        <v>754.14356346288616</v>
      </c>
      <c r="AW16">
        <v>13</v>
      </c>
      <c r="AX16">
        <f>(R16*SUMPRODUCT(K17:$K$23, X17:$X$23)-$AZ$3*SUMPRODUCT(K16:$K$22, W17:$W$23))/Z16</f>
        <v>30461.720961119598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9771.2495397756647</v>
      </c>
      <c r="P17">
        <f t="shared" si="30"/>
        <v>488.56247698878326</v>
      </c>
      <c r="Q17" s="5">
        <f t="shared" si="31"/>
        <v>12.5</v>
      </c>
      <c r="R17">
        <f t="shared" si="0"/>
        <v>2000000</v>
      </c>
      <c r="S17">
        <f t="shared" si="1"/>
        <v>29466.684148191223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26020.872147791873</v>
      </c>
      <c r="AC17">
        <f t="shared" si="2"/>
        <v>24785.026152827966</v>
      </c>
      <c r="AE17">
        <f t="shared" si="3"/>
        <v>8218.7963250698522</v>
      </c>
      <c r="AF17">
        <f t="shared" si="4"/>
        <v>-410.93981625349261</v>
      </c>
      <c r="AG17">
        <f t="shared" si="5"/>
        <v>-10.514003725436718</v>
      </c>
      <c r="AH17">
        <f t="shared" si="6"/>
        <v>-9105.9604292851636</v>
      </c>
      <c r="AI17">
        <f t="shared" si="7"/>
        <v>-1308.6179241942409</v>
      </c>
      <c r="AJ17">
        <f t="shared" si="8"/>
        <v>1235.8459949639073</v>
      </c>
      <c r="AK17">
        <f t="shared" si="32"/>
        <v>466.83645546119362</v>
      </c>
      <c r="AL17">
        <f t="shared" si="9"/>
        <v>394.06452623086</v>
      </c>
      <c r="AN17">
        <f t="shared" si="10"/>
        <v>3386.397443548175</v>
      </c>
      <c r="AO17">
        <f t="shared" si="11"/>
        <v>-169.31987217740877</v>
      </c>
      <c r="AP17">
        <f t="shared" si="12"/>
        <v>-4.3320936459600468</v>
      </c>
      <c r="AQ17">
        <f t="shared" si="13"/>
        <v>-3751.9364027456954</v>
      </c>
      <c r="AR17">
        <f t="shared" si="14"/>
        <v>-539.19092502088904</v>
      </c>
      <c r="AS17">
        <f t="shared" si="15"/>
        <v>509.20664686619511</v>
      </c>
      <c r="AT17">
        <f t="shared" si="16"/>
        <v>192.35101063481355</v>
      </c>
      <c r="AU17">
        <f t="shared" si="17"/>
        <v>162.36673248011965</v>
      </c>
      <c r="AW17">
        <v>14</v>
      </c>
      <c r="AX17">
        <f>(R17*SUMPRODUCT(K18:$K$23, X18:$X$23)-$AZ$3*SUMPRODUCT(K17:$K$22, W18:$W$23))/Z17</f>
        <v>29466.684148191223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9771.2495397756647</v>
      </c>
      <c r="P18">
        <f t="shared" si="30"/>
        <v>488.56247698878326</v>
      </c>
      <c r="Q18" s="5">
        <f t="shared" si="31"/>
        <v>12.5</v>
      </c>
      <c r="R18">
        <f t="shared" si="0"/>
        <v>2000000</v>
      </c>
      <c r="S18">
        <f t="shared" si="1"/>
        <v>27390.052330198734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24785.026152827966</v>
      </c>
      <c r="AC18">
        <f t="shared" si="2"/>
        <v>22648.971888898093</v>
      </c>
      <c r="AE18">
        <f t="shared" si="3"/>
        <v>8079.8953385636596</v>
      </c>
      <c r="AF18">
        <f t="shared" si="4"/>
        <v>-403.99476692818303</v>
      </c>
      <c r="AG18">
        <f t="shared" si="5"/>
        <v>-10.336312804305328</v>
      </c>
      <c r="AH18">
        <f t="shared" si="6"/>
        <v>-11608.141420323544</v>
      </c>
      <c r="AI18">
        <f t="shared" si="7"/>
        <v>-3942.5771614923724</v>
      </c>
      <c r="AJ18">
        <f t="shared" si="8"/>
        <v>2136.0542639298728</v>
      </c>
      <c r="AK18">
        <f t="shared" si="32"/>
        <v>701.15601724841031</v>
      </c>
      <c r="AL18">
        <f t="shared" si="9"/>
        <v>-1105.3668803140893</v>
      </c>
      <c r="AN18">
        <f t="shared" si="10"/>
        <v>3111.0792965715787</v>
      </c>
      <c r="AO18">
        <f t="shared" si="11"/>
        <v>-155.55396482857896</v>
      </c>
      <c r="AP18">
        <f t="shared" si="12"/>
        <v>-3.9798892709516824</v>
      </c>
      <c r="AQ18">
        <f t="shared" si="13"/>
        <v>-4469.5935938773473</v>
      </c>
      <c r="AR18">
        <f t="shared" si="14"/>
        <v>-1518.0481514052997</v>
      </c>
      <c r="AS18">
        <f t="shared" si="15"/>
        <v>822.46538085071415</v>
      </c>
      <c r="AT18">
        <f t="shared" si="16"/>
        <v>269.97280008281479</v>
      </c>
      <c r="AU18">
        <f t="shared" si="17"/>
        <v>-425.60997047177074</v>
      </c>
      <c r="AW18">
        <v>15</v>
      </c>
      <c r="AX18">
        <f>(R18*SUMPRODUCT(K19:$K$23, X19:$X$23)-$AZ$3*SUMPRODUCT(K18:$K$22, W19:$W$23))/Z18</f>
        <v>27390.052330198734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9771.2495397756647</v>
      </c>
      <c r="P19">
        <f t="shared" si="30"/>
        <v>488.56247698878326</v>
      </c>
      <c r="Q19" s="5">
        <f t="shared" si="31"/>
        <v>12.5</v>
      </c>
      <c r="R19">
        <f t="shared" si="0"/>
        <v>2000000</v>
      </c>
      <c r="S19">
        <f t="shared" si="1"/>
        <v>24245.948923066699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22648.971888898093</v>
      </c>
      <c r="AC19">
        <f t="shared" si="2"/>
        <v>19675.667636618047</v>
      </c>
      <c r="AE19">
        <f t="shared" si="3"/>
        <v>7929.4012764407798</v>
      </c>
      <c r="AF19">
        <f t="shared" si="4"/>
        <v>-396.47006382203904</v>
      </c>
      <c r="AG19">
        <f t="shared" si="5"/>
        <v>-10.143791288108416</v>
      </c>
      <c r="AH19">
        <f t="shared" si="6"/>
        <v>-14265.342104617577</v>
      </c>
      <c r="AI19">
        <f t="shared" si="7"/>
        <v>-6742.554683286945</v>
      </c>
      <c r="AJ19">
        <f t="shared" si="8"/>
        <v>2973.3042522800461</v>
      </c>
      <c r="AK19">
        <f t="shared" si="32"/>
        <v>673.05643916382542</v>
      </c>
      <c r="AL19">
        <f t="shared" si="9"/>
        <v>-3096.1939918430735</v>
      </c>
      <c r="AN19">
        <f t="shared" si="10"/>
        <v>2844.3573039220573</v>
      </c>
      <c r="AO19">
        <f t="shared" si="11"/>
        <v>-142.21786519610288</v>
      </c>
      <c r="AP19">
        <f t="shared" si="12"/>
        <v>-3.6386816398757129</v>
      </c>
      <c r="AQ19">
        <f t="shared" si="13"/>
        <v>-5117.124054343335</v>
      </c>
      <c r="AR19">
        <f t="shared" si="14"/>
        <v>-2418.6232972572566</v>
      </c>
      <c r="AS19">
        <f t="shared" si="15"/>
        <v>1066.5546328046805</v>
      </c>
      <c r="AT19">
        <f t="shared" si="16"/>
        <v>241.43222570603834</v>
      </c>
      <c r="AU19">
        <f t="shared" si="17"/>
        <v>-1110.6364387465376</v>
      </c>
      <c r="AW19">
        <v>16</v>
      </c>
      <c r="AX19">
        <f>(R19*SUMPRODUCT(K20:$K$23, X20:$X$23)-$AZ$3*SUMPRODUCT(K19:$K$22, W20:$W$23))/Z19</f>
        <v>24245.948923066699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9771.2495397756647</v>
      </c>
      <c r="P20">
        <f t="shared" si="30"/>
        <v>488.56247698878326</v>
      </c>
      <c r="Q20" s="5">
        <f t="shared" si="31"/>
        <v>12.5</v>
      </c>
      <c r="R20">
        <f t="shared" si="0"/>
        <v>2000000</v>
      </c>
      <c r="S20">
        <f t="shared" si="1"/>
        <v>19940.567035591306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19675.667636618047</v>
      </c>
      <c r="AC20">
        <f t="shared" si="2"/>
        <v>15850.487629448557</v>
      </c>
      <c r="AE20">
        <f t="shared" si="3"/>
        <v>7767.0343916514594</v>
      </c>
      <c r="AF20">
        <f t="shared" si="4"/>
        <v>-388.35171958257303</v>
      </c>
      <c r="AG20">
        <f t="shared" si="5"/>
        <v>-9.9360813067386111</v>
      </c>
      <c r="AH20">
        <f t="shared" si="6"/>
        <v>-17003.530958195031</v>
      </c>
      <c r="AI20">
        <f t="shared" si="7"/>
        <v>-9634.7843674328833</v>
      </c>
      <c r="AJ20">
        <f t="shared" si="8"/>
        <v>3825.1800071694906</v>
      </c>
      <c r="AK20">
        <f t="shared" si="32"/>
        <v>116.33370632735382</v>
      </c>
      <c r="AL20">
        <f t="shared" si="9"/>
        <v>-5693.2706539360388</v>
      </c>
      <c r="AN20">
        <f t="shared" si="10"/>
        <v>2642.6203570082394</v>
      </c>
      <c r="AO20">
        <f t="shared" si="11"/>
        <v>-132.13101785041201</v>
      </c>
      <c r="AP20">
        <f t="shared" si="12"/>
        <v>-3.3806069866639987</v>
      </c>
      <c r="AQ20">
        <f t="shared" si="13"/>
        <v>-5785.2038223809095</v>
      </c>
      <c r="AR20">
        <f t="shared" si="14"/>
        <v>-3278.0950902097461</v>
      </c>
      <c r="AS20">
        <f t="shared" si="15"/>
        <v>1301.4617995038527</v>
      </c>
      <c r="AT20">
        <f t="shared" si="16"/>
        <v>39.580849658310484</v>
      </c>
      <c r="AU20">
        <f t="shared" si="17"/>
        <v>-1937.052441047583</v>
      </c>
      <c r="AW20">
        <v>17</v>
      </c>
      <c r="AX20">
        <f>(R20*SUMPRODUCT(K21:$K$23, X21:$X$23)-$AZ$3*SUMPRODUCT(K20:$K$22, W21:$W$23))/Z20</f>
        <v>19940.567035591306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9771.2495397756647</v>
      </c>
      <c r="P21">
        <f t="shared" si="30"/>
        <v>488.56247698878326</v>
      </c>
      <c r="Q21" s="5">
        <f t="shared" si="31"/>
        <v>12.5</v>
      </c>
      <c r="R21">
        <f t="shared" si="0"/>
        <v>2000000</v>
      </c>
      <c r="S21">
        <f t="shared" si="1"/>
        <v>14396.333319261352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15850.487629448557</v>
      </c>
      <c r="AC21">
        <f t="shared" si="2"/>
        <v>11184.739725671921</v>
      </c>
      <c r="AE21">
        <f t="shared" si="3"/>
        <v>7591.438769395606</v>
      </c>
      <c r="AF21">
        <f t="shared" si="4"/>
        <v>-379.57193846978032</v>
      </c>
      <c r="AG21">
        <f t="shared" si="5"/>
        <v>-9.7114482882834743</v>
      </c>
      <c r="AH21">
        <f t="shared" si="6"/>
        <v>-20043.552862039924</v>
      </c>
      <c r="AI21">
        <f t="shared" si="7"/>
        <v>-12841.397479402382</v>
      </c>
      <c r="AJ21">
        <f t="shared" si="8"/>
        <v>4665.7479037766352</v>
      </c>
      <c r="AK21">
        <f t="shared" si="32"/>
        <v>36.899767136599017</v>
      </c>
      <c r="AL21">
        <f t="shared" si="9"/>
        <v>-8138.7498084891477</v>
      </c>
      <c r="AN21">
        <f t="shared" si="10"/>
        <v>2456.8405815277333</v>
      </c>
      <c r="AO21">
        <f t="shared" si="11"/>
        <v>-122.84202907638668</v>
      </c>
      <c r="AP21">
        <f t="shared" si="12"/>
        <v>-3.1429457557177214</v>
      </c>
      <c r="AQ21">
        <f t="shared" si="13"/>
        <v>-6486.7564061741868</v>
      </c>
      <c r="AR21">
        <f t="shared" si="14"/>
        <v>-4155.9007994785579</v>
      </c>
      <c r="AS21">
        <f t="shared" si="15"/>
        <v>1509.9902852919963</v>
      </c>
      <c r="AT21">
        <f t="shared" si="16"/>
        <v>11.941984662459122</v>
      </c>
      <c r="AU21">
        <f t="shared" si="17"/>
        <v>-2633.9685295241025</v>
      </c>
      <c r="AW21">
        <v>18</v>
      </c>
      <c r="AX21">
        <f>(R21*SUMPRODUCT(K22:$K$23, X22:$X$23)-$AZ$3*SUMPRODUCT(K21:$K$22, W22:$W$23))/Z21</f>
        <v>14396.333319261352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9771.2495397756647</v>
      </c>
      <c r="P22">
        <f t="shared" si="30"/>
        <v>488.56247698878326</v>
      </c>
      <c r="Q22" s="5">
        <f t="shared" si="31"/>
        <v>12.5</v>
      </c>
      <c r="R22">
        <f t="shared" si="0"/>
        <v>2000000</v>
      </c>
      <c r="S22">
        <f t="shared" si="1"/>
        <v>7673.3063993737742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11184.739725671921</v>
      </c>
      <c r="AC22">
        <f t="shared" si="2"/>
        <v>5812.2744917157443</v>
      </c>
      <c r="AE22">
        <f t="shared" si="3"/>
        <v>7401.3966726080753</v>
      </c>
      <c r="AF22">
        <f t="shared" si="4"/>
        <v>-370.06983363040376</v>
      </c>
      <c r="AG22">
        <f t="shared" si="5"/>
        <v>-9.4683344265225902</v>
      </c>
      <c r="AH22">
        <f t="shared" si="6"/>
        <v>-23359.900620488082</v>
      </c>
      <c r="AI22">
        <f t="shared" si="7"/>
        <v>-16338.042115936933</v>
      </c>
      <c r="AJ22">
        <f t="shared" si="8"/>
        <v>5372.4652339561771</v>
      </c>
      <c r="AK22">
        <f t="shared" si="32"/>
        <v>382.53739785764145</v>
      </c>
      <c r="AL22">
        <f t="shared" si="9"/>
        <v>-10583.039484123115</v>
      </c>
      <c r="AN22">
        <f t="shared" si="10"/>
        <v>2238.6324071450094</v>
      </c>
      <c r="AO22">
        <f t="shared" si="11"/>
        <v>-111.93162035725047</v>
      </c>
      <c r="AP22">
        <f t="shared" si="12"/>
        <v>-2.8638000672690902</v>
      </c>
      <c r="AQ22">
        <f t="shared" si="13"/>
        <v>-7065.4543824475486</v>
      </c>
      <c r="AR22">
        <f t="shared" si="14"/>
        <v>-4941.6173957270585</v>
      </c>
      <c r="AS22">
        <f t="shared" si="15"/>
        <v>1624.9601677890039</v>
      </c>
      <c r="AT22">
        <f t="shared" si="16"/>
        <v>115.70256988905298</v>
      </c>
      <c r="AU22">
        <f t="shared" si="17"/>
        <v>-3200.9546580490028</v>
      </c>
      <c r="AW22">
        <v>19</v>
      </c>
      <c r="AX22">
        <f>(R22*SUMPRODUCT(K23:$K$23, X23:$X$23)-$AZ$3*SUMPRODUCT(K22:$K$22, W23:$W$23))/Z22</f>
        <v>7673.3063993737742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9771.2495397756647</v>
      </c>
      <c r="P23">
        <f t="shared" si="30"/>
        <v>488.56247698878326</v>
      </c>
      <c r="Q23" s="5">
        <f t="shared" si="31"/>
        <v>12.5</v>
      </c>
      <c r="R23">
        <f t="shared" si="0"/>
        <v>2000000</v>
      </c>
      <c r="S23">
        <f t="shared" si="1"/>
        <v>7892.0680868126619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5812.2744917157443</v>
      </c>
      <c r="AC23">
        <f t="shared" si="2"/>
        <v>5812.2744917157443</v>
      </c>
      <c r="AE23">
        <f t="shared" si="3"/>
        <v>7196.235996383065</v>
      </c>
      <c r="AF23">
        <f t="shared" si="4"/>
        <v>-359.81179981915324</v>
      </c>
      <c r="AG23">
        <f t="shared" si="5"/>
        <v>-9.2058799223802765</v>
      </c>
      <c r="AH23">
        <f t="shared" si="6"/>
        <v>-26843.385580334118</v>
      </c>
      <c r="AI23">
        <f t="shared" si="7"/>
        <v>-20016.167263692587</v>
      </c>
      <c r="AJ23">
        <f t="shared" si="8"/>
        <v>0</v>
      </c>
      <c r="AK23">
        <f t="shared" si="32"/>
        <v>885.40890817957597</v>
      </c>
      <c r="AL23">
        <f t="shared" si="9"/>
        <v>-19130.758355513011</v>
      </c>
      <c r="AN23">
        <f t="shared" si="10"/>
        <v>1971.7178580876837</v>
      </c>
      <c r="AO23">
        <f t="shared" si="11"/>
        <v>-98.585892904384181</v>
      </c>
      <c r="AP23">
        <f t="shared" si="12"/>
        <v>-2.5223461058657906</v>
      </c>
      <c r="AQ23">
        <f t="shared" si="13"/>
        <v>-7354.8981365925729</v>
      </c>
      <c r="AR23">
        <f t="shared" si="14"/>
        <v>-5484.2885175151396</v>
      </c>
      <c r="AS23">
        <f t="shared" si="15"/>
        <v>0</v>
      </c>
      <c r="AT23">
        <f t="shared" si="16"/>
        <v>242.59578991642871</v>
      </c>
      <c r="AU23">
        <f t="shared" si="17"/>
        <v>-5241.6927275987109</v>
      </c>
      <c r="AW23">
        <v>20</v>
      </c>
      <c r="AX23">
        <f>(R23*SUMPRODUCT(K$23:$K24, X$23:$X24)-$AZ$3*SUMPRODUCT(K$22:$K23, W$23:$W24))/Z23</f>
        <v>7892.0680868126619</v>
      </c>
    </row>
    <row r="25" spans="5:50" x14ac:dyDescent="0.25">
      <c r="AN25" s="6">
        <f t="shared" ref="AN25:AU25" si="33">SUM(AN3:AN23)</f>
        <v>93575.929488888374</v>
      </c>
      <c r="AO25" s="6">
        <f t="shared" si="33"/>
        <v>-12007.233629276167</v>
      </c>
      <c r="AP25" s="6">
        <f t="shared" si="33"/>
        <v>-732.16521413904354</v>
      </c>
      <c r="AQ25" s="6">
        <f t="shared" si="33"/>
        <v>-69368.653209420372</v>
      </c>
      <c r="AR25" s="6">
        <f t="shared" si="33"/>
        <v>11467.877436052782</v>
      </c>
      <c r="AS25" s="6">
        <f t="shared" si="33"/>
        <v>-11784.560442823742</v>
      </c>
      <c r="AT25" s="6">
        <f t="shared" si="33"/>
        <v>3822.7516118685235</v>
      </c>
      <c r="AU25" s="7">
        <f t="shared" si="33"/>
        <v>3506.0686050975601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37021.27630536152</v>
      </c>
      <c r="K3">
        <v>1</v>
      </c>
      <c r="L3" s="2">
        <v>0</v>
      </c>
      <c r="O3">
        <f>$C$3</f>
        <v>37021.27630536152</v>
      </c>
      <c r="P3">
        <f>O3*B5</f>
        <v>29617.021044289217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37021.27630536152</v>
      </c>
      <c r="AF3">
        <f t="shared" ref="AF3:AF23" si="4">-$Z3*P3</f>
        <v>-29617.021044289217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6779.2982903723032</v>
      </c>
      <c r="AJ3">
        <f t="shared" ref="AJ3:AJ23" si="8">AB3-AC3</f>
        <v>0</v>
      </c>
      <c r="AL3">
        <f t="shared" ref="AL3:AL23" si="9">SUM(AI3:AK3)</f>
        <v>6779.2982903723032</v>
      </c>
      <c r="AN3">
        <f t="shared" ref="AN3:AN23" si="10">AE3*$K3</f>
        <v>37021.27630536152</v>
      </c>
      <c r="AO3">
        <f t="shared" ref="AO3:AO23" si="11">AF3*$K3</f>
        <v>-29617.021044289217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6779.2982903723032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6779.2982903723032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29600.272790668718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25416.807773106968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25101.702568321372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-25101.702568321372</v>
      </c>
      <c r="AK4">
        <f>H4*SUM(AB4, AE4:AF4)</f>
        <v>0</v>
      </c>
      <c r="AL4">
        <f t="shared" si="9"/>
        <v>-29896.72856832137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-4498.5702223473118</v>
      </c>
      <c r="AR4">
        <f t="shared" si="14"/>
        <v>-4498.5702223473118</v>
      </c>
      <c r="AS4">
        <f t="shared" si="15"/>
        <v>-23549.772556826501</v>
      </c>
      <c r="AT4">
        <f t="shared" si="16"/>
        <v>0</v>
      </c>
      <c r="AU4">
        <f t="shared" si="17"/>
        <v>-28048.342779173814</v>
      </c>
      <c r="AW4">
        <v>1</v>
      </c>
      <c r="AX4">
        <f>(R4*SUMPRODUCT(K5:$K$23, X5:$X$23)-$AZ$3*SUMPRODUCT(K4:$K$22, W5:$W$23))/Z4</f>
        <v>25416.807773106968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37021.27630536152</v>
      </c>
      <c r="P5">
        <f t="shared" ref="P5:P23" si="30">O5*$C$5</f>
        <v>1851.063815268076</v>
      </c>
      <c r="Q5" s="5">
        <f t="shared" ref="Q5:Q23" si="31">$C$8</f>
        <v>12.5</v>
      </c>
      <c r="R5">
        <f t="shared" si="0"/>
        <v>2000000</v>
      </c>
      <c r="S5">
        <f t="shared" si="1"/>
        <v>49408.540334178164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25101.702568321372</v>
      </c>
      <c r="AC5">
        <f t="shared" si="2"/>
        <v>48183.770671814098</v>
      </c>
      <c r="AE5">
        <f t="shared" si="3"/>
        <v>36103.569856757153</v>
      </c>
      <c r="AF5">
        <f t="shared" si="4"/>
        <v>-1805.1784928378577</v>
      </c>
      <c r="AG5">
        <f t="shared" si="5"/>
        <v>-12.1901422167908</v>
      </c>
      <c r="AH5">
        <f t="shared" si="6"/>
        <v>-5030.1695734719178</v>
      </c>
      <c r="AI5">
        <f t="shared" si="7"/>
        <v>29256.031648230586</v>
      </c>
      <c r="AJ5">
        <f t="shared" si="8"/>
        <v>-23082.068103492726</v>
      </c>
      <c r="AK5">
        <f>H5*SUM(AB5, AE5:AF5)</f>
        <v>5132.1681157455942</v>
      </c>
      <c r="AL5">
        <f t="shared" si="9"/>
        <v>11306.131660483454</v>
      </c>
      <c r="AN5">
        <f t="shared" si="10"/>
        <v>31177.68946937775</v>
      </c>
      <c r="AO5">
        <f t="shared" si="11"/>
        <v>-1558.8844734688876</v>
      </c>
      <c r="AP5">
        <f t="shared" si="12"/>
        <v>-10.526949831569731</v>
      </c>
      <c r="AQ5">
        <f t="shared" si="13"/>
        <v>-4343.8658714982339</v>
      </c>
      <c r="AR5">
        <f t="shared" si="14"/>
        <v>25264.412174579062</v>
      </c>
      <c r="AS5">
        <f t="shared" si="15"/>
        <v>-19932.808708306617</v>
      </c>
      <c r="AT5">
        <f t="shared" si="16"/>
        <v>4431.9479888610049</v>
      </c>
      <c r="AU5">
        <f t="shared" si="17"/>
        <v>9763.5514551334472</v>
      </c>
      <c r="AW5">
        <v>2</v>
      </c>
      <c r="AX5">
        <f>(R5*SUMPRODUCT(K6:$K$23, X6:$X$23)-$AZ$3*SUMPRODUCT(K5:$K$22, W6:$W$23))/Z5</f>
        <v>49408.540334178164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37021.27630536152</v>
      </c>
      <c r="P6">
        <f t="shared" si="30"/>
        <v>1851.063815268076</v>
      </c>
      <c r="Q6" s="5">
        <f t="shared" si="31"/>
        <v>12.5</v>
      </c>
      <c r="R6">
        <f t="shared" si="0"/>
        <v>2000000</v>
      </c>
      <c r="S6">
        <f t="shared" si="1"/>
        <v>69950.671152547744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48183.770671814098</v>
      </c>
      <c r="AC6">
        <f t="shared" si="2"/>
        <v>67272.283082435402</v>
      </c>
      <c r="AE6">
        <f t="shared" si="3"/>
        <v>35603.743876253422</v>
      </c>
      <c r="AF6">
        <f t="shared" si="4"/>
        <v>-1780.187193812671</v>
      </c>
      <c r="AG6">
        <f t="shared" si="5"/>
        <v>-12.021379132969408</v>
      </c>
      <c r="AH6">
        <f t="shared" si="6"/>
        <v>-7497.8658645575733</v>
      </c>
      <c r="AI6">
        <f t="shared" si="7"/>
        <v>26313.66943875021</v>
      </c>
      <c r="AJ6">
        <f t="shared" si="8"/>
        <v>-19088.512410621304</v>
      </c>
      <c r="AK6">
        <f>H6*SUM(AB6, AE6:AF6)</f>
        <v>8922.3972161429283</v>
      </c>
      <c r="AL6">
        <f t="shared" si="9"/>
        <v>16147.554244271834</v>
      </c>
      <c r="AN6">
        <f t="shared" si="10"/>
        <v>27729.129229983646</v>
      </c>
      <c r="AO6">
        <f t="shared" si="11"/>
        <v>-1386.4564614991823</v>
      </c>
      <c r="AP6">
        <f t="shared" si="12"/>
        <v>-9.3625652588481394</v>
      </c>
      <c r="AQ6">
        <f t="shared" si="13"/>
        <v>-5839.5345228305887</v>
      </c>
      <c r="AR6">
        <f t="shared" si="14"/>
        <v>20493.775680395029</v>
      </c>
      <c r="AS6">
        <f t="shared" si="15"/>
        <v>-14866.63394956328</v>
      </c>
      <c r="AT6">
        <f t="shared" si="16"/>
        <v>6948.9968894166914</v>
      </c>
      <c r="AU6">
        <f t="shared" si="17"/>
        <v>12576.138620248443</v>
      </c>
      <c r="AW6">
        <v>3</v>
      </c>
      <c r="AX6">
        <f>(R6*SUMPRODUCT(K7:$K$23, X7:$X$23)-$AZ$3*SUMPRODUCT(K6:$K$22, W7:$W$23))/Z6</f>
        <v>69950.671152547744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37021.27630536152</v>
      </c>
      <c r="P7">
        <f t="shared" si="30"/>
        <v>1851.063815268076</v>
      </c>
      <c r="Q7" s="5">
        <f t="shared" si="31"/>
        <v>12.5</v>
      </c>
      <c r="R7">
        <f t="shared" si="0"/>
        <v>2000000</v>
      </c>
      <c r="S7">
        <f t="shared" si="1"/>
        <v>86819.643570880187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67272.283082435402</v>
      </c>
      <c r="AC7">
        <f t="shared" si="2"/>
        <v>82215.36326870395</v>
      </c>
      <c r="AE7">
        <f t="shared" si="3"/>
        <v>35057.937984178039</v>
      </c>
      <c r="AF7">
        <f t="shared" si="4"/>
        <v>-1752.8968992089019</v>
      </c>
      <c r="AG7">
        <f t="shared" si="5"/>
        <v>-11.837091222561678</v>
      </c>
      <c r="AH7">
        <f t="shared" si="6"/>
        <v>-10251.859052485568</v>
      </c>
      <c r="AI7">
        <f t="shared" si="7"/>
        <v>23041.344941261013</v>
      </c>
      <c r="AJ7">
        <f t="shared" si="8"/>
        <v>-14943.080186268548</v>
      </c>
      <c r="AK7">
        <f>H7*SUM(AB7, AE7:AF7)</f>
        <v>10530.445840327257</v>
      </c>
      <c r="AL7">
        <f t="shared" si="9"/>
        <v>18628.710595319724</v>
      </c>
      <c r="AN7">
        <f t="shared" si="10"/>
        <v>24716.249923671756</v>
      </c>
      <c r="AO7">
        <f t="shared" si="11"/>
        <v>-1235.8124961835877</v>
      </c>
      <c r="AP7">
        <f t="shared" si="12"/>
        <v>-8.345285600030854</v>
      </c>
      <c r="AQ7">
        <f t="shared" si="13"/>
        <v>-7227.6786683188857</v>
      </c>
      <c r="AR7">
        <f t="shared" si="14"/>
        <v>16244.413473569255</v>
      </c>
      <c r="AS7">
        <f t="shared" si="15"/>
        <v>-10535.0435807139</v>
      </c>
      <c r="AT7">
        <f t="shared" si="16"/>
        <v>7424.085561298034</v>
      </c>
      <c r="AU7">
        <f t="shared" si="17"/>
        <v>13133.455454153389</v>
      </c>
      <c r="AW7">
        <v>4</v>
      </c>
      <c r="AX7">
        <f>(R7*SUMPRODUCT(K8:$K$23, X8:$X$23)-$AZ$3*SUMPRODUCT(K7:$K$22, W8:$W$23))/Z7</f>
        <v>86819.643570880187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37021.27630536152</v>
      </c>
      <c r="P8">
        <f t="shared" si="30"/>
        <v>1851.063815268076</v>
      </c>
      <c r="Q8" s="5">
        <f t="shared" si="31"/>
        <v>12.5</v>
      </c>
      <c r="R8">
        <f t="shared" si="0"/>
        <v>2000000</v>
      </c>
      <c r="S8">
        <f t="shared" si="1"/>
        <v>100311.47192186638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82215.36326870395</v>
      </c>
      <c r="AC8">
        <f t="shared" si="2"/>
        <v>93386.285581824341</v>
      </c>
      <c r="AE8">
        <f t="shared" si="3"/>
        <v>34465.444633780549</v>
      </c>
      <c r="AF8">
        <f t="shared" si="4"/>
        <v>-1723.2722316890274</v>
      </c>
      <c r="AG8">
        <f t="shared" si="5"/>
        <v>-11.637039586878441</v>
      </c>
      <c r="AH8">
        <f t="shared" si="6"/>
        <v>-13068.915753219315</v>
      </c>
      <c r="AI8">
        <f t="shared" si="7"/>
        <v>19661.619609285328</v>
      </c>
      <c r="AJ8">
        <f t="shared" si="8"/>
        <v>-11170.922313120391</v>
      </c>
      <c r="AK8">
        <f t="shared" ref="AK8:AK23" si="32">H8*SUM(AB8:AB8, AE8:AF8)</f>
        <v>8334.4213361326729</v>
      </c>
      <c r="AL8">
        <f t="shared" si="9"/>
        <v>16825.11863229761</v>
      </c>
      <c r="AN8">
        <f t="shared" si="10"/>
        <v>22655.97696026152</v>
      </c>
      <c r="AO8">
        <f t="shared" si="11"/>
        <v>-1132.7988480130759</v>
      </c>
      <c r="AP8">
        <f t="shared" si="12"/>
        <v>-7.6496474531931584</v>
      </c>
      <c r="AQ8">
        <f t="shared" si="13"/>
        <v>-8590.8961090358443</v>
      </c>
      <c r="AR8">
        <f t="shared" si="14"/>
        <v>12924.632355759408</v>
      </c>
      <c r="AS8">
        <f t="shared" si="15"/>
        <v>-7343.2436819012655</v>
      </c>
      <c r="AT8">
        <f t="shared" si="16"/>
        <v>5478.6601413365124</v>
      </c>
      <c r="AU8">
        <f t="shared" si="17"/>
        <v>11060.048815194654</v>
      </c>
      <c r="AW8">
        <v>5</v>
      </c>
      <c r="AX8">
        <f>(R8*SUMPRODUCT(K9:$K$23, X9:$X$23)-$AZ$3*SUMPRODUCT(K8:$K$22, W9:$W$23))/Z8</f>
        <v>100311.47192186638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37021.27630536152</v>
      </c>
      <c r="P9">
        <f t="shared" si="30"/>
        <v>1851.063815268076</v>
      </c>
      <c r="Q9" s="5">
        <f t="shared" si="31"/>
        <v>12.5</v>
      </c>
      <c r="R9">
        <f t="shared" si="0"/>
        <v>2000000</v>
      </c>
      <c r="S9">
        <f t="shared" si="1"/>
        <v>111060.16300449631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93386.285581824341</v>
      </c>
      <c r="AC9">
        <f t="shared" si="2"/>
        <v>101467.15099336774</v>
      </c>
      <c r="AE9">
        <f t="shared" si="3"/>
        <v>33823.50008518558</v>
      </c>
      <c r="AF9">
        <f t="shared" si="4"/>
        <v>-1691.1750042592789</v>
      </c>
      <c r="AG9">
        <f t="shared" si="5"/>
        <v>-11.420291066615377</v>
      </c>
      <c r="AH9">
        <f t="shared" si="6"/>
        <v>-16060.499903084668</v>
      </c>
      <c r="AI9">
        <f t="shared" si="7"/>
        <v>16060.404886775019</v>
      </c>
      <c r="AJ9">
        <f t="shared" si="8"/>
        <v>-8080.8654115434038</v>
      </c>
      <c r="AK9">
        <f t="shared" si="32"/>
        <v>6552.0714765955836</v>
      </c>
      <c r="AL9">
        <f t="shared" si="9"/>
        <v>14531.610951827199</v>
      </c>
      <c r="AN9">
        <f t="shared" si="10"/>
        <v>21130.956598868841</v>
      </c>
      <c r="AO9">
        <f t="shared" si="11"/>
        <v>-1056.5478299434419</v>
      </c>
      <c r="AP9">
        <f t="shared" si="12"/>
        <v>-7.1347339650634209</v>
      </c>
      <c r="AQ9">
        <f t="shared" si="13"/>
        <v>-10033.666697813522</v>
      </c>
      <c r="AR9">
        <f t="shared" si="14"/>
        <v>10033.607337146816</v>
      </c>
      <c r="AS9">
        <f t="shared" si="15"/>
        <v>-5048.4549458976308</v>
      </c>
      <c r="AT9">
        <f t="shared" si="16"/>
        <v>4093.353368395733</v>
      </c>
      <c r="AU9">
        <f t="shared" si="17"/>
        <v>9078.5057596449187</v>
      </c>
      <c r="AW9">
        <v>6</v>
      </c>
      <c r="AX9">
        <f>(R9*SUMPRODUCT(K10:$K$23, X10:$X$23)-$AZ$3*SUMPRODUCT(K9:$K$22, W10:$W$23))/Z9</f>
        <v>111060.16300449631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37021.27630536152</v>
      </c>
      <c r="P10">
        <f t="shared" si="30"/>
        <v>1851.063815268076</v>
      </c>
      <c r="Q10" s="5">
        <f t="shared" si="31"/>
        <v>12.5</v>
      </c>
      <c r="R10">
        <f t="shared" si="0"/>
        <v>2000000</v>
      </c>
      <c r="S10">
        <f t="shared" si="1"/>
        <v>119563.60950528526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101467.15099336774</v>
      </c>
      <c r="AC10">
        <f t="shared" si="2"/>
        <v>106999.31788516037</v>
      </c>
      <c r="AE10">
        <f t="shared" si="3"/>
        <v>33130.911054810764</v>
      </c>
      <c r="AF10">
        <f t="shared" si="4"/>
        <v>-1656.5455527405384</v>
      </c>
      <c r="AG10">
        <f t="shared" si="5"/>
        <v>-11.186442757111489</v>
      </c>
      <c r="AH10">
        <f t="shared" si="6"/>
        <v>-19143.263814037309</v>
      </c>
      <c r="AI10">
        <f t="shared" si="7"/>
        <v>12319.915245275803</v>
      </c>
      <c r="AJ10">
        <f t="shared" si="8"/>
        <v>-5532.166891792629</v>
      </c>
      <c r="AK10">
        <f t="shared" si="32"/>
        <v>6979.4296160104941</v>
      </c>
      <c r="AL10">
        <f t="shared" si="9"/>
        <v>13767.177969493667</v>
      </c>
      <c r="AN10">
        <f t="shared" si="10"/>
        <v>19665.812099593189</v>
      </c>
      <c r="AO10">
        <f t="shared" si="11"/>
        <v>-983.29060497965963</v>
      </c>
      <c r="AP10">
        <f t="shared" si="12"/>
        <v>-6.6400371834105076</v>
      </c>
      <c r="AQ10">
        <f t="shared" si="13"/>
        <v>-11363.038840585536</v>
      </c>
      <c r="AR10">
        <f t="shared" si="14"/>
        <v>7312.8426168445831</v>
      </c>
      <c r="AS10">
        <f t="shared" si="15"/>
        <v>-3283.7779322638594</v>
      </c>
      <c r="AT10">
        <f t="shared" si="16"/>
        <v>4142.8426511944044</v>
      </c>
      <c r="AU10">
        <f t="shared" si="17"/>
        <v>8171.9073357751276</v>
      </c>
      <c r="AW10">
        <v>7</v>
      </c>
      <c r="AX10">
        <f>(R10*SUMPRODUCT(K11:$K$23, X11:$X$23)-$AZ$3*SUMPRODUCT(K10:$K$22, W11:$W$23))/Z10</f>
        <v>119563.60950528526</v>
      </c>
    </row>
    <row r="11" spans="1:52" x14ac:dyDescent="0.25">
      <c r="A11" t="s">
        <v>33</v>
      </c>
      <c r="C11" s="24">
        <f>AU25</f>
        <v>13329.396222406414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37021.27630536152</v>
      </c>
      <c r="P11">
        <f t="shared" si="30"/>
        <v>1851.063815268076</v>
      </c>
      <c r="Q11" s="5">
        <f t="shared" si="31"/>
        <v>12.5</v>
      </c>
      <c r="R11">
        <f t="shared" si="0"/>
        <v>2000000</v>
      </c>
      <c r="S11">
        <f t="shared" si="1"/>
        <v>125742.07322389395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106999.31788516037</v>
      </c>
      <c r="AC11">
        <f t="shared" si="2"/>
        <v>109984.49715994451</v>
      </c>
      <c r="AE11">
        <f t="shared" si="3"/>
        <v>32381.893778818525</v>
      </c>
      <c r="AF11">
        <f t="shared" si="4"/>
        <v>-1619.0946889409263</v>
      </c>
      <c r="AG11">
        <f t="shared" si="5"/>
        <v>-10.933541807055722</v>
      </c>
      <c r="AH11">
        <f t="shared" si="6"/>
        <v>-22565.843597544368</v>
      </c>
      <c r="AI11">
        <f t="shared" si="7"/>
        <v>8186.0219505261739</v>
      </c>
      <c r="AJ11">
        <f t="shared" si="8"/>
        <v>-2985.1792747841391</v>
      </c>
      <c r="AK11">
        <f t="shared" si="32"/>
        <v>7094.7490242144559</v>
      </c>
      <c r="AL11">
        <f t="shared" si="9"/>
        <v>12295.591699956491</v>
      </c>
      <c r="AN11">
        <f t="shared" si="10"/>
        <v>18279.801422236338</v>
      </c>
      <c r="AO11">
        <f t="shared" si="11"/>
        <v>-913.99007111181686</v>
      </c>
      <c r="AP11">
        <f t="shared" si="12"/>
        <v>-6.1720594366667632</v>
      </c>
      <c r="AQ11">
        <f t="shared" si="13"/>
        <v>-12738.573682746624</v>
      </c>
      <c r="AR11">
        <f t="shared" si="14"/>
        <v>4621.0656089412296</v>
      </c>
      <c r="AS11">
        <f t="shared" si="15"/>
        <v>-1685.1542014668578</v>
      </c>
      <c r="AT11">
        <f t="shared" si="16"/>
        <v>4005.0345476729904</v>
      </c>
      <c r="AU11">
        <f t="shared" si="17"/>
        <v>6940.9459551473619</v>
      </c>
      <c r="AW11">
        <v>8</v>
      </c>
      <c r="AX11">
        <f>(R11*SUMPRODUCT(K12:$K$23, X12:$X$23)-$AZ$3*SUMPRODUCT(K11:$K$22, W12:$W$23))/Z11</f>
        <v>125742.07322389395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37021.27630536152</v>
      </c>
      <c r="P12">
        <f t="shared" si="30"/>
        <v>1851.063815268076</v>
      </c>
      <c r="Q12" s="5">
        <f t="shared" si="31"/>
        <v>12.5</v>
      </c>
      <c r="R12">
        <f t="shared" si="0"/>
        <v>2000000</v>
      </c>
      <c r="S12">
        <f t="shared" si="1"/>
        <v>129559.13266398365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109984.49715994451</v>
      </c>
      <c r="AC12">
        <f t="shared" si="2"/>
        <v>110486.31167850143</v>
      </c>
      <c r="AE12">
        <f t="shared" si="3"/>
        <v>31571.25390163386</v>
      </c>
      <c r="AF12">
        <f t="shared" si="4"/>
        <v>-1578.5626950816929</v>
      </c>
      <c r="AG12">
        <f t="shared" si="5"/>
        <v>-10.6598343751123</v>
      </c>
      <c r="AH12">
        <f t="shared" si="6"/>
        <v>-26299.522219658251</v>
      </c>
      <c r="AI12">
        <f t="shared" si="7"/>
        <v>3682.5091525188036</v>
      </c>
      <c r="AJ12">
        <f t="shared" si="8"/>
        <v>-501.81451855691557</v>
      </c>
      <c r="AK12">
        <f t="shared" si="32"/>
        <v>7264.8160762211774</v>
      </c>
      <c r="AL12">
        <f t="shared" si="9"/>
        <v>10445.510710183065</v>
      </c>
      <c r="AN12">
        <f t="shared" si="10"/>
        <v>16942.855446772741</v>
      </c>
      <c r="AO12">
        <f t="shared" si="11"/>
        <v>-847.14277233863697</v>
      </c>
      <c r="AP12">
        <f t="shared" si="12"/>
        <v>-5.7206480764680681</v>
      </c>
      <c r="AQ12">
        <f t="shared" si="13"/>
        <v>-14113.756921887654</v>
      </c>
      <c r="AR12">
        <f t="shared" si="14"/>
        <v>1976.2351044699808</v>
      </c>
      <c r="AS12">
        <f t="shared" si="15"/>
        <v>-269.30101906917537</v>
      </c>
      <c r="AT12">
        <f t="shared" si="16"/>
        <v>3898.6962320313864</v>
      </c>
      <c r="AU12">
        <f t="shared" si="17"/>
        <v>5605.630317432192</v>
      </c>
      <c r="AW12">
        <v>9</v>
      </c>
      <c r="AX12">
        <f>(R12*SUMPRODUCT(K13:$K$23, X13:$X$23)-$AZ$3*SUMPRODUCT(K12:$K$22, W13:$W$23))/Z12</f>
        <v>129559.13266398365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37021.27630536152</v>
      </c>
      <c r="P13">
        <f t="shared" si="30"/>
        <v>1851.063815268076</v>
      </c>
      <c r="Q13" s="5">
        <f t="shared" si="31"/>
        <v>12.5</v>
      </c>
      <c r="R13">
        <f t="shared" si="0"/>
        <v>2000000</v>
      </c>
      <c r="S13">
        <f t="shared" si="1"/>
        <v>130991.98792006646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110486.31167850143</v>
      </c>
      <c r="AC13">
        <f t="shared" si="2"/>
        <v>108611.77062799422</v>
      </c>
      <c r="AE13">
        <f t="shared" si="3"/>
        <v>30696.124505623753</v>
      </c>
      <c r="AF13">
        <f t="shared" si="4"/>
        <v>-1534.8062252811876</v>
      </c>
      <c r="AG13">
        <f t="shared" si="5"/>
        <v>-10.364352464659039</v>
      </c>
      <c r="AH13">
        <f t="shared" si="6"/>
        <v>-30221.370672342382</v>
      </c>
      <c r="AI13">
        <f t="shared" si="7"/>
        <v>-1070.4167444644736</v>
      </c>
      <c r="AJ13">
        <f t="shared" si="8"/>
        <v>1874.5410505072068</v>
      </c>
      <c r="AK13">
        <f t="shared" si="32"/>
        <v>7219.7824688722358</v>
      </c>
      <c r="AL13">
        <f t="shared" si="9"/>
        <v>8023.906774914969</v>
      </c>
      <c r="AN13">
        <f t="shared" si="10"/>
        <v>15663.414775276449</v>
      </c>
      <c r="AO13">
        <f t="shared" si="11"/>
        <v>-783.17073876382244</v>
      </c>
      <c r="AP13">
        <f t="shared" si="12"/>
        <v>-5.2886530187669516</v>
      </c>
      <c r="AQ13">
        <f t="shared" si="13"/>
        <v>-15421.160538736713</v>
      </c>
      <c r="AR13">
        <f t="shared" si="14"/>
        <v>-546.20515524285247</v>
      </c>
      <c r="AS13">
        <f t="shared" si="15"/>
        <v>956.52837158637203</v>
      </c>
      <c r="AT13">
        <f t="shared" si="16"/>
        <v>3684.0627023289862</v>
      </c>
      <c r="AU13">
        <f t="shared" si="17"/>
        <v>4094.3859186725058</v>
      </c>
      <c r="AW13">
        <v>10</v>
      </c>
      <c r="AX13">
        <f>(R13*SUMPRODUCT(K14:$K$23, X14:$X$23)-$AZ$3*SUMPRODUCT(K13:$K$22, W14:$W$23))/Z13</f>
        <v>130991.98792006646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37021.27630536152</v>
      </c>
      <c r="P14">
        <f t="shared" si="30"/>
        <v>1851.063815268076</v>
      </c>
      <c r="Q14" s="5">
        <f t="shared" si="31"/>
        <v>12.5</v>
      </c>
      <c r="R14">
        <f t="shared" si="0"/>
        <v>2000000</v>
      </c>
      <c r="S14">
        <f t="shared" si="1"/>
        <v>129934.89521265228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108611.77062799422</v>
      </c>
      <c r="AC14">
        <f t="shared" si="2"/>
        <v>104420.40850941834</v>
      </c>
      <c r="AE14">
        <f t="shared" si="3"/>
        <v>29751.644383282448</v>
      </c>
      <c r="AF14">
        <f t="shared" si="4"/>
        <v>-1487.5822191641223</v>
      </c>
      <c r="AG14">
        <f t="shared" si="5"/>
        <v>-10.045454719700512</v>
      </c>
      <c r="AH14">
        <f t="shared" si="6"/>
        <v>-34440.675249909815</v>
      </c>
      <c r="AI14">
        <f t="shared" si="7"/>
        <v>-6186.6585405111909</v>
      </c>
      <c r="AJ14">
        <f t="shared" si="8"/>
        <v>4191.3621185758821</v>
      </c>
      <c r="AK14">
        <f t="shared" si="32"/>
        <v>7035.4178055145849</v>
      </c>
      <c r="AL14">
        <f t="shared" si="9"/>
        <v>5040.121383579276</v>
      </c>
      <c r="AN14">
        <f t="shared" si="10"/>
        <v>14439.292109672499</v>
      </c>
      <c r="AO14">
        <f t="shared" si="11"/>
        <v>-721.96460548362484</v>
      </c>
      <c r="AP14">
        <f t="shared" si="12"/>
        <v>-4.8753357361903547</v>
      </c>
      <c r="AQ14">
        <f t="shared" si="13"/>
        <v>-16715.007882631511</v>
      </c>
      <c r="AR14">
        <f t="shared" si="14"/>
        <v>-3002.5557141788304</v>
      </c>
      <c r="AS14">
        <f t="shared" si="15"/>
        <v>2034.1834282457178</v>
      </c>
      <c r="AT14">
        <f t="shared" si="16"/>
        <v>3414.4819526176484</v>
      </c>
      <c r="AU14">
        <f t="shared" si="17"/>
        <v>2446.109666684536</v>
      </c>
      <c r="AW14">
        <v>11</v>
      </c>
      <c r="AX14">
        <f>(R14*SUMPRODUCT(K15:$K$23, X15:$X$23)-$AZ$3*SUMPRODUCT(K14:$K$22, W15:$W$23))/Z14</f>
        <v>129934.89521265228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37021.27630536152</v>
      </c>
      <c r="P15">
        <f t="shared" si="30"/>
        <v>1851.063815268076</v>
      </c>
      <c r="Q15" s="5">
        <f t="shared" si="31"/>
        <v>12.5</v>
      </c>
      <c r="R15">
        <f t="shared" si="0"/>
        <v>2000000</v>
      </c>
      <c r="S15">
        <f t="shared" si="1"/>
        <v>126268.23215761279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104420.40850941834</v>
      </c>
      <c r="AC15">
        <f t="shared" si="2"/>
        <v>98000.796649282769</v>
      </c>
      <c r="AE15">
        <f t="shared" si="3"/>
        <v>28733.391676616608</v>
      </c>
      <c r="AF15">
        <f t="shared" si="4"/>
        <v>-1436.6695838308306</v>
      </c>
      <c r="AG15">
        <f t="shared" si="5"/>
        <v>-9.7016481278278359</v>
      </c>
      <c r="AH15">
        <f t="shared" si="6"/>
        <v>-38936.327148107142</v>
      </c>
      <c r="AI15">
        <f t="shared" si="7"/>
        <v>-11649.306703449191</v>
      </c>
      <c r="AJ15">
        <f t="shared" si="8"/>
        <v>6419.6118601355702</v>
      </c>
      <c r="AK15">
        <f t="shared" si="32"/>
        <v>6836.1190782543927</v>
      </c>
      <c r="AL15">
        <f t="shared" si="9"/>
        <v>1606.4242349407723</v>
      </c>
      <c r="AN15">
        <f t="shared" si="10"/>
        <v>13257.064395553441</v>
      </c>
      <c r="AO15">
        <f t="shared" si="11"/>
        <v>-662.85321977767217</v>
      </c>
      <c r="AP15">
        <f t="shared" si="12"/>
        <v>-4.4761640192404437</v>
      </c>
      <c r="AQ15">
        <f t="shared" si="13"/>
        <v>-17964.51327912198</v>
      </c>
      <c r="AR15">
        <f t="shared" si="14"/>
        <v>-5374.7782673654519</v>
      </c>
      <c r="AS15">
        <f t="shared" si="15"/>
        <v>2961.8921699917159</v>
      </c>
      <c r="AT15">
        <f t="shared" si="16"/>
        <v>3154.0610261420188</v>
      </c>
      <c r="AU15">
        <f t="shared" si="17"/>
        <v>741.17492876828294</v>
      </c>
      <c r="AW15">
        <v>12</v>
      </c>
      <c r="AX15">
        <f>(R15*SUMPRODUCT(K16:$K$23, X16:$X$23)-$AZ$3*SUMPRODUCT(K15:$K$22, W16:$W$23))/Z15</f>
        <v>126268.23215761279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37021.27630536152</v>
      </c>
      <c r="P16">
        <f t="shared" si="30"/>
        <v>1851.063815268076</v>
      </c>
      <c r="Q16" s="5">
        <f t="shared" si="31"/>
        <v>12.5</v>
      </c>
      <c r="R16">
        <f t="shared" si="0"/>
        <v>2000000</v>
      </c>
      <c r="S16">
        <f t="shared" si="1"/>
        <v>120121.71759247304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98000.796649282769</v>
      </c>
      <c r="AC16">
        <f t="shared" si="2"/>
        <v>89703.499499509679</v>
      </c>
      <c r="AE16">
        <f t="shared" si="3"/>
        <v>27646.441518559339</v>
      </c>
      <c r="AF16">
        <f t="shared" si="4"/>
        <v>-1382.322075927967</v>
      </c>
      <c r="AG16">
        <f t="shared" si="5"/>
        <v>-9.3346462756051416</v>
      </c>
      <c r="AH16">
        <f t="shared" si="6"/>
        <v>-43197.659351106755</v>
      </c>
      <c r="AI16">
        <f t="shared" si="7"/>
        <v>-16942.87455475099</v>
      </c>
      <c r="AJ16">
        <f t="shared" si="8"/>
        <v>8297.2971497730905</v>
      </c>
      <c r="AK16">
        <f t="shared" si="32"/>
        <v>6797.2909102277044</v>
      </c>
      <c r="AL16">
        <f t="shared" si="9"/>
        <v>-1848.2864947501948</v>
      </c>
      <c r="AN16">
        <f t="shared" si="10"/>
        <v>12094.022337243732</v>
      </c>
      <c r="AO16">
        <f t="shared" si="11"/>
        <v>-604.70111686218672</v>
      </c>
      <c r="AP16">
        <f t="shared" si="12"/>
        <v>-4.0834702177367417</v>
      </c>
      <c r="AQ16">
        <f t="shared" si="13"/>
        <v>-18896.951231796535</v>
      </c>
      <c r="AR16">
        <f t="shared" si="14"/>
        <v>-7411.7134816327243</v>
      </c>
      <c r="AS16">
        <f t="shared" si="15"/>
        <v>3629.6785971800414</v>
      </c>
      <c r="AT16">
        <f t="shared" si="16"/>
        <v>2973.496174755493</v>
      </c>
      <c r="AU16">
        <f t="shared" si="17"/>
        <v>-808.53870969718957</v>
      </c>
      <c r="AW16">
        <v>13</v>
      </c>
      <c r="AX16">
        <f>(R16*SUMPRODUCT(K17:$K$23, X17:$X$23)-$AZ$3*SUMPRODUCT(K16:$K$22, W17:$W$23))/Z16</f>
        <v>120121.71759247304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37021.27630536152</v>
      </c>
      <c r="P17">
        <f t="shared" si="30"/>
        <v>1851.063815268076</v>
      </c>
      <c r="Q17" s="5">
        <f t="shared" si="31"/>
        <v>12.5</v>
      </c>
      <c r="R17">
        <f t="shared" si="0"/>
        <v>2000000</v>
      </c>
      <c r="S17">
        <f t="shared" si="1"/>
        <v>111613.0381027777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89703.499499509679</v>
      </c>
      <c r="AC17">
        <f t="shared" si="2"/>
        <v>79875.082185502222</v>
      </c>
      <c r="AE17">
        <f t="shared" si="3"/>
        <v>26494.014837047471</v>
      </c>
      <c r="AF17">
        <f t="shared" si="4"/>
        <v>-1324.7007418523735</v>
      </c>
      <c r="AG17">
        <f t="shared" si="5"/>
        <v>-8.9455366889966381</v>
      </c>
      <c r="AH17">
        <f t="shared" si="6"/>
        <v>-47322.099816392169</v>
      </c>
      <c r="AI17">
        <f t="shared" si="7"/>
        <v>-22161.731257886066</v>
      </c>
      <c r="AJ17">
        <f t="shared" si="8"/>
        <v>9828.4173140074563</v>
      </c>
      <c r="AK17">
        <f t="shared" si="32"/>
        <v>7087.6525987932855</v>
      </c>
      <c r="AL17">
        <f t="shared" si="9"/>
        <v>-5245.6613450853238</v>
      </c>
      <c r="AN17">
        <f t="shared" si="10"/>
        <v>10916.350833495371</v>
      </c>
      <c r="AO17">
        <f t="shared" si="11"/>
        <v>-545.81754167476856</v>
      </c>
      <c r="AP17">
        <f t="shared" si="12"/>
        <v>-3.6858368764269334</v>
      </c>
      <c r="AQ17">
        <f t="shared" si="13"/>
        <v>-19498.163904213798</v>
      </c>
      <c r="AR17">
        <f t="shared" si="14"/>
        <v>-9131.3164492696214</v>
      </c>
      <c r="AS17">
        <f t="shared" si="15"/>
        <v>4049.6109101470643</v>
      </c>
      <c r="AT17">
        <f t="shared" si="16"/>
        <v>2920.3313589970453</v>
      </c>
      <c r="AU17">
        <f t="shared" si="17"/>
        <v>-2161.3741801255119</v>
      </c>
      <c r="AW17">
        <v>14</v>
      </c>
      <c r="AX17">
        <f>(R17*SUMPRODUCT(K18:$K$23, X18:$X$23)-$AZ$3*SUMPRODUCT(K17:$K$22, W18:$W$23))/Z17</f>
        <v>111613.0381027777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37021.27630536152</v>
      </c>
      <c r="P18">
        <f t="shared" si="30"/>
        <v>1851.063815268076</v>
      </c>
      <c r="Q18" s="5">
        <f t="shared" si="31"/>
        <v>12.5</v>
      </c>
      <c r="R18">
        <f t="shared" si="0"/>
        <v>2000000</v>
      </c>
      <c r="S18">
        <f t="shared" si="1"/>
        <v>100766.07623235785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79875.082185502222</v>
      </c>
      <c r="AC18">
        <f t="shared" si="2"/>
        <v>68800.140186414123</v>
      </c>
      <c r="AE18">
        <f t="shared" si="3"/>
        <v>25277.04853581401</v>
      </c>
      <c r="AF18">
        <f t="shared" si="4"/>
        <v>-1263.8524267907005</v>
      </c>
      <c r="AG18">
        <f t="shared" si="5"/>
        <v>-8.5346357076273058</v>
      </c>
      <c r="AH18">
        <f t="shared" si="6"/>
        <v>-51431.298316698718</v>
      </c>
      <c r="AI18">
        <f t="shared" si="7"/>
        <v>-27426.636843383036</v>
      </c>
      <c r="AJ18">
        <f t="shared" si="8"/>
        <v>11074.9419990881</v>
      </c>
      <c r="AK18">
        <f t="shared" si="32"/>
        <v>7282.5683084462389</v>
      </c>
      <c r="AL18">
        <f t="shared" si="9"/>
        <v>-9069.1265358486962</v>
      </c>
      <c r="AN18">
        <f t="shared" si="10"/>
        <v>9732.6634916765306</v>
      </c>
      <c r="AO18">
        <f t="shared" si="11"/>
        <v>-486.63317458382647</v>
      </c>
      <c r="AP18">
        <f t="shared" si="12"/>
        <v>-3.2861723254078559</v>
      </c>
      <c r="AQ18">
        <f t="shared" si="13"/>
        <v>-19803.084159419574</v>
      </c>
      <c r="AR18">
        <f t="shared" si="14"/>
        <v>-10560.340014652278</v>
      </c>
      <c r="AS18">
        <f t="shared" si="15"/>
        <v>4264.2907265948588</v>
      </c>
      <c r="AT18">
        <f t="shared" si="16"/>
        <v>2804.0768525973267</v>
      </c>
      <c r="AU18">
        <f t="shared" si="17"/>
        <v>-3491.9724354600935</v>
      </c>
      <c r="AW18">
        <v>15</v>
      </c>
      <c r="AX18">
        <f>(R18*SUMPRODUCT(K19:$K$23, X19:$X$23)-$AZ$3*SUMPRODUCT(K18:$K$22, W19:$W$23))/Z18</f>
        <v>100766.07623235785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37021.27630536152</v>
      </c>
      <c r="P19">
        <f t="shared" si="30"/>
        <v>1851.063815268076</v>
      </c>
      <c r="Q19" s="5">
        <f t="shared" si="31"/>
        <v>12.5</v>
      </c>
      <c r="R19">
        <f t="shared" si="0"/>
        <v>2000000</v>
      </c>
      <c r="S19">
        <f t="shared" si="1"/>
        <v>87185.165213555374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68800.140186414123</v>
      </c>
      <c r="AC19">
        <f t="shared" si="2"/>
        <v>56490.606401013552</v>
      </c>
      <c r="AE19">
        <f t="shared" si="3"/>
        <v>23987.502267234187</v>
      </c>
      <c r="AF19">
        <f t="shared" si="4"/>
        <v>-1199.3751133617095</v>
      </c>
      <c r="AG19">
        <f t="shared" si="5"/>
        <v>-8.0992285589301307</v>
      </c>
      <c r="AH19">
        <f t="shared" si="6"/>
        <v>-56009.726659344422</v>
      </c>
      <c r="AI19">
        <f t="shared" si="7"/>
        <v>-33229.69873403087</v>
      </c>
      <c r="AJ19">
        <f t="shared" si="8"/>
        <v>12309.53378540057</v>
      </c>
      <c r="AK19">
        <f t="shared" si="32"/>
        <v>6722.5788227770372</v>
      </c>
      <c r="AL19">
        <f t="shared" si="9"/>
        <v>-14197.586125853262</v>
      </c>
      <c r="AN19">
        <f t="shared" si="10"/>
        <v>8604.5622989684289</v>
      </c>
      <c r="AO19">
        <f t="shared" si="11"/>
        <v>-430.22811494842153</v>
      </c>
      <c r="AP19">
        <f t="shared" si="12"/>
        <v>-2.9052760863765434</v>
      </c>
      <c r="AQ19">
        <f t="shared" si="13"/>
        <v>-20091.261566938065</v>
      </c>
      <c r="AR19">
        <f t="shared" si="14"/>
        <v>-11919.832659004434</v>
      </c>
      <c r="AS19">
        <f t="shared" si="15"/>
        <v>4415.5556150760704</v>
      </c>
      <c r="AT19">
        <f t="shared" si="16"/>
        <v>2411.4577518695737</v>
      </c>
      <c r="AU19">
        <f t="shared" si="17"/>
        <v>-5092.8192920587899</v>
      </c>
      <c r="AW19">
        <v>16</v>
      </c>
      <c r="AX19">
        <f>(R19*SUMPRODUCT(K20:$K$23, X20:$X$23)-$AZ$3*SUMPRODUCT(K19:$K$22, W20:$W$23))/Z19</f>
        <v>87185.165213555374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37021.27630536152</v>
      </c>
      <c r="P20">
        <f t="shared" si="30"/>
        <v>1851.063815268076</v>
      </c>
      <c r="Q20" s="5">
        <f t="shared" si="31"/>
        <v>12.5</v>
      </c>
      <c r="R20">
        <f t="shared" si="0"/>
        <v>2000000</v>
      </c>
      <c r="S20">
        <f t="shared" si="1"/>
        <v>70164.637514037255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56490.606401013552</v>
      </c>
      <c r="AC20">
        <f t="shared" si="2"/>
        <v>42896.647828725298</v>
      </c>
      <c r="AE20">
        <f t="shared" si="3"/>
        <v>22633.746971518376</v>
      </c>
      <c r="AF20">
        <f t="shared" si="4"/>
        <v>-1131.6873485759188</v>
      </c>
      <c r="AG20">
        <f t="shared" si="5"/>
        <v>-7.6421416379695755</v>
      </c>
      <c r="AH20">
        <f t="shared" si="6"/>
        <v>-60175.14165940044</v>
      </c>
      <c r="AI20">
        <f t="shared" si="7"/>
        <v>-38680.724178095959</v>
      </c>
      <c r="AJ20">
        <f t="shared" si="8"/>
        <v>13593.958572288255</v>
      </c>
      <c r="AK20">
        <f t="shared" si="32"/>
        <v>4235.001765100812</v>
      </c>
      <c r="AL20">
        <f t="shared" si="9"/>
        <v>-20851.763840706892</v>
      </c>
      <c r="AN20">
        <f t="shared" si="10"/>
        <v>7700.8028400902303</v>
      </c>
      <c r="AO20">
        <f t="shared" si="11"/>
        <v>-385.04014200451149</v>
      </c>
      <c r="AP20">
        <f t="shared" si="12"/>
        <v>-2.6001274161146966</v>
      </c>
      <c r="AQ20">
        <f t="shared" si="13"/>
        <v>-20473.715747404418</v>
      </c>
      <c r="AR20">
        <f t="shared" si="14"/>
        <v>-13160.553176734817</v>
      </c>
      <c r="AS20">
        <f t="shared" si="15"/>
        <v>4625.14646440459</v>
      </c>
      <c r="AT20">
        <f t="shared" si="16"/>
        <v>1440.8976852800633</v>
      </c>
      <c r="AU20">
        <f t="shared" si="17"/>
        <v>-7094.5090270501623</v>
      </c>
      <c r="AW20">
        <v>17</v>
      </c>
      <c r="AX20">
        <f>(R20*SUMPRODUCT(K21:$K$23, X21:$X$23)-$AZ$3*SUMPRODUCT(K20:$K$22, W21:$W$23))/Z20</f>
        <v>70164.637514037255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37021.27630536152</v>
      </c>
      <c r="P21">
        <f t="shared" si="30"/>
        <v>1851.063815268076</v>
      </c>
      <c r="Q21" s="5">
        <f t="shared" si="31"/>
        <v>12.5</v>
      </c>
      <c r="R21">
        <f t="shared" si="0"/>
        <v>2000000</v>
      </c>
      <c r="S21">
        <f t="shared" si="1"/>
        <v>49762.107709540578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42896.647828725298</v>
      </c>
      <c r="AC21">
        <f t="shared" si="2"/>
        <v>28541.932806817626</v>
      </c>
      <c r="AE21">
        <f t="shared" si="3"/>
        <v>21234.20468638372</v>
      </c>
      <c r="AF21">
        <f t="shared" si="4"/>
        <v>-1061.7102343191859</v>
      </c>
      <c r="AG21">
        <f t="shared" si="5"/>
        <v>-7.1695950293684652</v>
      </c>
      <c r="AH21">
        <f t="shared" si="6"/>
        <v>-63380.030755426269</v>
      </c>
      <c r="AI21">
        <f t="shared" si="7"/>
        <v>-43214.705898391105</v>
      </c>
      <c r="AJ21">
        <f t="shared" si="8"/>
        <v>14354.715021907672</v>
      </c>
      <c r="AK21">
        <f t="shared" si="32"/>
        <v>3235.4469990045186</v>
      </c>
      <c r="AL21">
        <f t="shared" si="9"/>
        <v>-25624.543877478915</v>
      </c>
      <c r="AN21">
        <f t="shared" si="10"/>
        <v>6872.0907030548769</v>
      </c>
      <c r="AO21">
        <f t="shared" si="11"/>
        <v>-343.60453515274384</v>
      </c>
      <c r="AP21">
        <f t="shared" si="12"/>
        <v>-2.3203179998347472</v>
      </c>
      <c r="AQ21">
        <f t="shared" si="13"/>
        <v>-20511.873486507007</v>
      </c>
      <c r="AR21">
        <f t="shared" si="14"/>
        <v>-13985.707636604708</v>
      </c>
      <c r="AS21">
        <f t="shared" si="15"/>
        <v>4645.6603910534268</v>
      </c>
      <c r="AT21">
        <f t="shared" si="16"/>
        <v>1047.0976224667991</v>
      </c>
      <c r="AU21">
        <f t="shared" si="17"/>
        <v>-8292.9496230844816</v>
      </c>
      <c r="AW21">
        <v>18</v>
      </c>
      <c r="AX21">
        <f>(R21*SUMPRODUCT(K22:$K$23, X22:$X$23)-$AZ$3*SUMPRODUCT(K21:$K$22, W22:$W$23))/Z21</f>
        <v>49762.107709540578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37021.27630536152</v>
      </c>
      <c r="P22">
        <f t="shared" si="30"/>
        <v>1851.063815268076</v>
      </c>
      <c r="Q22" s="5">
        <f t="shared" si="31"/>
        <v>12.5</v>
      </c>
      <c r="R22">
        <f t="shared" si="0"/>
        <v>2000000</v>
      </c>
      <c r="S22">
        <f t="shared" si="1"/>
        <v>26167.192379758617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28541.932806817626</v>
      </c>
      <c r="AC22">
        <f t="shared" si="2"/>
        <v>13991.476577396767</v>
      </c>
      <c r="AE22">
        <f t="shared" si="3"/>
        <v>19795.10498392177</v>
      </c>
      <c r="AF22">
        <f t="shared" si="4"/>
        <v>-989.75524919608858</v>
      </c>
      <c r="AG22">
        <f t="shared" si="5"/>
        <v>-6.6836921087776595</v>
      </c>
      <c r="AH22">
        <f t="shared" si="6"/>
        <v>-66273.115247539361</v>
      </c>
      <c r="AI22">
        <f t="shared" si="7"/>
        <v>-47474.449204922457</v>
      </c>
      <c r="AJ22">
        <f t="shared" si="8"/>
        <v>14550.456229420859</v>
      </c>
      <c r="AK22">
        <f t="shared" si="32"/>
        <v>3314.3097779080322</v>
      </c>
      <c r="AL22">
        <f t="shared" si="9"/>
        <v>-29609.683197593567</v>
      </c>
      <c r="AN22">
        <f t="shared" si="10"/>
        <v>5987.2434190491485</v>
      </c>
      <c r="AO22">
        <f t="shared" si="11"/>
        <v>-299.36217095245746</v>
      </c>
      <c r="AP22">
        <f t="shared" si="12"/>
        <v>-2.0215549059089502</v>
      </c>
      <c r="AQ22">
        <f t="shared" si="13"/>
        <v>-20045.019889917443</v>
      </c>
      <c r="AR22">
        <f t="shared" si="14"/>
        <v>-14359.160196726662</v>
      </c>
      <c r="AS22">
        <f t="shared" si="15"/>
        <v>4400.9427267257279</v>
      </c>
      <c r="AT22">
        <f t="shared" si="16"/>
        <v>1002.4488085608898</v>
      </c>
      <c r="AU22">
        <f t="shared" si="17"/>
        <v>-8955.7686614400445</v>
      </c>
      <c r="AW22">
        <v>19</v>
      </c>
      <c r="AX22">
        <f>(R22*SUMPRODUCT(K23:$K$23, X23:$X$23)-$AZ$3*SUMPRODUCT(K22:$K$22, W23:$W$23))/Z22</f>
        <v>26167.192379758617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37021.27630536152</v>
      </c>
      <c r="P23">
        <f t="shared" si="30"/>
        <v>1851.063815268076</v>
      </c>
      <c r="Q23" s="5">
        <f t="shared" si="31"/>
        <v>12.5</v>
      </c>
      <c r="R23">
        <f t="shared" si="0"/>
        <v>2000000</v>
      </c>
      <c r="S23">
        <f t="shared" si="1"/>
        <v>28261.037133965794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13991.476577396767</v>
      </c>
      <c r="AC23">
        <f t="shared" si="2"/>
        <v>13991.476577396767</v>
      </c>
      <c r="AE23">
        <f t="shared" si="3"/>
        <v>18328.496503380538</v>
      </c>
      <c r="AF23">
        <f t="shared" si="4"/>
        <v>-916.42482516902692</v>
      </c>
      <c r="AG23">
        <f t="shared" si="5"/>
        <v>-6.1885010231015984</v>
      </c>
      <c r="AH23">
        <f t="shared" si="6"/>
        <v>-68536.666334125548</v>
      </c>
      <c r="AI23">
        <f t="shared" si="7"/>
        <v>-51130.783156937134</v>
      </c>
      <c r="AJ23">
        <f t="shared" si="8"/>
        <v>0</v>
      </c>
      <c r="AK23">
        <f t="shared" si="32"/>
        <v>3262.8286637577003</v>
      </c>
      <c r="AL23">
        <f t="shared" si="9"/>
        <v>-47867.954493179437</v>
      </c>
      <c r="AN23">
        <f t="shared" si="10"/>
        <v>5021.8786440268059</v>
      </c>
      <c r="AO23">
        <f t="shared" si="11"/>
        <v>-251.09393220134029</v>
      </c>
      <c r="AP23">
        <f t="shared" si="12"/>
        <v>-1.6956055899467748</v>
      </c>
      <c r="AQ23">
        <f t="shared" si="13"/>
        <v>-18778.562711494335</v>
      </c>
      <c r="AR23">
        <f t="shared" si="14"/>
        <v>-14009.473605258812</v>
      </c>
      <c r="AS23">
        <f t="shared" si="15"/>
        <v>0</v>
      </c>
      <c r="AT23">
        <f t="shared" si="16"/>
        <v>893.99201852815042</v>
      </c>
      <c r="AU23">
        <f t="shared" si="17"/>
        <v>-13115.481586730662</v>
      </c>
      <c r="AW23">
        <v>20</v>
      </c>
      <c r="AX23">
        <f>(R23*SUMPRODUCT(K$23:$K24, X$23:$X24)-$AZ$3*SUMPRODUCT(K$22:$K23, W$23:$W24))/Z23</f>
        <v>28261.037133965794</v>
      </c>
    </row>
    <row r="25" spans="5:50" x14ac:dyDescent="0.25">
      <c r="AN25" s="6">
        <f t="shared" ref="AN25:AU25" si="33">SUM(AN3:AN23)</f>
        <v>329609.13330423483</v>
      </c>
      <c r="AO25" s="6">
        <f t="shared" si="33"/>
        <v>-44246.413894232879</v>
      </c>
      <c r="AP25" s="6">
        <f t="shared" si="33"/>
        <v>-723.74741169720153</v>
      </c>
      <c r="AQ25" s="6">
        <f t="shared" si="33"/>
        <v>-286948.89593524561</v>
      </c>
      <c r="AR25" s="6">
        <f t="shared" si="33"/>
        <v>-2309.9239369408278</v>
      </c>
      <c r="AS25" s="6">
        <f t="shared" si="33"/>
        <v>-50530.701175003494</v>
      </c>
      <c r="AT25" s="6">
        <f t="shared" si="33"/>
        <v>66170.021334350749</v>
      </c>
      <c r="AU25" s="7">
        <f t="shared" si="33"/>
        <v>13329.396222406414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121402.26999242908</v>
      </c>
      <c r="K3">
        <v>1</v>
      </c>
      <c r="L3" s="2">
        <v>0</v>
      </c>
      <c r="O3">
        <f>$C$3</f>
        <v>121402.26999242908</v>
      </c>
      <c r="P3">
        <f>O3*B5</f>
        <v>97121.815993943266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121402.26999242908</v>
      </c>
      <c r="AF3">
        <f t="shared" ref="AF3:AF23" si="4">-$Z3*P3</f>
        <v>-97121.815993943266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23655.497027785812</v>
      </c>
      <c r="AJ3">
        <f t="shared" ref="AJ3:AJ23" si="8">AB3-AC3</f>
        <v>0</v>
      </c>
      <c r="AL3">
        <f t="shared" ref="AL3:AL23" si="9">SUM(AI3:AK3)</f>
        <v>23655.497027785812</v>
      </c>
      <c r="AN3">
        <f t="shared" ref="AN3:AN23" si="10">AE3*$K3</f>
        <v>121402.26999242908</v>
      </c>
      <c r="AO3">
        <f t="shared" ref="AO3:AO23" si="11">AF3*$K3</f>
        <v>-97121.815993943266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23655.497027785812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23655.497027785812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92693.472100044644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55429.631721346414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53724.133512935136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-53724.133512935136</v>
      </c>
      <c r="AK4">
        <f>H4*SUM(AB4, AE4:AF4)</f>
        <v>0</v>
      </c>
      <c r="AL4">
        <f t="shared" si="9"/>
        <v>-95261.551512935141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-38969.33858710948</v>
      </c>
      <c r="AR4">
        <f t="shared" si="14"/>
        <v>-38969.33858710948</v>
      </c>
      <c r="AS4">
        <f t="shared" si="15"/>
        <v>-50402.602038591918</v>
      </c>
      <c r="AT4">
        <f t="shared" si="16"/>
        <v>0</v>
      </c>
      <c r="AU4">
        <f t="shared" si="17"/>
        <v>-89371.940625701405</v>
      </c>
      <c r="AW4">
        <v>1</v>
      </c>
      <c r="AX4">
        <f>(R4*SUMPRODUCT(K5:$K$23, X5:$X$23)-$AZ$3*SUMPRODUCT(K4:$K$22, W5:$W$23))/Z4</f>
        <v>55429.631721346414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121402.26999242908</v>
      </c>
      <c r="P5">
        <f t="shared" ref="P5:P23" si="30">O5*$C$5</f>
        <v>6070.1134996214541</v>
      </c>
      <c r="Q5" s="5">
        <f t="shared" ref="Q5:Q23" si="31">$C$8</f>
        <v>12.5</v>
      </c>
      <c r="R5">
        <f t="shared" si="0"/>
        <v>2000000</v>
      </c>
      <c r="S5">
        <f t="shared" si="1"/>
        <v>104115.88252189128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53724.133512935136</v>
      </c>
      <c r="AC5">
        <f t="shared" si="2"/>
        <v>97458.636242826702</v>
      </c>
      <c r="AE5">
        <f t="shared" si="3"/>
        <v>113639.71935557346</v>
      </c>
      <c r="AF5">
        <f t="shared" si="4"/>
        <v>-5681.9859677786735</v>
      </c>
      <c r="AG5">
        <f t="shared" si="5"/>
        <v>-11.700740785433862</v>
      </c>
      <c r="AH5">
        <f t="shared" si="6"/>
        <v>-46959.430510582381</v>
      </c>
      <c r="AI5">
        <f t="shared" si="7"/>
        <v>60986.602136426962</v>
      </c>
      <c r="AJ5">
        <f t="shared" si="8"/>
        <v>-43734.502729891567</v>
      </c>
      <c r="AK5">
        <f>H5*SUM(AB5, AE5:AF5)</f>
        <v>13969.313300223068</v>
      </c>
      <c r="AL5">
        <f t="shared" si="9"/>
        <v>31221.412706758463</v>
      </c>
      <c r="AN5">
        <f t="shared" si="10"/>
        <v>98135.001483577464</v>
      </c>
      <c r="AO5">
        <f t="shared" si="11"/>
        <v>-4906.7500741788735</v>
      </c>
      <c r="AP5">
        <f t="shared" si="12"/>
        <v>-10.104321102243125</v>
      </c>
      <c r="AQ5">
        <f t="shared" si="13"/>
        <v>-40552.403763024056</v>
      </c>
      <c r="AR5">
        <f t="shared" si="14"/>
        <v>52665.743325272284</v>
      </c>
      <c r="AS5">
        <f t="shared" si="15"/>
        <v>-37767.477028452689</v>
      </c>
      <c r="AT5">
        <f t="shared" si="16"/>
        <v>12063.375281247687</v>
      </c>
      <c r="AU5">
        <f t="shared" si="17"/>
        <v>26961.641578067276</v>
      </c>
      <c r="AW5">
        <v>2</v>
      </c>
      <c r="AX5">
        <f>(R5*SUMPRODUCT(K6:$K$23, X6:$X$23)-$AZ$3*SUMPRODUCT(K5:$K$22, W6:$W$23))/Z5</f>
        <v>104115.88252189128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121402.26999242908</v>
      </c>
      <c r="P6">
        <f t="shared" si="30"/>
        <v>6070.1134996214541</v>
      </c>
      <c r="Q6" s="5">
        <f t="shared" si="31"/>
        <v>12.5</v>
      </c>
      <c r="R6">
        <f t="shared" si="0"/>
        <v>2000000</v>
      </c>
      <c r="S6">
        <f t="shared" si="1"/>
        <v>146351.15951298669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97458.636242826702</v>
      </c>
      <c r="AC6">
        <f t="shared" si="2"/>
        <v>131811.06207423232</v>
      </c>
      <c r="AE6">
        <f t="shared" si="3"/>
        <v>109340.86343541954</v>
      </c>
      <c r="AF6">
        <f t="shared" si="4"/>
        <v>-5467.0431717709771</v>
      </c>
      <c r="AG6">
        <f t="shared" si="5"/>
        <v>-11.258115626898729</v>
      </c>
      <c r="AH6">
        <f t="shared" si="6"/>
        <v>-52098.840108926976</v>
      </c>
      <c r="AI6">
        <f t="shared" si="7"/>
        <v>51763.72203909469</v>
      </c>
      <c r="AJ6">
        <f t="shared" si="8"/>
        <v>-34352.425831405621</v>
      </c>
      <c r="AK6">
        <f>H6*SUM(AB6, AE6:AF6)</f>
        <v>21904.971267904508</v>
      </c>
      <c r="AL6">
        <f t="shared" si="9"/>
        <v>39316.267475593573</v>
      </c>
      <c r="AN6">
        <f t="shared" si="10"/>
        <v>85157.531265720128</v>
      </c>
      <c r="AO6">
        <f t="shared" si="11"/>
        <v>-4257.8765632860059</v>
      </c>
      <c r="AP6">
        <f t="shared" si="12"/>
        <v>-8.7681156282158845</v>
      </c>
      <c r="AQ6">
        <f t="shared" si="13"/>
        <v>-40575.942663047615</v>
      </c>
      <c r="AR6">
        <f t="shared" si="14"/>
        <v>40314.943923758292</v>
      </c>
      <c r="AS6">
        <f t="shared" si="15"/>
        <v>-26754.569928186804</v>
      </c>
      <c r="AT6">
        <f t="shared" si="16"/>
        <v>17060.165952713851</v>
      </c>
      <c r="AU6">
        <f t="shared" si="17"/>
        <v>30620.539948285332</v>
      </c>
      <c r="AW6">
        <v>3</v>
      </c>
      <c r="AX6">
        <f>(R6*SUMPRODUCT(K7:$K$23, X7:$X$23)-$AZ$3*SUMPRODUCT(K6:$K$22, W7:$W$23))/Z6</f>
        <v>146351.15951298669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121402.26999242908</v>
      </c>
      <c r="P7">
        <f t="shared" si="30"/>
        <v>6070.1134996214541</v>
      </c>
      <c r="Q7" s="5">
        <f t="shared" si="31"/>
        <v>12.5</v>
      </c>
      <c r="R7">
        <f t="shared" si="0"/>
        <v>2000000</v>
      </c>
      <c r="S7">
        <f t="shared" si="1"/>
        <v>181430.28467802095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131811.06207423232</v>
      </c>
      <c r="AC7">
        <f t="shared" si="2"/>
        <v>156593.60038328584</v>
      </c>
      <c r="AE7">
        <f t="shared" si="3"/>
        <v>104783.04978992984</v>
      </c>
      <c r="AF7">
        <f t="shared" si="4"/>
        <v>-5239.1524894964914</v>
      </c>
      <c r="AG7">
        <f t="shared" si="5"/>
        <v>-10.788827280213164</v>
      </c>
      <c r="AH7">
        <f t="shared" si="6"/>
        <v>-57073.150466652129</v>
      </c>
      <c r="AI7">
        <f t="shared" si="7"/>
        <v>42459.958006501001</v>
      </c>
      <c r="AJ7">
        <f t="shared" si="8"/>
        <v>-24782.538309053518</v>
      </c>
      <c r="AK7">
        <f>H7*SUM(AB7, AE7:AF7)</f>
        <v>24222.864246527493</v>
      </c>
      <c r="AL7">
        <f t="shared" si="9"/>
        <v>41900.283943974981</v>
      </c>
      <c r="AN7">
        <f t="shared" si="10"/>
        <v>73873.256537257461</v>
      </c>
      <c r="AO7">
        <f t="shared" si="11"/>
        <v>-3693.6628268628729</v>
      </c>
      <c r="AP7">
        <f t="shared" si="12"/>
        <v>-7.6062474513310541</v>
      </c>
      <c r="AQ7">
        <f t="shared" si="13"/>
        <v>-40237.228199266283</v>
      </c>
      <c r="AR7">
        <f t="shared" si="14"/>
        <v>29934.75926367697</v>
      </c>
      <c r="AS7">
        <f t="shared" si="15"/>
        <v>-17471.974845353918</v>
      </c>
      <c r="AT7">
        <f t="shared" si="16"/>
        <v>17077.398187381823</v>
      </c>
      <c r="AU7">
        <f t="shared" si="17"/>
        <v>29540.182605704878</v>
      </c>
      <c r="AW7">
        <v>4</v>
      </c>
      <c r="AX7">
        <f>(R7*SUMPRODUCT(K8:$K$23, X8:$X$23)-$AZ$3*SUMPRODUCT(K7:$K$22, W8:$W$23))/Z7</f>
        <v>181430.28467802095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121402.26999242908</v>
      </c>
      <c r="P8">
        <f t="shared" si="30"/>
        <v>6070.1134996214541</v>
      </c>
      <c r="Q8" s="5">
        <f t="shared" si="31"/>
        <v>12.5</v>
      </c>
      <c r="R8">
        <f t="shared" si="0"/>
        <v>2000000</v>
      </c>
      <c r="S8">
        <f t="shared" si="1"/>
        <v>209144.84330846067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156593.60038328584</v>
      </c>
      <c r="AC8">
        <f t="shared" si="2"/>
        <v>172222.53429271304</v>
      </c>
      <c r="AE8">
        <f t="shared" si="3"/>
        <v>99969.983845824579</v>
      </c>
      <c r="AF8">
        <f t="shared" si="4"/>
        <v>-4998.4991922912286</v>
      </c>
      <c r="AG8">
        <f t="shared" si="5"/>
        <v>-10.293257269001121</v>
      </c>
      <c r="AH8">
        <f t="shared" si="6"/>
        <v>-62029.078145586158</v>
      </c>
      <c r="AI8">
        <f t="shared" si="7"/>
        <v>32932.113250678187</v>
      </c>
      <c r="AJ8">
        <f t="shared" si="8"/>
        <v>-15628.9339094272</v>
      </c>
      <c r="AK8">
        <f t="shared" ref="AK8:AK23" si="32">H8*SUM(AB8:AB8, AE8:AF8)</f>
        <v>18238.468665169392</v>
      </c>
      <c r="AL8">
        <f t="shared" si="9"/>
        <v>35541.648006420379</v>
      </c>
      <c r="AN8">
        <f t="shared" si="10"/>
        <v>65715.608047279005</v>
      </c>
      <c r="AO8">
        <f t="shared" si="11"/>
        <v>-3285.7804023639501</v>
      </c>
      <c r="AP8">
        <f t="shared" si="12"/>
        <v>-6.7663075875122827</v>
      </c>
      <c r="AQ8">
        <f t="shared" si="13"/>
        <v>-40775.024963852018</v>
      </c>
      <c r="AR8">
        <f t="shared" si="14"/>
        <v>21648.036373475523</v>
      </c>
      <c r="AS8">
        <f t="shared" si="15"/>
        <v>-10273.732729343068</v>
      </c>
      <c r="AT8">
        <f t="shared" si="16"/>
        <v>11989.119254348177</v>
      </c>
      <c r="AU8">
        <f t="shared" si="17"/>
        <v>23363.422898480632</v>
      </c>
      <c r="AW8">
        <v>5</v>
      </c>
      <c r="AX8">
        <f>(R8*SUMPRODUCT(K9:$K$23, X9:$X$23)-$AZ$3*SUMPRODUCT(K8:$K$22, W9:$W$23))/Z8</f>
        <v>209144.84330846067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121402.26999242908</v>
      </c>
      <c r="P9">
        <f t="shared" si="30"/>
        <v>6070.1134996214541</v>
      </c>
      <c r="Q9" s="5">
        <f t="shared" si="31"/>
        <v>12.5</v>
      </c>
      <c r="R9">
        <f t="shared" si="0"/>
        <v>2000000</v>
      </c>
      <c r="S9">
        <f t="shared" si="1"/>
        <v>230591.75769396301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172222.53429271304</v>
      </c>
      <c r="AC9">
        <f t="shared" si="2"/>
        <v>180196.04753284331</v>
      </c>
      <c r="AE9">
        <f t="shared" si="3"/>
        <v>94869.866264623895</v>
      </c>
      <c r="AF9">
        <f t="shared" si="4"/>
        <v>-4743.4933132311944</v>
      </c>
      <c r="AG9">
        <f t="shared" si="5"/>
        <v>-9.7681314227629539</v>
      </c>
      <c r="AH9">
        <f t="shared" si="6"/>
        <v>-67550.92376770472</v>
      </c>
      <c r="AI9">
        <f t="shared" si="7"/>
        <v>22565.681052265209</v>
      </c>
      <c r="AJ9">
        <f t="shared" si="8"/>
        <v>-7973.513240130269</v>
      </c>
      <c r="AK9">
        <f t="shared" si="32"/>
        <v>13694.612958142319</v>
      </c>
      <c r="AL9">
        <f t="shared" si="9"/>
        <v>28286.780770277259</v>
      </c>
      <c r="AN9">
        <f t="shared" si="10"/>
        <v>59269.177392327212</v>
      </c>
      <c r="AO9">
        <f t="shared" si="11"/>
        <v>-2963.4588696163605</v>
      </c>
      <c r="AP9">
        <f t="shared" si="12"/>
        <v>-6.1025606642305128</v>
      </c>
      <c r="AQ9">
        <f t="shared" si="13"/>
        <v>-42201.890246540825</v>
      </c>
      <c r="AR9">
        <f t="shared" si="14"/>
        <v>14097.725715505792</v>
      </c>
      <c r="AS9">
        <f t="shared" si="15"/>
        <v>-4981.3875498797106</v>
      </c>
      <c r="AT9">
        <f t="shared" si="16"/>
        <v>8555.5980702174111</v>
      </c>
      <c r="AU9">
        <f t="shared" si="17"/>
        <v>17671.936235843492</v>
      </c>
      <c r="AW9">
        <v>6</v>
      </c>
      <c r="AX9">
        <f>(R9*SUMPRODUCT(K10:$K$23, X10:$X$23)-$AZ$3*SUMPRODUCT(K9:$K$22, W10:$W$23))/Z9</f>
        <v>230591.75769396301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121402.26999242908</v>
      </c>
      <c r="P10">
        <f t="shared" si="30"/>
        <v>6070.1134996214541</v>
      </c>
      <c r="Q10" s="5">
        <f t="shared" si="31"/>
        <v>12.5</v>
      </c>
      <c r="R10">
        <f t="shared" si="0"/>
        <v>2000000</v>
      </c>
      <c r="S10">
        <f t="shared" si="1"/>
        <v>247333.00214084203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180196.04753284331</v>
      </c>
      <c r="AC10">
        <f t="shared" si="2"/>
        <v>182370.66334338801</v>
      </c>
      <c r="AE10">
        <f t="shared" si="3"/>
        <v>89515.80386876472</v>
      </c>
      <c r="AF10">
        <f t="shared" si="4"/>
        <v>-4475.7901934382362</v>
      </c>
      <c r="AG10">
        <f t="shared" si="5"/>
        <v>-9.2168585350944348</v>
      </c>
      <c r="AH10">
        <f t="shared" si="6"/>
        <v>-72574.651750542398</v>
      </c>
      <c r="AI10">
        <f t="shared" si="7"/>
        <v>12456.145066248995</v>
      </c>
      <c r="AJ10">
        <f t="shared" si="8"/>
        <v>-2174.6158105446957</v>
      </c>
      <c r="AK10">
        <f t="shared" si="32"/>
        <v>13924.893213428915</v>
      </c>
      <c r="AL10">
        <f t="shared" si="9"/>
        <v>24206.422469133213</v>
      </c>
      <c r="AN10">
        <f t="shared" si="10"/>
        <v>53134.698768615526</v>
      </c>
      <c r="AO10">
        <f t="shared" si="11"/>
        <v>-2656.7349384307763</v>
      </c>
      <c r="AP10">
        <f t="shared" si="12"/>
        <v>-5.4709334071686966</v>
      </c>
      <c r="AQ10">
        <f t="shared" si="13"/>
        <v>-43078.787122949849</v>
      </c>
      <c r="AR10">
        <f t="shared" si="14"/>
        <v>7393.7057738277354</v>
      </c>
      <c r="AS10">
        <f t="shared" si="15"/>
        <v>-1290.8062156282529</v>
      </c>
      <c r="AT10">
        <f t="shared" si="16"/>
        <v>8265.5237880163877</v>
      </c>
      <c r="AU10">
        <f t="shared" si="17"/>
        <v>14368.423346215868</v>
      </c>
      <c r="AW10">
        <v>7</v>
      </c>
      <c r="AX10">
        <f>(R10*SUMPRODUCT(K11:$K$23, X11:$X$23)-$AZ$3*SUMPRODUCT(K10:$K$22, W11:$W$23))/Z10</f>
        <v>247333.00214084203</v>
      </c>
    </row>
    <row r="11" spans="1:52" x14ac:dyDescent="0.25">
      <c r="A11" t="s">
        <v>33</v>
      </c>
      <c r="C11" s="24">
        <f>AU25</f>
        <v>32152.611907572744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121402.26999242908</v>
      </c>
      <c r="P11">
        <f t="shared" si="30"/>
        <v>6070.1134996214541</v>
      </c>
      <c r="Q11" s="5">
        <f t="shared" si="31"/>
        <v>12.5</v>
      </c>
      <c r="R11">
        <f t="shared" si="0"/>
        <v>2000000</v>
      </c>
      <c r="S11">
        <f t="shared" si="1"/>
        <v>259903.17757883886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182370.66334338801</v>
      </c>
      <c r="AC11">
        <f t="shared" si="2"/>
        <v>179789.38254369894</v>
      </c>
      <c r="AE11">
        <f t="shared" si="3"/>
        <v>83980.655275833691</v>
      </c>
      <c r="AF11">
        <f t="shared" si="4"/>
        <v>-4199.0327637916844</v>
      </c>
      <c r="AG11">
        <f t="shared" si="5"/>
        <v>-8.6469403826912501</v>
      </c>
      <c r="AH11">
        <f t="shared" si="6"/>
        <v>-76439.930728358493</v>
      </c>
      <c r="AI11">
        <f t="shared" si="7"/>
        <v>3333.0448433008278</v>
      </c>
      <c r="AJ11">
        <f t="shared" si="8"/>
        <v>2581.2807996890624</v>
      </c>
      <c r="AK11">
        <f t="shared" si="32"/>
        <v>13500.842721554647</v>
      </c>
      <c r="AL11">
        <f t="shared" si="9"/>
        <v>19415.168364544537</v>
      </c>
      <c r="AN11">
        <f t="shared" si="10"/>
        <v>47407.656644086965</v>
      </c>
      <c r="AO11">
        <f t="shared" si="11"/>
        <v>-2370.3828322043478</v>
      </c>
      <c r="AP11">
        <f t="shared" si="12"/>
        <v>-4.8812572292762129</v>
      </c>
      <c r="AQ11">
        <f t="shared" si="13"/>
        <v>-43150.865850776572</v>
      </c>
      <c r="AR11">
        <f t="shared" si="14"/>
        <v>1881.5267038767656</v>
      </c>
      <c r="AS11">
        <f t="shared" si="15"/>
        <v>1457.1507384849763</v>
      </c>
      <c r="AT11">
        <f t="shared" si="16"/>
        <v>7621.318433954425</v>
      </c>
      <c r="AU11">
        <f t="shared" si="17"/>
        <v>10959.995876316167</v>
      </c>
      <c r="AW11">
        <v>8</v>
      </c>
      <c r="AX11">
        <f>(R11*SUMPRODUCT(K12:$K$23, X12:$X$23)-$AZ$3*SUMPRODUCT(K11:$K$22, W12:$W$23))/Z11</f>
        <v>259903.17757883886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121402.26999242908</v>
      </c>
      <c r="P12">
        <f t="shared" si="30"/>
        <v>6070.1134996214541</v>
      </c>
      <c r="Q12" s="5">
        <f t="shared" si="31"/>
        <v>12.5</v>
      </c>
      <c r="R12">
        <f t="shared" si="0"/>
        <v>2000000</v>
      </c>
      <c r="S12">
        <f t="shared" si="1"/>
        <v>268412.33712910896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179789.38254369894</v>
      </c>
      <c r="AC12">
        <f t="shared" si="2"/>
        <v>173091.89606254984</v>
      </c>
      <c r="AE12">
        <f t="shared" si="3"/>
        <v>78289.058260311358</v>
      </c>
      <c r="AF12">
        <f t="shared" si="4"/>
        <v>-3914.4529130155684</v>
      </c>
      <c r="AG12">
        <f t="shared" si="5"/>
        <v>-8.0609137565131253</v>
      </c>
      <c r="AH12">
        <f t="shared" si="6"/>
        <v>-79929.155576193996</v>
      </c>
      <c r="AI12">
        <f t="shared" si="7"/>
        <v>-5562.6111426547286</v>
      </c>
      <c r="AJ12">
        <f t="shared" si="8"/>
        <v>6697.4864811490988</v>
      </c>
      <c r="AK12">
        <f t="shared" si="32"/>
        <v>13191.110971542628</v>
      </c>
      <c r="AL12">
        <f t="shared" si="9"/>
        <v>14325.986310036998</v>
      </c>
      <c r="AN12">
        <f t="shared" si="10"/>
        <v>42014.175341315138</v>
      </c>
      <c r="AO12">
        <f t="shared" si="11"/>
        <v>-2100.708767065757</v>
      </c>
      <c r="AP12">
        <f t="shared" si="12"/>
        <v>-4.3259256338385645</v>
      </c>
      <c r="AQ12">
        <f t="shared" si="13"/>
        <v>-42894.340944753567</v>
      </c>
      <c r="AR12">
        <f t="shared" si="14"/>
        <v>-2985.2002961380322</v>
      </c>
      <c r="AS12">
        <f t="shared" si="15"/>
        <v>3594.236252395136</v>
      </c>
      <c r="AT12">
        <f t="shared" si="16"/>
        <v>7079.069050267226</v>
      </c>
      <c r="AU12">
        <f t="shared" si="17"/>
        <v>7688.1050065243298</v>
      </c>
      <c r="AW12">
        <v>9</v>
      </c>
      <c r="AX12">
        <f>(R12*SUMPRODUCT(K13:$K$23, X13:$X$23)-$AZ$3*SUMPRODUCT(K12:$K$22, W13:$W$23))/Z12</f>
        <v>268412.33712910896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121402.26999242908</v>
      </c>
      <c r="P13">
        <f t="shared" si="30"/>
        <v>6070.1134996214541</v>
      </c>
      <c r="Q13" s="5">
        <f t="shared" si="31"/>
        <v>12.5</v>
      </c>
      <c r="R13">
        <f t="shared" si="0"/>
        <v>2000000</v>
      </c>
      <c r="S13">
        <f t="shared" si="1"/>
        <v>272974.99279236974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173091.89606254984</v>
      </c>
      <c r="AC13">
        <f t="shared" si="2"/>
        <v>162991.95033525</v>
      </c>
      <c r="AE13">
        <f t="shared" si="3"/>
        <v>72488.664836208831</v>
      </c>
      <c r="AF13">
        <f t="shared" si="4"/>
        <v>-3624.4332418104414</v>
      </c>
      <c r="AG13">
        <f t="shared" si="5"/>
        <v>-7.4636850736738065</v>
      </c>
      <c r="AH13">
        <f t="shared" si="6"/>
        <v>-82659.127243870025</v>
      </c>
      <c r="AI13">
        <f t="shared" si="7"/>
        <v>-13802.359334545312</v>
      </c>
      <c r="AJ13">
        <f t="shared" si="8"/>
        <v>10099.945727299841</v>
      </c>
      <c r="AK13">
        <f t="shared" si="32"/>
        <v>12509.131799864224</v>
      </c>
      <c r="AL13">
        <f t="shared" si="9"/>
        <v>8806.7181926187532</v>
      </c>
      <c r="AN13">
        <f t="shared" si="10"/>
        <v>36989.035004321755</v>
      </c>
      <c r="AO13">
        <f t="shared" si="11"/>
        <v>-1849.4517502160875</v>
      </c>
      <c r="AP13">
        <f t="shared" si="12"/>
        <v>-3.8085197054623108</v>
      </c>
      <c r="AQ13">
        <f t="shared" si="13"/>
        <v>-42178.751091066464</v>
      </c>
      <c r="AR13">
        <f t="shared" si="14"/>
        <v>-7042.9763566662587</v>
      </c>
      <c r="AS13">
        <f t="shared" si="15"/>
        <v>5153.7333028961111</v>
      </c>
      <c r="AT13">
        <f t="shared" si="16"/>
        <v>6383.0767895138333</v>
      </c>
      <c r="AU13">
        <f t="shared" si="17"/>
        <v>4493.8337357436858</v>
      </c>
      <c r="AW13">
        <v>10</v>
      </c>
      <c r="AX13">
        <f>(R13*SUMPRODUCT(K14:$K$23, X14:$X$23)-$AZ$3*SUMPRODUCT(K13:$K$22, W14:$W$23))/Z13</f>
        <v>272974.99279236974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121402.26999242908</v>
      </c>
      <c r="P14">
        <f t="shared" si="30"/>
        <v>6070.1134996214541</v>
      </c>
      <c r="Q14" s="5">
        <f t="shared" si="31"/>
        <v>12.5</v>
      </c>
      <c r="R14">
        <f t="shared" si="0"/>
        <v>2000000</v>
      </c>
      <c r="S14">
        <f t="shared" si="1"/>
        <v>273419.40907758818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162991.95033525</v>
      </c>
      <c r="AC14">
        <f t="shared" si="2"/>
        <v>150013.55104017199</v>
      </c>
      <c r="AE14">
        <f t="shared" si="3"/>
        <v>66608.240019763878</v>
      </c>
      <c r="AF14">
        <f t="shared" si="4"/>
        <v>-3330.412000988194</v>
      </c>
      <c r="AG14">
        <f t="shared" si="5"/>
        <v>-6.8582160803004051</v>
      </c>
      <c r="AH14">
        <f t="shared" si="6"/>
        <v>-84933.142821866044</v>
      </c>
      <c r="AI14">
        <f t="shared" si="7"/>
        <v>-21662.173019170659</v>
      </c>
      <c r="AJ14">
        <f t="shared" si="8"/>
        <v>12978.399295078008</v>
      </c>
      <c r="AK14">
        <f t="shared" si="32"/>
        <v>11630.266607396919</v>
      </c>
      <c r="AL14">
        <f t="shared" si="9"/>
        <v>2946.4928833042686</v>
      </c>
      <c r="AN14">
        <f t="shared" si="10"/>
        <v>32326.812668444425</v>
      </c>
      <c r="AO14">
        <f t="shared" si="11"/>
        <v>-1616.3406334222213</v>
      </c>
      <c r="AP14">
        <f t="shared" si="12"/>
        <v>-3.3284810768427557</v>
      </c>
      <c r="AQ14">
        <f t="shared" si="13"/>
        <v>-41220.392499937312</v>
      </c>
      <c r="AR14">
        <f t="shared" si="14"/>
        <v>-10513.248945991945</v>
      </c>
      <c r="AS14">
        <f t="shared" si="15"/>
        <v>6298.7744853154772</v>
      </c>
      <c r="AT14">
        <f t="shared" si="16"/>
        <v>5644.488576635983</v>
      </c>
      <c r="AU14">
        <f t="shared" si="17"/>
        <v>1430.0141159595141</v>
      </c>
      <c r="AW14">
        <v>11</v>
      </c>
      <c r="AX14">
        <f>(R14*SUMPRODUCT(K15:$K$23, X15:$X$23)-$AZ$3*SUMPRODUCT(K14:$K$22, W15:$W$23))/Z14</f>
        <v>273419.40907758818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121402.26999242908</v>
      </c>
      <c r="P15">
        <f t="shared" si="30"/>
        <v>6070.1134996214541</v>
      </c>
      <c r="Q15" s="5">
        <f t="shared" si="31"/>
        <v>12.5</v>
      </c>
      <c r="R15">
        <f t="shared" si="0"/>
        <v>2000000</v>
      </c>
      <c r="S15">
        <f t="shared" si="1"/>
        <v>269325.16344433394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150013.55104017199</v>
      </c>
      <c r="AC15">
        <f t="shared" si="2"/>
        <v>134581.4334723276</v>
      </c>
      <c r="AE15">
        <f t="shared" si="3"/>
        <v>60664.556231681643</v>
      </c>
      <c r="AF15">
        <f t="shared" si="4"/>
        <v>-3033.2278115840822</v>
      </c>
      <c r="AG15">
        <f t="shared" si="5"/>
        <v>-6.2462337231693468</v>
      </c>
      <c r="AH15">
        <f t="shared" si="6"/>
        <v>-86944.03141248881</v>
      </c>
      <c r="AI15">
        <f t="shared" si="7"/>
        <v>-29318.949226114419</v>
      </c>
      <c r="AJ15">
        <f t="shared" si="8"/>
        <v>15432.117567844398</v>
      </c>
      <c r="AK15">
        <f t="shared" si="32"/>
        <v>10776.76924398799</v>
      </c>
      <c r="AL15">
        <f t="shared" si="9"/>
        <v>-3110.0624142820307</v>
      </c>
      <c r="AN15">
        <f t="shared" si="10"/>
        <v>27989.523044909674</v>
      </c>
      <c r="AO15">
        <f t="shared" si="11"/>
        <v>-1399.4761522454837</v>
      </c>
      <c r="AP15">
        <f t="shared" si="12"/>
        <v>-2.8818986505210287</v>
      </c>
      <c r="AQ15">
        <f t="shared" si="13"/>
        <v>-40114.394994392394</v>
      </c>
      <c r="AR15">
        <f t="shared" si="14"/>
        <v>-13527.230000378728</v>
      </c>
      <c r="AS15">
        <f t="shared" si="15"/>
        <v>7120.0984088194782</v>
      </c>
      <c r="AT15">
        <f t="shared" si="16"/>
        <v>4972.2053508857289</v>
      </c>
      <c r="AU15">
        <f t="shared" si="17"/>
        <v>-1434.9262406735202</v>
      </c>
      <c r="AW15">
        <v>12</v>
      </c>
      <c r="AX15">
        <f>(R15*SUMPRODUCT(K16:$K$23, X16:$X$23)-$AZ$3*SUMPRODUCT(K15:$K$22, W16:$W$23))/Z15</f>
        <v>269325.16344433394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121402.26999242908</v>
      </c>
      <c r="P16">
        <f t="shared" si="30"/>
        <v>6070.1134996214541</v>
      </c>
      <c r="Q16" s="5">
        <f t="shared" si="31"/>
        <v>12.5</v>
      </c>
      <c r="R16">
        <f t="shared" si="0"/>
        <v>2000000</v>
      </c>
      <c r="S16">
        <f t="shared" si="1"/>
        <v>260707.71896999725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134581.4334723276</v>
      </c>
      <c r="AC16">
        <f t="shared" si="2"/>
        <v>117520.60155447731</v>
      </c>
      <c r="AE16">
        <f t="shared" si="3"/>
        <v>54725.145292806767</v>
      </c>
      <c r="AF16">
        <f t="shared" si="4"/>
        <v>-2736.2572646403387</v>
      </c>
      <c r="AG16">
        <f t="shared" si="5"/>
        <v>-5.634691313455213</v>
      </c>
      <c r="AH16">
        <f t="shared" si="6"/>
        <v>-87852.811597190463</v>
      </c>
      <c r="AI16">
        <f t="shared" si="7"/>
        <v>-35869.558260337486</v>
      </c>
      <c r="AJ16">
        <f t="shared" si="8"/>
        <v>17060.831917850286</v>
      </c>
      <c r="AK16">
        <f t="shared" si="32"/>
        <v>10205.396586077024</v>
      </c>
      <c r="AL16">
        <f t="shared" si="9"/>
        <v>-8603.3297564101758</v>
      </c>
      <c r="AN16">
        <f t="shared" si="10"/>
        <v>23939.686022007896</v>
      </c>
      <c r="AO16">
        <f t="shared" si="11"/>
        <v>-1196.984301100395</v>
      </c>
      <c r="AP16">
        <f t="shared" si="12"/>
        <v>-2.4649133438259465</v>
      </c>
      <c r="AQ16">
        <f t="shared" si="13"/>
        <v>-38431.487290428449</v>
      </c>
      <c r="AR16">
        <f t="shared" si="14"/>
        <v>-15691.250482864776</v>
      </c>
      <c r="AS16">
        <f t="shared" si="15"/>
        <v>7463.3142991631676</v>
      </c>
      <c r="AT16">
        <f t="shared" si="16"/>
        <v>4464.3826652913167</v>
      </c>
      <c r="AU16">
        <f t="shared" si="17"/>
        <v>-3763.553518410291</v>
      </c>
      <c r="AW16">
        <v>13</v>
      </c>
      <c r="AX16">
        <f>(R16*SUMPRODUCT(K17:$K$23, X17:$X$23)-$AZ$3*SUMPRODUCT(K16:$K$22, W17:$W$23))/Z16</f>
        <v>260707.71896999725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121402.26999242908</v>
      </c>
      <c r="P17">
        <f t="shared" si="30"/>
        <v>6070.1134996214541</v>
      </c>
      <c r="Q17" s="5">
        <f t="shared" si="31"/>
        <v>12.5</v>
      </c>
      <c r="R17">
        <f t="shared" si="0"/>
        <v>2000000</v>
      </c>
      <c r="S17">
        <f t="shared" si="1"/>
        <v>247765.68512552063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117520.60155447731</v>
      </c>
      <c r="AC17">
        <f t="shared" si="2"/>
        <v>99722.996006214817</v>
      </c>
      <c r="AE17">
        <f t="shared" si="3"/>
        <v>48863.094497799771</v>
      </c>
      <c r="AF17">
        <f t="shared" si="4"/>
        <v>-2443.1547248899888</v>
      </c>
      <c r="AG17">
        <f t="shared" si="5"/>
        <v>-5.0311141732406428</v>
      </c>
      <c r="AH17">
        <f t="shared" si="6"/>
        <v>-87556.836332802835</v>
      </c>
      <c r="AI17">
        <f t="shared" si="7"/>
        <v>-41141.92767406629</v>
      </c>
      <c r="AJ17">
        <f t="shared" si="8"/>
        <v>17797.605548262494</v>
      </c>
      <c r="AK17">
        <f t="shared" si="32"/>
        <v>10115.131399899785</v>
      </c>
      <c r="AL17">
        <f t="shared" si="9"/>
        <v>-13229.190725904011</v>
      </c>
      <c r="AN17">
        <f t="shared" si="10"/>
        <v>20133.10121659399</v>
      </c>
      <c r="AO17">
        <f t="shared" si="11"/>
        <v>-1006.6550608296996</v>
      </c>
      <c r="AP17">
        <f t="shared" si="12"/>
        <v>-2.0729741315637606</v>
      </c>
      <c r="AQ17">
        <f t="shared" si="13"/>
        <v>-36076.115649459105</v>
      </c>
      <c r="AR17">
        <f t="shared" si="14"/>
        <v>-16951.742467826381</v>
      </c>
      <c r="AS17">
        <f t="shared" si="15"/>
        <v>7333.162125708559</v>
      </c>
      <c r="AT17">
        <f t="shared" si="16"/>
        <v>4167.7459519576769</v>
      </c>
      <c r="AU17">
        <f t="shared" si="17"/>
        <v>-5450.8343901601447</v>
      </c>
      <c r="AW17">
        <v>14</v>
      </c>
      <c r="AX17">
        <f>(R17*SUMPRODUCT(K18:$K$23, X18:$X$23)-$AZ$3*SUMPRODUCT(K17:$K$22, W18:$W$23))/Z17</f>
        <v>247765.68512552063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121402.26999242908</v>
      </c>
      <c r="P18">
        <f t="shared" si="30"/>
        <v>6070.1134996214541</v>
      </c>
      <c r="Q18" s="5">
        <f t="shared" si="31"/>
        <v>12.5</v>
      </c>
      <c r="R18">
        <f t="shared" si="0"/>
        <v>2000000</v>
      </c>
      <c r="S18">
        <f t="shared" si="1"/>
        <v>230229.52603880869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99722.996006214817</v>
      </c>
      <c r="AC18">
        <f t="shared" si="2"/>
        <v>81777.240777648229</v>
      </c>
      <c r="AE18">
        <f t="shared" si="3"/>
        <v>43121.935031262779</v>
      </c>
      <c r="AF18">
        <f t="shared" si="4"/>
        <v>-2156.0967515631392</v>
      </c>
      <c r="AG18">
        <f t="shared" si="5"/>
        <v>-4.4399844247096825</v>
      </c>
      <c r="AH18">
        <f t="shared" si="6"/>
        <v>-86530.977087768668</v>
      </c>
      <c r="AI18">
        <f t="shared" si="7"/>
        <v>-45569.578792493739</v>
      </c>
      <c r="AJ18">
        <f t="shared" si="8"/>
        <v>17945.755228566588</v>
      </c>
      <c r="AK18">
        <f t="shared" si="32"/>
        <v>9862.2872834426034</v>
      </c>
      <c r="AL18">
        <f t="shared" si="9"/>
        <v>-17761.53628048455</v>
      </c>
      <c r="AN18">
        <f t="shared" si="10"/>
        <v>16603.650626954139</v>
      </c>
      <c r="AO18">
        <f t="shared" si="11"/>
        <v>-830.18253134770703</v>
      </c>
      <c r="AP18">
        <f t="shared" si="12"/>
        <v>-1.7095696221320225</v>
      </c>
      <c r="AQ18">
        <f t="shared" si="13"/>
        <v>-33317.848814824189</v>
      </c>
      <c r="AR18">
        <f t="shared" si="14"/>
        <v>-17546.090288839892</v>
      </c>
      <c r="AS18">
        <f t="shared" si="15"/>
        <v>6909.8255872779082</v>
      </c>
      <c r="AT18">
        <f t="shared" si="16"/>
        <v>3797.3706958701468</v>
      </c>
      <c r="AU18">
        <f t="shared" si="17"/>
        <v>-6838.8940056918391</v>
      </c>
      <c r="AW18">
        <v>15</v>
      </c>
      <c r="AX18">
        <f>(R18*SUMPRODUCT(K19:$K$23, X19:$X$23)-$AZ$3*SUMPRODUCT(K18:$K$22, W19:$W$23))/Z18</f>
        <v>230229.52603880869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121402.26999242908</v>
      </c>
      <c r="P19">
        <f t="shared" si="30"/>
        <v>6070.1134996214541</v>
      </c>
      <c r="Q19" s="5">
        <f t="shared" si="31"/>
        <v>12.5</v>
      </c>
      <c r="R19">
        <f t="shared" si="0"/>
        <v>2000000</v>
      </c>
      <c r="S19">
        <f t="shared" si="1"/>
        <v>207172.52942618434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81777.240777648229</v>
      </c>
      <c r="AC19">
        <f t="shared" si="2"/>
        <v>64080.243013446117</v>
      </c>
      <c r="AE19">
        <f t="shared" si="3"/>
        <v>37550.764983398469</v>
      </c>
      <c r="AF19">
        <f t="shared" si="4"/>
        <v>-1877.5382491699236</v>
      </c>
      <c r="AG19">
        <f t="shared" si="5"/>
        <v>-3.866357378010747</v>
      </c>
      <c r="AH19">
        <f t="shared" si="6"/>
        <v>-84676.352392294124</v>
      </c>
      <c r="AI19">
        <f t="shared" si="7"/>
        <v>-49006.992015443589</v>
      </c>
      <c r="AJ19">
        <f t="shared" si="8"/>
        <v>17696.997764202111</v>
      </c>
      <c r="AK19">
        <f t="shared" si="32"/>
        <v>8620.8643153717549</v>
      </c>
      <c r="AL19">
        <f t="shared" si="9"/>
        <v>-22689.129935869722</v>
      </c>
      <c r="AN19">
        <f t="shared" si="10"/>
        <v>13469.843298980099</v>
      </c>
      <c r="AO19">
        <f t="shared" si="11"/>
        <v>-673.49216494900497</v>
      </c>
      <c r="AP19">
        <f t="shared" si="12"/>
        <v>-1.3869019191136323</v>
      </c>
      <c r="AQ19">
        <f t="shared" si="13"/>
        <v>-30374.27328997638</v>
      </c>
      <c r="AR19">
        <f t="shared" si="14"/>
        <v>-17579.309057864397</v>
      </c>
      <c r="AS19">
        <f t="shared" si="15"/>
        <v>6348.0940228938525</v>
      </c>
      <c r="AT19">
        <f t="shared" si="16"/>
        <v>3092.3921651440478</v>
      </c>
      <c r="AU19">
        <f t="shared" si="17"/>
        <v>-8138.8228698264984</v>
      </c>
      <c r="AW19">
        <v>16</v>
      </c>
      <c r="AX19">
        <f>(R19*SUMPRODUCT(K20:$K$23, X20:$X$23)-$AZ$3*SUMPRODUCT(K19:$K$22, W20:$W$23))/Z19</f>
        <v>207172.52942618434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121402.26999242908</v>
      </c>
      <c r="P20">
        <f t="shared" si="30"/>
        <v>6070.1134996214541</v>
      </c>
      <c r="Q20" s="5">
        <f t="shared" si="31"/>
        <v>12.5</v>
      </c>
      <c r="R20">
        <f t="shared" si="0"/>
        <v>2000000</v>
      </c>
      <c r="S20">
        <f t="shared" si="1"/>
        <v>175179.42467539292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64080.243013446117</v>
      </c>
      <c r="AC20">
        <f t="shared" si="2"/>
        <v>46458.504344040804</v>
      </c>
      <c r="AE20">
        <f t="shared" si="3"/>
        <v>32196.520215036093</v>
      </c>
      <c r="AF20">
        <f t="shared" si="4"/>
        <v>-1609.8260107518047</v>
      </c>
      <c r="AG20">
        <f t="shared" si="5"/>
        <v>-3.3150657126349388</v>
      </c>
      <c r="AH20">
        <f t="shared" si="6"/>
        <v>-82020.49465531217</v>
      </c>
      <c r="AI20">
        <f t="shared" si="7"/>
        <v>-51437.115516740516</v>
      </c>
      <c r="AJ20">
        <f t="shared" si="8"/>
        <v>17621.738669405313</v>
      </c>
      <c r="AK20">
        <f t="shared" si="32"/>
        <v>5140.414690922762</v>
      </c>
      <c r="AL20">
        <f t="shared" si="9"/>
        <v>-28674.962156412439</v>
      </c>
      <c r="AN20">
        <f t="shared" si="10"/>
        <v>10954.397193932205</v>
      </c>
      <c r="AO20">
        <f t="shared" si="11"/>
        <v>-547.71985969661034</v>
      </c>
      <c r="AP20">
        <f t="shared" si="12"/>
        <v>-1.127902838494633</v>
      </c>
      <c r="AQ20">
        <f t="shared" si="13"/>
        <v>-27906.279016993944</v>
      </c>
      <c r="AR20">
        <f t="shared" si="14"/>
        <v>-17500.729585596844</v>
      </c>
      <c r="AS20">
        <f t="shared" si="15"/>
        <v>5995.539994480233</v>
      </c>
      <c r="AT20">
        <f t="shared" si="16"/>
        <v>1748.9512496942075</v>
      </c>
      <c r="AU20">
        <f t="shared" si="17"/>
        <v>-9756.2383414224023</v>
      </c>
      <c r="AW20">
        <v>17</v>
      </c>
      <c r="AX20">
        <f>(R20*SUMPRODUCT(K21:$K$23, X21:$X$23)-$AZ$3*SUMPRODUCT(K20:$K$22, W21:$W$23))/Z20</f>
        <v>175179.42467539292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121402.26999242908</v>
      </c>
      <c r="P21">
        <f t="shared" si="30"/>
        <v>6070.1134996214541</v>
      </c>
      <c r="Q21" s="5">
        <f t="shared" si="31"/>
        <v>12.5</v>
      </c>
      <c r="R21">
        <f t="shared" si="0"/>
        <v>2000000</v>
      </c>
      <c r="S21">
        <f t="shared" si="1"/>
        <v>131711.55379487996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46458.504344040804</v>
      </c>
      <c r="AC21">
        <f t="shared" si="2"/>
        <v>29410.172343905502</v>
      </c>
      <c r="AE21">
        <f t="shared" si="3"/>
        <v>27108.188921521032</v>
      </c>
      <c r="AF21">
        <f t="shared" si="4"/>
        <v>-1355.4094460760518</v>
      </c>
      <c r="AG21">
        <f t="shared" si="5"/>
        <v>-2.7911534235739128</v>
      </c>
      <c r="AH21">
        <f t="shared" si="6"/>
        <v>-78521.861109548277</v>
      </c>
      <c r="AI21">
        <f t="shared" si="7"/>
        <v>-52771.872787526874</v>
      </c>
      <c r="AJ21">
        <f t="shared" si="8"/>
        <v>17048.332000135302</v>
      </c>
      <c r="AK21">
        <f t="shared" si="32"/>
        <v>3704.4388599396207</v>
      </c>
      <c r="AL21">
        <f t="shared" si="9"/>
        <v>-32019.101927451949</v>
      </c>
      <c r="AN21">
        <f t="shared" si="10"/>
        <v>8773.1062130948085</v>
      </c>
      <c r="AO21">
        <f t="shared" si="11"/>
        <v>-438.65531065474045</v>
      </c>
      <c r="AP21">
        <f t="shared" si="12"/>
        <v>-0.90330953177831019</v>
      </c>
      <c r="AQ21">
        <f t="shared" si="13"/>
        <v>-25412.270423460392</v>
      </c>
      <c r="AR21">
        <f t="shared" si="14"/>
        <v>-17078.722830552102</v>
      </c>
      <c r="AS21">
        <f t="shared" si="15"/>
        <v>5517.4039042700424</v>
      </c>
      <c r="AT21">
        <f t="shared" si="16"/>
        <v>1198.8788949439931</v>
      </c>
      <c r="AU21">
        <f t="shared" si="17"/>
        <v>-10362.440031338067</v>
      </c>
      <c r="AW21">
        <v>18</v>
      </c>
      <c r="AX21">
        <f>(R21*SUMPRODUCT(K22:$K$23, X22:$X$23)-$AZ$3*SUMPRODUCT(K21:$K$22, W22:$W$23))/Z21</f>
        <v>131711.55379487996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121402.26999242908</v>
      </c>
      <c r="P22">
        <f t="shared" si="30"/>
        <v>6070.1134996214541</v>
      </c>
      <c r="Q22" s="5">
        <f t="shared" si="31"/>
        <v>12.5</v>
      </c>
      <c r="R22">
        <f t="shared" si="0"/>
        <v>2000000</v>
      </c>
      <c r="S22">
        <f t="shared" si="1"/>
        <v>74478.962269909724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29410.172343905502</v>
      </c>
      <c r="AC22">
        <f t="shared" si="2"/>
        <v>13706.022816514187</v>
      </c>
      <c r="AE22">
        <f t="shared" si="3"/>
        <v>22341.104545237449</v>
      </c>
      <c r="AF22">
        <f t="shared" si="4"/>
        <v>-1117.0552272618725</v>
      </c>
      <c r="AG22">
        <f t="shared" si="5"/>
        <v>-2.3003178345255293</v>
      </c>
      <c r="AH22">
        <f t="shared" si="6"/>
        <v>-74067.848770023062</v>
      </c>
      <c r="AI22">
        <f t="shared" si="7"/>
        <v>-52846.099769882014</v>
      </c>
      <c r="AJ22">
        <f t="shared" si="8"/>
        <v>15704.149527391315</v>
      </c>
      <c r="AK22">
        <f t="shared" si="32"/>
        <v>3544.3955163316759</v>
      </c>
      <c r="AL22">
        <f t="shared" si="9"/>
        <v>-33597.554726159018</v>
      </c>
      <c r="AN22">
        <f t="shared" si="10"/>
        <v>6757.3084998239456</v>
      </c>
      <c r="AO22">
        <f t="shared" si="11"/>
        <v>-337.8654249911973</v>
      </c>
      <c r="AP22">
        <f t="shared" si="12"/>
        <v>-0.69575598753686263</v>
      </c>
      <c r="AQ22">
        <f t="shared" si="13"/>
        <v>-22402.621277919094</v>
      </c>
      <c r="AR22">
        <f t="shared" si="14"/>
        <v>-15983.873959073882</v>
      </c>
      <c r="AS22">
        <f t="shared" si="15"/>
        <v>4749.889732133639</v>
      </c>
      <c r="AT22">
        <f t="shared" si="16"/>
        <v>1072.0407265786491</v>
      </c>
      <c r="AU22">
        <f t="shared" si="17"/>
        <v>-10161.943500361593</v>
      </c>
      <c r="AW22">
        <v>19</v>
      </c>
      <c r="AX22">
        <f>(R22*SUMPRODUCT(K23:$K$23, X23:$X$23)-$AZ$3*SUMPRODUCT(K22:$K$22, W23:$W$23))/Z22</f>
        <v>74478.962269909724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121402.26999242908</v>
      </c>
      <c r="P23">
        <f t="shared" si="30"/>
        <v>6070.1134996214541</v>
      </c>
      <c r="Q23" s="5">
        <f t="shared" si="31"/>
        <v>12.5</v>
      </c>
      <c r="R23">
        <f t="shared" si="0"/>
        <v>2000000</v>
      </c>
      <c r="S23">
        <f t="shared" si="1"/>
        <v>92759.686936613769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13706.022816514187</v>
      </c>
      <c r="AC23">
        <f t="shared" si="2"/>
        <v>13706.022816514185</v>
      </c>
      <c r="AE23">
        <f t="shared" si="3"/>
        <v>17938.205026822521</v>
      </c>
      <c r="AF23">
        <f t="shared" si="4"/>
        <v>-896.91025134112601</v>
      </c>
      <c r="AG23">
        <f t="shared" si="5"/>
        <v>-1.8469799852116837</v>
      </c>
      <c r="AH23">
        <f t="shared" si="6"/>
        <v>-68853.547354974449</v>
      </c>
      <c r="AI23">
        <f t="shared" si="7"/>
        <v>-51814.099559478265</v>
      </c>
      <c r="AJ23">
        <f t="shared" si="8"/>
        <v>0</v>
      </c>
      <c r="AK23">
        <f t="shared" si="32"/>
        <v>3194.6462978083414</v>
      </c>
      <c r="AL23">
        <f t="shared" si="9"/>
        <v>-48619.453261669922</v>
      </c>
      <c r="AN23">
        <f t="shared" si="10"/>
        <v>4914.9415348803523</v>
      </c>
      <c r="AO23">
        <f t="shared" si="11"/>
        <v>-245.74707674401759</v>
      </c>
      <c r="AP23">
        <f t="shared" si="12"/>
        <v>-0.50605947639888227</v>
      </c>
      <c r="AQ23">
        <f t="shared" si="13"/>
        <v>-18865.385874049156</v>
      </c>
      <c r="AR23">
        <f t="shared" si="14"/>
        <v>-14196.697475389219</v>
      </c>
      <c r="AS23">
        <f t="shared" si="15"/>
        <v>0</v>
      </c>
      <c r="AT23">
        <f t="shared" si="16"/>
        <v>875.31053162074625</v>
      </c>
      <c r="AU23">
        <f t="shared" si="17"/>
        <v>-13321.386943768473</v>
      </c>
      <c r="AW23">
        <v>20</v>
      </c>
      <c r="AX23">
        <f>(R23*SUMPRODUCT(K$23:$K24, X$23:$X24)-$AZ$3*SUMPRODUCT(K$22:$K23, W$23:$W24))/Z23</f>
        <v>92759.686936613769</v>
      </c>
    </row>
    <row r="25" spans="5:50" x14ac:dyDescent="0.25">
      <c r="AN25" s="6">
        <f t="shared" ref="AN25:AU25" si="33">SUM(AN3:AN23)</f>
        <v>848960.78079655126</v>
      </c>
      <c r="AO25" s="6">
        <f t="shared" si="33"/>
        <v>-133499.74153414936</v>
      </c>
      <c r="AP25" s="6">
        <f t="shared" si="33"/>
        <v>-699.86892568748647</v>
      </c>
      <c r="AQ25" s="6">
        <f t="shared" si="33"/>
        <v>-728735.6425638271</v>
      </c>
      <c r="AR25" s="6">
        <f t="shared" si="33"/>
        <v>-13974.472227112747</v>
      </c>
      <c r="AS25" s="6">
        <f t="shared" si="33"/>
        <v>-81001.327481597706</v>
      </c>
      <c r="AT25" s="6">
        <f t="shared" si="33"/>
        <v>127128.41161628331</v>
      </c>
      <c r="AU25" s="7">
        <f t="shared" si="33"/>
        <v>32152.611907572744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2791.1890322415479</v>
      </c>
      <c r="K3">
        <v>1</v>
      </c>
      <c r="L3" s="2">
        <v>0</v>
      </c>
      <c r="O3">
        <f>$C$3</f>
        <v>2791.1890322415479</v>
      </c>
      <c r="P3">
        <f>O3*C5</f>
        <v>279.11890322415479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2791.1890322415479</v>
      </c>
      <c r="AF3">
        <f t="shared" ref="AF3:AF34" si="3">-$Z3*P3</f>
        <v>-279.11890322415479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1887.1131583173928</v>
      </c>
      <c r="AJ3">
        <f t="shared" ref="AJ3:AJ34" si="7">AB3-AC3</f>
        <v>0</v>
      </c>
      <c r="AL3">
        <f t="shared" ref="AL3:AL23" si="8">SUM(AI3:AK3)</f>
        <v>1887.1131583173928</v>
      </c>
      <c r="AN3">
        <f t="shared" ref="AN3:AN34" si="9">AE3*$K3</f>
        <v>2791.1890322415479</v>
      </c>
      <c r="AO3">
        <f t="shared" ref="AO3:AO34" si="10">AF3*$K3</f>
        <v>-279.11890322415479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1887.1131583173928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1887.1131583173928</v>
      </c>
      <c r="AW3">
        <v>0</v>
      </c>
      <c r="AX3">
        <f>IF(Z3&gt;0, (R3*SUMPRODUCT(K3:$K$98, X3:$X$98)-K3*$AZ$3)/Z3, 0)</f>
        <v>0</v>
      </c>
      <c r="AZ3">
        <f>C6*SUMPRODUCT(X4:X98, K4:K98)/1</f>
        <v>1904.7137308700501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129.20490808980662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127.76277381244198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-127.76277381244198</v>
      </c>
      <c r="AK4">
        <f t="shared" ref="AK4:AK35" si="28">G4*SUM(AB4:AB4, AE4:AF4)</f>
        <v>0</v>
      </c>
      <c r="AL4">
        <f t="shared" si="8"/>
        <v>-185.84307381244196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-54.184438846907355</v>
      </c>
      <c r="AR4">
        <f t="shared" si="13"/>
        <v>-54.184438846907355</v>
      </c>
      <c r="AS4">
        <f t="shared" si="14"/>
        <v>-119.19281072156168</v>
      </c>
      <c r="AT4">
        <f t="shared" si="15"/>
        <v>0</v>
      </c>
      <c r="AU4">
        <f t="shared" si="16"/>
        <v>-173.37724956846904</v>
      </c>
      <c r="AW4">
        <v>1</v>
      </c>
      <c r="AX4">
        <f>IF(Z4&gt;0, (R4*SUMPRODUCT(K4:$K$98, X4:$X$98)-K4*$AZ$3)/Z4, 0)</f>
        <v>129.20490808980662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1.1730060000000001E-3</v>
      </c>
      <c r="Q5" s="5">
        <f t="shared" ref="Q5:Q36" si="30">$C$8</f>
        <v>12.5</v>
      </c>
      <c r="R5">
        <f t="shared" si="0"/>
        <v>50000</v>
      </c>
      <c r="S5">
        <f t="shared" si="1"/>
        <v>226.83120859597867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127.76277381244198</v>
      </c>
      <c r="AC5">
        <f t="shared" si="27"/>
        <v>221.79330938555472</v>
      </c>
      <c r="AE5">
        <f t="shared" si="2"/>
        <v>0</v>
      </c>
      <c r="AF5">
        <f t="shared" si="3"/>
        <v>0</v>
      </c>
      <c r="AG5">
        <f t="shared" si="4"/>
        <v>-12.222376208635094</v>
      </c>
      <c r="AH5">
        <f t="shared" si="5"/>
        <v>-57.995668459618201</v>
      </c>
      <c r="AI5">
        <f t="shared" si="6"/>
        <v>-70.218044668253299</v>
      </c>
      <c r="AJ5">
        <f t="shared" si="7"/>
        <v>-94.030535573112743</v>
      </c>
      <c r="AK5">
        <f t="shared" si="28"/>
        <v>5.2382737263101209</v>
      </c>
      <c r="AL5">
        <f t="shared" si="8"/>
        <v>-159.0103065150559</v>
      </c>
      <c r="AN5">
        <f t="shared" si="9"/>
        <v>0</v>
      </c>
      <c r="AO5">
        <f t="shared" si="10"/>
        <v>0</v>
      </c>
      <c r="AP5">
        <f t="shared" si="11"/>
        <v>-10.451451891011605</v>
      </c>
      <c r="AQ5">
        <f t="shared" si="12"/>
        <v>-49.592561090086747</v>
      </c>
      <c r="AR5">
        <f t="shared" si="13"/>
        <v>-60.044012981098355</v>
      </c>
      <c r="AS5">
        <f t="shared" si="14"/>
        <v>-80.406264874593489</v>
      </c>
      <c r="AT5">
        <f t="shared" si="15"/>
        <v>4.4792898621301829</v>
      </c>
      <c r="AU5">
        <f t="shared" si="16"/>
        <v>-135.97098799356164</v>
      </c>
      <c r="AW5">
        <v>2</v>
      </c>
      <c r="AX5">
        <f>IF(Z5&gt;0, (R5*SUMPRODUCT(K5:$K$98, X5:$X$98)-K5*$AZ$3)/Z5, 0)</f>
        <v>226.83120859597867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1.1872549999999999E-3</v>
      </c>
      <c r="Q6" s="5">
        <f t="shared" si="30"/>
        <v>12.5</v>
      </c>
      <c r="R6">
        <f t="shared" si="0"/>
        <v>50000</v>
      </c>
      <c r="S6">
        <f t="shared" si="1"/>
        <v>342.99116357323538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221.79330938555472</v>
      </c>
      <c r="AC6">
        <f t="shared" si="27"/>
        <v>331.62145566234085</v>
      </c>
      <c r="AE6">
        <f t="shared" si="2"/>
        <v>0</v>
      </c>
      <c r="AF6">
        <f t="shared" si="3"/>
        <v>0</v>
      </c>
      <c r="AG6">
        <f t="shared" si="4"/>
        <v>-12.085641369283159</v>
      </c>
      <c r="AH6">
        <f t="shared" si="5"/>
        <v>-58.044309062332225</v>
      </c>
      <c r="AI6">
        <f t="shared" si="6"/>
        <v>-70.129950431615384</v>
      </c>
      <c r="AJ6">
        <f t="shared" si="7"/>
        <v>-109.82814627678613</v>
      </c>
      <c r="AK6">
        <f t="shared" si="28"/>
        <v>12.974908599054952</v>
      </c>
      <c r="AL6">
        <f t="shared" si="8"/>
        <v>-166.98318810934657</v>
      </c>
      <c r="AN6">
        <f t="shared" si="9"/>
        <v>0</v>
      </c>
      <c r="AO6">
        <f t="shared" si="10"/>
        <v>0</v>
      </c>
      <c r="AP6">
        <f t="shared" si="11"/>
        <v>-9.3229849648954666</v>
      </c>
      <c r="AQ6">
        <f t="shared" si="12"/>
        <v>-44.775962164593523</v>
      </c>
      <c r="AR6">
        <f t="shared" si="13"/>
        <v>-54.098947129488991</v>
      </c>
      <c r="AS6">
        <f t="shared" si="14"/>
        <v>-84.722533556491726</v>
      </c>
      <c r="AT6">
        <f t="shared" si="15"/>
        <v>10.008974624824322</v>
      </c>
      <c r="AU6">
        <f t="shared" si="16"/>
        <v>-128.8125060611564</v>
      </c>
      <c r="AW6">
        <v>3</v>
      </c>
      <c r="AX6">
        <f>IF(Z6&gt;0, (R6*SUMPRODUCT(K6:$K$98, X6:$X$98)-K6*$AZ$3)/Z6, 0)</f>
        <v>342.99116357323538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1.2024550000000001E-3</v>
      </c>
      <c r="Q7" s="5">
        <f t="shared" si="30"/>
        <v>12.5</v>
      </c>
      <c r="R7">
        <f t="shared" si="0"/>
        <v>50000</v>
      </c>
      <c r="S7">
        <f t="shared" si="1"/>
        <v>438.61608242611749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331.62145566234085</v>
      </c>
      <c r="AC7">
        <f t="shared" si="27"/>
        <v>419.32583539505185</v>
      </c>
      <c r="AE7">
        <f t="shared" si="2"/>
        <v>0</v>
      </c>
      <c r="AF7">
        <f t="shared" si="3"/>
        <v>0</v>
      </c>
      <c r="AG7">
        <f t="shared" si="4"/>
        <v>-11.950252515697626</v>
      </c>
      <c r="AH7">
        <f t="shared" si="5"/>
        <v>-58.129759570805533</v>
      </c>
      <c r="AI7">
        <f t="shared" si="6"/>
        <v>-70.08001208650316</v>
      </c>
      <c r="AJ7">
        <f t="shared" si="7"/>
        <v>-87.704379732711004</v>
      </c>
      <c r="AK7">
        <f t="shared" si="28"/>
        <v>16.282613473020934</v>
      </c>
      <c r="AL7">
        <f t="shared" si="8"/>
        <v>-141.50177834619322</v>
      </c>
      <c r="AN7">
        <f t="shared" si="9"/>
        <v>0</v>
      </c>
      <c r="AO7">
        <f t="shared" si="10"/>
        <v>0</v>
      </c>
      <c r="AP7">
        <f t="shared" si="11"/>
        <v>-8.387357515567782</v>
      </c>
      <c r="AQ7">
        <f t="shared" si="12"/>
        <v>-40.798725815534091</v>
      </c>
      <c r="AR7">
        <f t="shared" si="13"/>
        <v>-49.186083331101877</v>
      </c>
      <c r="AS7">
        <f t="shared" si="14"/>
        <v>-61.555853111311542</v>
      </c>
      <c r="AT7">
        <f t="shared" si="15"/>
        <v>11.428051441309217</v>
      </c>
      <c r="AU7">
        <f t="shared" si="16"/>
        <v>-99.313885001104197</v>
      </c>
      <c r="AW7">
        <v>4</v>
      </c>
      <c r="AX7">
        <f>IF(Z7&gt;0, (R7*SUMPRODUCT(K7:$K$98, X7:$X$98)-K7*$AZ$3)/Z7, 0)</f>
        <v>438.61608242611749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1.2214540000000001E-3</v>
      </c>
      <c r="Q8" s="5">
        <f t="shared" si="30"/>
        <v>12.5</v>
      </c>
      <c r="R8">
        <f t="shared" si="0"/>
        <v>50000</v>
      </c>
      <c r="S8">
        <f t="shared" si="1"/>
        <v>494.55571839960862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419.32583539505185</v>
      </c>
      <c r="AC8">
        <f t="shared" si="27"/>
        <v>467.49969498932251</v>
      </c>
      <c r="AE8">
        <f t="shared" si="2"/>
        <v>0</v>
      </c>
      <c r="AF8">
        <f t="shared" si="3"/>
        <v>0</v>
      </c>
      <c r="AG8">
        <f t="shared" si="4"/>
        <v>-11.81615330680434</v>
      </c>
      <c r="AH8">
        <f t="shared" si="5"/>
        <v>-58.386734945235723</v>
      </c>
      <c r="AI8">
        <f t="shared" si="6"/>
        <v>-70.202888252040069</v>
      </c>
      <c r="AJ8">
        <f t="shared" si="7"/>
        <v>-48.173859594270652</v>
      </c>
      <c r="AK8">
        <f t="shared" si="28"/>
        <v>8.9316402939146045</v>
      </c>
      <c r="AL8">
        <f t="shared" si="8"/>
        <v>-109.44510755239611</v>
      </c>
      <c r="AN8">
        <f t="shared" si="9"/>
        <v>0</v>
      </c>
      <c r="AO8">
        <f t="shared" si="10"/>
        <v>0</v>
      </c>
      <c r="AP8">
        <f t="shared" si="11"/>
        <v>-7.7412855120183739</v>
      </c>
      <c r="AQ8">
        <f t="shared" si="12"/>
        <v>-38.251736719202214</v>
      </c>
      <c r="AR8">
        <f t="shared" si="13"/>
        <v>-45.993022231220586</v>
      </c>
      <c r="AS8">
        <f t="shared" si="14"/>
        <v>-31.560829624678625</v>
      </c>
      <c r="AT8">
        <f t="shared" si="15"/>
        <v>5.8515132472109155</v>
      </c>
      <c r="AU8">
        <f t="shared" si="16"/>
        <v>-71.702338608688294</v>
      </c>
      <c r="AW8">
        <v>5</v>
      </c>
      <c r="AX8">
        <f>IF(Z8&gt;0, (R8*SUMPRODUCT(K8:$K$98, X8:$X$98)-K8*$AZ$3)/Z8, 0)</f>
        <v>494.55571839960862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1.250903E-3</v>
      </c>
      <c r="Q9" s="5">
        <f t="shared" si="30"/>
        <v>12.5</v>
      </c>
      <c r="R9">
        <f t="shared" si="0"/>
        <v>50000</v>
      </c>
      <c r="S9">
        <f t="shared" si="1"/>
        <v>529.93839578239522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467.49969498932251</v>
      </c>
      <c r="AC9">
        <f t="shared" si="27"/>
        <v>495.31056386834524</v>
      </c>
      <c r="AE9">
        <f t="shared" si="2"/>
        <v>0</v>
      </c>
      <c r="AF9">
        <f t="shared" si="3"/>
        <v>0</v>
      </c>
      <c r="AG9">
        <f t="shared" si="4"/>
        <v>-11.683210912116355</v>
      </c>
      <c r="AH9">
        <f t="shared" si="5"/>
        <v>-59.123446479765889</v>
      </c>
      <c r="AI9">
        <f t="shared" si="6"/>
        <v>-70.80665739188224</v>
      </c>
      <c r="AJ9">
        <f t="shared" si="7"/>
        <v>-27.810868879022735</v>
      </c>
      <c r="AK9">
        <f t="shared" si="28"/>
        <v>2.7582482004370026</v>
      </c>
      <c r="AL9">
        <f t="shared" si="8"/>
        <v>-95.859278070467965</v>
      </c>
      <c r="AN9">
        <f t="shared" si="9"/>
        <v>0</v>
      </c>
      <c r="AO9">
        <f t="shared" si="10"/>
        <v>0</v>
      </c>
      <c r="AP9">
        <f t="shared" si="11"/>
        <v>-7.248971549983283</v>
      </c>
      <c r="AQ9">
        <f t="shared" si="12"/>
        <v>-36.683766534104819</v>
      </c>
      <c r="AR9">
        <f t="shared" si="13"/>
        <v>-43.932738084088101</v>
      </c>
      <c r="AS9">
        <f t="shared" si="14"/>
        <v>-17.25554719510173</v>
      </c>
      <c r="AT9">
        <f t="shared" si="15"/>
        <v>1.7113842147645115</v>
      </c>
      <c r="AU9">
        <f t="shared" si="16"/>
        <v>-59.47690106442532</v>
      </c>
      <c r="AW9">
        <v>6</v>
      </c>
      <c r="AX9">
        <f>IF(Z9&gt;0, (R9*SUMPRODUCT(K9:$K$98, X9:$X$98)-K9*$AZ$3)/Z9, 0)</f>
        <v>529.93839578239522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1.286052E-3</v>
      </c>
      <c r="Q10" s="5">
        <f t="shared" si="30"/>
        <v>12.5</v>
      </c>
      <c r="R10">
        <f t="shared" si="0"/>
        <v>50000</v>
      </c>
      <c r="S10">
        <f t="shared" si="1"/>
        <v>561.92633498184796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495.31056386834524</v>
      </c>
      <c r="AC10">
        <f t="shared" si="27"/>
        <v>519.28078278340763</v>
      </c>
      <c r="AE10">
        <f t="shared" si="2"/>
        <v>0</v>
      </c>
      <c r="AF10">
        <f t="shared" si="3"/>
        <v>0</v>
      </c>
      <c r="AG10">
        <f t="shared" si="4"/>
        <v>-11.551353586235242</v>
      </c>
      <c r="AH10">
        <f t="shared" si="5"/>
        <v>-60.100867039796249</v>
      </c>
      <c r="AI10">
        <f t="shared" si="6"/>
        <v>-71.652220626031493</v>
      </c>
      <c r="AJ10">
        <f t="shared" si="7"/>
        <v>-23.970218915062389</v>
      </c>
      <c r="AK10">
        <f t="shared" si="28"/>
        <v>2.0307733118602158</v>
      </c>
      <c r="AL10">
        <f t="shared" si="8"/>
        <v>-93.591666229233667</v>
      </c>
      <c r="AN10">
        <f t="shared" si="9"/>
        <v>0</v>
      </c>
      <c r="AO10">
        <f t="shared" si="10"/>
        <v>0</v>
      </c>
      <c r="AP10">
        <f t="shared" si="11"/>
        <v>-6.7993162699209293</v>
      </c>
      <c r="AQ10">
        <f t="shared" si="12"/>
        <v>-35.376356549849547</v>
      </c>
      <c r="AR10">
        <f t="shared" si="13"/>
        <v>-42.175672819770476</v>
      </c>
      <c r="AS10">
        <f t="shared" si="14"/>
        <v>-14.109264186749568</v>
      </c>
      <c r="AT10">
        <f t="shared" si="15"/>
        <v>1.1953464948303574</v>
      </c>
      <c r="AU10">
        <f t="shared" si="16"/>
        <v>-55.089590511689686</v>
      </c>
      <c r="AW10">
        <v>7</v>
      </c>
      <c r="AX10">
        <f>IF(Z10&gt;0, (R10*SUMPRODUCT(K10:$K$98, X10:$X$98)-K10*$AZ$3)/Z10, 0)</f>
        <v>561.92633498184796</v>
      </c>
    </row>
    <row r="11" spans="1:52" x14ac:dyDescent="0.25">
      <c r="A11" t="s">
        <v>33</v>
      </c>
      <c r="C11" s="25">
        <f>AU100</f>
        <v>-442.57988367543504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1.3202509999999999E-3</v>
      </c>
      <c r="Q11" s="5">
        <f t="shared" si="30"/>
        <v>12.5</v>
      </c>
      <c r="R11">
        <f t="shared" si="0"/>
        <v>50000</v>
      </c>
      <c r="S11">
        <f t="shared" si="1"/>
        <v>590.73937193654695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519.28078278340763</v>
      </c>
      <c r="AC11">
        <f t="shared" si="27"/>
        <v>539.72734305454765</v>
      </c>
      <c r="AE11">
        <f t="shared" si="2"/>
        <v>0</v>
      </c>
      <c r="AF11">
        <f t="shared" si="3"/>
        <v>0</v>
      </c>
      <c r="AG11">
        <f t="shared" si="4"/>
        <v>-11.420589364249309</v>
      </c>
      <c r="AH11">
        <f t="shared" si="5"/>
        <v>-61.002744494322656</v>
      </c>
      <c r="AI11">
        <f t="shared" si="6"/>
        <v>-72.423333858571965</v>
      </c>
      <c r="AJ11">
        <f t="shared" si="7"/>
        <v>-20.446560271140015</v>
      </c>
      <c r="AK11">
        <f t="shared" si="28"/>
        <v>1.2462738786801781</v>
      </c>
      <c r="AL11">
        <f t="shared" si="8"/>
        <v>-91.623620251031795</v>
      </c>
      <c r="AN11">
        <f t="shared" si="9"/>
        <v>0</v>
      </c>
      <c r="AO11">
        <f t="shared" si="10"/>
        <v>0</v>
      </c>
      <c r="AP11">
        <f t="shared" si="11"/>
        <v>-6.3876342675000393</v>
      </c>
      <c r="AQ11">
        <f t="shared" si="12"/>
        <v>-34.119361857390253</v>
      </c>
      <c r="AR11">
        <f t="shared" si="13"/>
        <v>-40.506996124890293</v>
      </c>
      <c r="AS11">
        <f t="shared" si="14"/>
        <v>-11.435937750225179</v>
      </c>
      <c r="AT11">
        <f t="shared" si="15"/>
        <v>0.69705174402538039</v>
      </c>
      <c r="AU11">
        <f t="shared" si="16"/>
        <v>-51.245882131090092</v>
      </c>
      <c r="AW11">
        <v>8</v>
      </c>
      <c r="AX11">
        <f>IF(Z11&gt;0, (R11*SUMPRODUCT(K11:$K$98, X11:$X$98)-K11*$AZ$3)/Z11, 0)</f>
        <v>590.73937193654695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1.3639489999999999E-3</v>
      </c>
      <c r="Q12" s="5">
        <f t="shared" si="30"/>
        <v>12.5</v>
      </c>
      <c r="R12">
        <f t="shared" si="0"/>
        <v>50000</v>
      </c>
      <c r="S12">
        <f t="shared" si="1"/>
        <v>618.37393033161072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539.72734305454765</v>
      </c>
      <c r="AC12">
        <f t="shared" si="27"/>
        <v>558.55522488905194</v>
      </c>
      <c r="AE12">
        <f t="shared" si="2"/>
        <v>0</v>
      </c>
      <c r="AF12">
        <f t="shared" si="3"/>
        <v>0</v>
      </c>
      <c r="AG12">
        <f t="shared" si="4"/>
        <v>-11.290806369164038</v>
      </c>
      <c r="AH12">
        <f t="shared" si="5"/>
        <v>-62.308405771113925</v>
      </c>
      <c r="AI12">
        <f t="shared" si="6"/>
        <v>-73.599212140277956</v>
      </c>
      <c r="AJ12">
        <f t="shared" si="7"/>
        <v>-18.827881834504296</v>
      </c>
      <c r="AK12">
        <f t="shared" si="28"/>
        <v>1.2413728890254596</v>
      </c>
      <c r="AL12">
        <f t="shared" si="8"/>
        <v>-91.185721085756796</v>
      </c>
      <c r="AN12">
        <f t="shared" si="9"/>
        <v>0</v>
      </c>
      <c r="AO12">
        <f t="shared" si="10"/>
        <v>0</v>
      </c>
      <c r="AP12">
        <f t="shared" si="11"/>
        <v>-6.0011836144193822</v>
      </c>
      <c r="AQ12">
        <f t="shared" si="12"/>
        <v>-33.117580049500752</v>
      </c>
      <c r="AR12">
        <f t="shared" si="13"/>
        <v>-39.118763663920127</v>
      </c>
      <c r="AS12">
        <f t="shared" si="14"/>
        <v>-10.007219348658193</v>
      </c>
      <c r="AT12">
        <f t="shared" si="15"/>
        <v>0.65980288718347835</v>
      </c>
      <c r="AU12">
        <f t="shared" si="16"/>
        <v>-48.466180125394843</v>
      </c>
      <c r="AW12">
        <v>9</v>
      </c>
      <c r="AX12">
        <f>IF(Z12&gt;0, (R12*SUMPRODUCT(K12:$K$98, X12:$X$98)-K12*$AZ$3)/Z12, 0)</f>
        <v>618.37393033161072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1.4095469999999999E-3</v>
      </c>
      <c r="Q13" s="5">
        <f t="shared" si="30"/>
        <v>12.5</v>
      </c>
      <c r="R13">
        <f t="shared" si="0"/>
        <v>50000</v>
      </c>
      <c r="S13">
        <f t="shared" si="1"/>
        <v>644.46322437888455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558.55522488905194</v>
      </c>
      <c r="AC13">
        <f t="shared" si="27"/>
        <v>575.47902412944859</v>
      </c>
      <c r="AE13">
        <f t="shared" si="2"/>
        <v>0</v>
      </c>
      <c r="AF13">
        <f t="shared" si="3"/>
        <v>0</v>
      </c>
      <c r="AG13">
        <f t="shared" si="4"/>
        <v>-11.161983383227163</v>
      </c>
      <c r="AH13">
        <f t="shared" si="5"/>
        <v>-63.659688980944253</v>
      </c>
      <c r="AI13">
        <f t="shared" si="6"/>
        <v>-74.82167236417142</v>
      </c>
      <c r="AJ13">
        <f t="shared" si="7"/>
        <v>-16.923799240396647</v>
      </c>
      <c r="AK13">
        <f t="shared" si="28"/>
        <v>1.1171104497781039</v>
      </c>
      <c r="AL13">
        <f t="shared" si="8"/>
        <v>-90.628361154789957</v>
      </c>
      <c r="AN13">
        <f t="shared" si="9"/>
        <v>0</v>
      </c>
      <c r="AO13">
        <f t="shared" si="10"/>
        <v>0</v>
      </c>
      <c r="AP13">
        <f t="shared" si="11"/>
        <v>-5.6394608630371046</v>
      </c>
      <c r="AQ13">
        <f t="shared" si="12"/>
        <v>-32.163309354197708</v>
      </c>
      <c r="AR13">
        <f t="shared" si="13"/>
        <v>-37.802770217234809</v>
      </c>
      <c r="AS13">
        <f t="shared" si="14"/>
        <v>-8.550550578092686</v>
      </c>
      <c r="AT13">
        <f t="shared" si="15"/>
        <v>0.56440691989204173</v>
      </c>
      <c r="AU13">
        <f t="shared" si="16"/>
        <v>-45.788913875435455</v>
      </c>
      <c r="AW13">
        <v>10</v>
      </c>
      <c r="AX13">
        <f>IF(Z13&gt;0, (R13*SUMPRODUCT(K13:$K$98, X13:$X$98)-K13*$AZ$3)/Z13, 0)</f>
        <v>644.46322437888455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1.462746E-3</v>
      </c>
      <c r="Q14" s="5">
        <f t="shared" si="30"/>
        <v>12.5</v>
      </c>
      <c r="R14">
        <f t="shared" si="0"/>
        <v>50000</v>
      </c>
      <c r="S14">
        <f t="shared" si="1"/>
        <v>669.19031397500385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575.47902412944859</v>
      </c>
      <c r="AC14">
        <f t="shared" si="27"/>
        <v>590.7096227867321</v>
      </c>
      <c r="AE14">
        <f t="shared" si="2"/>
        <v>0</v>
      </c>
      <c r="AF14">
        <f t="shared" si="3"/>
        <v>0</v>
      </c>
      <c r="AG14">
        <f t="shared" si="4"/>
        <v>-11.03403640284901</v>
      </c>
      <c r="AH14">
        <f t="shared" si="5"/>
        <v>-65.308586183527993</v>
      </c>
      <c r="AI14">
        <f t="shared" si="6"/>
        <v>-76.342622586377004</v>
      </c>
      <c r="AJ14">
        <f t="shared" si="7"/>
        <v>-15.230598657283508</v>
      </c>
      <c r="AK14">
        <f t="shared" si="28"/>
        <v>1.0358622434330074</v>
      </c>
      <c r="AL14">
        <f t="shared" si="8"/>
        <v>-90.537359000227511</v>
      </c>
      <c r="AN14">
        <f t="shared" si="9"/>
        <v>0</v>
      </c>
      <c r="AO14">
        <f t="shared" si="10"/>
        <v>0</v>
      </c>
      <c r="AP14">
        <f t="shared" si="11"/>
        <v>-5.3002635059775338</v>
      </c>
      <c r="AQ14">
        <f t="shared" si="12"/>
        <v>-31.371358887864886</v>
      </c>
      <c r="AR14">
        <f t="shared" si="13"/>
        <v>-36.671622393842419</v>
      </c>
      <c r="AS14">
        <f t="shared" si="14"/>
        <v>-7.3161065715304821</v>
      </c>
      <c r="AT14">
        <f t="shared" si="15"/>
        <v>0.49758244813025698</v>
      </c>
      <c r="AU14">
        <f t="shared" si="16"/>
        <v>-43.49014651724265</v>
      </c>
      <c r="AW14">
        <v>11</v>
      </c>
      <c r="AX14">
        <f>IF(Z14&gt;0, (R14*SUMPRODUCT(K14:$K$98, X14:$X$98)-K14*$AZ$3)/Z14, 0)</f>
        <v>669.19031397500385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1.535893E-3</v>
      </c>
      <c r="Q15" s="5">
        <f t="shared" si="30"/>
        <v>12.5</v>
      </c>
      <c r="R15">
        <f t="shared" si="0"/>
        <v>50000</v>
      </c>
      <c r="S15">
        <f t="shared" si="1"/>
        <v>694.86347196988993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590.7096227867321</v>
      </c>
      <c r="AC15">
        <f t="shared" si="27"/>
        <v>606.29611488303897</v>
      </c>
      <c r="AE15">
        <f t="shared" si="2"/>
        <v>0</v>
      </c>
      <c r="AF15">
        <f t="shared" si="3"/>
        <v>0</v>
      </c>
      <c r="AG15">
        <f t="shared" si="4"/>
        <v>-10.90674893954764</v>
      </c>
      <c r="AH15">
        <f t="shared" si="5"/>
        <v>-67.78839709152389</v>
      </c>
      <c r="AI15">
        <f t="shared" si="6"/>
        <v>-78.695146031071531</v>
      </c>
      <c r="AJ15">
        <f t="shared" si="7"/>
        <v>-15.58649209630687</v>
      </c>
      <c r="AK15">
        <f t="shared" si="28"/>
        <v>2.4219094534256018</v>
      </c>
      <c r="AL15">
        <f t="shared" si="8"/>
        <v>-91.859728673952802</v>
      </c>
      <c r="AN15">
        <f t="shared" si="9"/>
        <v>0</v>
      </c>
      <c r="AO15">
        <f t="shared" si="10"/>
        <v>0</v>
      </c>
      <c r="AP15">
        <f t="shared" si="11"/>
        <v>-4.970230749739847</v>
      </c>
      <c r="AQ15">
        <f t="shared" si="12"/>
        <v>-30.891329539840058</v>
      </c>
      <c r="AR15">
        <f t="shared" si="13"/>
        <v>-35.861560289579906</v>
      </c>
      <c r="AS15">
        <f t="shared" si="14"/>
        <v>-7.1028005436837818</v>
      </c>
      <c r="AT15">
        <f t="shared" si="15"/>
        <v>1.1036697466147787</v>
      </c>
      <c r="AU15">
        <f t="shared" si="16"/>
        <v>-41.860691086648906</v>
      </c>
      <c r="AW15">
        <v>12</v>
      </c>
      <c r="AX15">
        <f>IF(Z15&gt;0, (R15*SUMPRODUCT(K15:$K$98, X15:$X$98)-K15*$AZ$3)/Z15, 0)</f>
        <v>694.86347196988993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1.6204399999999999E-3</v>
      </c>
      <c r="Q16" s="5">
        <f t="shared" si="30"/>
        <v>12.5</v>
      </c>
      <c r="R16">
        <f t="shared" si="0"/>
        <v>50000</v>
      </c>
      <c r="S16">
        <f t="shared" si="1"/>
        <v>721.57818040252209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606.29611488303897</v>
      </c>
      <c r="AC16">
        <f t="shared" si="27"/>
        <v>622.28946830462655</v>
      </c>
      <c r="AE16">
        <f t="shared" si="2"/>
        <v>0</v>
      </c>
      <c r="AF16">
        <f t="shared" si="3"/>
        <v>0</v>
      </c>
      <c r="AG16">
        <f t="shared" si="4"/>
        <v>-10.780007717900562</v>
      </c>
      <c r="AH16">
        <f t="shared" si="5"/>
        <v>-70.694929006402305</v>
      </c>
      <c r="AI16">
        <f t="shared" si="6"/>
        <v>-81.474936724302864</v>
      </c>
      <c r="AJ16">
        <f t="shared" si="7"/>
        <v>-15.993353421587585</v>
      </c>
      <c r="AK16">
        <f t="shared" si="28"/>
        <v>4.3047024156695768</v>
      </c>
      <c r="AL16">
        <f t="shared" si="8"/>
        <v>-93.163587730220868</v>
      </c>
      <c r="AN16">
        <f t="shared" si="9"/>
        <v>0</v>
      </c>
      <c r="AO16">
        <f t="shared" si="10"/>
        <v>0</v>
      </c>
      <c r="AP16">
        <f t="shared" si="11"/>
        <v>-4.64712371727021</v>
      </c>
      <c r="AQ16">
        <f t="shared" si="12"/>
        <v>-30.475681453442199</v>
      </c>
      <c r="AR16">
        <f t="shared" si="13"/>
        <v>-35.122805170712404</v>
      </c>
      <c r="AS16">
        <f t="shared" si="14"/>
        <v>-6.8945305002637767</v>
      </c>
      <c r="AT16">
        <f t="shared" si="15"/>
        <v>1.8557022606236493</v>
      </c>
      <c r="AU16">
        <f t="shared" si="16"/>
        <v>-40.161633410352536</v>
      </c>
      <c r="AW16">
        <v>13</v>
      </c>
      <c r="AX16">
        <f>IF(Z16&gt;0, (R16*SUMPRODUCT(K16:$K$98, X16:$X$98)-K16*$AZ$3)/Z16, 0)</f>
        <v>721.57818040252209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1.706887E-3</v>
      </c>
      <c r="Q17" s="5">
        <f t="shared" si="30"/>
        <v>12.5</v>
      </c>
      <c r="R17">
        <f t="shared" si="0"/>
        <v>50000</v>
      </c>
      <c r="S17">
        <f t="shared" si="1"/>
        <v>752.14664844040817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622.28946830462655</v>
      </c>
      <c r="AC17">
        <f t="shared" si="27"/>
        <v>641.05804146199011</v>
      </c>
      <c r="AE17">
        <f t="shared" si="2"/>
        <v>0</v>
      </c>
      <c r="AF17">
        <f t="shared" si="3"/>
        <v>0</v>
      </c>
      <c r="AG17">
        <f t="shared" si="4"/>
        <v>-10.653807385687973</v>
      </c>
      <c r="AH17">
        <f t="shared" si="5"/>
        <v>-73.601020134336551</v>
      </c>
      <c r="AI17">
        <f t="shared" si="6"/>
        <v>-84.25482752002452</v>
      </c>
      <c r="AJ17">
        <f t="shared" si="7"/>
        <v>-18.768573157363562</v>
      </c>
      <c r="AK17">
        <f t="shared" si="28"/>
        <v>8.5875946626038466</v>
      </c>
      <c r="AL17">
        <f t="shared" si="8"/>
        <v>-94.435806014784234</v>
      </c>
      <c r="AN17">
        <f t="shared" si="9"/>
        <v>0</v>
      </c>
      <c r="AO17">
        <f t="shared" si="10"/>
        <v>0</v>
      </c>
      <c r="AP17">
        <f t="shared" si="11"/>
        <v>-4.3172780269196354</v>
      </c>
      <c r="AQ17">
        <f t="shared" si="12"/>
        <v>-29.825587743561563</v>
      </c>
      <c r="AR17">
        <f t="shared" si="13"/>
        <v>-34.142865770481194</v>
      </c>
      <c r="AS17">
        <f t="shared" si="14"/>
        <v>-7.6056517220098874</v>
      </c>
      <c r="AT17">
        <f t="shared" si="15"/>
        <v>3.4799797291959202</v>
      </c>
      <c r="AU17">
        <f t="shared" si="16"/>
        <v>-38.268537763295164</v>
      </c>
      <c r="AW17">
        <v>14</v>
      </c>
      <c r="AX17">
        <f>IF(Z17&gt;0, (R17*SUMPRODUCT(K17:$K$98, X17:$X$98)-K17*$AZ$3)/Z17, 0)</f>
        <v>752.14664844040817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1.7980839999999999E-3</v>
      </c>
      <c r="Q18" s="5">
        <f t="shared" si="30"/>
        <v>12.5</v>
      </c>
      <c r="R18">
        <f t="shared" si="0"/>
        <v>50000</v>
      </c>
      <c r="S18">
        <f t="shared" si="1"/>
        <v>786.94611301033603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641.05804146199011</v>
      </c>
      <c r="AC18">
        <f t="shared" si="27"/>
        <v>662.80460010799675</v>
      </c>
      <c r="AE18">
        <f t="shared" si="2"/>
        <v>0</v>
      </c>
      <c r="AF18">
        <f t="shared" si="3"/>
        <v>0</v>
      </c>
      <c r="AG18">
        <f t="shared" si="4"/>
        <v>-10.528112871231807</v>
      </c>
      <c r="AH18">
        <f t="shared" si="5"/>
        <v>-76.625762397149487</v>
      </c>
      <c r="AI18">
        <f t="shared" si="6"/>
        <v>-87.153875268381299</v>
      </c>
      <c r="AJ18">
        <f t="shared" si="7"/>
        <v>-21.746558646006633</v>
      </c>
      <c r="AK18">
        <f t="shared" si="28"/>
        <v>13.846853695578988</v>
      </c>
      <c r="AL18">
        <f t="shared" si="8"/>
        <v>-95.053580218808946</v>
      </c>
      <c r="AN18">
        <f t="shared" si="9"/>
        <v>0</v>
      </c>
      <c r="AO18">
        <f t="shared" si="10"/>
        <v>0</v>
      </c>
      <c r="AP18">
        <f t="shared" si="11"/>
        <v>-3.9812825850193017</v>
      </c>
      <c r="AQ18">
        <f t="shared" si="12"/>
        <v>-28.976590308905429</v>
      </c>
      <c r="AR18">
        <f t="shared" si="13"/>
        <v>-32.957872893924737</v>
      </c>
      <c r="AS18">
        <f t="shared" si="14"/>
        <v>-8.2236195869466613</v>
      </c>
      <c r="AT18">
        <f t="shared" si="15"/>
        <v>5.2362886064944592</v>
      </c>
      <c r="AU18">
        <f t="shared" si="16"/>
        <v>-35.945203874376936</v>
      </c>
      <c r="AW18">
        <v>15</v>
      </c>
      <c r="AX18">
        <f>IF(Z18&gt;0, (R18*SUMPRODUCT(K18:$K$98, X18:$X$98)-K18*$AZ$3)/Z18, 0)</f>
        <v>786.94611301033603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1.9035300000000001E-3</v>
      </c>
      <c r="Q19" s="5">
        <f t="shared" si="30"/>
        <v>12.5</v>
      </c>
      <c r="R19">
        <f t="shared" si="0"/>
        <v>50000</v>
      </c>
      <c r="S19">
        <f t="shared" si="1"/>
        <v>819.96394834824036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662.80460010799675</v>
      </c>
      <c r="AC19">
        <f t="shared" si="27"/>
        <v>682.39309732261734</v>
      </c>
      <c r="AE19">
        <f t="shared" si="2"/>
        <v>0</v>
      </c>
      <c r="AF19">
        <f t="shared" si="3"/>
        <v>0</v>
      </c>
      <c r="AG19">
        <f t="shared" si="4"/>
        <v>-10.402791163825711</v>
      </c>
      <c r="AH19">
        <f t="shared" si="5"/>
        <v>-80.162314775103525</v>
      </c>
      <c r="AI19">
        <f t="shared" si="6"/>
        <v>-90.565105938929236</v>
      </c>
      <c r="AJ19">
        <f t="shared" si="7"/>
        <v>-19.588497214620588</v>
      </c>
      <c r="AK19">
        <f t="shared" si="28"/>
        <v>14.780542582408328</v>
      </c>
      <c r="AL19">
        <f t="shared" si="8"/>
        <v>-95.373060571141494</v>
      </c>
      <c r="AN19">
        <f t="shared" si="9"/>
        <v>0</v>
      </c>
      <c r="AO19">
        <f t="shared" si="10"/>
        <v>0</v>
      </c>
      <c r="AP19">
        <f t="shared" si="11"/>
        <v>-3.66864801672111</v>
      </c>
      <c r="AQ19">
        <f t="shared" si="12"/>
        <v>-28.270039500370384</v>
      </c>
      <c r="AR19">
        <f t="shared" si="13"/>
        <v>-31.938687517091495</v>
      </c>
      <c r="AS19">
        <f t="shared" si="14"/>
        <v>-6.9080788343478092</v>
      </c>
      <c r="AT19">
        <f t="shared" si="15"/>
        <v>5.2125056993908432</v>
      </c>
      <c r="AU19">
        <f t="shared" si="16"/>
        <v>-33.634260652048461</v>
      </c>
      <c r="AW19">
        <v>16</v>
      </c>
      <c r="AX19">
        <f>IF(Z19&gt;0, (R19*SUMPRODUCT(K19:$K$98, X19:$X$98)-K19*$AZ$3)/Z19, 0)</f>
        <v>819.96394834824036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2.008026E-3</v>
      </c>
      <c r="Q20" s="5">
        <f t="shared" si="30"/>
        <v>12.5</v>
      </c>
      <c r="R20">
        <f t="shared" si="0"/>
        <v>50000</v>
      </c>
      <c r="S20">
        <f t="shared" si="1"/>
        <v>837.62300512909235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682.39309732261734</v>
      </c>
      <c r="AC20">
        <f t="shared" si="27"/>
        <v>688.71870836207631</v>
      </c>
      <c r="AE20">
        <f t="shared" si="2"/>
        <v>0</v>
      </c>
      <c r="AF20">
        <f t="shared" si="3"/>
        <v>0</v>
      </c>
      <c r="AG20">
        <f t="shared" si="4"/>
        <v>-10.277874177057921</v>
      </c>
      <c r="AH20">
        <f t="shared" si="5"/>
        <v>-83.556300518129149</v>
      </c>
      <c r="AI20">
        <f t="shared" si="6"/>
        <v>-93.834174695187073</v>
      </c>
      <c r="AJ20">
        <f t="shared" si="7"/>
        <v>-6.3256110394589768</v>
      </c>
      <c r="AK20">
        <f t="shared" si="28"/>
        <v>2.9342903184872546</v>
      </c>
      <c r="AL20">
        <f t="shared" si="8"/>
        <v>-97.225495416158793</v>
      </c>
      <c r="AN20">
        <f t="shared" si="9"/>
        <v>0</v>
      </c>
      <c r="AO20">
        <f t="shared" si="10"/>
        <v>0</v>
      </c>
      <c r="AP20">
        <f t="shared" si="11"/>
        <v>-3.4379159593583175</v>
      </c>
      <c r="AQ20">
        <f t="shared" si="12"/>
        <v>-27.949314625531343</v>
      </c>
      <c r="AR20">
        <f t="shared" si="13"/>
        <v>-31.387230584889661</v>
      </c>
      <c r="AS20">
        <f t="shared" si="14"/>
        <v>-2.1158966115573041</v>
      </c>
      <c r="AT20">
        <f t="shared" si="15"/>
        <v>0.98151070362739301</v>
      </c>
      <c r="AU20">
        <f t="shared" si="16"/>
        <v>-32.521616492819568</v>
      </c>
      <c r="AW20">
        <v>17</v>
      </c>
      <c r="AX20">
        <f>IF(Z20&gt;0, (R20*SUMPRODUCT(K20:$K$98, X20:$X$98)-K20*$AZ$3)/Z20, 0)</f>
        <v>837.62300512909235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2.1277219999999999E-3</v>
      </c>
      <c r="Q21" s="5">
        <f t="shared" si="30"/>
        <v>12.5</v>
      </c>
      <c r="R21">
        <f t="shared" si="0"/>
        <v>50000</v>
      </c>
      <c r="S21">
        <f t="shared" si="1"/>
        <v>851.98489846975303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688.71870836207631</v>
      </c>
      <c r="AC21">
        <f t="shared" si="27"/>
        <v>692.03168436261888</v>
      </c>
      <c r="AE21">
        <f t="shared" si="2"/>
        <v>0</v>
      </c>
      <c r="AF21">
        <f t="shared" si="3"/>
        <v>0</v>
      </c>
      <c r="AG21">
        <f t="shared" si="4"/>
        <v>-10.153226976287586</v>
      </c>
      <c r="AH21">
        <f t="shared" si="5"/>
        <v>-87.473835999032133</v>
      </c>
      <c r="AI21">
        <f t="shared" si="6"/>
        <v>-97.627062975319717</v>
      </c>
      <c r="AJ21">
        <f t="shared" si="7"/>
        <v>-3.3129760005425624</v>
      </c>
      <c r="AK21">
        <f t="shared" si="28"/>
        <v>1.1019499333793221</v>
      </c>
      <c r="AL21">
        <f t="shared" si="8"/>
        <v>-99.838089042482963</v>
      </c>
      <c r="AN21">
        <f t="shared" si="9"/>
        <v>0</v>
      </c>
      <c r="AO21">
        <f t="shared" si="10"/>
        <v>0</v>
      </c>
      <c r="AP21">
        <f t="shared" si="11"/>
        <v>-3.2295757610725158</v>
      </c>
      <c r="AQ21">
        <f t="shared" si="12"/>
        <v>-27.823999318667926</v>
      </c>
      <c r="AR21">
        <f t="shared" si="13"/>
        <v>-31.053575079740444</v>
      </c>
      <c r="AS21">
        <f t="shared" si="14"/>
        <v>-1.0538035851414975</v>
      </c>
      <c r="AT21">
        <f t="shared" si="15"/>
        <v>0.35051228570668463</v>
      </c>
      <c r="AU21">
        <f t="shared" si="16"/>
        <v>-31.756866379175257</v>
      </c>
      <c r="AW21">
        <v>18</v>
      </c>
      <c r="AX21">
        <f>IF(Z21&gt;0, (R21*SUMPRODUCT(K21:$K$98, X21:$X$98)-K21*$AZ$3)/Z21, 0)</f>
        <v>851.98489846975303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2.2569180000000001E-3</v>
      </c>
      <c r="Q22" s="5">
        <f t="shared" si="30"/>
        <v>12.5</v>
      </c>
      <c r="R22">
        <f t="shared" si="0"/>
        <v>50000</v>
      </c>
      <c r="S22">
        <f t="shared" si="1"/>
        <v>877.93827420257162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692.03168436261888</v>
      </c>
      <c r="AC22">
        <f t="shared" si="27"/>
        <v>704.37196378169585</v>
      </c>
      <c r="AE22">
        <f t="shared" si="2"/>
        <v>0</v>
      </c>
      <c r="AF22">
        <f t="shared" si="3"/>
        <v>0</v>
      </c>
      <c r="AG22">
        <f t="shared" si="4"/>
        <v>-10.02877970580384</v>
      </c>
      <c r="AH22">
        <f t="shared" si="5"/>
        <v>-91.660002883476096</v>
      </c>
      <c r="AI22">
        <f t="shared" si="6"/>
        <v>-101.68878258927994</v>
      </c>
      <c r="AJ22">
        <f t="shared" si="7"/>
        <v>-12.340279419076978</v>
      </c>
      <c r="AK22">
        <f t="shared" si="28"/>
        <v>14.532665371614998</v>
      </c>
      <c r="AL22">
        <f t="shared" si="8"/>
        <v>-99.49639663674192</v>
      </c>
      <c r="AN22">
        <f t="shared" si="9"/>
        <v>0</v>
      </c>
      <c r="AO22">
        <f t="shared" si="10"/>
        <v>0</v>
      </c>
      <c r="AP22">
        <f t="shared" si="11"/>
        <v>-2.9785164479871726</v>
      </c>
      <c r="AQ22">
        <f t="shared" si="12"/>
        <v>-27.222736386660163</v>
      </c>
      <c r="AR22">
        <f t="shared" si="13"/>
        <v>-30.201252834647338</v>
      </c>
      <c r="AS22">
        <f t="shared" si="14"/>
        <v>-3.6650246890164664</v>
      </c>
      <c r="AT22">
        <f t="shared" si="15"/>
        <v>4.3161565127807728</v>
      </c>
      <c r="AU22">
        <f t="shared" si="16"/>
        <v>-29.550121010883032</v>
      </c>
      <c r="AW22">
        <v>19</v>
      </c>
      <c r="AX22">
        <f>IF(Z22&gt;0, (R22*SUMPRODUCT(K22:$K$98, X22:$X$98)-K22*$AZ$3)/Z22, 0)</f>
        <v>877.93827420257162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2.397513E-3</v>
      </c>
      <c r="Q23" s="5">
        <f t="shared" si="30"/>
        <v>12.5</v>
      </c>
      <c r="R23">
        <f t="shared" si="0"/>
        <v>50000</v>
      </c>
      <c r="S23">
        <f t="shared" si="1"/>
        <v>931.0959611692731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704.37196378169585</v>
      </c>
      <c r="AC23">
        <f t="shared" si="27"/>
        <v>737.75930597312151</v>
      </c>
      <c r="AE23">
        <f t="shared" si="2"/>
        <v>0</v>
      </c>
      <c r="AF23">
        <f t="shared" si="3"/>
        <v>0</v>
      </c>
      <c r="AG23">
        <f t="shared" si="4"/>
        <v>-9.9044477790270022</v>
      </c>
      <c r="AH23">
        <f t="shared" si="5"/>
        <v>-96.176518875203527</v>
      </c>
      <c r="AI23">
        <f t="shared" si="6"/>
        <v>-106.08096665423054</v>
      </c>
      <c r="AJ23">
        <f t="shared" si="7"/>
        <v>-33.38734219142566</v>
      </c>
      <c r="AK23">
        <f t="shared" si="28"/>
        <v>49.306037464718713</v>
      </c>
      <c r="AL23">
        <f t="shared" si="8"/>
        <v>-90.162271380937483</v>
      </c>
      <c r="AN23">
        <f t="shared" si="9"/>
        <v>0</v>
      </c>
      <c r="AO23">
        <f t="shared" si="10"/>
        <v>0</v>
      </c>
      <c r="AP23">
        <f t="shared" si="11"/>
        <v>-2.6264198675022663</v>
      </c>
      <c r="AQ23">
        <f t="shared" si="12"/>
        <v>-25.503685374153822</v>
      </c>
      <c r="AR23">
        <f t="shared" si="13"/>
        <v>-28.130105241656089</v>
      </c>
      <c r="AS23">
        <f t="shared" si="14"/>
        <v>-8.8535151894426427</v>
      </c>
      <c r="AT23">
        <f t="shared" si="15"/>
        <v>13.074767950149162</v>
      </c>
      <c r="AU23">
        <f t="shared" si="16"/>
        <v>-23.908852480949569</v>
      </c>
      <c r="AW23">
        <v>20</v>
      </c>
      <c r="AX23">
        <f>IF(Z23&gt;0, (R23*SUMPRODUCT(K23:$K$98, X23:$X$98)-K23*$AZ$3)/Z23, 0)</f>
        <v>931.0959611692731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2.5466569999999999E-3</v>
      </c>
      <c r="Q24" s="5">
        <f t="shared" si="30"/>
        <v>12.5</v>
      </c>
      <c r="R24">
        <f t="shared" si="0"/>
        <v>50000</v>
      </c>
      <c r="S24">
        <f t="shared" si="1"/>
        <v>979.49597643369725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737.75930597312151</v>
      </c>
      <c r="AC24">
        <f t="shared" si="27"/>
        <v>766.37176218654463</v>
      </c>
      <c r="AE24">
        <f t="shared" si="2"/>
        <v>0</v>
      </c>
      <c r="AF24">
        <f t="shared" si="3"/>
        <v>0</v>
      </c>
      <c r="AG24">
        <f t="shared" si="4"/>
        <v>-9.7801800699691395</v>
      </c>
      <c r="AH24">
        <f t="shared" si="5"/>
        <v>-100.89292507037428</v>
      </c>
      <c r="AI24">
        <f t="shared" si="6"/>
        <v>-110.67310514034341</v>
      </c>
      <c r="AJ24">
        <f t="shared" si="7"/>
        <v>-28.612456213423116</v>
      </c>
      <c r="AK24">
        <f t="shared" si="28"/>
        <v>51.643151418118514</v>
      </c>
      <c r="AL24">
        <f t="shared" ref="AL24:AL69" si="39">SUM(AI24:AK24)</f>
        <v>-87.642409935648004</v>
      </c>
      <c r="AN24">
        <f t="shared" si="9"/>
        <v>0</v>
      </c>
      <c r="AO24">
        <f t="shared" si="10"/>
        <v>0</v>
      </c>
      <c r="AP24">
        <f t="shared" si="11"/>
        <v>-2.3155956056131517</v>
      </c>
      <c r="AQ24">
        <f t="shared" si="12"/>
        <v>-23.887823358977567</v>
      </c>
      <c r="AR24">
        <f t="shared" si="13"/>
        <v>-26.203418964590714</v>
      </c>
      <c r="AS24">
        <f t="shared" si="14"/>
        <v>-6.7744026592150819</v>
      </c>
      <c r="AT24">
        <f t="shared" si="15"/>
        <v>12.227244654830487</v>
      </c>
      <c r="AU24">
        <f t="shared" si="16"/>
        <v>-20.750576968975306</v>
      </c>
      <c r="AW24">
        <v>21</v>
      </c>
      <c r="AX24">
        <f>IF(Z24&gt;0, (R24*SUMPRODUCT(K24:$K$98, X24:$X$98)-K24*$AZ$3)/Z24, 0)</f>
        <v>979.49597643369725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3.8442260000000001E-3</v>
      </c>
      <c r="Q25" s="5">
        <f t="shared" si="30"/>
        <v>12.5</v>
      </c>
      <c r="R25">
        <f t="shared" si="0"/>
        <v>50000</v>
      </c>
      <c r="S25">
        <f t="shared" si="1"/>
        <v>1024.9091173686843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766.37176218654463</v>
      </c>
      <c r="AC25">
        <f t="shared" si="27"/>
        <v>790.80192238790346</v>
      </c>
      <c r="AE25">
        <f t="shared" si="2"/>
        <v>0</v>
      </c>
      <c r="AF25">
        <f t="shared" si="3"/>
        <v>0</v>
      </c>
      <c r="AG25">
        <f t="shared" si="4"/>
        <v>-9.6447810467597908</v>
      </c>
      <c r="AH25">
        <f t="shared" si="5"/>
        <v>-150.38889003862874</v>
      </c>
      <c r="AI25">
        <f t="shared" si="6"/>
        <v>-160.03367108538853</v>
      </c>
      <c r="AJ25">
        <f t="shared" si="7"/>
        <v>-24.430160201358831</v>
      </c>
      <c r="AK25">
        <f t="shared" si="28"/>
        <v>53.646023353058126</v>
      </c>
      <c r="AL25">
        <f t="shared" si="39"/>
        <v>-130.81780793368924</v>
      </c>
      <c r="AN25">
        <f t="shared" si="9"/>
        <v>0</v>
      </c>
      <c r="AO25">
        <f t="shared" si="10"/>
        <v>0</v>
      </c>
      <c r="AP25">
        <f t="shared" si="11"/>
        <v>-2.038873193503961</v>
      </c>
      <c r="AQ25">
        <f t="shared" si="12"/>
        <v>-31.791688687799368</v>
      </c>
      <c r="AR25">
        <f t="shared" si="13"/>
        <v>-33.830561881303332</v>
      </c>
      <c r="AS25">
        <f t="shared" si="14"/>
        <v>-5.1644509612057758</v>
      </c>
      <c r="AT25">
        <f t="shared" si="15"/>
        <v>11.340582893728163</v>
      </c>
      <c r="AU25">
        <f t="shared" si="16"/>
        <v>-27.654429948780944</v>
      </c>
      <c r="AW25">
        <v>22</v>
      </c>
      <c r="AX25">
        <f>IF(Z25&gt;0, (R25*SUMPRODUCT(K25:$K$98, X25:$X$98)-K25*$AZ$3)/Z25, 0)</f>
        <v>1024.9091173686843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5.3300140000000001E-3</v>
      </c>
      <c r="Q26" s="5">
        <f t="shared" si="30"/>
        <v>12.5</v>
      </c>
      <c r="R26">
        <f t="shared" si="0"/>
        <v>50000</v>
      </c>
      <c r="S26">
        <f t="shared" si="1"/>
        <v>1055.8038136763487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790.80192238790346</v>
      </c>
      <c r="AC26">
        <f t="shared" si="27"/>
        <v>802.15129045040453</v>
      </c>
      <c r="AE26">
        <f t="shared" si="2"/>
        <v>0</v>
      </c>
      <c r="AF26">
        <f t="shared" si="3"/>
        <v>0</v>
      </c>
      <c r="AG26">
        <f t="shared" si="4"/>
        <v>-9.49692641828603</v>
      </c>
      <c r="AH26">
        <f t="shared" si="5"/>
        <v>-205.62727202465737</v>
      </c>
      <c r="AI26">
        <f t="shared" si="6"/>
        <v>-215.1241984429434</v>
      </c>
      <c r="AJ26">
        <f t="shared" si="7"/>
        <v>-11.349368062501071</v>
      </c>
      <c r="AK26">
        <f t="shared" si="28"/>
        <v>55.356134567153248</v>
      </c>
      <c r="AL26">
        <f t="shared" si="39"/>
        <v>-171.11743193829122</v>
      </c>
      <c r="AN26">
        <f t="shared" si="9"/>
        <v>0</v>
      </c>
      <c r="AO26">
        <f t="shared" si="10"/>
        <v>0</v>
      </c>
      <c r="AP26">
        <f t="shared" si="11"/>
        <v>-1.792515391877965</v>
      </c>
      <c r="AQ26">
        <f t="shared" si="12"/>
        <v>-38.811509520002936</v>
      </c>
      <c r="AR26">
        <f t="shared" si="13"/>
        <v>-40.604024911880899</v>
      </c>
      <c r="AS26">
        <f t="shared" si="14"/>
        <v>-2.1421580039779817</v>
      </c>
      <c r="AT26">
        <f t="shared" si="15"/>
        <v>10.448298625904078</v>
      </c>
      <c r="AU26">
        <f t="shared" si="16"/>
        <v>-32.297884289954801</v>
      </c>
      <c r="AW26">
        <v>23</v>
      </c>
      <c r="AX26">
        <f>IF(Z26&gt;0, (R26*SUMPRODUCT(K26:$K$98, X26:$X$98)-K26*$AZ$3)/Z26, 0)</f>
        <v>1055.8038136763487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6.9004050000000001E-3</v>
      </c>
      <c r="Q27" s="5">
        <f t="shared" si="30"/>
        <v>12.5</v>
      </c>
      <c r="R27">
        <f t="shared" si="0"/>
        <v>50000</v>
      </c>
      <c r="S27">
        <f t="shared" si="1"/>
        <v>1073.5621814643662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802.15129045040453</v>
      </c>
      <c r="AC27">
        <f t="shared" si="27"/>
        <v>801.85858160031285</v>
      </c>
      <c r="AE27">
        <f t="shared" si="2"/>
        <v>0</v>
      </c>
      <c r="AF27">
        <f t="shared" si="3"/>
        <v>0</v>
      </c>
      <c r="AG27">
        <f t="shared" si="4"/>
        <v>-9.3364245155617969</v>
      </c>
      <c r="AH27">
        <f t="shared" si="5"/>
        <v>-262.13055416549207</v>
      </c>
      <c r="AI27">
        <f t="shared" si="6"/>
        <v>-271.46697868105389</v>
      </c>
      <c r="AJ27">
        <f t="shared" si="7"/>
        <v>0.29270885009168524</v>
      </c>
      <c r="AK27">
        <f t="shared" si="28"/>
        <v>56.150590331528321</v>
      </c>
      <c r="AL27">
        <f t="shared" si="39"/>
        <v>-215.02367949943388</v>
      </c>
      <c r="AN27">
        <f t="shared" si="9"/>
        <v>0</v>
      </c>
      <c r="AO27">
        <f t="shared" si="10"/>
        <v>0</v>
      </c>
      <c r="AP27">
        <f t="shared" si="11"/>
        <v>-1.5734117462379407</v>
      </c>
      <c r="AQ27">
        <f t="shared" si="12"/>
        <v>-44.175293473898819</v>
      </c>
      <c r="AR27">
        <f t="shared" si="13"/>
        <v>-45.748705220136763</v>
      </c>
      <c r="AS27">
        <f t="shared" si="14"/>
        <v>4.9328470678943359E-2</v>
      </c>
      <c r="AT27">
        <f t="shared" si="15"/>
        <v>9.4627229340915502</v>
      </c>
      <c r="AU27">
        <f t="shared" si="16"/>
        <v>-36.236653815366267</v>
      </c>
      <c r="AW27">
        <v>24</v>
      </c>
      <c r="AX27">
        <f>IF(Z27&gt;0, (R27*SUMPRODUCT(K27:$K$98, X27:$X$98)-K27*$AZ$3)/Z27, 0)</f>
        <v>1073.5621814643662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8.6257439999999994E-3</v>
      </c>
      <c r="Q28" s="5">
        <f t="shared" si="30"/>
        <v>12.5</v>
      </c>
      <c r="R28">
        <f t="shared" si="0"/>
        <v>50000</v>
      </c>
      <c r="S28">
        <f t="shared" si="1"/>
        <v>1080.5904086298692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801.85858160031285</v>
      </c>
      <c r="AC28">
        <f t="shared" si="27"/>
        <v>792.07507443883424</v>
      </c>
      <c r="AE28">
        <f t="shared" si="2"/>
        <v>0</v>
      </c>
      <c r="AF28">
        <f t="shared" si="3"/>
        <v>0</v>
      </c>
      <c r="AG28">
        <f t="shared" si="4"/>
        <v>-9.1625266626596176</v>
      </c>
      <c r="AH28">
        <f t="shared" si="5"/>
        <v>-322.13443098624026</v>
      </c>
      <c r="AI28">
        <f t="shared" si="6"/>
        <v>-331.29695764889988</v>
      </c>
      <c r="AJ28">
        <f t="shared" si="7"/>
        <v>9.7835071614786102</v>
      </c>
      <c r="AK28">
        <f t="shared" si="28"/>
        <v>56.130100712021907</v>
      </c>
      <c r="AL28">
        <f t="shared" si="39"/>
        <v>-265.38334977539938</v>
      </c>
      <c r="AN28">
        <f t="shared" si="9"/>
        <v>0</v>
      </c>
      <c r="AO28">
        <f t="shared" si="10"/>
        <v>0</v>
      </c>
      <c r="AP28">
        <f t="shared" si="11"/>
        <v>-1.3786658766481426</v>
      </c>
      <c r="AQ28">
        <f t="shared" si="12"/>
        <v>-48.47088189157656</v>
      </c>
      <c r="AR28">
        <f t="shared" si="13"/>
        <v>-49.849547768224703</v>
      </c>
      <c r="AS28">
        <f t="shared" si="14"/>
        <v>1.4721034900168091</v>
      </c>
      <c r="AT28">
        <f t="shared" si="15"/>
        <v>8.4457767331643065</v>
      </c>
      <c r="AU28">
        <f t="shared" si="16"/>
        <v>-39.931667545043588</v>
      </c>
      <c r="AW28">
        <v>25</v>
      </c>
      <c r="AX28">
        <f>IF(Z28&gt;0, (R28*SUMPRODUCT(K28:$K$98, X28:$X$98)-K28*$AZ$3)/Z28, 0)</f>
        <v>1080.5904086298692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1.0476563E-2</v>
      </c>
      <c r="Q29" s="5">
        <f t="shared" si="30"/>
        <v>12.5</v>
      </c>
      <c r="R29">
        <f t="shared" si="0"/>
        <v>50000</v>
      </c>
      <c r="S29">
        <f t="shared" si="1"/>
        <v>1078.4386395148006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792.07507443883424</v>
      </c>
      <c r="AC29">
        <f t="shared" si="27"/>
        <v>774.31114461191896</v>
      </c>
      <c r="AE29">
        <f t="shared" si="2"/>
        <v>0</v>
      </c>
      <c r="AF29">
        <f t="shared" si="3"/>
        <v>0</v>
      </c>
      <c r="AG29">
        <f t="shared" si="4"/>
        <v>-8.9749096082124868</v>
      </c>
      <c r="AH29">
        <f t="shared" si="5"/>
        <v>-383.96715128213293</v>
      </c>
      <c r="AI29">
        <f t="shared" si="6"/>
        <v>-392.94206089034543</v>
      </c>
      <c r="AJ29">
        <f t="shared" si="7"/>
        <v>17.763929826915273</v>
      </c>
      <c r="AK29">
        <f t="shared" si="28"/>
        <v>55.4452552107184</v>
      </c>
      <c r="AL29">
        <f t="shared" si="39"/>
        <v>-319.73287585271174</v>
      </c>
      <c r="AN29">
        <f t="shared" si="9"/>
        <v>0</v>
      </c>
      <c r="AO29">
        <f t="shared" si="10"/>
        <v>0</v>
      </c>
      <c r="AP29">
        <f t="shared" si="11"/>
        <v>-1.2057460160437556</v>
      </c>
      <c r="AQ29">
        <f t="shared" si="12"/>
        <v>-51.584571116623188</v>
      </c>
      <c r="AR29">
        <f t="shared" si="13"/>
        <v>-52.790317132666949</v>
      </c>
      <c r="AS29">
        <f t="shared" si="14"/>
        <v>2.3865184779671407</v>
      </c>
      <c r="AT29">
        <f t="shared" si="15"/>
        <v>7.4488656150563664</v>
      </c>
      <c r="AU29">
        <f t="shared" si="16"/>
        <v>-42.954933039643443</v>
      </c>
      <c r="AW29">
        <v>26</v>
      </c>
      <c r="AX29">
        <f>IF(Z29&gt;0, (R29*SUMPRODUCT(K29:$K$98, X29:$X$98)-K29*$AZ$3)/Z29, 0)</f>
        <v>1078.4386395148006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1.2607808E-2</v>
      </c>
      <c r="Q30" s="5">
        <f t="shared" si="30"/>
        <v>12.5</v>
      </c>
      <c r="R30">
        <f t="shared" si="0"/>
        <v>50000</v>
      </c>
      <c r="S30">
        <f t="shared" si="1"/>
        <v>1068.9451275632705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774.31114461191896</v>
      </c>
      <c r="AC30">
        <f t="shared" si="27"/>
        <v>750.14349498160027</v>
      </c>
      <c r="AE30">
        <f t="shared" si="2"/>
        <v>0</v>
      </c>
      <c r="AF30">
        <f t="shared" si="3"/>
        <v>0</v>
      </c>
      <c r="AG30">
        <f t="shared" si="4"/>
        <v>-8.7720065749726661</v>
      </c>
      <c r="AH30">
        <f t="shared" si="5"/>
        <v>-452.61574863079306</v>
      </c>
      <c r="AI30">
        <f t="shared" si="6"/>
        <v>-461.38775520576576</v>
      </c>
      <c r="AJ30">
        <f t="shared" si="7"/>
        <v>24.167649630318692</v>
      </c>
      <c r="AK30">
        <f t="shared" si="28"/>
        <v>54.201780122834336</v>
      </c>
      <c r="AL30">
        <f t="shared" si="39"/>
        <v>-383.01832545261271</v>
      </c>
      <c r="AN30">
        <f t="shared" si="9"/>
        <v>0</v>
      </c>
      <c r="AO30">
        <f t="shared" si="10"/>
        <v>0</v>
      </c>
      <c r="AP30">
        <f t="shared" si="11"/>
        <v>-1.0522203050145302</v>
      </c>
      <c r="AQ30">
        <f t="shared" si="12"/>
        <v>-54.292193810873542</v>
      </c>
      <c r="AR30">
        <f t="shared" si="13"/>
        <v>-55.344414115888078</v>
      </c>
      <c r="AS30">
        <f t="shared" si="14"/>
        <v>2.8989594852848675</v>
      </c>
      <c r="AT30">
        <f t="shared" si="15"/>
        <v>6.5016154657130949</v>
      </c>
      <c r="AU30">
        <f t="shared" si="16"/>
        <v>-45.943839164890107</v>
      </c>
      <c r="AW30">
        <v>27</v>
      </c>
      <c r="AX30">
        <f>IF(Z30&gt;0, (R30*SUMPRODUCT(K30:$K$98, X30:$X$98)-K30*$AZ$3)/Z30, 0)</f>
        <v>1068.9451275632705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1.5033739000000001E-2</v>
      </c>
      <c r="Q31" s="5">
        <f t="shared" si="30"/>
        <v>12.5</v>
      </c>
      <c r="R31">
        <f t="shared" si="0"/>
        <v>50000</v>
      </c>
      <c r="S31">
        <f t="shared" si="1"/>
        <v>1052.8182367544562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750.14349498160027</v>
      </c>
      <c r="AC31">
        <f t="shared" si="27"/>
        <v>720.33069535492746</v>
      </c>
      <c r="AE31">
        <f t="shared" si="2"/>
        <v>0</v>
      </c>
      <c r="AF31">
        <f t="shared" si="3"/>
        <v>0</v>
      </c>
      <c r="AG31">
        <f t="shared" si="4"/>
        <v>-8.552410451868516</v>
      </c>
      <c r="AH31">
        <f t="shared" si="5"/>
        <v>-527.50422941769193</v>
      </c>
      <c r="AI31">
        <f t="shared" si="6"/>
        <v>-536.0566398695604</v>
      </c>
      <c r="AJ31">
        <f t="shared" si="7"/>
        <v>29.812799626672813</v>
      </c>
      <c r="AK31">
        <f t="shared" si="28"/>
        <v>52.510044648712025</v>
      </c>
      <c r="AL31">
        <f t="shared" si="39"/>
        <v>-453.73379559417555</v>
      </c>
      <c r="AN31">
        <f t="shared" si="9"/>
        <v>0</v>
      </c>
      <c r="AO31">
        <f t="shared" si="10"/>
        <v>0</v>
      </c>
      <c r="AP31">
        <f t="shared" si="11"/>
        <v>-0.9159636576145499</v>
      </c>
      <c r="AQ31">
        <f t="shared" si="12"/>
        <v>-56.495733700317267</v>
      </c>
      <c r="AR31">
        <f t="shared" si="13"/>
        <v>-57.411697357931814</v>
      </c>
      <c r="AS31">
        <f t="shared" si="14"/>
        <v>3.1929525767569813</v>
      </c>
      <c r="AT31">
        <f t="shared" si="15"/>
        <v>5.6238288408421013</v>
      </c>
      <c r="AU31">
        <f t="shared" si="16"/>
        <v>-48.594915940332726</v>
      </c>
      <c r="AW31">
        <v>28</v>
      </c>
      <c r="AX31">
        <f>IF(Z31&gt;0, (R31*SUMPRODUCT(K31:$K$98, X31:$X$98)-K31*$AZ$3)/Z31, 0)</f>
        <v>1052.8182367544562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1.7719183999999999E-2</v>
      </c>
      <c r="Q32" s="5">
        <f t="shared" si="30"/>
        <v>12.5</v>
      </c>
      <c r="R32">
        <f t="shared" si="0"/>
        <v>50000</v>
      </c>
      <c r="S32">
        <f t="shared" si="1"/>
        <v>1030.762396997123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720.33069535492746</v>
      </c>
      <c r="AC32">
        <f t="shared" si="27"/>
        <v>685.69156360478917</v>
      </c>
      <c r="AE32">
        <f t="shared" si="2"/>
        <v>0</v>
      </c>
      <c r="AF32">
        <f t="shared" si="3"/>
        <v>0</v>
      </c>
      <c r="AG32">
        <f t="shared" si="4"/>
        <v>-8.3153446129096498</v>
      </c>
      <c r="AH32">
        <f t="shared" si="5"/>
        <v>-606.16693776072555</v>
      </c>
      <c r="AI32">
        <f t="shared" si="6"/>
        <v>-614.48228237363514</v>
      </c>
      <c r="AJ32">
        <f t="shared" si="7"/>
        <v>34.63913175013829</v>
      </c>
      <c r="AK32">
        <f t="shared" si="28"/>
        <v>50.423148674844924</v>
      </c>
      <c r="AL32">
        <f t="shared" si="39"/>
        <v>-529.42000194865193</v>
      </c>
      <c r="AN32">
        <f t="shared" si="9"/>
        <v>0</v>
      </c>
      <c r="AO32">
        <f t="shared" si="10"/>
        <v>0</v>
      </c>
      <c r="AP32">
        <f t="shared" si="11"/>
        <v>-0.79515526111769563</v>
      </c>
      <c r="AQ32">
        <f t="shared" si="12"/>
        <v>-57.96474495209003</v>
      </c>
      <c r="AR32">
        <f t="shared" si="13"/>
        <v>-58.759900213207722</v>
      </c>
      <c r="AS32">
        <f t="shared" si="14"/>
        <v>3.3123687753012607</v>
      </c>
      <c r="AT32">
        <f t="shared" si="15"/>
        <v>4.8217162147045638</v>
      </c>
      <c r="AU32">
        <f t="shared" si="16"/>
        <v>-50.625815223201897</v>
      </c>
      <c r="AW32">
        <v>29</v>
      </c>
      <c r="AX32">
        <f>IF(Z32&gt;0, (R32*SUMPRODUCT(K32:$K$98, X32:$X$98)-K32*$AZ$3)/Z32, 0)</f>
        <v>1030.762396997123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2.0768709E-2</v>
      </c>
      <c r="Q33" s="5">
        <f t="shared" si="30"/>
        <v>12.5</v>
      </c>
      <c r="R33">
        <f t="shared" si="0"/>
        <v>50000</v>
      </c>
      <c r="S33">
        <f t="shared" si="1"/>
        <v>1003.8499111051908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685.69156360478917</v>
      </c>
      <c r="AC33">
        <f t="shared" si="27"/>
        <v>647.24164182250206</v>
      </c>
      <c r="AE33">
        <f t="shared" si="2"/>
        <v>0</v>
      </c>
      <c r="AF33">
        <f t="shared" si="3"/>
        <v>0</v>
      </c>
      <c r="AG33">
        <f t="shared" si="4"/>
        <v>-8.0594921942803168</v>
      </c>
      <c r="AH33">
        <f t="shared" si="5"/>
        <v>-690.79589000095268</v>
      </c>
      <c r="AI33">
        <f t="shared" si="6"/>
        <v>-698.85538219523301</v>
      </c>
      <c r="AJ33">
        <f t="shared" si="7"/>
        <v>38.449921782287106</v>
      </c>
      <c r="AK33">
        <f t="shared" si="28"/>
        <v>47.998409452335245</v>
      </c>
      <c r="AL33">
        <f t="shared" si="39"/>
        <v>-612.4070509606106</v>
      </c>
      <c r="AN33">
        <f t="shared" si="9"/>
        <v>0</v>
      </c>
      <c r="AO33">
        <f t="shared" si="10"/>
        <v>0</v>
      </c>
      <c r="AP33">
        <f t="shared" si="11"/>
        <v>-0.68811550024870205</v>
      </c>
      <c r="AQ33">
        <f t="shared" si="12"/>
        <v>-58.97981509990155</v>
      </c>
      <c r="AR33">
        <f t="shared" si="13"/>
        <v>-59.667930600150257</v>
      </c>
      <c r="AS33">
        <f t="shared" si="14"/>
        <v>3.2828355092295687</v>
      </c>
      <c r="AT33">
        <f t="shared" si="15"/>
        <v>4.0980807146727463</v>
      </c>
      <c r="AU33">
        <f t="shared" si="16"/>
        <v>-52.287014376247939</v>
      </c>
      <c r="AW33">
        <v>30</v>
      </c>
      <c r="AX33">
        <f>IF(Z33&gt;0, (R33*SUMPRODUCT(K33:$K$98, X33:$X$98)-K33*$AZ$3)/Z33, 0)</f>
        <v>1003.8499111051908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2.4225090000000001E-2</v>
      </c>
      <c r="Q34" s="5">
        <f t="shared" si="30"/>
        <v>12.5</v>
      </c>
      <c r="R34">
        <f t="shared" si="0"/>
        <v>50000</v>
      </c>
      <c r="S34">
        <f t="shared" si="1"/>
        <v>972.6885198162413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647.24164182250206</v>
      </c>
      <c r="AC34">
        <f t="shared" si="27"/>
        <v>605.68577598135312</v>
      </c>
      <c r="AE34">
        <f t="shared" si="2"/>
        <v>0</v>
      </c>
      <c r="AF34">
        <f t="shared" si="3"/>
        <v>0</v>
      </c>
      <c r="AG34">
        <f t="shared" si="4"/>
        <v>-7.7836553485767759</v>
      </c>
      <c r="AH34">
        <f t="shared" si="5"/>
        <v>-780.96769504295264</v>
      </c>
      <c r="AI34">
        <f t="shared" si="6"/>
        <v>-788.7513503915294</v>
      </c>
      <c r="AJ34">
        <f t="shared" si="7"/>
        <v>41.555865841148943</v>
      </c>
      <c r="AK34">
        <f t="shared" si="28"/>
        <v>45.30691492757515</v>
      </c>
      <c r="AL34">
        <f t="shared" si="39"/>
        <v>-701.88856962280533</v>
      </c>
      <c r="AN34">
        <f t="shared" si="9"/>
        <v>0</v>
      </c>
      <c r="AO34">
        <f t="shared" si="10"/>
        <v>0</v>
      </c>
      <c r="AP34">
        <f t="shared" si="11"/>
        <v>-0.59336132618062076</v>
      </c>
      <c r="AQ34">
        <f t="shared" si="12"/>
        <v>-59.534499728285105</v>
      </c>
      <c r="AR34">
        <f t="shared" si="13"/>
        <v>-60.127861054465725</v>
      </c>
      <c r="AS34">
        <f t="shared" si="14"/>
        <v>3.1678745476052828</v>
      </c>
      <c r="AT34">
        <f t="shared" si="15"/>
        <v>3.4538234187738177</v>
      </c>
      <c r="AU34">
        <f t="shared" si="16"/>
        <v>-53.506163088086623</v>
      </c>
      <c r="AW34">
        <v>31</v>
      </c>
      <c r="AX34">
        <f>IF(Z34&gt;0, (R34*SUMPRODUCT(K34:$K$98, X34:$X$98)-K34*$AZ$3)/Z34, 0)</f>
        <v>972.6885198162413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2.7828815E-2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937.5295542358125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605.68577598135312</v>
      </c>
      <c r="AC35">
        <f t="shared" si="27"/>
        <v>561.70837380552553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-7.4892088903717058</v>
      </c>
      <c r="AH35">
        <f t="shared" ref="AH35:AH66" si="45">-X35*R35</f>
        <v>-866.43961887721446</v>
      </c>
      <c r="AI35">
        <f t="shared" ref="AI35:AI66" si="46">SUM(AE35:AH35)</f>
        <v>-873.9288277675862</v>
      </c>
      <c r="AJ35">
        <f t="shared" ref="AJ35:AJ66" si="47">AB35-AC35</f>
        <v>43.977402175827592</v>
      </c>
      <c r="AK35">
        <f t="shared" si="28"/>
        <v>42.398004318694724</v>
      </c>
      <c r="AL35">
        <f t="shared" si="39"/>
        <v>-787.55342127306392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-0.50974568780748164</v>
      </c>
      <c r="AQ35">
        <f t="shared" ref="AQ35:AQ66" si="51">AH35*$K35</f>
        <v>-58.973366337268395</v>
      </c>
      <c r="AR35">
        <f t="shared" ref="AR35:AR66" si="52">AI35*$K35</f>
        <v>-59.483112025075883</v>
      </c>
      <c r="AS35">
        <f t="shared" ref="AS35:AS66" si="53">AJ35*$K35</f>
        <v>2.9932789228143504</v>
      </c>
      <c r="AT35">
        <f t="shared" ref="AT35:AT66" si="54">AK35*$K35</f>
        <v>2.8857787503941501</v>
      </c>
      <c r="AU35">
        <f t="shared" ref="AU35:AU66" si="55">AL35*$K35</f>
        <v>-53.604054351867383</v>
      </c>
      <c r="AW35">
        <v>32</v>
      </c>
      <c r="AX35">
        <f>IF(Z35&gt;0, (R35*SUMPRODUCT(K35:$K$98, X35:$X$98)-K35*$AZ$3)/Z35, 0)</f>
        <v>937.5295542358125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3.1684449000000003E-2</v>
      </c>
      <c r="Q36" s="5">
        <f t="shared" si="30"/>
        <v>12.5</v>
      </c>
      <c r="R36">
        <f t="shared" si="40"/>
        <v>50000</v>
      </c>
      <c r="S36">
        <f t="shared" si="41"/>
        <v>899.79003896821905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561.70837380552553</v>
      </c>
      <c r="AC36">
        <f t="shared" si="27"/>
        <v>516.62527314009435</v>
      </c>
      <c r="AE36">
        <f t="shared" si="42"/>
        <v>0</v>
      </c>
      <c r="AF36">
        <f t="shared" si="43"/>
        <v>0</v>
      </c>
      <c r="AG36">
        <f t="shared" si="44"/>
        <v>-7.1770253443306595</v>
      </c>
      <c r="AH36">
        <f t="shared" si="45"/>
        <v>-949.16582854931573</v>
      </c>
      <c r="AI36">
        <f t="shared" si="46"/>
        <v>-956.34285389364641</v>
      </c>
      <c r="AJ36">
        <f t="shared" si="47"/>
        <v>45.083100665431175</v>
      </c>
      <c r="AK36">
        <f t="shared" ref="AK36:AK67" si="59">G36*SUM(AB36:AB36, AE36:AF36)</f>
        <v>39.319586166386792</v>
      </c>
      <c r="AL36">
        <f t="shared" si="39"/>
        <v>-871.94016706182845</v>
      </c>
      <c r="AN36">
        <f t="shared" si="48"/>
        <v>0</v>
      </c>
      <c r="AO36">
        <f t="shared" si="49"/>
        <v>0</v>
      </c>
      <c r="AP36">
        <f t="shared" si="50"/>
        <v>-0.43615823185812563</v>
      </c>
      <c r="AQ36">
        <f t="shared" si="51"/>
        <v>-57.682183029664557</v>
      </c>
      <c r="AR36">
        <f t="shared" si="52"/>
        <v>-58.11834126152268</v>
      </c>
      <c r="AS36">
        <f t="shared" si="53"/>
        <v>2.7397653665036881</v>
      </c>
      <c r="AT36">
        <f t="shared" si="54"/>
        <v>2.3895082373188798</v>
      </c>
      <c r="AU36">
        <f t="shared" si="55"/>
        <v>-52.989067657700112</v>
      </c>
      <c r="AW36">
        <v>33</v>
      </c>
      <c r="AX36">
        <f>IF(Z36&gt;0, (R36*SUMPRODUCT(K36:$K$98, X36:$X$98)-K36*$AZ$3)/Z36, 0)</f>
        <v>899.79003896821905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40"/>
        <v>50000</v>
      </c>
      <c r="S37">
        <f t="shared" si="41"/>
        <v>860.45062543070787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516.62527314009435</v>
      </c>
      <c r="AC37">
        <f t="shared" si="27"/>
        <v>471.34511303171291</v>
      </c>
      <c r="AE37">
        <f t="shared" si="42"/>
        <v>0</v>
      </c>
      <c r="AF37">
        <f t="shared" si="43"/>
        <v>0</v>
      </c>
      <c r="AG37">
        <f t="shared" si="44"/>
        <v>-6.8473585104865258</v>
      </c>
      <c r="AH37">
        <f t="shared" si="45"/>
        <v>-1031.5863216033035</v>
      </c>
      <c r="AI37">
        <f t="shared" si="46"/>
        <v>-1038.4336801137902</v>
      </c>
      <c r="AJ37">
        <f t="shared" si="47"/>
        <v>45.280160108381438</v>
      </c>
      <c r="AK37">
        <f t="shared" si="59"/>
        <v>36.163769119806609</v>
      </c>
      <c r="AL37">
        <f t="shared" si="39"/>
        <v>-956.98975088560212</v>
      </c>
      <c r="AN37">
        <f t="shared" si="48"/>
        <v>0</v>
      </c>
      <c r="AO37">
        <f t="shared" si="49"/>
        <v>0</v>
      </c>
      <c r="AP37">
        <f t="shared" si="50"/>
        <v>-0.37153919694494819</v>
      </c>
      <c r="AQ37">
        <f t="shared" si="51"/>
        <v>-55.974103432865469</v>
      </c>
      <c r="AR37">
        <f t="shared" si="52"/>
        <v>-56.34564262981042</v>
      </c>
      <c r="AS37">
        <f t="shared" si="53"/>
        <v>2.4569115664737358</v>
      </c>
      <c r="AT37">
        <f t="shared" si="54"/>
        <v>1.9622541621996619</v>
      </c>
      <c r="AU37">
        <f t="shared" si="55"/>
        <v>-51.926476901137029</v>
      </c>
      <c r="AW37">
        <v>34</v>
      </c>
      <c r="AX37">
        <f>IF(Z37&gt;0, (R37*SUMPRODUCT(K37:$K$98, X37:$X$98)-K37*$AZ$3)/Z37, 0)</f>
        <v>860.45062543070787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40"/>
        <v>50000</v>
      </c>
      <c r="S38">
        <f t="shared" si="41"/>
        <v>820.3336690620215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471.34511303171291</v>
      </c>
      <c r="AC38">
        <f t="shared" si="27"/>
        <v>426.44424434999297</v>
      </c>
      <c r="AE38">
        <f t="shared" si="42"/>
        <v>0</v>
      </c>
      <c r="AF38">
        <f t="shared" si="43"/>
        <v>0</v>
      </c>
      <c r="AG38">
        <f t="shared" si="44"/>
        <v>-6.4980303203572332</v>
      </c>
      <c r="AH38">
        <f t="shared" si="45"/>
        <v>-1123.4184200977079</v>
      </c>
      <c r="AI38">
        <f t="shared" si="46"/>
        <v>-1129.9164504180651</v>
      </c>
      <c r="AJ38">
        <f t="shared" si="47"/>
        <v>44.900868681719942</v>
      </c>
      <c r="AK38">
        <f t="shared" si="59"/>
        <v>32.994157912219904</v>
      </c>
      <c r="AL38">
        <f t="shared" si="39"/>
        <v>-1052.0214238241253</v>
      </c>
      <c r="AN38">
        <f t="shared" si="48"/>
        <v>0</v>
      </c>
      <c r="AO38">
        <f t="shared" si="49"/>
        <v>0</v>
      </c>
      <c r="AP38">
        <f t="shared" si="50"/>
        <v>-0.31480765320619408</v>
      </c>
      <c r="AQ38">
        <f t="shared" si="51"/>
        <v>-54.425833516290353</v>
      </c>
      <c r="AR38">
        <f t="shared" si="52"/>
        <v>-54.740641169496548</v>
      </c>
      <c r="AS38">
        <f t="shared" si="53"/>
        <v>2.1752956511034967</v>
      </c>
      <c r="AT38">
        <f t="shared" si="54"/>
        <v>1.5984556719165179</v>
      </c>
      <c r="AU38">
        <f t="shared" si="55"/>
        <v>-50.966889846476541</v>
      </c>
      <c r="AW38">
        <v>35</v>
      </c>
      <c r="AX38">
        <f>IF(Z38&gt;0, (R38*SUMPRODUCT(K38:$K$98, X38:$X$98)-K38*$AZ$3)/Z38, 0)</f>
        <v>820.3336690620215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40"/>
        <v>50000</v>
      </c>
      <c r="S39">
        <f t="shared" si="41"/>
        <v>778.59651403383589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426.44424434999297</v>
      </c>
      <c r="AC39">
        <f t="shared" si="27"/>
        <v>381.90522757579697</v>
      </c>
      <c r="AE39">
        <f t="shared" si="42"/>
        <v>0</v>
      </c>
      <c r="AF39">
        <f t="shared" si="43"/>
        <v>0</v>
      </c>
      <c r="AG39">
        <f t="shared" si="44"/>
        <v>-6.1313083974198266</v>
      </c>
      <c r="AH39">
        <f t="shared" si="45"/>
        <v>-1206.9664789353333</v>
      </c>
      <c r="AI39">
        <f t="shared" si="46"/>
        <v>-1213.0977873327531</v>
      </c>
      <c r="AJ39">
        <f t="shared" si="47"/>
        <v>44.539016774196</v>
      </c>
      <c r="AK39">
        <f t="shared" si="59"/>
        <v>29.851097104499512</v>
      </c>
      <c r="AL39">
        <f t="shared" si="39"/>
        <v>-1138.7076734540576</v>
      </c>
      <c r="AN39">
        <f t="shared" si="48"/>
        <v>0</v>
      </c>
      <c r="AO39">
        <f t="shared" si="49"/>
        <v>0</v>
      </c>
      <c r="AP39">
        <f t="shared" si="50"/>
        <v>-0.26521536864082884</v>
      </c>
      <c r="AQ39">
        <f t="shared" si="51"/>
        <v>-52.208442130013303</v>
      </c>
      <c r="AR39">
        <f t="shared" si="52"/>
        <v>-52.473657498654134</v>
      </c>
      <c r="AS39">
        <f t="shared" si="53"/>
        <v>1.9265760237471259</v>
      </c>
      <c r="AT39">
        <f t="shared" si="54"/>
        <v>1.2912365860172084</v>
      </c>
      <c r="AU39">
        <f t="shared" si="55"/>
        <v>-49.255844888889797</v>
      </c>
      <c r="AW39">
        <v>36</v>
      </c>
      <c r="AX39">
        <f>IF(Z39&gt;0, (R39*SUMPRODUCT(K39:$K$98, X39:$X$98)-K39*$AZ$3)/Z39, 0)</f>
        <v>778.59651403383589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40"/>
        <v>50000</v>
      </c>
      <c r="S40">
        <f t="shared" si="41"/>
        <v>735.64308698726757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381.90522757579697</v>
      </c>
      <c r="AC40">
        <f t="shared" si="27"/>
        <v>338.52430039408222</v>
      </c>
      <c r="AE40">
        <f t="shared" si="42"/>
        <v>0</v>
      </c>
      <c r="AF40">
        <f t="shared" si="43"/>
        <v>0</v>
      </c>
      <c r="AG40">
        <f t="shared" si="44"/>
        <v>-5.7521831303490076</v>
      </c>
      <c r="AH40">
        <f t="shared" si="45"/>
        <v>-1271.2487323864852</v>
      </c>
      <c r="AI40">
        <f t="shared" si="46"/>
        <v>-1277.0009155168343</v>
      </c>
      <c r="AJ40">
        <f t="shared" si="47"/>
        <v>43.380927181714753</v>
      </c>
      <c r="AK40">
        <f t="shared" si="59"/>
        <v>26.733365930305791</v>
      </c>
      <c r="AL40">
        <f t="shared" si="39"/>
        <v>-1206.8866224048138</v>
      </c>
      <c r="AN40">
        <f t="shared" si="48"/>
        <v>0</v>
      </c>
      <c r="AO40">
        <f t="shared" si="49"/>
        <v>0</v>
      </c>
      <c r="AP40">
        <f t="shared" si="50"/>
        <v>-0.22215710487769644</v>
      </c>
      <c r="AQ40">
        <f t="shared" si="51"/>
        <v>-49.097348183573509</v>
      </c>
      <c r="AR40">
        <f t="shared" si="52"/>
        <v>-49.319505288451211</v>
      </c>
      <c r="AS40">
        <f t="shared" si="53"/>
        <v>1.6754301751542424</v>
      </c>
      <c r="AT40">
        <f t="shared" si="54"/>
        <v>1.0324788074597404</v>
      </c>
      <c r="AU40">
        <f t="shared" si="55"/>
        <v>-46.611596305837224</v>
      </c>
      <c r="AW40">
        <v>37</v>
      </c>
      <c r="AX40">
        <f>IF(Z40&gt;0, (R40*SUMPRODUCT(K40:$K$98, X40:$X$98)-K40*$AZ$3)/Z40, 0)</f>
        <v>735.64308698726757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40"/>
        <v>50000</v>
      </c>
      <c r="S41">
        <f t="shared" si="41"/>
        <v>693.04759591174457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338.52430039408222</v>
      </c>
      <c r="AC41">
        <f t="shared" si="27"/>
        <v>297.3086619857753</v>
      </c>
      <c r="AE41">
        <f t="shared" si="42"/>
        <v>0</v>
      </c>
      <c r="AF41">
        <f t="shared" si="43"/>
        <v>0</v>
      </c>
      <c r="AG41">
        <f t="shared" si="44"/>
        <v>-5.3623420624280573</v>
      </c>
      <c r="AH41">
        <f t="shared" si="45"/>
        <v>-1329.2769464698442</v>
      </c>
      <c r="AI41">
        <f t="shared" si="46"/>
        <v>-1334.6392885322723</v>
      </c>
      <c r="AJ41">
        <f t="shared" si="47"/>
        <v>41.215638408306916</v>
      </c>
      <c r="AK41">
        <f t="shared" si="59"/>
        <v>23.696701027585757</v>
      </c>
      <c r="AL41">
        <f t="shared" si="39"/>
        <v>-1269.7269490963797</v>
      </c>
      <c r="AN41">
        <f t="shared" si="48"/>
        <v>0</v>
      </c>
      <c r="AO41">
        <f t="shared" si="49"/>
        <v>0</v>
      </c>
      <c r="AP41">
        <f t="shared" si="50"/>
        <v>-0.18491153100321001</v>
      </c>
      <c r="AQ41">
        <f t="shared" si="51"/>
        <v>-45.837925376158083</v>
      </c>
      <c r="AR41">
        <f t="shared" si="52"/>
        <v>-46.022836907161292</v>
      </c>
      <c r="AS41">
        <f t="shared" si="53"/>
        <v>1.4212533834337029</v>
      </c>
      <c r="AT41">
        <f t="shared" si="54"/>
        <v>0.81714169214191368</v>
      </c>
      <c r="AU41">
        <f t="shared" si="55"/>
        <v>-43.784441831585681</v>
      </c>
      <c r="AW41">
        <v>38</v>
      </c>
      <c r="AX41">
        <f>IF(Z41&gt;0, (R41*SUMPRODUCT(K41:$K$98, X41:$X$98)-K41*$AZ$3)/Z41, 0)</f>
        <v>693.04759591174457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40"/>
        <v>50000</v>
      </c>
      <c r="S42">
        <f t="shared" si="41"/>
        <v>650.81929060725929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297.3086619857753</v>
      </c>
      <c r="AC42">
        <f t="shared" si="27"/>
        <v>258.50797748039088</v>
      </c>
      <c r="AE42">
        <f t="shared" si="42"/>
        <v>0</v>
      </c>
      <c r="AF42">
        <f t="shared" si="43"/>
        <v>0</v>
      </c>
      <c r="AG42">
        <f t="shared" si="44"/>
        <v>-4.9650490775862126</v>
      </c>
      <c r="AH42">
        <f t="shared" si="45"/>
        <v>-1374.6782568702561</v>
      </c>
      <c r="AI42">
        <f t="shared" si="46"/>
        <v>-1379.6433059478422</v>
      </c>
      <c r="AJ42">
        <f t="shared" si="47"/>
        <v>38.800684505384424</v>
      </c>
      <c r="AK42">
        <f t="shared" si="59"/>
        <v>20.811606339004275</v>
      </c>
      <c r="AL42">
        <f t="shared" si="39"/>
        <v>-1320.0310151034535</v>
      </c>
      <c r="AN42">
        <f t="shared" si="48"/>
        <v>0</v>
      </c>
      <c r="AO42">
        <f t="shared" si="49"/>
        <v>0</v>
      </c>
      <c r="AP42">
        <f t="shared" si="50"/>
        <v>-0.15286744375241174</v>
      </c>
      <c r="AQ42">
        <f t="shared" si="51"/>
        <v>-42.32456675170264</v>
      </c>
      <c r="AR42">
        <f t="shared" si="52"/>
        <v>-42.477434195455054</v>
      </c>
      <c r="AS42">
        <f t="shared" si="53"/>
        <v>1.1946229258755872</v>
      </c>
      <c r="AT42">
        <f t="shared" si="54"/>
        <v>0.64076246009067361</v>
      </c>
      <c r="AU42">
        <f t="shared" si="55"/>
        <v>-40.642048809488784</v>
      </c>
      <c r="AW42">
        <v>39</v>
      </c>
      <c r="AX42">
        <f>IF(Z42&gt;0, (R42*SUMPRODUCT(K42:$K$98, X42:$X$98)-K42*$AZ$3)/Z42, 0)</f>
        <v>650.81929060725929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40"/>
        <v>50000</v>
      </c>
      <c r="S43">
        <f t="shared" si="41"/>
        <v>609.52784035138973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258.50797748039088</v>
      </c>
      <c r="AC43">
        <f t="shared" si="27"/>
        <v>222.46666150616471</v>
      </c>
      <c r="AE43">
        <f t="shared" si="42"/>
        <v>0</v>
      </c>
      <c r="AF43">
        <f t="shared" si="43"/>
        <v>0</v>
      </c>
      <c r="AG43">
        <f t="shared" si="44"/>
        <v>-4.5622744109997049</v>
      </c>
      <c r="AH43">
        <f t="shared" si="45"/>
        <v>-1412.4967032425795</v>
      </c>
      <c r="AI43">
        <f t="shared" si="46"/>
        <v>-1417.0589776535792</v>
      </c>
      <c r="AJ43">
        <f t="shared" si="47"/>
        <v>36.041315974226166</v>
      </c>
      <c r="AK43">
        <f t="shared" si="59"/>
        <v>18.095558423627363</v>
      </c>
      <c r="AL43">
        <f t="shared" si="39"/>
        <v>-1362.9221032557257</v>
      </c>
      <c r="AN43">
        <f t="shared" si="48"/>
        <v>0</v>
      </c>
      <c r="AO43">
        <f t="shared" si="49"/>
        <v>0</v>
      </c>
      <c r="AP43">
        <f t="shared" si="50"/>
        <v>-0.12541654674654962</v>
      </c>
      <c r="AQ43">
        <f t="shared" si="51"/>
        <v>-38.829417709828689</v>
      </c>
      <c r="AR43">
        <f t="shared" si="52"/>
        <v>-38.954834256575232</v>
      </c>
      <c r="AS43">
        <f t="shared" si="53"/>
        <v>0.99077279937184237</v>
      </c>
      <c r="AT43">
        <f t="shared" si="54"/>
        <v>0.49744540649944863</v>
      </c>
      <c r="AU43">
        <f t="shared" si="55"/>
        <v>-37.466616050703948</v>
      </c>
      <c r="AW43">
        <v>40</v>
      </c>
      <c r="AX43">
        <f>IF(Z43&gt;0, (R43*SUMPRODUCT(K43:$K$98, X43:$X$98)-K43*$AZ$3)/Z43, 0)</f>
        <v>609.52784035138973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40"/>
        <v>50000</v>
      </c>
      <c r="S44">
        <f t="shared" si="41"/>
        <v>569.31314317210206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222.46666150616471</v>
      </c>
      <c r="AC44">
        <f t="shared" si="27"/>
        <v>189.24728913336861</v>
      </c>
      <c r="AE44">
        <f t="shared" si="42"/>
        <v>0</v>
      </c>
      <c r="AF44">
        <f t="shared" si="43"/>
        <v>0</v>
      </c>
      <c r="AG44">
        <f t="shared" si="44"/>
        <v>-4.1551668752744648</v>
      </c>
      <c r="AH44">
        <f t="shared" si="45"/>
        <v>-1445.9391664609725</v>
      </c>
      <c r="AI44">
        <f t="shared" si="46"/>
        <v>-1450.094333336247</v>
      </c>
      <c r="AJ44">
        <f t="shared" si="47"/>
        <v>33.219372372796101</v>
      </c>
      <c r="AK44">
        <f t="shared" si="59"/>
        <v>15.572666305431531</v>
      </c>
      <c r="AL44">
        <f t="shared" si="39"/>
        <v>-1401.3022946580195</v>
      </c>
      <c r="AN44">
        <f t="shared" si="48"/>
        <v>0</v>
      </c>
      <c r="AO44">
        <f t="shared" si="49"/>
        <v>0</v>
      </c>
      <c r="AP44">
        <f t="shared" si="50"/>
        <v>-0.10198678054793454</v>
      </c>
      <c r="AQ44">
        <f t="shared" si="51"/>
        <v>-35.489953804990769</v>
      </c>
      <c r="AR44">
        <f t="shared" si="52"/>
        <v>-35.591940585538708</v>
      </c>
      <c r="AS44">
        <f t="shared" si="53"/>
        <v>0.81535518110826521</v>
      </c>
      <c r="AT44">
        <f t="shared" si="54"/>
        <v>0.38222438441376749</v>
      </c>
      <c r="AU44">
        <f t="shared" si="55"/>
        <v>-34.394361020016675</v>
      </c>
      <c r="AW44">
        <v>41</v>
      </c>
      <c r="AX44">
        <f>IF(Z44&gt;0, (R44*SUMPRODUCT(K44:$K$98, X44:$X$98)-K44*$AZ$3)/Z44, 0)</f>
        <v>569.31314317210206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40"/>
        <v>50000</v>
      </c>
      <c r="S45">
        <f t="shared" si="41"/>
        <v>529.45369118291842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189.24728913336861</v>
      </c>
      <c r="AC45">
        <f t="shared" si="27"/>
        <v>158.76630437929984</v>
      </c>
      <c r="AE45">
        <f t="shared" si="42"/>
        <v>0</v>
      </c>
      <c r="AF45">
        <f t="shared" si="43"/>
        <v>0</v>
      </c>
      <c r="AG45">
        <f t="shared" si="44"/>
        <v>-3.7483520046998882</v>
      </c>
      <c r="AH45">
        <f t="shared" si="45"/>
        <v>-1461.0528072873283</v>
      </c>
      <c r="AI45">
        <f t="shared" si="46"/>
        <v>-1464.8011592920282</v>
      </c>
      <c r="AJ45">
        <f t="shared" si="47"/>
        <v>30.480984754068771</v>
      </c>
      <c r="AK45">
        <f t="shared" si="59"/>
        <v>13.247310239335803</v>
      </c>
      <c r="AL45">
        <f t="shared" si="39"/>
        <v>-1421.0728642986237</v>
      </c>
      <c r="AN45">
        <f t="shared" si="48"/>
        <v>0</v>
      </c>
      <c r="AO45">
        <f t="shared" si="49"/>
        <v>0</v>
      </c>
      <c r="AP45">
        <f t="shared" si="50"/>
        <v>-8.2144361464958085E-2</v>
      </c>
      <c r="AQ45">
        <f t="shared" si="51"/>
        <v>-32.018671077507626</v>
      </c>
      <c r="AR45">
        <f t="shared" si="52"/>
        <v>-32.100815438972582</v>
      </c>
      <c r="AS45">
        <f t="shared" si="53"/>
        <v>0.66798449726883957</v>
      </c>
      <c r="AT45">
        <f t="shared" si="54"/>
        <v>0.29031207297874007</v>
      </c>
      <c r="AU45">
        <f t="shared" si="55"/>
        <v>-31.142518868725006</v>
      </c>
      <c r="AW45">
        <v>42</v>
      </c>
      <c r="AX45">
        <f>IF(Z45&gt;0, (R45*SUMPRODUCT(K45:$K$98, X45:$X$98)-K45*$AZ$3)/Z45, 0)</f>
        <v>529.45369118291842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40"/>
        <v>50000</v>
      </c>
      <c r="S46">
        <f t="shared" si="41"/>
        <v>490.08949400071498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158.76630437929984</v>
      </c>
      <c r="AC46">
        <f t="shared" si="27"/>
        <v>131.21992709725825</v>
      </c>
      <c r="AE46">
        <f t="shared" si="42"/>
        <v>0</v>
      </c>
      <c r="AF46">
        <f t="shared" si="43"/>
        <v>0</v>
      </c>
      <c r="AG46">
        <f t="shared" si="44"/>
        <v>-3.3468358509911971</v>
      </c>
      <c r="AH46">
        <f t="shared" si="45"/>
        <v>-1456.130534646768</v>
      </c>
      <c r="AI46">
        <f t="shared" si="46"/>
        <v>-1459.4773704977592</v>
      </c>
      <c r="AJ46">
        <f t="shared" si="47"/>
        <v>27.54637728204159</v>
      </c>
      <c r="AK46">
        <f t="shared" si="59"/>
        <v>11.11364130655099</v>
      </c>
      <c r="AL46">
        <f t="shared" si="39"/>
        <v>-1420.8173519091665</v>
      </c>
      <c r="AN46">
        <f t="shared" si="48"/>
        <v>0</v>
      </c>
      <c r="AO46">
        <f t="shared" si="49"/>
        <v>0</v>
      </c>
      <c r="AP46">
        <f t="shared" si="50"/>
        <v>-6.548680154328658E-2</v>
      </c>
      <c r="AQ46">
        <f t="shared" si="51"/>
        <v>-28.491786149383966</v>
      </c>
      <c r="AR46">
        <f t="shared" si="52"/>
        <v>-28.557272950927253</v>
      </c>
      <c r="AS46">
        <f t="shared" si="53"/>
        <v>0.5389939102544592</v>
      </c>
      <c r="AT46">
        <f t="shared" si="54"/>
        <v>0.21745817693742972</v>
      </c>
      <c r="AU46">
        <f t="shared" si="55"/>
        <v>-27.80082086373536</v>
      </c>
      <c r="AW46">
        <v>43</v>
      </c>
      <c r="AX46">
        <f>IF(Z46&gt;0, (R46*SUMPRODUCT(K46:$K$98, X46:$X$98)-K46*$AZ$3)/Z46, 0)</f>
        <v>490.08949400071498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40"/>
        <v>50000</v>
      </c>
      <c r="S47">
        <f t="shared" si="41"/>
        <v>451.65754827983153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131.21992709725825</v>
      </c>
      <c r="AC47">
        <f t="shared" si="27"/>
        <v>106.72126040811185</v>
      </c>
      <c r="AE47">
        <f t="shared" si="42"/>
        <v>0</v>
      </c>
      <c r="AF47">
        <f t="shared" si="43"/>
        <v>0</v>
      </c>
      <c r="AG47">
        <f t="shared" si="44"/>
        <v>-2.9536000453929923</v>
      </c>
      <c r="AH47">
        <f t="shared" si="45"/>
        <v>-1439.0697883531707</v>
      </c>
      <c r="AI47">
        <f t="shared" si="46"/>
        <v>-1442.0233883985636</v>
      </c>
      <c r="AJ47">
        <f t="shared" si="47"/>
        <v>24.498666689146404</v>
      </c>
      <c r="AK47">
        <f t="shared" si="59"/>
        <v>9.185394896808079</v>
      </c>
      <c r="AL47">
        <f t="shared" si="39"/>
        <v>-1408.3393268126092</v>
      </c>
      <c r="AN47">
        <f t="shared" si="48"/>
        <v>0</v>
      </c>
      <c r="AO47">
        <f t="shared" si="49"/>
        <v>0</v>
      </c>
      <c r="AP47">
        <f t="shared" si="50"/>
        <v>-5.1600395498933242E-2</v>
      </c>
      <c r="AQ47">
        <f t="shared" si="51"/>
        <v>-25.141037746601718</v>
      </c>
      <c r="AR47">
        <f t="shared" si="52"/>
        <v>-25.192638142100648</v>
      </c>
      <c r="AS47">
        <f t="shared" si="53"/>
        <v>0.42800002401418408</v>
      </c>
      <c r="AT47">
        <f t="shared" si="54"/>
        <v>0.16047196716037285</v>
      </c>
      <c r="AU47">
        <f t="shared" si="55"/>
        <v>-24.604166150926094</v>
      </c>
      <c r="AW47">
        <v>44</v>
      </c>
      <c r="AX47">
        <f>IF(Z47&gt;0, (R47*SUMPRODUCT(K47:$K$98, X47:$X$98)-K47*$AZ$3)/Z47, 0)</f>
        <v>451.65754827983153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40"/>
        <v>50000</v>
      </c>
      <c r="S48">
        <f t="shared" si="41"/>
        <v>413.80860692220108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106.72126040811185</v>
      </c>
      <c r="AC48">
        <f t="shared" si="27"/>
        <v>85.145507893865059</v>
      </c>
      <c r="AE48">
        <f t="shared" si="42"/>
        <v>0</v>
      </c>
      <c r="AF48">
        <f t="shared" si="43"/>
        <v>0</v>
      </c>
      <c r="AG48">
        <f t="shared" si="44"/>
        <v>-2.5720075195860117</v>
      </c>
      <c r="AH48">
        <f t="shared" si="45"/>
        <v>-1408.2261014122043</v>
      </c>
      <c r="AI48">
        <f t="shared" si="46"/>
        <v>-1410.7981089317905</v>
      </c>
      <c r="AJ48">
        <f t="shared" si="47"/>
        <v>21.575752514246787</v>
      </c>
      <c r="AK48">
        <f t="shared" si="59"/>
        <v>7.47048822856783</v>
      </c>
      <c r="AL48">
        <f t="shared" si="39"/>
        <v>-1381.751868188976</v>
      </c>
      <c r="AN48">
        <f t="shared" si="48"/>
        <v>0</v>
      </c>
      <c r="AO48">
        <f t="shared" si="49"/>
        <v>0</v>
      </c>
      <c r="AP48">
        <f t="shared" si="50"/>
        <v>-4.0119504042641314E-2</v>
      </c>
      <c r="AQ48">
        <f t="shared" si="51"/>
        <v>-21.966239343520161</v>
      </c>
      <c r="AR48">
        <f t="shared" si="52"/>
        <v>-22.006358847562804</v>
      </c>
      <c r="AS48">
        <f t="shared" si="53"/>
        <v>0.33654975097338757</v>
      </c>
      <c r="AT48">
        <f t="shared" si="54"/>
        <v>0.11652854060658922</v>
      </c>
      <c r="AU48">
        <f t="shared" si="55"/>
        <v>-21.55328055598283</v>
      </c>
      <c r="AW48">
        <v>45</v>
      </c>
      <c r="AX48">
        <f>IF(Z48&gt;0, (R48*SUMPRODUCT(K48:$K$98, X48:$X$98)-K48*$AZ$3)/Z48, 0)</f>
        <v>413.80860692220108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40"/>
        <v>50000</v>
      </c>
      <c r="S49">
        <f t="shared" si="41"/>
        <v>376.15839269461208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85.145507893865059</v>
      </c>
      <c r="AC49">
        <f t="shared" si="27"/>
        <v>66.362558936376075</v>
      </c>
      <c r="AE49">
        <f t="shared" si="42"/>
        <v>0</v>
      </c>
      <c r="AF49">
        <f t="shared" si="43"/>
        <v>0</v>
      </c>
      <c r="AG49">
        <f t="shared" si="44"/>
        <v>-2.2052731052000341</v>
      </c>
      <c r="AH49">
        <f t="shared" si="45"/>
        <v>-1364.0573567604695</v>
      </c>
      <c r="AI49">
        <f t="shared" si="46"/>
        <v>-1366.2626298656694</v>
      </c>
      <c r="AJ49">
        <f t="shared" si="47"/>
        <v>18.782948957488983</v>
      </c>
      <c r="AK49">
        <f t="shared" si="59"/>
        <v>5.9601855525705547</v>
      </c>
      <c r="AL49">
        <f t="shared" si="39"/>
        <v>-1341.5194953556099</v>
      </c>
      <c r="AN49">
        <f t="shared" si="48"/>
        <v>0</v>
      </c>
      <c r="AO49">
        <f t="shared" si="49"/>
        <v>0</v>
      </c>
      <c r="AP49">
        <f t="shared" si="50"/>
        <v>-3.0713384731528459E-2</v>
      </c>
      <c r="AQ49">
        <f t="shared" si="51"/>
        <v>-18.997564653225076</v>
      </c>
      <c r="AR49">
        <f t="shared" si="52"/>
        <v>-19.028278037956603</v>
      </c>
      <c r="AS49">
        <f t="shared" si="53"/>
        <v>0.26159478223523369</v>
      </c>
      <c r="AT49">
        <f t="shared" si="54"/>
        <v>8.3008980391475071E-2</v>
      </c>
      <c r="AU49">
        <f t="shared" si="55"/>
        <v>-18.683674275329896</v>
      </c>
      <c r="AW49">
        <v>46</v>
      </c>
      <c r="AX49">
        <f>IF(Z49&gt;0, (R49*SUMPRODUCT(K49:$K$98, X49:$X$98)-K49*$AZ$3)/Z49, 0)</f>
        <v>376.15839269461208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40"/>
        <v>50000</v>
      </c>
      <c r="S50">
        <f t="shared" si="41"/>
        <v>338.00429628730325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66.362558936376075</v>
      </c>
      <c r="AC50">
        <f t="shared" si="27"/>
        <v>50.207217842107426</v>
      </c>
      <c r="AE50">
        <f t="shared" si="42"/>
        <v>0</v>
      </c>
      <c r="AF50">
        <f t="shared" si="43"/>
        <v>0</v>
      </c>
      <c r="AG50">
        <f t="shared" si="44"/>
        <v>-1.8567522067615729</v>
      </c>
      <c r="AH50">
        <f t="shared" si="45"/>
        <v>-1305.8726695458438</v>
      </c>
      <c r="AI50">
        <f t="shared" si="46"/>
        <v>-1307.7294217526053</v>
      </c>
      <c r="AJ50">
        <f t="shared" si="47"/>
        <v>16.15534109426865</v>
      </c>
      <c r="AK50">
        <f t="shared" si="59"/>
        <v>4.6453791255463255</v>
      </c>
      <c r="AL50">
        <f t="shared" si="39"/>
        <v>-1286.9287015327905</v>
      </c>
      <c r="AN50">
        <f t="shared" si="48"/>
        <v>0</v>
      </c>
      <c r="AO50">
        <f t="shared" si="49"/>
        <v>0</v>
      </c>
      <c r="AP50">
        <f t="shared" si="50"/>
        <v>-2.3088792730686154E-2</v>
      </c>
      <c r="AQ50">
        <f t="shared" si="51"/>
        <v>-16.238582235159566</v>
      </c>
      <c r="AR50">
        <f t="shared" si="52"/>
        <v>-16.261671027890252</v>
      </c>
      <c r="AS50">
        <f t="shared" si="53"/>
        <v>0.20089235421978066</v>
      </c>
      <c r="AT50">
        <f t="shared" si="54"/>
        <v>5.7765487174114914E-2</v>
      </c>
      <c r="AU50">
        <f t="shared" si="55"/>
        <v>-16.003013186496357</v>
      </c>
      <c r="AW50">
        <v>47</v>
      </c>
      <c r="AX50">
        <f>IF(Z50&gt;0, (R50*SUMPRODUCT(K50:$K$98, X50:$X$98)-K50*$AZ$3)/Z50, 0)</f>
        <v>338.00429628730325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40"/>
        <v>50000</v>
      </c>
      <c r="S51">
        <f t="shared" si="41"/>
        <v>298.20860035257652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50.207217842107426</v>
      </c>
      <c r="AC51">
        <f t="shared" si="27"/>
        <v>36.506335213158962</v>
      </c>
      <c r="AE51">
        <f t="shared" si="42"/>
        <v>0</v>
      </c>
      <c r="AF51">
        <f t="shared" si="43"/>
        <v>0</v>
      </c>
      <c r="AG51">
        <f t="shared" si="44"/>
        <v>-1.5302348410641482</v>
      </c>
      <c r="AH51">
        <f t="shared" si="45"/>
        <v>-1231.7993745192359</v>
      </c>
      <c r="AI51">
        <f t="shared" si="46"/>
        <v>-1233.3296093603001</v>
      </c>
      <c r="AJ51">
        <f t="shared" si="47"/>
        <v>13.700882628948463</v>
      </c>
      <c r="AK51">
        <f t="shared" si="59"/>
        <v>3.5145052489475201</v>
      </c>
      <c r="AL51">
        <f t="shared" si="39"/>
        <v>-1216.1142214824042</v>
      </c>
      <c r="AN51">
        <f t="shared" si="48"/>
        <v>0</v>
      </c>
      <c r="AO51">
        <f t="shared" si="49"/>
        <v>0</v>
      </c>
      <c r="AP51">
        <f t="shared" si="50"/>
        <v>-1.698976374000457E-2</v>
      </c>
      <c r="AQ51">
        <f t="shared" si="51"/>
        <v>-13.676319337764909</v>
      </c>
      <c r="AR51">
        <f t="shared" si="52"/>
        <v>-13.693309101504914</v>
      </c>
      <c r="AS51">
        <f t="shared" si="53"/>
        <v>0.15211701671456651</v>
      </c>
      <c r="AT51">
        <f t="shared" si="54"/>
        <v>3.9020555695294883E-2</v>
      </c>
      <c r="AU51">
        <f t="shared" si="55"/>
        <v>-13.502171529095053</v>
      </c>
      <c r="AW51">
        <v>48</v>
      </c>
      <c r="AX51">
        <f>IF(Z51&gt;0, (R51*SUMPRODUCT(K51:$K$98, X51:$X$98)-K51*$AZ$3)/Z51, 0)</f>
        <v>298.20860035257652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40"/>
        <v>50000</v>
      </c>
      <c r="S52">
        <f t="shared" si="41"/>
        <v>255.31654536140013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36.506335213158962</v>
      </c>
      <c r="AC52">
        <f t="shared" si="27"/>
        <v>25.095819095225359</v>
      </c>
      <c r="AE52">
        <f t="shared" si="42"/>
        <v>0</v>
      </c>
      <c r="AF52">
        <f t="shared" si="43"/>
        <v>0</v>
      </c>
      <c r="AG52">
        <f t="shared" si="44"/>
        <v>-1.2286620056145534</v>
      </c>
      <c r="AH52">
        <f t="shared" si="45"/>
        <v>-1145.0819481558126</v>
      </c>
      <c r="AI52">
        <f t="shared" si="46"/>
        <v>-1146.3106101614271</v>
      </c>
      <c r="AJ52">
        <f t="shared" si="47"/>
        <v>11.410516117933604</v>
      </c>
      <c r="AK52">
        <f t="shared" si="59"/>
        <v>2.5554434649211277</v>
      </c>
      <c r="AL52">
        <f t="shared" si="39"/>
        <v>-1132.3446505785723</v>
      </c>
      <c r="AN52">
        <f t="shared" si="48"/>
        <v>0</v>
      </c>
      <c r="AO52">
        <f t="shared" si="49"/>
        <v>0</v>
      </c>
      <c r="AP52">
        <f t="shared" si="50"/>
        <v>-1.2179898232153317E-2</v>
      </c>
      <c r="AQ52">
        <f t="shared" si="51"/>
        <v>-11.351357437831442</v>
      </c>
      <c r="AR52">
        <f t="shared" si="52"/>
        <v>-11.363537336063596</v>
      </c>
      <c r="AS52">
        <f t="shared" si="53"/>
        <v>0.11311404150017793</v>
      </c>
      <c r="AT52">
        <f t="shared" si="54"/>
        <v>2.5332468326138592E-2</v>
      </c>
      <c r="AU52">
        <f t="shared" si="55"/>
        <v>-11.225090826237279</v>
      </c>
      <c r="AW52">
        <v>49</v>
      </c>
      <c r="AX52">
        <f>IF(Z52&gt;0, (R52*SUMPRODUCT(K52:$K$98, X52:$X$98)-K52*$AZ$3)/Z52, 0)</f>
        <v>255.31654536140013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40"/>
        <v>50000</v>
      </c>
      <c r="S53">
        <f t="shared" si="41"/>
        <v>206.06818732698724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25.095819095225359</v>
      </c>
      <c r="AC53">
        <f t="shared" si="27"/>
        <v>15.767500246529021</v>
      </c>
      <c r="AE53">
        <f t="shared" si="42"/>
        <v>0</v>
      </c>
      <c r="AF53">
        <f t="shared" si="43"/>
        <v>0</v>
      </c>
      <c r="AG53">
        <f t="shared" si="44"/>
        <v>-0.9564492008117006</v>
      </c>
      <c r="AH53">
        <f t="shared" si="45"/>
        <v>-1039.7047389868292</v>
      </c>
      <c r="AI53">
        <f t="shared" si="46"/>
        <v>-1040.6611881876408</v>
      </c>
      <c r="AJ53">
        <f t="shared" si="47"/>
        <v>9.3283188486963375</v>
      </c>
      <c r="AK53">
        <f t="shared" si="59"/>
        <v>1.7567073366657753</v>
      </c>
      <c r="AL53">
        <f t="shared" si="39"/>
        <v>-1029.5761620022786</v>
      </c>
      <c r="AN53">
        <f t="shared" si="48"/>
        <v>0</v>
      </c>
      <c r="AO53">
        <f t="shared" si="49"/>
        <v>0</v>
      </c>
      <c r="AP53">
        <f t="shared" si="50"/>
        <v>-8.465548787505793E-3</v>
      </c>
      <c r="AQ53">
        <f t="shared" si="51"/>
        <v>-9.2024450279474834</v>
      </c>
      <c r="AR53">
        <f t="shared" si="52"/>
        <v>-9.2109105767349888</v>
      </c>
      <c r="AS53">
        <f t="shared" si="53"/>
        <v>8.2565115065212621E-2</v>
      </c>
      <c r="AT53">
        <f t="shared" si="54"/>
        <v>1.5548647697434049E-2</v>
      </c>
      <c r="AU53">
        <f t="shared" si="55"/>
        <v>-9.1127968139723414</v>
      </c>
      <c r="AW53">
        <v>50</v>
      </c>
      <c r="AX53">
        <f>IF(Z53&gt;0, (R53*SUMPRODUCT(K53:$K$98, X53:$X$98)-K53*$AZ$3)/Z53, 0)</f>
        <v>206.06818732698724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40"/>
        <v>50000</v>
      </c>
      <c r="S54">
        <f t="shared" si="41"/>
        <v>145.80913028540928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15.767500246529021</v>
      </c>
      <c r="AC54">
        <f t="shared" si="27"/>
        <v>8.3713396731664798</v>
      </c>
      <c r="AE54">
        <f t="shared" si="42"/>
        <v>0</v>
      </c>
      <c r="AF54">
        <f t="shared" si="43"/>
        <v>0</v>
      </c>
      <c r="AG54">
        <f t="shared" si="44"/>
        <v>-0.71766250652310626</v>
      </c>
      <c r="AH54">
        <f t="shared" si="45"/>
        <v>-916.88880912190962</v>
      </c>
      <c r="AI54">
        <f t="shared" si="46"/>
        <v>-917.6064716284327</v>
      </c>
      <c r="AJ54">
        <f t="shared" si="47"/>
        <v>7.3961605733625415</v>
      </c>
      <c r="AK54">
        <f t="shared" si="59"/>
        <v>1.1037250172570316</v>
      </c>
      <c r="AL54">
        <f t="shared" si="39"/>
        <v>-909.10658603781314</v>
      </c>
      <c r="AN54">
        <f t="shared" si="48"/>
        <v>0</v>
      </c>
      <c r="AO54">
        <f t="shared" si="49"/>
        <v>0</v>
      </c>
      <c r="AP54">
        <f t="shared" si="50"/>
        <v>-5.6714674413697978E-3</v>
      </c>
      <c r="AQ54">
        <f t="shared" si="51"/>
        <v>-7.245892018916293</v>
      </c>
      <c r="AR54">
        <f t="shared" si="52"/>
        <v>-7.2515634863576626</v>
      </c>
      <c r="AS54">
        <f t="shared" si="53"/>
        <v>5.8449596435226445E-2</v>
      </c>
      <c r="AT54">
        <f t="shared" si="54"/>
        <v>8.7224014668474681E-3</v>
      </c>
      <c r="AU54">
        <f t="shared" si="55"/>
        <v>-7.1843914884555886</v>
      </c>
      <c r="AW54">
        <v>51</v>
      </c>
      <c r="AX54">
        <f>IF(Z54&gt;0, (R54*SUMPRODUCT(K54:$K$98, X54:$X$98)-K54*$AZ$3)/Z54, 0)</f>
        <v>145.80913028540928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40"/>
        <v>50000</v>
      </c>
      <c r="S55">
        <f t="shared" si="41"/>
        <v>66.436653615955009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8.3713396731664798</v>
      </c>
      <c r="AC55">
        <f t="shared" si="27"/>
        <v>2.7382016315581534</v>
      </c>
      <c r="AE55">
        <f t="shared" si="42"/>
        <v>0</v>
      </c>
      <c r="AF55">
        <f t="shared" si="43"/>
        <v>0</v>
      </c>
      <c r="AG55">
        <f t="shared" si="44"/>
        <v>-0.51519031335222243</v>
      </c>
      <c r="AH55">
        <f t="shared" si="45"/>
        <v>-781.18227242261139</v>
      </c>
      <c r="AI55">
        <f t="shared" si="46"/>
        <v>-781.69746273596365</v>
      </c>
      <c r="AJ55">
        <f t="shared" si="47"/>
        <v>5.6331380416083263</v>
      </c>
      <c r="AK55">
        <f t="shared" si="59"/>
        <v>0.58599377712165368</v>
      </c>
      <c r="AL55">
        <f t="shared" si="39"/>
        <v>-775.47833091723373</v>
      </c>
      <c r="AN55">
        <f t="shared" si="48"/>
        <v>0</v>
      </c>
      <c r="AO55">
        <f t="shared" si="49"/>
        <v>0</v>
      </c>
      <c r="AP55">
        <f t="shared" si="50"/>
        <v>-3.6351710559929347E-3</v>
      </c>
      <c r="AQ55">
        <f t="shared" si="51"/>
        <v>-5.512004229442903</v>
      </c>
      <c r="AR55">
        <f t="shared" si="52"/>
        <v>-5.5156394004988964</v>
      </c>
      <c r="AS55">
        <f t="shared" si="53"/>
        <v>3.974729305375628E-2</v>
      </c>
      <c r="AT55">
        <f t="shared" si="54"/>
        <v>4.1347586753407292E-3</v>
      </c>
      <c r="AU55">
        <f t="shared" si="55"/>
        <v>-5.4717573487697999</v>
      </c>
      <c r="AW55">
        <v>52</v>
      </c>
      <c r="AX55">
        <f>IF(Z55&gt;0, (R55*SUMPRODUCT(K55:$K$98, X55:$X$98)-K55*$AZ$3)/Z55, 0)</f>
        <v>66.436653615955009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40"/>
        <v>50000</v>
      </c>
      <c r="S56">
        <f t="shared" si="41"/>
        <v>-47.482836324090975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2.7382016315581534</v>
      </c>
      <c r="AC56">
        <f t="shared" si="27"/>
        <v>-1.3338436895740724</v>
      </c>
      <c r="AE56">
        <f t="shared" si="42"/>
        <v>0</v>
      </c>
      <c r="AF56">
        <f t="shared" si="43"/>
        <v>0</v>
      </c>
      <c r="AG56">
        <f t="shared" si="44"/>
        <v>-0.35113837778929474</v>
      </c>
      <c r="AH56">
        <f t="shared" si="45"/>
        <v>-635.60012971762183</v>
      </c>
      <c r="AI56">
        <f t="shared" si="46"/>
        <v>-635.95126809541114</v>
      </c>
      <c r="AJ56">
        <f t="shared" si="47"/>
        <v>4.0720453211322258</v>
      </c>
      <c r="AK56">
        <f t="shared" si="59"/>
        <v>0.19167411420907077</v>
      </c>
      <c r="AL56">
        <f t="shared" si="39"/>
        <v>-631.68754866006987</v>
      </c>
      <c r="AN56">
        <f t="shared" si="48"/>
        <v>0</v>
      </c>
      <c r="AO56">
        <f t="shared" si="49"/>
        <v>0</v>
      </c>
      <c r="AP56">
        <f t="shared" si="50"/>
        <v>-2.2121646022737426E-3</v>
      </c>
      <c r="AQ56">
        <f t="shared" si="51"/>
        <v>-4.0042678245943328</v>
      </c>
      <c r="AR56">
        <f t="shared" si="52"/>
        <v>-4.0064799891966061</v>
      </c>
      <c r="AS56">
        <f t="shared" si="53"/>
        <v>2.5653802284376092E-2</v>
      </c>
      <c r="AT56">
        <f t="shared" si="54"/>
        <v>1.2075430014087398E-3</v>
      </c>
      <c r="AU56">
        <f t="shared" si="55"/>
        <v>-3.9796186439108214</v>
      </c>
      <c r="AW56">
        <v>53</v>
      </c>
      <c r="AX56">
        <f>IF(Z56&gt;0, (R56*SUMPRODUCT(K56:$K$98, X56:$X$98)-K56*$AZ$3)/Z56, 0)</f>
        <v>-47.482836324090975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40"/>
        <v>50000</v>
      </c>
      <c r="S57">
        <f t="shared" si="41"/>
        <v>-224.99725722258091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-1.3338436895740724</v>
      </c>
      <c r="AC57">
        <f t="shared" si="27"/>
        <v>-4.0524339174624355</v>
      </c>
      <c r="AE57">
        <f t="shared" si="42"/>
        <v>0</v>
      </c>
      <c r="AF57">
        <f t="shared" si="43"/>
        <v>0</v>
      </c>
      <c r="AG57">
        <f t="shared" si="44"/>
        <v>-0.22513796209599585</v>
      </c>
      <c r="AH57">
        <f t="shared" si="45"/>
        <v>-489.95612766162378</v>
      </c>
      <c r="AI57">
        <f t="shared" si="46"/>
        <v>-490.18126562371975</v>
      </c>
      <c r="AJ57">
        <f t="shared" si="47"/>
        <v>2.7185902278883631</v>
      </c>
      <c r="AK57">
        <f t="shared" si="59"/>
        <v>-9.3369058270185074E-2</v>
      </c>
      <c r="AL57">
        <f t="shared" si="39"/>
        <v>-487.5560444541016</v>
      </c>
      <c r="AN57">
        <f t="shared" si="48"/>
        <v>0</v>
      </c>
      <c r="AO57">
        <f t="shared" si="49"/>
        <v>0</v>
      </c>
      <c r="AP57">
        <f t="shared" si="50"/>
        <v>-1.2663969277185462E-3</v>
      </c>
      <c r="AQ57">
        <f t="shared" si="51"/>
        <v>-2.7559942757365468</v>
      </c>
      <c r="AR57">
        <f t="shared" si="52"/>
        <v>-2.7572606726642652</v>
      </c>
      <c r="AS57">
        <f t="shared" si="53"/>
        <v>1.5292020413934081E-2</v>
      </c>
      <c r="AT57">
        <f t="shared" si="54"/>
        <v>-5.2519924865855963E-4</v>
      </c>
      <c r="AU57">
        <f t="shared" si="55"/>
        <v>-2.7424938514989901</v>
      </c>
      <c r="AW57">
        <v>54</v>
      </c>
      <c r="AX57">
        <f>IF(Z57&gt;0, (R57*SUMPRODUCT(K57:$K$98, X57:$X$98)-K57*$AZ$3)/Z57, 0)</f>
        <v>-224.99725722258091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40"/>
        <v>50000</v>
      </c>
      <c r="S58">
        <f t="shared" si="41"/>
        <v>-526.372761763217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-4.0524339174624355</v>
      </c>
      <c r="AC58">
        <f t="shared" si="27"/>
        <v>-5.6605017675686495</v>
      </c>
      <c r="AE58">
        <f t="shared" si="42"/>
        <v>0</v>
      </c>
      <c r="AF58">
        <f t="shared" si="43"/>
        <v>0</v>
      </c>
      <c r="AG58">
        <f t="shared" si="44"/>
        <v>-0.13442236611482766</v>
      </c>
      <c r="AH58">
        <f t="shared" si="45"/>
        <v>-353.85686544083285</v>
      </c>
      <c r="AI58">
        <f t="shared" si="46"/>
        <v>-353.9912878069477</v>
      </c>
      <c r="AJ58">
        <f t="shared" si="47"/>
        <v>1.608067850106214</v>
      </c>
      <c r="AK58">
        <f t="shared" si="59"/>
        <v>-0.28367037422237051</v>
      </c>
      <c r="AL58">
        <f t="shared" si="39"/>
        <v>-352.66689033106383</v>
      </c>
      <c r="AN58">
        <f t="shared" si="48"/>
        <v>0</v>
      </c>
      <c r="AO58">
        <f t="shared" si="49"/>
        <v>0</v>
      </c>
      <c r="AP58">
        <f t="shared" si="50"/>
        <v>-6.7511013929146555E-4</v>
      </c>
      <c r="AQ58">
        <f t="shared" si="51"/>
        <v>-1.7771771515532835</v>
      </c>
      <c r="AR58">
        <f t="shared" si="52"/>
        <v>-1.7778522616925752</v>
      </c>
      <c r="AS58">
        <f t="shared" si="53"/>
        <v>8.0762074173576261E-3</v>
      </c>
      <c r="AT58">
        <f t="shared" si="54"/>
        <v>-1.4246791764588799E-3</v>
      </c>
      <c r="AU58">
        <f t="shared" si="55"/>
        <v>-1.7712007334516762</v>
      </c>
      <c r="AW58">
        <v>55</v>
      </c>
      <c r="AX58">
        <f>IF(Z58&gt;0, (R58*SUMPRODUCT(K58:$K$98, X58:$X$98)-K58*$AZ$3)/Z58, 0)</f>
        <v>-526.372761763217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40"/>
        <v>50000</v>
      </c>
      <c r="S59">
        <f t="shared" si="41"/>
        <v>-1087.0090400669533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-5.6605017675686495</v>
      </c>
      <c r="AC59">
        <f t="shared" si="27"/>
        <v>-6.4127446105234238</v>
      </c>
      <c r="AE59">
        <f t="shared" si="42"/>
        <v>0</v>
      </c>
      <c r="AF59">
        <f t="shared" si="43"/>
        <v>0</v>
      </c>
      <c r="AG59">
        <f t="shared" si="44"/>
        <v>-7.3742999990695071E-2</v>
      </c>
      <c r="AH59">
        <f t="shared" si="45"/>
        <v>-237.34056985193723</v>
      </c>
      <c r="AI59">
        <f t="shared" si="46"/>
        <v>-237.41431285192792</v>
      </c>
      <c r="AJ59">
        <f t="shared" si="47"/>
        <v>0.75224284295477428</v>
      </c>
      <c r="AK59">
        <f t="shared" si="59"/>
        <v>-0.39623512372980552</v>
      </c>
      <c r="AL59">
        <f t="shared" si="39"/>
        <v>-237.05830513270294</v>
      </c>
      <c r="AN59">
        <f t="shared" si="48"/>
        <v>0</v>
      </c>
      <c r="AO59">
        <f t="shared" si="49"/>
        <v>0</v>
      </c>
      <c r="AP59">
        <f t="shared" si="50"/>
        <v>-3.3067843513907825E-4</v>
      </c>
      <c r="AQ59">
        <f t="shared" si="51"/>
        <v>-1.0642828233670827</v>
      </c>
      <c r="AR59">
        <f t="shared" si="52"/>
        <v>-1.0646135018022216</v>
      </c>
      <c r="AS59">
        <f t="shared" si="53"/>
        <v>3.3732081171669666E-3</v>
      </c>
      <c r="AT59">
        <f t="shared" si="54"/>
        <v>-1.7767979425659943E-3</v>
      </c>
      <c r="AU59">
        <f t="shared" si="55"/>
        <v>-1.0630170916276207</v>
      </c>
      <c r="AW59">
        <v>56</v>
      </c>
      <c r="AX59">
        <f>IF(Z59&gt;0, (R59*SUMPRODUCT(K59:$K$98, X59:$X$98)-K59*$AZ$3)/Z59, 0)</f>
        <v>-1087.0090400669533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40"/>
        <v>50000</v>
      </c>
      <c r="S60">
        <f t="shared" si="41"/>
        <v>-2251.3297943973525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-6.4127446105234238</v>
      </c>
      <c r="AC60">
        <f t="shared" si="27"/>
        <v>-6.5619075154989819</v>
      </c>
      <c r="AE60">
        <f t="shared" si="42"/>
        <v>0</v>
      </c>
      <c r="AF60">
        <f t="shared" si="43"/>
        <v>0</v>
      </c>
      <c r="AG60">
        <f t="shared" si="44"/>
        <v>-3.6433508830141799E-2</v>
      </c>
      <c r="AH60">
        <f t="shared" si="45"/>
        <v>-146.28824464258525</v>
      </c>
      <c r="AI60">
        <f t="shared" si="46"/>
        <v>-146.32467815141538</v>
      </c>
      <c r="AJ60">
        <f t="shared" si="47"/>
        <v>0.14916290497555806</v>
      </c>
      <c r="AK60">
        <f t="shared" si="59"/>
        <v>-0.4488921227366397</v>
      </c>
      <c r="AL60">
        <f t="shared" si="39"/>
        <v>-146.62440736917648</v>
      </c>
      <c r="AN60">
        <f t="shared" si="48"/>
        <v>0</v>
      </c>
      <c r="AO60">
        <f t="shared" si="49"/>
        <v>0</v>
      </c>
      <c r="AP60">
        <f t="shared" si="50"/>
        <v>-1.4587069387817528E-4</v>
      </c>
      <c r="AQ60">
        <f t="shared" si="51"/>
        <v>-0.58570169158618257</v>
      </c>
      <c r="AR60">
        <f t="shared" si="52"/>
        <v>-0.58584756228006063</v>
      </c>
      <c r="AS60">
        <f t="shared" si="53"/>
        <v>5.9721111549014354E-4</v>
      </c>
      <c r="AT60">
        <f t="shared" si="54"/>
        <v>-1.7972522417568587E-3</v>
      </c>
      <c r="AU60">
        <f t="shared" si="55"/>
        <v>-0.58704760340632745</v>
      </c>
      <c r="AW60">
        <v>57</v>
      </c>
      <c r="AX60">
        <f>IF(Z60&gt;0, (R60*SUMPRODUCT(K60:$K$98, X60:$X$98)-K60*$AZ$3)/Z60, 0)</f>
        <v>-2251.3297943973525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40"/>
        <v>50000</v>
      </c>
      <c r="S61">
        <f t="shared" si="41"/>
        <v>-5018.6297713127269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-6.5619075154989819</v>
      </c>
      <c r="AC61">
        <f t="shared" si="27"/>
        <v>-6.3305378513784438</v>
      </c>
      <c r="AE61">
        <f t="shared" si="42"/>
        <v>0</v>
      </c>
      <c r="AF61">
        <f t="shared" si="43"/>
        <v>0</v>
      </c>
      <c r="AG61">
        <f t="shared" si="44"/>
        <v>-1.5767595289566855E-2</v>
      </c>
      <c r="AH61">
        <f t="shared" si="45"/>
        <v>-81.206313809094098</v>
      </c>
      <c r="AI61">
        <f t="shared" si="46"/>
        <v>-81.222081404383658</v>
      </c>
      <c r="AJ61">
        <f t="shared" si="47"/>
        <v>-0.23136966412053805</v>
      </c>
      <c r="AK61">
        <f t="shared" si="59"/>
        <v>-0.45933352608492878</v>
      </c>
      <c r="AL61">
        <f t="shared" si="39"/>
        <v>-81.912784594589127</v>
      </c>
      <c r="AN61">
        <f t="shared" si="48"/>
        <v>0</v>
      </c>
      <c r="AO61">
        <f t="shared" si="49"/>
        <v>0</v>
      </c>
      <c r="AP61">
        <f t="shared" si="50"/>
        <v>-5.6365646320319353E-5</v>
      </c>
      <c r="AQ61">
        <f t="shared" si="51"/>
        <v>-0.2902945109308423</v>
      </c>
      <c r="AR61">
        <f t="shared" si="52"/>
        <v>-0.29035087657716263</v>
      </c>
      <c r="AS61">
        <f t="shared" si="53"/>
        <v>-8.2709509075860996E-4</v>
      </c>
      <c r="AT61">
        <f t="shared" si="54"/>
        <v>-1.6420151962867578E-3</v>
      </c>
      <c r="AU61">
        <f t="shared" si="55"/>
        <v>-0.29281998686420796</v>
      </c>
      <c r="AW61">
        <v>58</v>
      </c>
      <c r="AX61">
        <f>IF(Z61&gt;0, (R61*SUMPRODUCT(K61:$K$98, X61:$X$98)-K61*$AZ$3)/Z61, 0)</f>
        <v>-5018.6297713127269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40"/>
        <v>50000</v>
      </c>
      <c r="S62">
        <f t="shared" si="41"/>
        <v>-12842.717526175767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-6.3305378513784438</v>
      </c>
      <c r="AC62">
        <f t="shared" si="27"/>
        <v>-5.891304366142573</v>
      </c>
      <c r="AE62">
        <f t="shared" si="42"/>
        <v>0</v>
      </c>
      <c r="AF62">
        <f t="shared" si="43"/>
        <v>0</v>
      </c>
      <c r="AG62">
        <f t="shared" si="44"/>
        <v>-5.7340905012267024E-3</v>
      </c>
      <c r="AH62">
        <f t="shared" si="45"/>
        <v>-39.503315341777942</v>
      </c>
      <c r="AI62">
        <f t="shared" si="46"/>
        <v>-39.50904943227917</v>
      </c>
      <c r="AJ62">
        <f t="shared" si="47"/>
        <v>-0.4392334852358708</v>
      </c>
      <c r="AK62">
        <f t="shared" si="59"/>
        <v>-0.4431376495964911</v>
      </c>
      <c r="AL62">
        <f t="shared" si="39"/>
        <v>-40.391420567111538</v>
      </c>
      <c r="AN62">
        <f t="shared" si="48"/>
        <v>0</v>
      </c>
      <c r="AO62">
        <f t="shared" si="49"/>
        <v>0</v>
      </c>
      <c r="AP62">
        <f t="shared" si="50"/>
        <v>-1.8301873423290727E-5</v>
      </c>
      <c r="AQ62">
        <f t="shared" si="51"/>
        <v>-0.12608532722510907</v>
      </c>
      <c r="AR62">
        <f t="shared" si="52"/>
        <v>-0.12610362909853237</v>
      </c>
      <c r="AS62">
        <f t="shared" si="53"/>
        <v>-1.4019303755910362E-3</v>
      </c>
      <c r="AT62">
        <f t="shared" si="54"/>
        <v>-1.4143915535121919E-3</v>
      </c>
      <c r="AU62">
        <f t="shared" si="55"/>
        <v>-0.12891995102763562</v>
      </c>
      <c r="AW62">
        <v>59</v>
      </c>
      <c r="AX62">
        <f>IF(Z62&gt;0, (R62*SUMPRODUCT(K62:$K$98, X62:$X$98)-K62*$AZ$3)/Z62, 0)</f>
        <v>-12842.717526175767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40"/>
        <v>50000</v>
      </c>
      <c r="S63">
        <f t="shared" si="41"/>
        <v>-40475.859366097626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-5.891304366142573</v>
      </c>
      <c r="AC63">
        <f t="shared" si="27"/>
        <v>-5.3660254110759738</v>
      </c>
      <c r="AE63">
        <f t="shared" si="42"/>
        <v>0</v>
      </c>
      <c r="AF63">
        <f t="shared" si="43"/>
        <v>0</v>
      </c>
      <c r="AG63">
        <f t="shared" si="44"/>
        <v>-1.6571684626079024E-3</v>
      </c>
      <c r="AH63">
        <f t="shared" si="45"/>
        <v>-16.07832453442613</v>
      </c>
      <c r="AI63">
        <f t="shared" si="46"/>
        <v>-16.079981702888738</v>
      </c>
      <c r="AJ63">
        <f t="shared" si="47"/>
        <v>-0.52527895506659927</v>
      </c>
      <c r="AK63">
        <f t="shared" si="59"/>
        <v>-0.41239130562998016</v>
      </c>
      <c r="AL63">
        <f t="shared" si="39"/>
        <v>-17.017651963585319</v>
      </c>
      <c r="AN63">
        <f t="shared" si="48"/>
        <v>0</v>
      </c>
      <c r="AO63">
        <f t="shared" si="49"/>
        <v>0</v>
      </c>
      <c r="AP63">
        <f t="shared" si="50"/>
        <v>-4.7225834552312816E-6</v>
      </c>
      <c r="AQ63">
        <f t="shared" si="51"/>
        <v>-4.5819861497138507E-2</v>
      </c>
      <c r="AR63">
        <f t="shared" si="52"/>
        <v>-4.5824584080593735E-2</v>
      </c>
      <c r="AS63">
        <f t="shared" si="53"/>
        <v>-1.4969351387938174E-3</v>
      </c>
      <c r="AT63">
        <f t="shared" si="54"/>
        <v>-1.1752289528757316E-3</v>
      </c>
      <c r="AU63">
        <f t="shared" si="55"/>
        <v>-4.8496748172263293E-2</v>
      </c>
      <c r="AW63">
        <v>60</v>
      </c>
      <c r="AX63">
        <f>IF(Z63&gt;0, (R63*SUMPRODUCT(K63:$K$98, X63:$X$98)-K63*$AZ$3)/Z63, 0)</f>
        <v>-40475.859366097626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40"/>
        <v>50000</v>
      </c>
      <c r="S64">
        <f t="shared" si="41"/>
        <v>-172683.57361210024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-5.3660254110759738</v>
      </c>
      <c r="AC64">
        <f t="shared" si="27"/>
        <v>-4.8302700205269442</v>
      </c>
      <c r="AE64">
        <f t="shared" si="42"/>
        <v>0</v>
      </c>
      <c r="AF64">
        <f t="shared" si="43"/>
        <v>0</v>
      </c>
      <c r="AG64">
        <f t="shared" si="44"/>
        <v>-3.4964747366309992E-4</v>
      </c>
      <c r="AH64">
        <f t="shared" si="45"/>
        <v>-5.1637972172748938</v>
      </c>
      <c r="AI64">
        <f t="shared" si="46"/>
        <v>-5.1641468647485569</v>
      </c>
      <c r="AJ64">
        <f t="shared" si="47"/>
        <v>-0.53575539054902954</v>
      </c>
      <c r="AK64">
        <f t="shared" si="59"/>
        <v>-0.37562177877531822</v>
      </c>
      <c r="AL64">
        <f t="shared" si="39"/>
        <v>-6.0755240340729042</v>
      </c>
      <c r="AN64">
        <f t="shared" si="48"/>
        <v>0</v>
      </c>
      <c r="AO64">
        <f t="shared" si="49"/>
        <v>0</v>
      </c>
      <c r="AP64">
        <f t="shared" si="50"/>
        <v>-8.896626403189954E-7</v>
      </c>
      <c r="AQ64">
        <f t="shared" si="51"/>
        <v>-1.3139055226863192E-2</v>
      </c>
      <c r="AR64">
        <f t="shared" si="52"/>
        <v>-1.3139944889503511E-2</v>
      </c>
      <c r="AS64">
        <f t="shared" si="53"/>
        <v>-1.3632060610289105E-3</v>
      </c>
      <c r="AT64">
        <f t="shared" si="54"/>
        <v>-9.5575311889300389E-4</v>
      </c>
      <c r="AU64">
        <f t="shared" si="55"/>
        <v>-1.5458904069425424E-2</v>
      </c>
      <c r="AW64">
        <v>61</v>
      </c>
      <c r="AX64">
        <f>IF(Z64&gt;0, (R64*SUMPRODUCT(K64:$K$98, X64:$X$98)-K64*$AZ$3)/Z64, 0)</f>
        <v>-172683.57361210024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40"/>
        <v>50000</v>
      </c>
      <c r="S65">
        <f t="shared" si="41"/>
        <v>-740932.81822734256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-4.8302700205269442</v>
      </c>
      <c r="AC65">
        <f t="shared" si="27"/>
        <v>-4.324145457855443</v>
      </c>
      <c r="AE65">
        <f t="shared" si="42"/>
        <v>0</v>
      </c>
      <c r="AF65">
        <f t="shared" si="43"/>
        <v>0</v>
      </c>
      <c r="AG65">
        <f t="shared" si="44"/>
        <v>-7.2951038061062318E-5</v>
      </c>
      <c r="AH65">
        <f t="shared" si="45"/>
        <v>-1.0927998434616264</v>
      </c>
      <c r="AI65">
        <f t="shared" si="46"/>
        <v>-1.0928727944996874</v>
      </c>
      <c r="AJ65">
        <f t="shared" si="47"/>
        <v>-0.50612456267150119</v>
      </c>
      <c r="AK65">
        <f t="shared" si="59"/>
        <v>-0.33811890143688611</v>
      </c>
      <c r="AL65">
        <f t="shared" si="39"/>
        <v>-1.9371162586080748</v>
      </c>
      <c r="AN65">
        <f t="shared" si="48"/>
        <v>0</v>
      </c>
      <c r="AO65">
        <f t="shared" si="49"/>
        <v>0</v>
      </c>
      <c r="AP65">
        <f t="shared" si="50"/>
        <v>-1.6573277889080733E-7</v>
      </c>
      <c r="AQ65">
        <f t="shared" si="51"/>
        <v>-2.4826617912789332E-3</v>
      </c>
      <c r="AR65">
        <f t="shared" si="52"/>
        <v>-2.4828275240578236E-3</v>
      </c>
      <c r="AS65">
        <f t="shared" si="53"/>
        <v>-1.1498318936357158E-3</v>
      </c>
      <c r="AT65">
        <f t="shared" si="54"/>
        <v>-7.6815062019730367E-4</v>
      </c>
      <c r="AU65">
        <f t="shared" si="55"/>
        <v>-4.400810037890843E-3</v>
      </c>
      <c r="AW65">
        <v>62</v>
      </c>
      <c r="AX65">
        <f>IF(Z65&gt;0, (R65*SUMPRODUCT(K65:$K$98, X65:$X$98)-K65*$AZ$3)/Z65, 0)</f>
        <v>-740932.81822734256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40"/>
        <v>50000</v>
      </c>
      <c r="S66">
        <f t="shared" si="41"/>
        <v>-3211564.2439763178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-4.324145457855443</v>
      </c>
      <c r="AC66">
        <f t="shared" si="27"/>
        <v>-3.8629998893803252</v>
      </c>
      <c r="AE66">
        <f t="shared" si="42"/>
        <v>0</v>
      </c>
      <c r="AF66">
        <f t="shared" si="43"/>
        <v>0</v>
      </c>
      <c r="AG66">
        <f t="shared" si="44"/>
        <v>-1.5035507605934766E-5</v>
      </c>
      <c r="AH66">
        <f t="shared" si="45"/>
        <v>-0.22874408029806773</v>
      </c>
      <c r="AI66">
        <f t="shared" si="46"/>
        <v>-0.22875911580567365</v>
      </c>
      <c r="AJ66">
        <f t="shared" si="47"/>
        <v>-0.46114556847511778</v>
      </c>
      <c r="AK66">
        <f t="shared" si="59"/>
        <v>-0.30269018204988102</v>
      </c>
      <c r="AL66">
        <f t="shared" si="39"/>
        <v>-0.99259486633067251</v>
      </c>
      <c r="AN66">
        <f t="shared" si="48"/>
        <v>0</v>
      </c>
      <c r="AO66">
        <f t="shared" si="49"/>
        <v>0</v>
      </c>
      <c r="AP66">
        <f t="shared" si="50"/>
        <v>-3.0498396642314434E-8</v>
      </c>
      <c r="AQ66">
        <f t="shared" si="51"/>
        <v>-4.6399016736609668E-4</v>
      </c>
      <c r="AR66">
        <f t="shared" si="52"/>
        <v>-4.6402066576273898E-4</v>
      </c>
      <c r="AS66">
        <f t="shared" si="53"/>
        <v>-9.3539911161019521E-4</v>
      </c>
      <c r="AT66">
        <f t="shared" si="54"/>
        <v>-6.1398427468107447E-4</v>
      </c>
      <c r="AU66">
        <f t="shared" si="55"/>
        <v>-2.0134040520540086E-3</v>
      </c>
      <c r="AW66">
        <v>63</v>
      </c>
      <c r="AX66">
        <f>IF(Z66&gt;0, (R66*SUMPRODUCT(K66:$K$98, X66:$X$98)-K66*$AZ$3)/Z66, 0)</f>
        <v>-3211564.2439763178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-14105712.34432379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-3.8629998893803252</v>
      </c>
      <c r="AC67">
        <f t="shared" si="27"/>
        <v>-3.4495101025241226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-3.0568379128263446E-6</v>
      </c>
      <c r="AH67">
        <f t="shared" ref="AH67:AH98" si="66">-X67*R67</f>
        <v>-4.7313258468196298E-2</v>
      </c>
      <c r="AI67">
        <f t="shared" ref="AI67:AI98" si="67">SUM(AE67:AH67)</f>
        <v>-4.7316315306109122E-2</v>
      </c>
      <c r="AJ67">
        <f t="shared" ref="AJ67:AJ98" si="68">AB67-AC67</f>
        <v>-0.41348978685620263</v>
      </c>
      <c r="AK67">
        <f t="shared" si="59"/>
        <v>-0.27040999225662277</v>
      </c>
      <c r="AL67">
        <f t="shared" si="39"/>
        <v>-0.73121609441893454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-5.5362195171156238E-9</v>
      </c>
      <c r="AQ67">
        <f t="shared" ref="AQ67:AQ98" si="72">AH67*$K67</f>
        <v>-8.5688738631149242E-5</v>
      </c>
      <c r="AR67">
        <f t="shared" ref="AR67:AR98" si="73">AI67*$K67</f>
        <v>-8.5694274850666352E-5</v>
      </c>
      <c r="AS67">
        <f t="shared" ref="AS67:AS98" si="74">AJ67*$K67</f>
        <v>-7.4886869811318442E-4</v>
      </c>
      <c r="AT67">
        <f t="shared" ref="AT67:AT98" si="75">AK67*$K67</f>
        <v>-4.897378007753221E-4</v>
      </c>
      <c r="AU67">
        <f t="shared" ref="AU67:AU98" si="76">AL67*$K67</f>
        <v>-1.3243007737391728E-3</v>
      </c>
      <c r="AW67">
        <v>64</v>
      </c>
      <c r="AX67">
        <f>IF(Z67&gt;0, (R67*SUMPRODUCT(K67:$K$98, X67:$X$98)-K67*$AZ$3)/Z67, 0)</f>
        <v>-14105712.34432379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1"/>
        <v>50000</v>
      </c>
      <c r="S68">
        <f t="shared" si="62"/>
        <v>-62905618.450788468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-3.4495101025241226</v>
      </c>
      <c r="AC68">
        <f t="shared" ref="AC68:AC89" si="80">S68*Z68</f>
        <v>-3.0799942046345676</v>
      </c>
      <c r="AE68">
        <f t="shared" si="63"/>
        <v>0</v>
      </c>
      <c r="AF68">
        <f t="shared" si="64"/>
        <v>0</v>
      </c>
      <c r="AG68">
        <f t="shared" si="65"/>
        <v>-6.1202685079792792E-7</v>
      </c>
      <c r="AH68">
        <f t="shared" si="66"/>
        <v>-9.6569707316006125E-3</v>
      </c>
      <c r="AI68">
        <f t="shared" si="67"/>
        <v>-9.6575827584514107E-3</v>
      </c>
      <c r="AJ68">
        <f t="shared" si="68"/>
        <v>-0.36951589788955497</v>
      </c>
      <c r="AK68">
        <f t="shared" ref="AK68:AK98" si="81">G68*SUM(AB68:AB68, AE68:AF68)</f>
        <v>-0.24146570717668861</v>
      </c>
      <c r="AL68">
        <f t="shared" si="39"/>
        <v>-0.62063918782469496</v>
      </c>
      <c r="AN68">
        <f t="shared" si="69"/>
        <v>0</v>
      </c>
      <c r="AO68">
        <f t="shared" si="70"/>
        <v>0</v>
      </c>
      <c r="AP68">
        <f t="shared" si="71"/>
        <v>-9.8967669632712558E-10</v>
      </c>
      <c r="AQ68">
        <f t="shared" si="72"/>
        <v>-1.5615783650207451E-5</v>
      </c>
      <c r="AR68">
        <f t="shared" si="73"/>
        <v>-1.5616773326903779E-5</v>
      </c>
      <c r="AS68">
        <f t="shared" si="74"/>
        <v>-5.9752488405844352E-4</v>
      </c>
      <c r="AT68">
        <f t="shared" si="75"/>
        <v>-3.9046159991732072E-4</v>
      </c>
      <c r="AU68">
        <f t="shared" si="76"/>
        <v>-1.0036032573026679E-3</v>
      </c>
      <c r="AW68">
        <v>65</v>
      </c>
      <c r="AX68">
        <f>IF(Z68&gt;0, (R68*SUMPRODUCT(K68:$K$98, X68:$X$98)-K68*$AZ$3)/Z68, 0)</f>
        <v>-62905618.450788468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0.79285550900000001</v>
      </c>
      <c r="Q69" s="5">
        <f t="shared" ref="Q69:Q98" si="82">$C$8</f>
        <v>12.5</v>
      </c>
      <c r="R69">
        <f t="shared" si="61"/>
        <v>50000</v>
      </c>
      <c r="S69">
        <f t="shared" si="62"/>
        <v>-284897679.84628397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-3.0799942046345676</v>
      </c>
      <c r="AC69">
        <f t="shared" si="80"/>
        <v>-2.7500084037859089</v>
      </c>
      <c r="AE69">
        <f t="shared" si="63"/>
        <v>0</v>
      </c>
      <c r="AF69">
        <f t="shared" si="64"/>
        <v>0</v>
      </c>
      <c r="AG69">
        <f t="shared" si="65"/>
        <v>-1.2065772197889042E-7</v>
      </c>
      <c r="AH69">
        <f t="shared" si="66"/>
        <v>-1.940995441244233E-3</v>
      </c>
      <c r="AI69">
        <f t="shared" si="67"/>
        <v>-1.9411160989662119E-3</v>
      </c>
      <c r="AJ69">
        <f t="shared" si="68"/>
        <v>-0.32998580084865869</v>
      </c>
      <c r="AK69">
        <f t="shared" si="81"/>
        <v>-0.21559959432441975</v>
      </c>
      <c r="AL69">
        <f t="shared" si="39"/>
        <v>-0.54752651127204466</v>
      </c>
      <c r="AN69">
        <f t="shared" si="69"/>
        <v>0</v>
      </c>
      <c r="AO69">
        <f t="shared" si="70"/>
        <v>0</v>
      </c>
      <c r="AP69">
        <f t="shared" si="71"/>
        <v>-1.7420473977854705E-10</v>
      </c>
      <c r="AQ69">
        <f t="shared" si="72"/>
        <v>-2.8023950743281488E-6</v>
      </c>
      <c r="AR69">
        <f t="shared" si="73"/>
        <v>-2.8025692790679271E-6</v>
      </c>
      <c r="AS69">
        <f t="shared" si="74"/>
        <v>-4.7643109470866103E-4</v>
      </c>
      <c r="AT69">
        <f t="shared" si="75"/>
        <v>-3.1128112324395503E-4</v>
      </c>
      <c r="AU69">
        <f t="shared" si="76"/>
        <v>-7.90514787231684E-4</v>
      </c>
      <c r="AW69">
        <v>66</v>
      </c>
      <c r="AX69">
        <f>IF(Z69&gt;0, (R69*SUMPRODUCT(K69:$K$98, X69:$X$98)-K69*$AZ$3)/Z69, 0)</f>
        <v>-284897679.84628397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0.79617230500000002</v>
      </c>
      <c r="Q70" s="5">
        <f t="shared" si="82"/>
        <v>12.5</v>
      </c>
      <c r="R70">
        <f t="shared" si="61"/>
        <v>50000</v>
      </c>
      <c r="S70">
        <f t="shared" si="62"/>
        <v>-1312367569.5726466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-2.7500084037859089</v>
      </c>
      <c r="AC70">
        <f t="shared" si="80"/>
        <v>-2.4553670841878503</v>
      </c>
      <c r="AE70">
        <f t="shared" si="63"/>
        <v>0</v>
      </c>
      <c r="AF70">
        <f t="shared" si="64"/>
        <v>0</v>
      </c>
      <c r="AG70">
        <f t="shared" si="65"/>
        <v>-2.338680813511916E-8</v>
      </c>
      <c r="AH70">
        <f t="shared" si="66"/>
        <v>-3.8425734649592938E-4</v>
      </c>
      <c r="AI70">
        <f t="shared" si="67"/>
        <v>-3.8428073330406447E-4</v>
      </c>
      <c r="AJ70">
        <f t="shared" si="68"/>
        <v>-0.29464131959805862</v>
      </c>
      <c r="AK70">
        <f t="shared" si="81"/>
        <v>-0.19250058826501365</v>
      </c>
      <c r="AL70">
        <f t="shared" ref="AL70:AL98" si="89">SUM(AI70:AK70)</f>
        <v>-0.48752618859637631</v>
      </c>
      <c r="AN70">
        <f t="shared" si="69"/>
        <v>0</v>
      </c>
      <c r="AO70">
        <f t="shared" si="70"/>
        <v>0</v>
      </c>
      <c r="AP70">
        <f t="shared" si="71"/>
        <v>-3.0147949258348725E-11</v>
      </c>
      <c r="AQ70">
        <f t="shared" si="72"/>
        <v>-4.9534639004075349E-7</v>
      </c>
      <c r="AR70">
        <f t="shared" si="73"/>
        <v>-4.9537653799001186E-7</v>
      </c>
      <c r="AS70">
        <f t="shared" si="74"/>
        <v>-3.7982231270440619E-4</v>
      </c>
      <c r="AT70">
        <f t="shared" si="75"/>
        <v>-2.4815263090566855E-4</v>
      </c>
      <c r="AU70">
        <f t="shared" si="76"/>
        <v>-6.2847032014806475E-4</v>
      </c>
      <c r="AW70">
        <v>67</v>
      </c>
      <c r="AX70">
        <f>IF(Z70&gt;0, (R70*SUMPRODUCT(K70:$K$98, X70:$X$98)-K70*$AZ$3)/Z70, 0)</f>
        <v>-1312367569.5726466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0.79964768799999997</v>
      </c>
      <c r="Q71" s="5">
        <f t="shared" si="82"/>
        <v>12.5</v>
      </c>
      <c r="R71">
        <f t="shared" si="61"/>
        <v>50000</v>
      </c>
      <c r="S71">
        <f t="shared" si="62"/>
        <v>-6155727643.5736732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-2.4553670841878503</v>
      </c>
      <c r="AC71">
        <f t="shared" si="80"/>
        <v>-2.1922924706118003</v>
      </c>
      <c r="AE71">
        <f t="shared" si="63"/>
        <v>0</v>
      </c>
      <c r="AF71">
        <f t="shared" si="64"/>
        <v>0</v>
      </c>
      <c r="AG71">
        <f t="shared" si="65"/>
        <v>-4.451732998820342E-9</v>
      </c>
      <c r="AH71">
        <f t="shared" si="66"/>
        <v>-7.4804828219790504E-5</v>
      </c>
      <c r="AI71">
        <f t="shared" si="67"/>
        <v>-7.4809279952789325E-5</v>
      </c>
      <c r="AJ71">
        <f t="shared" si="68"/>
        <v>-0.26307461357605</v>
      </c>
      <c r="AK71">
        <f t="shared" si="81"/>
        <v>-0.17187569589314955</v>
      </c>
      <c r="AL71">
        <f t="shared" si="89"/>
        <v>-0.43502511874915234</v>
      </c>
      <c r="AN71">
        <f t="shared" si="69"/>
        <v>0</v>
      </c>
      <c r="AO71">
        <f t="shared" si="70"/>
        <v>0</v>
      </c>
      <c r="AP71">
        <f t="shared" si="71"/>
        <v>-5.1238677173083633E-12</v>
      </c>
      <c r="AQ71">
        <f t="shared" si="72"/>
        <v>-8.6099064008499528E-8</v>
      </c>
      <c r="AR71">
        <f t="shared" si="73"/>
        <v>-8.6104187876216837E-8</v>
      </c>
      <c r="AS71">
        <f t="shared" si="74"/>
        <v>-3.0279433202819861E-4</v>
      </c>
      <c r="AT71">
        <f t="shared" si="75"/>
        <v>-1.9782595447889295E-4</v>
      </c>
      <c r="AU71">
        <f t="shared" si="76"/>
        <v>-5.0070639069496777E-4</v>
      </c>
      <c r="AW71">
        <v>68</v>
      </c>
      <c r="AX71">
        <f>IF(Z71&gt;0, (R71*SUMPRODUCT(K71:$K$98, X71:$X$98)-K71*$AZ$3)/Z71, 0)</f>
        <v>-6155727643.5736732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0.80323853099999998</v>
      </c>
      <c r="Q72" s="5">
        <f t="shared" si="82"/>
        <v>12.5</v>
      </c>
      <c r="R72">
        <f t="shared" si="61"/>
        <v>50000</v>
      </c>
      <c r="S72">
        <f t="shared" si="62"/>
        <v>-29428905416.217079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-2.1922924706118003</v>
      </c>
      <c r="AC72">
        <f t="shared" si="80"/>
        <v>-1.9574040666015424</v>
      </c>
      <c r="AE72">
        <f t="shared" si="63"/>
        <v>0</v>
      </c>
      <c r="AF72">
        <f t="shared" si="64"/>
        <v>0</v>
      </c>
      <c r="AG72">
        <f t="shared" si="65"/>
        <v>-8.3141219445546233E-10</v>
      </c>
      <c r="AH72">
        <f t="shared" si="66"/>
        <v>-1.4303213897506705E-5</v>
      </c>
      <c r="AI72">
        <f t="shared" si="67"/>
        <v>-1.430404530970116E-5</v>
      </c>
      <c r="AJ72">
        <f t="shared" si="68"/>
        <v>-0.2348884040102579</v>
      </c>
      <c r="AK72">
        <f t="shared" si="81"/>
        <v>-0.15346047294282603</v>
      </c>
      <c r="AL72">
        <f t="shared" si="89"/>
        <v>-0.38836318099839362</v>
      </c>
      <c r="AN72">
        <f t="shared" si="69"/>
        <v>0</v>
      </c>
      <c r="AO72">
        <f t="shared" si="70"/>
        <v>0</v>
      </c>
      <c r="AP72">
        <f t="shared" si="71"/>
        <v>-8.5441166236266655E-13</v>
      </c>
      <c r="AQ72">
        <f t="shared" si="72"/>
        <v>-1.4698885636746759E-8</v>
      </c>
      <c r="AR72">
        <f t="shared" si="73"/>
        <v>-1.4699740048409122E-8</v>
      </c>
      <c r="AS72">
        <f t="shared" si="74"/>
        <v>-2.4138615367743307E-4</v>
      </c>
      <c r="AT72">
        <f t="shared" si="75"/>
        <v>-1.5770567074724912E-4</v>
      </c>
      <c r="AU72">
        <f t="shared" si="76"/>
        <v>-3.9910652416473059E-4</v>
      </c>
      <c r="AW72">
        <v>69</v>
      </c>
      <c r="AX72">
        <f>IF(Z72&gt;0, (R72*SUMPRODUCT(K72:$K$98, X72:$X$98)-K72*$AZ$3)/Z72, 0)</f>
        <v>-29428905416.217079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0.80709142899999997</v>
      </c>
      <c r="Q73" s="5">
        <f t="shared" si="82"/>
        <v>12.5</v>
      </c>
      <c r="R73">
        <f t="shared" si="61"/>
        <v>50000</v>
      </c>
      <c r="S73">
        <f t="shared" si="62"/>
        <v>-143655425529.01691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-1.9574040666015424</v>
      </c>
      <c r="AC73">
        <f t="shared" si="80"/>
        <v>-1.7476822151313911</v>
      </c>
      <c r="AE73">
        <f t="shared" si="63"/>
        <v>0</v>
      </c>
      <c r="AF73">
        <f t="shared" si="64"/>
        <v>0</v>
      </c>
      <c r="AG73">
        <f t="shared" si="65"/>
        <v>-1.5207241639982276E-10</v>
      </c>
      <c r="AH73">
        <f t="shared" si="66"/>
        <v>-2.6841026244443396E-6</v>
      </c>
      <c r="AI73">
        <f t="shared" si="67"/>
        <v>-2.6842546968607395E-6</v>
      </c>
      <c r="AJ73">
        <f t="shared" si="68"/>
        <v>-0.20972185147015132</v>
      </c>
      <c r="AK73">
        <f t="shared" si="81"/>
        <v>-0.13701828466210797</v>
      </c>
      <c r="AL73">
        <f t="shared" si="89"/>
        <v>-0.34674282038695614</v>
      </c>
      <c r="AN73">
        <f t="shared" si="69"/>
        <v>0</v>
      </c>
      <c r="AO73">
        <f t="shared" si="70"/>
        <v>0</v>
      </c>
      <c r="AP73">
        <f t="shared" si="71"/>
        <v>-1.3953501447186593E-13</v>
      </c>
      <c r="AQ73">
        <f t="shared" si="72"/>
        <v>-2.4628154626091072E-9</v>
      </c>
      <c r="AR73">
        <f t="shared" si="73"/>
        <v>-2.4629549976235792E-9</v>
      </c>
      <c r="AS73">
        <f t="shared" si="74"/>
        <v>-1.9243162088656196E-4</v>
      </c>
      <c r="AT73">
        <f t="shared" si="75"/>
        <v>-1.2572199999091857E-4</v>
      </c>
      <c r="AU73">
        <f t="shared" si="76"/>
        <v>-3.1815608383247812E-4</v>
      </c>
      <c r="AW73">
        <v>70</v>
      </c>
      <c r="AX73">
        <f>IF(Z73&gt;0, (R73*SUMPRODUCT(K73:$K$98, X73:$X$98)-K73*$AZ$3)/Z73, 0)</f>
        <v>-143655425529.01691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0.81105379099999997</v>
      </c>
      <c r="Q74" s="5">
        <f t="shared" si="82"/>
        <v>12.5</v>
      </c>
      <c r="R74">
        <f t="shared" si="61"/>
        <v>50000</v>
      </c>
      <c r="S74">
        <f t="shared" si="62"/>
        <v>-716772787124.4032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-1.7476822151313911</v>
      </c>
      <c r="AC74">
        <f t="shared" si="80"/>
        <v>-1.5604305513718519</v>
      </c>
      <c r="AE74">
        <f t="shared" si="63"/>
        <v>0</v>
      </c>
      <c r="AF74">
        <f t="shared" si="64"/>
        <v>0</v>
      </c>
      <c r="AG74">
        <f t="shared" si="65"/>
        <v>-2.7212782408217725E-11</v>
      </c>
      <c r="AH74">
        <f t="shared" si="66"/>
        <v>-4.9335563931042723E-7</v>
      </c>
      <c r="AI74">
        <f t="shared" si="67"/>
        <v>-4.933828520928354E-7</v>
      </c>
      <c r="AJ74">
        <f t="shared" si="68"/>
        <v>-0.18725166375953917</v>
      </c>
      <c r="AK74">
        <f t="shared" si="81"/>
        <v>-0.12233775505919739</v>
      </c>
      <c r="AL74">
        <f t="shared" si="89"/>
        <v>-0.30958991220158866</v>
      </c>
      <c r="AN74">
        <f t="shared" si="69"/>
        <v>0</v>
      </c>
      <c r="AO74">
        <f t="shared" si="70"/>
        <v>0</v>
      </c>
      <c r="AP74">
        <f t="shared" si="71"/>
        <v>-2.229398380580407E-14</v>
      </c>
      <c r="AQ74">
        <f t="shared" si="72"/>
        <v>-4.0418000880230967E-10</v>
      </c>
      <c r="AR74">
        <f t="shared" si="73"/>
        <v>-4.0420230278611545E-10</v>
      </c>
      <c r="AS74">
        <f t="shared" si="74"/>
        <v>-1.5340531875213142E-4</v>
      </c>
      <c r="AT74">
        <f t="shared" si="75"/>
        <v>-1.0022480940076718E-4</v>
      </c>
      <c r="AU74">
        <f t="shared" si="76"/>
        <v>-2.5363053235520139E-4</v>
      </c>
      <c r="AW74">
        <v>71</v>
      </c>
      <c r="AX74">
        <f>IF(Z74&gt;0, (R74*SUMPRODUCT(K74:$K$98, X74:$X$98)-K74*$AZ$3)/Z74, 0)</f>
        <v>-716772787124.4032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0.81525055400000002</v>
      </c>
      <c r="Q75" s="5">
        <f t="shared" si="82"/>
        <v>12.5</v>
      </c>
      <c r="R75">
        <f t="shared" si="61"/>
        <v>50000</v>
      </c>
      <c r="S75">
        <f t="shared" si="62"/>
        <v>-3662247392484.5835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-1.5604305513718519</v>
      </c>
      <c r="AC75">
        <f t="shared" si="80"/>
        <v>-1.3932415640775009</v>
      </c>
      <c r="AE75">
        <f t="shared" si="63"/>
        <v>0</v>
      </c>
      <c r="AF75">
        <f t="shared" si="64"/>
        <v>0</v>
      </c>
      <c r="AG75">
        <f t="shared" si="65"/>
        <v>-4.7554186499545915E-12</v>
      </c>
      <c r="AH75">
        <f t="shared" si="66"/>
        <v>-8.8740943736723825E-8</v>
      </c>
      <c r="AI75">
        <f t="shared" si="67"/>
        <v>-8.8745699155373781E-8</v>
      </c>
      <c r="AJ75">
        <f t="shared" si="68"/>
        <v>-0.16718898729435105</v>
      </c>
      <c r="AK75">
        <f t="shared" si="81"/>
        <v>-0.10923013859602965</v>
      </c>
      <c r="AL75">
        <f t="shared" si="89"/>
        <v>-0.27641921463607988</v>
      </c>
      <c r="AN75">
        <f t="shared" si="69"/>
        <v>0</v>
      </c>
      <c r="AO75">
        <f t="shared" si="70"/>
        <v>0</v>
      </c>
      <c r="AP75">
        <f t="shared" si="71"/>
        <v>-3.4784476064260988E-15</v>
      </c>
      <c r="AQ75">
        <f t="shared" si="72"/>
        <v>-6.4911366601959984E-11</v>
      </c>
      <c r="AR75">
        <f t="shared" si="73"/>
        <v>-6.4914845049566404E-11</v>
      </c>
      <c r="AS75">
        <f t="shared" si="74"/>
        <v>-1.2229378220577741E-4</v>
      </c>
      <c r="AT75">
        <f t="shared" si="75"/>
        <v>-7.989860454296247E-5</v>
      </c>
      <c r="AU75">
        <f t="shared" si="76"/>
        <v>-2.0219245166358494E-4</v>
      </c>
      <c r="AW75">
        <v>72</v>
      </c>
      <c r="AX75">
        <f>IF(Z75&gt;0, (R75*SUMPRODUCT(K75:$K$98, X75:$X$98)-K75*$AZ$3)/Z75, 0)</f>
        <v>-3662247392484.5835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0.81969331899999998</v>
      </c>
      <c r="Q76" s="5">
        <f t="shared" si="82"/>
        <v>12.5</v>
      </c>
      <c r="R76">
        <f t="shared" si="61"/>
        <v>50000</v>
      </c>
      <c r="S76">
        <f t="shared" si="62"/>
        <v>-19199855955379.496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-1.3932415640775009</v>
      </c>
      <c r="AC76">
        <f t="shared" si="80"/>
        <v>-1.2439656822687242</v>
      </c>
      <c r="AE76">
        <f t="shared" si="63"/>
        <v>0</v>
      </c>
      <c r="AF76">
        <f t="shared" si="64"/>
        <v>0</v>
      </c>
      <c r="AG76">
        <f t="shared" si="65"/>
        <v>-8.0987956703926764E-13</v>
      </c>
      <c r="AH76">
        <f t="shared" si="66"/>
        <v>-1.5591939585663113E-8</v>
      </c>
      <c r="AI76">
        <f t="shared" si="67"/>
        <v>-1.5592749465230152E-8</v>
      </c>
      <c r="AJ76">
        <f t="shared" si="68"/>
        <v>-0.14927588180877671</v>
      </c>
      <c r="AK76">
        <f t="shared" si="81"/>
        <v>-9.752690948542507E-2</v>
      </c>
      <c r="AL76">
        <f t="shared" si="89"/>
        <v>-0.24680280688695122</v>
      </c>
      <c r="AN76">
        <f t="shared" si="69"/>
        <v>0</v>
      </c>
      <c r="AO76">
        <f t="shared" si="70"/>
        <v>0</v>
      </c>
      <c r="AP76">
        <f t="shared" si="71"/>
        <v>-5.28931131145378E-16</v>
      </c>
      <c r="AQ76">
        <f t="shared" si="72"/>
        <v>-1.0183072369567909E-11</v>
      </c>
      <c r="AR76">
        <f t="shared" si="73"/>
        <v>-1.0183601300699054E-11</v>
      </c>
      <c r="AS76">
        <f t="shared" si="74"/>
        <v>-9.7491854630296849E-5</v>
      </c>
      <c r="AT76">
        <f t="shared" si="75"/>
        <v>-6.3694678382641108E-5</v>
      </c>
      <c r="AU76">
        <f t="shared" si="76"/>
        <v>-1.6118654319653925E-4</v>
      </c>
      <c r="AW76">
        <v>73</v>
      </c>
      <c r="AX76">
        <f>IF(Z76&gt;0, (R76*SUMPRODUCT(K76:$K$98, X76:$X$98)-K76*$AZ$3)/Z76, 0)</f>
        <v>-19199855955379.496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0.82421808699999999</v>
      </c>
      <c r="Q77" s="5">
        <f t="shared" si="82"/>
        <v>12.5</v>
      </c>
      <c r="R77">
        <f t="shared" si="61"/>
        <v>50000</v>
      </c>
      <c r="S77">
        <f t="shared" si="62"/>
        <v>-103405300502993.61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-1.2439656822687242</v>
      </c>
      <c r="AC77">
        <f t="shared" si="80"/>
        <v>-1.1106836448916857</v>
      </c>
      <c r="AE77">
        <f t="shared" si="63"/>
        <v>0</v>
      </c>
      <c r="AF77">
        <f t="shared" si="64"/>
        <v>0</v>
      </c>
      <c r="AG77">
        <f t="shared" si="65"/>
        <v>-1.3426338392338156E-13</v>
      </c>
      <c r="AH77">
        <f t="shared" si="66"/>
        <v>-2.6700695497819737E-9</v>
      </c>
      <c r="AI77">
        <f t="shared" si="67"/>
        <v>-2.6702038131658973E-9</v>
      </c>
      <c r="AJ77">
        <f t="shared" si="68"/>
        <v>-0.13328203737703848</v>
      </c>
      <c r="AK77">
        <f t="shared" si="81"/>
        <v>-8.7077597758810701E-2</v>
      </c>
      <c r="AL77">
        <f t="shared" si="89"/>
        <v>-0.220359637806053</v>
      </c>
      <c r="AN77">
        <f t="shared" si="69"/>
        <v>0</v>
      </c>
      <c r="AO77">
        <f t="shared" si="70"/>
        <v>0</v>
      </c>
      <c r="AP77">
        <f t="shared" si="71"/>
        <v>-7.8292156041548811E-17</v>
      </c>
      <c r="AQ77">
        <f t="shared" si="72"/>
        <v>-1.5569807323835342E-12</v>
      </c>
      <c r="AR77">
        <f t="shared" si="73"/>
        <v>-1.5570590245395759E-12</v>
      </c>
      <c r="AS77">
        <f t="shared" si="74"/>
        <v>-7.7719909650224631E-5</v>
      </c>
      <c r="AT77">
        <f t="shared" si="75"/>
        <v>-5.077700764153601E-5</v>
      </c>
      <c r="AU77">
        <f t="shared" si="76"/>
        <v>-1.2849691884881967E-4</v>
      </c>
      <c r="AW77">
        <v>74</v>
      </c>
      <c r="AX77">
        <f>IF(Z77&gt;0, (R77*SUMPRODUCT(K77:$K$98, X77:$X$98)-K77*$AZ$3)/Z77, 0)</f>
        <v>-103405300502993.61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0.82894669600000004</v>
      </c>
      <c r="Q78" s="5">
        <f t="shared" si="82"/>
        <v>12.5</v>
      </c>
      <c r="R78">
        <f t="shared" si="61"/>
        <v>50000</v>
      </c>
      <c r="S78">
        <f t="shared" si="62"/>
        <v>-573264620286919.75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-1.1106836448916857</v>
      </c>
      <c r="AC78">
        <f t="shared" si="80"/>
        <v>-0.99168182579750896</v>
      </c>
      <c r="AE78">
        <f t="shared" si="63"/>
        <v>0</v>
      </c>
      <c r="AF78">
        <f t="shared" si="64"/>
        <v>0</v>
      </c>
      <c r="AG78">
        <f t="shared" si="65"/>
        <v>-2.1623561587081083E-14</v>
      </c>
      <c r="AH78">
        <f t="shared" si="66"/>
        <v>-4.4518875398826668E-10</v>
      </c>
      <c r="AI78">
        <f t="shared" si="67"/>
        <v>-4.4521037754985374E-10</v>
      </c>
      <c r="AJ78">
        <f t="shared" si="68"/>
        <v>-0.11900181909417673</v>
      </c>
      <c r="AK78">
        <f t="shared" si="81"/>
        <v>-7.7747855142418013E-2</v>
      </c>
      <c r="AL78">
        <f t="shared" si="89"/>
        <v>-0.19674967468180513</v>
      </c>
      <c r="AN78">
        <f t="shared" si="69"/>
        <v>0</v>
      </c>
      <c r="AO78">
        <f t="shared" si="70"/>
        <v>0</v>
      </c>
      <c r="AP78">
        <f t="shared" si="71"/>
        <v>-1.1258223578370534E-17</v>
      </c>
      <c r="AQ78">
        <f t="shared" si="72"/>
        <v>-2.3178580026199402E-13</v>
      </c>
      <c r="AR78">
        <f t="shared" si="73"/>
        <v>-2.3179705848557238E-13</v>
      </c>
      <c r="AS78">
        <f t="shared" si="74"/>
        <v>-6.1957836140900729E-5</v>
      </c>
      <c r="AT78">
        <f t="shared" si="75"/>
        <v>-4.0479119612518115E-5</v>
      </c>
      <c r="AU78">
        <f t="shared" si="76"/>
        <v>-1.0243695598521591E-4</v>
      </c>
      <c r="AW78">
        <v>75</v>
      </c>
      <c r="AX78">
        <f>IF(Z78&gt;0, (R78*SUMPRODUCT(K78:$K$98, X78:$X$98)-K78*$AZ$3)/Z78, 0)</f>
        <v>-573264620286919.75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0.83370721699999994</v>
      </c>
      <c r="Q79" s="5">
        <f t="shared" si="82"/>
        <v>12.5</v>
      </c>
      <c r="R79">
        <f t="shared" si="61"/>
        <v>50000</v>
      </c>
      <c r="S79">
        <f t="shared" si="62"/>
        <v>-3274901125604635.5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-0.99168182579750896</v>
      </c>
      <c r="AC79">
        <f t="shared" si="80"/>
        <v>-0.88543020160512143</v>
      </c>
      <c r="AE79">
        <f t="shared" si="63"/>
        <v>0</v>
      </c>
      <c r="AF79">
        <f t="shared" si="64"/>
        <v>0</v>
      </c>
      <c r="AG79">
        <f t="shared" si="65"/>
        <v>-3.3796066188168013E-15</v>
      </c>
      <c r="AH79">
        <f t="shared" si="66"/>
        <v>-7.2110877409573898E-11</v>
      </c>
      <c r="AI79">
        <f t="shared" si="67"/>
        <v>-7.2114257016192712E-11</v>
      </c>
      <c r="AJ79">
        <f t="shared" si="68"/>
        <v>-0.10625162419238754</v>
      </c>
      <c r="AK79">
        <f t="shared" si="81"/>
        <v>-6.9417727805825641E-2</v>
      </c>
      <c r="AL79">
        <f t="shared" si="89"/>
        <v>-0.17566935207032744</v>
      </c>
      <c r="AN79">
        <f t="shared" si="69"/>
        <v>0</v>
      </c>
      <c r="AO79">
        <f t="shared" si="70"/>
        <v>0</v>
      </c>
      <c r="AP79">
        <f t="shared" si="71"/>
        <v>-1.5710527631247769E-18</v>
      </c>
      <c r="AQ79">
        <f t="shared" si="72"/>
        <v>-3.3521650885310995E-14</v>
      </c>
      <c r="AR79">
        <f t="shared" si="73"/>
        <v>-3.3523221938074115E-14</v>
      </c>
      <c r="AS79">
        <f t="shared" si="74"/>
        <v>-4.9392407638373859E-5</v>
      </c>
      <c r="AT79">
        <f t="shared" si="75"/>
        <v>-3.2269706323799158E-5</v>
      </c>
      <c r="AU79">
        <f t="shared" si="76"/>
        <v>-8.1662113995696243E-5</v>
      </c>
      <c r="AW79">
        <v>76</v>
      </c>
      <c r="AX79">
        <f>IF(Z79&gt;0, (R79*SUMPRODUCT(K79:$K$98, X79:$X$98)-K79*$AZ$3)/Z79, 0)</f>
        <v>-3274901125604635.5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0.83838979800000002</v>
      </c>
      <c r="Q80" s="5">
        <f t="shared" si="82"/>
        <v>12.5</v>
      </c>
      <c r="R80">
        <f t="shared" si="61"/>
        <v>50000</v>
      </c>
      <c r="S80">
        <f t="shared" si="62"/>
        <v>-1.9286425475161004E+16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-0.88543020160512143</v>
      </c>
      <c r="AC80">
        <f t="shared" si="80"/>
        <v>-0.79056268000460206</v>
      </c>
      <c r="AE80">
        <f t="shared" si="63"/>
        <v>0</v>
      </c>
      <c r="AF80">
        <f t="shared" si="64"/>
        <v>0</v>
      </c>
      <c r="AG80">
        <f t="shared" si="65"/>
        <v>-5.1238284215935195E-16</v>
      </c>
      <c r="AH80">
        <f t="shared" si="66"/>
        <v>-1.1333710841877125E-11</v>
      </c>
      <c r="AI80">
        <f t="shared" si="67"/>
        <v>-1.1334223224719284E-11</v>
      </c>
      <c r="AJ80">
        <f t="shared" si="68"/>
        <v>-9.4867521600519367E-2</v>
      </c>
      <c r="AK80">
        <f t="shared" si="81"/>
        <v>-6.1980114112358507E-2</v>
      </c>
      <c r="AL80">
        <f t="shared" si="89"/>
        <v>-0.15684763572421209</v>
      </c>
      <c r="AN80">
        <f t="shared" si="69"/>
        <v>0</v>
      </c>
      <c r="AO80">
        <f t="shared" si="70"/>
        <v>0</v>
      </c>
      <c r="AP80">
        <f t="shared" si="71"/>
        <v>-2.1266752390179056E-19</v>
      </c>
      <c r="AQ80">
        <f t="shared" si="72"/>
        <v>-4.7041236025840123E-15</v>
      </c>
      <c r="AR80">
        <f t="shared" si="73"/>
        <v>-4.7043362701079139E-15</v>
      </c>
      <c r="AS80">
        <f t="shared" si="74"/>
        <v>-3.9375324966887846E-5</v>
      </c>
      <c r="AT80">
        <f t="shared" si="75"/>
        <v>-2.5725212311708021E-5</v>
      </c>
      <c r="AU80">
        <f t="shared" si="76"/>
        <v>-6.5100537283300204E-5</v>
      </c>
      <c r="AW80">
        <v>77</v>
      </c>
      <c r="AX80">
        <f>IF(Z80&gt;0, (R80*SUMPRODUCT(K80:$K$98, X80:$X$98)-K80*$AZ$3)/Z80, 0)</f>
        <v>-1.9286425475161004E+16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0.84318435700000005</v>
      </c>
      <c r="Q81" s="5">
        <f t="shared" si="82"/>
        <v>12.5</v>
      </c>
      <c r="R81">
        <f t="shared" si="61"/>
        <v>50000</v>
      </c>
      <c r="S81">
        <f t="shared" si="62"/>
        <v>-1.1729010883179232E+17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-0.79056268000460206</v>
      </c>
      <c r="AC81">
        <f t="shared" si="80"/>
        <v>-0.70585953571839866</v>
      </c>
      <c r="AE81">
        <f t="shared" si="63"/>
        <v>0</v>
      </c>
      <c r="AF81">
        <f t="shared" si="64"/>
        <v>0</v>
      </c>
      <c r="AG81">
        <f t="shared" si="65"/>
        <v>-7.5225816433792751E-17</v>
      </c>
      <c r="AH81">
        <f t="shared" si="66"/>
        <v>-1.7281327892158628E-12</v>
      </c>
      <c r="AI81">
        <f t="shared" si="67"/>
        <v>-1.7282080150322965E-12</v>
      </c>
      <c r="AJ81">
        <f t="shared" si="68"/>
        <v>-8.4703144286203402E-2</v>
      </c>
      <c r="AK81">
        <f t="shared" si="81"/>
        <v>-5.533938760032215E-2</v>
      </c>
      <c r="AL81">
        <f t="shared" si="89"/>
        <v>-0.14004253188825377</v>
      </c>
      <c r="AN81">
        <f t="shared" si="69"/>
        <v>0</v>
      </c>
      <c r="AO81">
        <f t="shared" si="70"/>
        <v>0</v>
      </c>
      <c r="AP81">
        <f t="shared" si="71"/>
        <v>-2.7877606488267181E-20</v>
      </c>
      <c r="AQ81">
        <f t="shared" si="72"/>
        <v>-6.4042117641397642E-16</v>
      </c>
      <c r="AR81">
        <f t="shared" si="73"/>
        <v>-6.4044905402046467E-16</v>
      </c>
      <c r="AS81">
        <f t="shared" si="74"/>
        <v>-3.1389767990194233E-5</v>
      </c>
      <c r="AT81">
        <f t="shared" si="75"/>
        <v>-2.0507981753594526E-5</v>
      </c>
      <c r="AU81">
        <f t="shared" si="76"/>
        <v>-5.1897749744429214E-5</v>
      </c>
      <c r="AW81">
        <v>78</v>
      </c>
      <c r="AX81">
        <f>IF(Z81&gt;0, (R81*SUMPRODUCT(K81:$K$98, X81:$X$98)-K81*$AZ$3)/Z81, 0)</f>
        <v>-1.1729010883179232E+17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0.84806285100000001</v>
      </c>
      <c r="Q82" s="5">
        <f t="shared" si="82"/>
        <v>12.5</v>
      </c>
      <c r="R82">
        <f t="shared" si="61"/>
        <v>50000</v>
      </c>
      <c r="S82">
        <f t="shared" si="62"/>
        <v>-7.3781467497953971E+17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-0.70585953571839866</v>
      </c>
      <c r="AC82">
        <f t="shared" si="80"/>
        <v>-0.6302317283199993</v>
      </c>
      <c r="AE82">
        <f t="shared" si="63"/>
        <v>0</v>
      </c>
      <c r="AF82">
        <f t="shared" si="64"/>
        <v>0</v>
      </c>
      <c r="AG82">
        <f t="shared" si="65"/>
        <v>-1.067733791580989E-17</v>
      </c>
      <c r="AH82">
        <f t="shared" si="66"/>
        <v>-2.5518488141457973E-13</v>
      </c>
      <c r="AI82">
        <f t="shared" si="67"/>
        <v>-2.5519555875249552E-13</v>
      </c>
      <c r="AJ82">
        <f t="shared" si="68"/>
        <v>-7.562780739839936E-2</v>
      </c>
      <c r="AK82">
        <f t="shared" si="81"/>
        <v>-4.9410167500287913E-2</v>
      </c>
      <c r="AL82">
        <f t="shared" si="89"/>
        <v>-0.12503797489894247</v>
      </c>
      <c r="AN82">
        <f t="shared" si="69"/>
        <v>0</v>
      </c>
      <c r="AO82">
        <f t="shared" si="70"/>
        <v>0</v>
      </c>
      <c r="AP82">
        <f t="shared" si="71"/>
        <v>-3.5329178445433439E-21</v>
      </c>
      <c r="AQ82">
        <f t="shared" si="72"/>
        <v>-8.4435580133914147E-17</v>
      </c>
      <c r="AR82">
        <f t="shared" si="73"/>
        <v>-8.4439113051758675E-17</v>
      </c>
      <c r="AS82">
        <f t="shared" si="74"/>
        <v>-2.5023730859530987E-5</v>
      </c>
      <c r="AT82">
        <f t="shared" si="75"/>
        <v>-1.6348837494893687E-5</v>
      </c>
      <c r="AU82">
        <f t="shared" si="76"/>
        <v>-4.1372568354509116E-5</v>
      </c>
      <c r="AW82">
        <v>79</v>
      </c>
      <c r="AX82">
        <f>IF(Z82&gt;0, (R82*SUMPRODUCT(K82:$K$98, X82:$X$98)-K82*$AZ$3)/Z82, 0)</f>
        <v>-7.3781467497953971E+17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0.85299375700000002</v>
      </c>
      <c r="Q83" s="5">
        <f t="shared" si="82"/>
        <v>12.5</v>
      </c>
      <c r="R83">
        <f t="shared" si="61"/>
        <v>50000</v>
      </c>
      <c r="S83">
        <f t="shared" si="62"/>
        <v>-4.8082706907035136E+18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-0.6302317283199993</v>
      </c>
      <c r="AC83">
        <f t="shared" si="80"/>
        <v>-0.56270690028571368</v>
      </c>
      <c r="AE83">
        <f t="shared" si="63"/>
        <v>0</v>
      </c>
      <c r="AF83">
        <f t="shared" si="64"/>
        <v>0</v>
      </c>
      <c r="AG83">
        <f t="shared" si="65"/>
        <v>-1.4628619530865635E-18</v>
      </c>
      <c r="AH83">
        <f t="shared" si="66"/>
        <v>-3.6430810334260915E-14</v>
      </c>
      <c r="AI83">
        <f t="shared" si="67"/>
        <v>-3.6432273196214001E-14</v>
      </c>
      <c r="AJ83">
        <f t="shared" si="68"/>
        <v>-6.7524828034285611E-2</v>
      </c>
      <c r="AK83">
        <f t="shared" si="81"/>
        <v>-4.4116220982399958E-2</v>
      </c>
      <c r="AL83">
        <f t="shared" si="89"/>
        <v>-0.111641049016722</v>
      </c>
      <c r="AN83">
        <f t="shared" si="69"/>
        <v>0</v>
      </c>
      <c r="AO83">
        <f t="shared" si="70"/>
        <v>0</v>
      </c>
      <c r="AP83">
        <f t="shared" si="71"/>
        <v>-4.3217125063262637E-22</v>
      </c>
      <c r="AQ83">
        <f t="shared" si="72"/>
        <v>-1.0762703090676317E-17</v>
      </c>
      <c r="AR83">
        <f t="shared" si="73"/>
        <v>-1.0763135261926949E-17</v>
      </c>
      <c r="AS83">
        <f t="shared" si="74"/>
        <v>-1.9948765034702773E-5</v>
      </c>
      <c r="AT83">
        <f t="shared" si="75"/>
        <v>-1.3033193156005818E-5</v>
      </c>
      <c r="AU83">
        <f t="shared" si="76"/>
        <v>-3.298195819071935E-5</v>
      </c>
      <c r="AW83">
        <v>80</v>
      </c>
      <c r="AX83">
        <f>IF(Z83&gt;0, (R83*SUMPRODUCT(K83:$K$98, X83:$X$98)-K83*$AZ$3)/Z83, 0)</f>
        <v>-4.8082706907035136E+18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0.85794593600000002</v>
      </c>
      <c r="Q84" s="5">
        <f t="shared" si="82"/>
        <v>12.5</v>
      </c>
      <c r="R84">
        <f t="shared" si="61"/>
        <v>50000</v>
      </c>
      <c r="S84">
        <f t="shared" si="62"/>
        <v>-3.2510160618648424E+19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-0.56270690028571368</v>
      </c>
      <c r="AC84">
        <f t="shared" si="80"/>
        <v>-0.50241687525510148</v>
      </c>
      <c r="AE84">
        <f t="shared" si="63"/>
        <v>0</v>
      </c>
      <c r="AF84">
        <f t="shared" si="64"/>
        <v>0</v>
      </c>
      <c r="AG84">
        <f t="shared" si="65"/>
        <v>-1.9317686597605809E-19</v>
      </c>
      <c r="AH84">
        <f t="shared" si="66"/>
        <v>-5.0202258703185593E-15</v>
      </c>
      <c r="AI84">
        <f t="shared" si="67"/>
        <v>-5.0204190471845355E-15</v>
      </c>
      <c r="AJ84">
        <f t="shared" si="68"/>
        <v>-6.0290025030612204E-2</v>
      </c>
      <c r="AK84">
        <f t="shared" si="81"/>
        <v>-3.9389483019999963E-2</v>
      </c>
      <c r="AL84">
        <f t="shared" si="89"/>
        <v>-9.9679508050617191E-2</v>
      </c>
      <c r="AN84">
        <f t="shared" si="69"/>
        <v>0</v>
      </c>
      <c r="AO84">
        <f t="shared" si="70"/>
        <v>0</v>
      </c>
      <c r="AP84">
        <f t="shared" si="71"/>
        <v>-5.0955330348215089E-23</v>
      </c>
      <c r="AQ84">
        <f t="shared" si="72"/>
        <v>-1.3242127433439258E-18</v>
      </c>
      <c r="AR84">
        <f t="shared" si="73"/>
        <v>-1.3242636986742741E-18</v>
      </c>
      <c r="AS84">
        <f t="shared" si="74"/>
        <v>-1.5903033350368931E-5</v>
      </c>
      <c r="AT84">
        <f t="shared" si="75"/>
        <v>-1.03899817889077E-5</v>
      </c>
      <c r="AU84">
        <f t="shared" si="76"/>
        <v>-2.6293015139277958E-5</v>
      </c>
      <c r="AW84">
        <v>81</v>
      </c>
      <c r="AX84">
        <f>IF(Z84&gt;0, (R84*SUMPRODUCT(K84:$K$98, X84:$X$98)-K84*$AZ$3)/Z84, 0)</f>
        <v>-3.2510160618648424E+19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0.86292441799999997</v>
      </c>
      <c r="Q85" s="5">
        <f t="shared" si="82"/>
        <v>12.5</v>
      </c>
      <c r="R85">
        <f t="shared" si="61"/>
        <v>50000</v>
      </c>
      <c r="S85">
        <f t="shared" si="62"/>
        <v>-2.2842255504124494E+20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-0.50241687525510148</v>
      </c>
      <c r="AC85">
        <f t="shared" si="80"/>
        <v>-0.44858649576348347</v>
      </c>
      <c r="AE85">
        <f t="shared" si="63"/>
        <v>0</v>
      </c>
      <c r="AF85">
        <f t="shared" si="64"/>
        <v>0</v>
      </c>
      <c r="AG85">
        <f t="shared" si="65"/>
        <v>-2.4548062672843582E-20</v>
      </c>
      <c r="AH85">
        <f t="shared" si="66"/>
        <v>-6.6678813857381568E-16</v>
      </c>
      <c r="AI85">
        <f t="shared" si="67"/>
        <v>-6.6681268663648849E-16</v>
      </c>
      <c r="AJ85">
        <f t="shared" si="68"/>
        <v>-5.3830379491618008E-2</v>
      </c>
      <c r="AK85">
        <f t="shared" si="81"/>
        <v>-3.5169181267857105E-2</v>
      </c>
      <c r="AL85">
        <f t="shared" si="89"/>
        <v>-8.8999560759475779E-2</v>
      </c>
      <c r="AN85">
        <f t="shared" si="69"/>
        <v>0</v>
      </c>
      <c r="AO85">
        <f t="shared" si="70"/>
        <v>0</v>
      </c>
      <c r="AP85">
        <f t="shared" si="71"/>
        <v>-5.7814091607157993E-24</v>
      </c>
      <c r="AQ85">
        <f t="shared" si="72"/>
        <v>-1.5703785280261155E-19</v>
      </c>
      <c r="AR85">
        <f t="shared" si="73"/>
        <v>-1.5704363421177225E-19</v>
      </c>
      <c r="AS85">
        <f t="shared" si="74"/>
        <v>-1.2677800821403796E-5</v>
      </c>
      <c r="AT85">
        <f t="shared" si="75"/>
        <v>-8.2828298699838139E-6</v>
      </c>
      <c r="AU85">
        <f t="shared" si="76"/>
        <v>-2.0960630691387766E-5</v>
      </c>
      <c r="AW85">
        <v>82</v>
      </c>
      <c r="AX85">
        <f>IF(Z85&gt;0, (R85*SUMPRODUCT(K85:$K$98, X85:$X$98)-K85*$AZ$3)/Z85, 0)</f>
        <v>-2.2842255504124494E+20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0.86793829099999997</v>
      </c>
      <c r="Q86" s="5">
        <f t="shared" si="82"/>
        <v>12.5</v>
      </c>
      <c r="R86">
        <f t="shared" si="61"/>
        <v>50000</v>
      </c>
      <c r="S86">
        <f t="shared" si="62"/>
        <v>-1.6708655935519816E+21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-0.44858649576348347</v>
      </c>
      <c r="AC86">
        <f t="shared" si="80"/>
        <v>-0.40052365693168168</v>
      </c>
      <c r="AE86">
        <f t="shared" si="63"/>
        <v>0</v>
      </c>
      <c r="AF86">
        <f t="shared" si="64"/>
        <v>0</v>
      </c>
      <c r="AG86">
        <f t="shared" si="65"/>
        <v>-2.9963784824863977E-21</v>
      </c>
      <c r="AH86">
        <f t="shared" si="66"/>
        <v>-8.5224814254514997E-17</v>
      </c>
      <c r="AI86">
        <f t="shared" si="67"/>
        <v>-8.5227810632997478E-17</v>
      </c>
      <c r="AJ86">
        <f t="shared" si="68"/>
        <v>-4.8062838831801791E-2</v>
      </c>
      <c r="AK86">
        <f t="shared" si="81"/>
        <v>-3.1401054703443849E-2</v>
      </c>
      <c r="AL86">
        <f t="shared" si="89"/>
        <v>-7.9463893535245717E-2</v>
      </c>
      <c r="AN86">
        <f t="shared" si="69"/>
        <v>0</v>
      </c>
      <c r="AO86">
        <f t="shared" si="70"/>
        <v>0</v>
      </c>
      <c r="AP86">
        <f t="shared" si="71"/>
        <v>-6.3007918087966659E-25</v>
      </c>
      <c r="AQ86">
        <f t="shared" si="72"/>
        <v>-1.7921094237583623E-20</v>
      </c>
      <c r="AR86">
        <f t="shared" si="73"/>
        <v>-1.7921724316764501E-20</v>
      </c>
      <c r="AS86">
        <f t="shared" si="74"/>
        <v>-1.0106665195634402E-5</v>
      </c>
      <c r="AT86">
        <f t="shared" si="75"/>
        <v>-6.6030212611478124E-6</v>
      </c>
      <c r="AU86">
        <f t="shared" si="76"/>
        <v>-1.6709686456782231E-5</v>
      </c>
      <c r="AW86">
        <v>83</v>
      </c>
      <c r="AX86">
        <f>IF(Z86&gt;0, (R86*SUMPRODUCT(K86:$K$98, X86:$X$98)-K86*$AZ$3)/Z86, 0)</f>
        <v>-1.6708655935519816E+21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0.872959127</v>
      </c>
      <c r="Q87" s="5">
        <f t="shared" si="82"/>
        <v>12.5</v>
      </c>
      <c r="R87">
        <f t="shared" si="61"/>
        <v>50000</v>
      </c>
      <c r="S87">
        <f t="shared" si="62"/>
        <v>-1.2746352976682994E+22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-0.40052365693168168</v>
      </c>
      <c r="AC87">
        <f t="shared" si="80"/>
        <v>-0.35761040797471577</v>
      </c>
      <c r="AE87">
        <f t="shared" si="63"/>
        <v>0</v>
      </c>
      <c r="AF87">
        <f t="shared" si="64"/>
        <v>0</v>
      </c>
      <c r="AG87">
        <f t="shared" si="65"/>
        <v>-3.5069875342862323E-22</v>
      </c>
      <c r="AH87">
        <f t="shared" si="66"/>
        <v>-1.0462863776931642E-17</v>
      </c>
      <c r="AI87">
        <f t="shared" si="67"/>
        <v>-1.0463214475685071E-17</v>
      </c>
      <c r="AJ87">
        <f t="shared" si="68"/>
        <v>-4.291324895696591E-2</v>
      </c>
      <c r="AK87">
        <f t="shared" si="81"/>
        <v>-2.8036655985217721E-2</v>
      </c>
      <c r="AL87">
        <f t="shared" si="89"/>
        <v>-7.0949904942183645E-2</v>
      </c>
      <c r="AN87">
        <f t="shared" si="69"/>
        <v>0</v>
      </c>
      <c r="AO87">
        <f t="shared" si="70"/>
        <v>0</v>
      </c>
      <c r="AP87">
        <f t="shared" si="71"/>
        <v>-6.5843765526143825E-26</v>
      </c>
      <c r="AQ87">
        <f t="shared" si="72"/>
        <v>-1.9644048988628173E-21</v>
      </c>
      <c r="AR87">
        <f t="shared" si="73"/>
        <v>-1.9644707426283433E-21</v>
      </c>
      <c r="AS87">
        <f t="shared" si="74"/>
        <v>-8.056971616417736E-6</v>
      </c>
      <c r="AT87">
        <f t="shared" si="75"/>
        <v>-5.2638881227262524E-6</v>
      </c>
      <c r="AU87">
        <f t="shared" si="76"/>
        <v>-1.3320859739143992E-5</v>
      </c>
      <c r="AW87">
        <v>84</v>
      </c>
      <c r="AX87">
        <f>IF(Z87&gt;0, (R87*SUMPRODUCT(K87:$K$98, X87:$X$98)-K87*$AZ$3)/Z87, 0)</f>
        <v>-1.2746352976682994E+22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0.877957722</v>
      </c>
      <c r="Q88" s="5">
        <f t="shared" si="82"/>
        <v>12.5</v>
      </c>
      <c r="R88">
        <f t="shared" si="61"/>
        <v>50000</v>
      </c>
      <c r="S88">
        <f t="shared" si="62"/>
        <v>-1.0157480286691255E+23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-0.35761040797471577</v>
      </c>
      <c r="AC88">
        <f t="shared" si="80"/>
        <v>-0.31929500712028192</v>
      </c>
      <c r="AE88">
        <f t="shared" si="63"/>
        <v>0</v>
      </c>
      <c r="AF88">
        <f t="shared" si="64"/>
        <v>0</v>
      </c>
      <c r="AG88">
        <f t="shared" si="65"/>
        <v>-3.9293087225903262E-23</v>
      </c>
      <c r="AH88">
        <f t="shared" si="66"/>
        <v>-1.2315947146737349E-18</v>
      </c>
      <c r="AI88">
        <f t="shared" si="67"/>
        <v>-1.2316340077609607E-18</v>
      </c>
      <c r="AJ88">
        <f t="shared" si="68"/>
        <v>-3.8315400854433856E-2</v>
      </c>
      <c r="AK88">
        <f t="shared" si="81"/>
        <v>-2.5032728558230105E-2</v>
      </c>
      <c r="AL88">
        <f t="shared" si="89"/>
        <v>-6.3348129412663962E-2</v>
      </c>
      <c r="AN88">
        <f t="shared" si="69"/>
        <v>0</v>
      </c>
      <c r="AO88">
        <f t="shared" si="70"/>
        <v>0</v>
      </c>
      <c r="AP88">
        <f t="shared" si="71"/>
        <v>-6.5868620371848434E-27</v>
      </c>
      <c r="AQ88">
        <f t="shared" si="72"/>
        <v>-2.0645729424726915E-22</v>
      </c>
      <c r="AR88">
        <f t="shared" si="73"/>
        <v>-2.0646388110930633E-22</v>
      </c>
      <c r="AS88">
        <f t="shared" si="74"/>
        <v>-6.4229684442105686E-6</v>
      </c>
      <c r="AT88">
        <f t="shared" si="75"/>
        <v>-4.1963393835509028E-6</v>
      </c>
      <c r="AU88">
        <f t="shared" si="76"/>
        <v>-1.0619307827761471E-5</v>
      </c>
      <c r="AW88">
        <v>85</v>
      </c>
      <c r="AX88">
        <f>IF(Z88&gt;0, (R88*SUMPRODUCT(K88:$K$98, X88:$X$98)-K88*$AZ$3)/Z88, 0)</f>
        <v>-1.0157480286691255E+23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0.88376105100000002</v>
      </c>
      <c r="Q89" s="5">
        <f t="shared" si="82"/>
        <v>12.5</v>
      </c>
      <c r="R89">
        <f t="shared" si="61"/>
        <v>50000</v>
      </c>
      <c r="S89">
        <f t="shared" si="62"/>
        <v>-8.5365856051558928E+23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-0.31929500712028192</v>
      </c>
      <c r="AC89">
        <f t="shared" si="80"/>
        <v>-0.28508482778596594</v>
      </c>
      <c r="AE89">
        <f t="shared" si="63"/>
        <v>0</v>
      </c>
      <c r="AF89">
        <f t="shared" si="64"/>
        <v>0</v>
      </c>
      <c r="AG89">
        <f t="shared" si="65"/>
        <v>-4.1744562898452858E-24</v>
      </c>
      <c r="AH89">
        <f t="shared" si="66"/>
        <v>-1.3890280025519579E-19</v>
      </c>
      <c r="AI89">
        <f t="shared" si="67"/>
        <v>-1.3890697471148564E-19</v>
      </c>
      <c r="AJ89">
        <f t="shared" si="68"/>
        <v>-3.4210179334315971E-2</v>
      </c>
      <c r="AK89">
        <f t="shared" si="81"/>
        <v>-2.2350650498419736E-2</v>
      </c>
      <c r="AL89">
        <f t="shared" si="89"/>
        <v>-5.6560829832735707E-2</v>
      </c>
      <c r="AN89">
        <f t="shared" si="69"/>
        <v>0</v>
      </c>
      <c r="AO89">
        <f t="shared" si="70"/>
        <v>0</v>
      </c>
      <c r="AP89">
        <f t="shared" si="71"/>
        <v>-6.248047321772466E-28</v>
      </c>
      <c r="AQ89">
        <f t="shared" si="72"/>
        <v>-2.0790043274194565E-23</v>
      </c>
      <c r="AR89">
        <f t="shared" si="73"/>
        <v>-2.0790668078926741E-23</v>
      </c>
      <c r="AS89">
        <f t="shared" si="74"/>
        <v>-5.1203511194280722E-6</v>
      </c>
      <c r="AT89">
        <f t="shared" si="75"/>
        <v>-3.3452960646930022E-6</v>
      </c>
      <c r="AU89">
        <f t="shared" si="76"/>
        <v>-8.465647184121074E-6</v>
      </c>
      <c r="AW89">
        <v>86</v>
      </c>
      <c r="AX89">
        <f>IF(Z89&gt;0, (R89*SUMPRODUCT(K89:$K$98, X89:$X$98)-K89*$AZ$3)/Z89, 0)</f>
        <v>-8.5365856051558928E+23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0.88953285599999998</v>
      </c>
      <c r="Q90" s="5">
        <f t="shared" si="82"/>
        <v>12.5</v>
      </c>
      <c r="R90">
        <f t="shared" si="61"/>
        <v>50000</v>
      </c>
      <c r="S90">
        <f t="shared" si="62"/>
        <v>-7.5865114998938415E+24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-0.28508482778596594</v>
      </c>
      <c r="AC90">
        <f t="shared" ref="AC90:AC98" si="94">S90*Z90</f>
        <v>-0.2545400248088982</v>
      </c>
      <c r="AE90">
        <f t="shared" si="63"/>
        <v>0</v>
      </c>
      <c r="AF90">
        <f t="shared" si="64"/>
        <v>0</v>
      </c>
      <c r="AG90">
        <f t="shared" si="65"/>
        <v>-4.1939570119359204E-25</v>
      </c>
      <c r="AH90">
        <f t="shared" si="66"/>
        <v>-1.4853264103012965E-20</v>
      </c>
      <c r="AI90">
        <f t="shared" si="67"/>
        <v>-1.485368349871416E-20</v>
      </c>
      <c r="AJ90">
        <f t="shared" si="68"/>
        <v>-3.0544802977067742E-2</v>
      </c>
      <c r="AK90">
        <f t="shared" si="81"/>
        <v>-1.995593794501762E-2</v>
      </c>
      <c r="AL90">
        <f t="shared" si="89"/>
        <v>-5.0500740922085362E-2</v>
      </c>
      <c r="AN90">
        <f t="shared" si="69"/>
        <v>0</v>
      </c>
      <c r="AO90">
        <f t="shared" si="70"/>
        <v>0</v>
      </c>
      <c r="AP90">
        <f t="shared" si="71"/>
        <v>-5.6046738392440055E-29</v>
      </c>
      <c r="AQ90">
        <f t="shared" si="72"/>
        <v>-1.984944063771219E-24</v>
      </c>
      <c r="AR90">
        <f t="shared" si="73"/>
        <v>-1.9850001105096114E-24</v>
      </c>
      <c r="AS90">
        <f t="shared" si="74"/>
        <v>-4.0819125633195607E-6</v>
      </c>
      <c r="AT90">
        <f t="shared" si="75"/>
        <v>-2.6668495413687834E-6</v>
      </c>
      <c r="AU90">
        <f t="shared" si="76"/>
        <v>-6.7487621046883441E-6</v>
      </c>
      <c r="AW90">
        <v>87</v>
      </c>
      <c r="AX90">
        <f>IF(Z90&gt;0, (R90*SUMPRODUCT(K90:$K$98, X90:$X$98)-K90*$AZ$3)/Z90, 0)</f>
        <v>-7.5865114998938415E+24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0.89526598199999996</v>
      </c>
      <c r="Q91" s="5">
        <f t="shared" si="82"/>
        <v>12.5</v>
      </c>
      <c r="R91">
        <f t="shared" si="61"/>
        <v>50000</v>
      </c>
      <c r="S91">
        <f t="shared" si="62"/>
        <v>-7.1501991840439727E+25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-0.2545400248088982</v>
      </c>
      <c r="AC91">
        <f t="shared" si="94"/>
        <v>-0.22726787929365908</v>
      </c>
      <c r="AE91">
        <f t="shared" si="63"/>
        <v>0</v>
      </c>
      <c r="AF91">
        <f t="shared" si="64"/>
        <v>0</v>
      </c>
      <c r="AG91">
        <f t="shared" si="65"/>
        <v>-3.9731039905996381E-26</v>
      </c>
      <c r="AH91">
        <f t="shared" si="66"/>
        <v>-1.501882817102639E-21</v>
      </c>
      <c r="AI91">
        <f t="shared" si="67"/>
        <v>-1.5019225481425451E-21</v>
      </c>
      <c r="AJ91">
        <f t="shared" si="68"/>
        <v>-2.7272145515239127E-2</v>
      </c>
      <c r="AK91">
        <f t="shared" si="81"/>
        <v>-1.7817801736622875E-2</v>
      </c>
      <c r="AL91">
        <f t="shared" si="89"/>
        <v>-4.5089947251862002E-2</v>
      </c>
      <c r="AN91">
        <f t="shared" si="69"/>
        <v>0</v>
      </c>
      <c r="AO91">
        <f t="shared" si="70"/>
        <v>0</v>
      </c>
      <c r="AP91">
        <f t="shared" si="71"/>
        <v>-4.7406542175988464E-30</v>
      </c>
      <c r="AQ91">
        <f t="shared" si="72"/>
        <v>-1.7920263673144621E-25</v>
      </c>
      <c r="AR91">
        <f t="shared" si="73"/>
        <v>-1.7920737738566382E-25</v>
      </c>
      <c r="AS91">
        <f t="shared" si="74"/>
        <v>-3.2540757041769539E-6</v>
      </c>
      <c r="AT91">
        <f t="shared" si="75"/>
        <v>-2.1259961267289407E-6</v>
      </c>
      <c r="AU91">
        <f t="shared" si="76"/>
        <v>-5.380071830905895E-6</v>
      </c>
      <c r="AW91">
        <v>88</v>
      </c>
      <c r="AX91">
        <f>IF(Z91&gt;0, (R91*SUMPRODUCT(K91:$K$98, X91:$X$98)-K91*$AZ$3)/Z91, 0)</f>
        <v>-7.1501991840439727E+25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0.900953271</v>
      </c>
      <c r="Q92" s="5">
        <f t="shared" si="82"/>
        <v>12.5</v>
      </c>
      <c r="R92">
        <f t="shared" si="61"/>
        <v>50000</v>
      </c>
      <c r="S92">
        <f t="shared" si="62"/>
        <v>-7.1693890230656061E+26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-0.22726787929365908</v>
      </c>
      <c r="AC92">
        <f t="shared" si="94"/>
        <v>-0.20291774936933846</v>
      </c>
      <c r="AE92">
        <f t="shared" si="63"/>
        <v>0</v>
      </c>
      <c r="AF92">
        <f t="shared" si="64"/>
        <v>0</v>
      </c>
      <c r="AG92">
        <f t="shared" si="65"/>
        <v>-3.5379191433974442E-27</v>
      </c>
      <c r="AH92">
        <f t="shared" si="66"/>
        <v>-1.4318324145415589E-22</v>
      </c>
      <c r="AI92">
        <f t="shared" si="67"/>
        <v>-1.4318677937329928E-22</v>
      </c>
      <c r="AJ92">
        <f t="shared" si="68"/>
        <v>-2.4350129924320618E-2</v>
      </c>
      <c r="AK92">
        <f t="shared" si="81"/>
        <v>-1.5908751550556138E-2</v>
      </c>
      <c r="AL92">
        <f t="shared" si="89"/>
        <v>-4.0258881474876759E-2</v>
      </c>
      <c r="AN92">
        <f t="shared" si="69"/>
        <v>0</v>
      </c>
      <c r="AO92">
        <f t="shared" si="70"/>
        <v>0</v>
      </c>
      <c r="AP92">
        <f t="shared" si="71"/>
        <v>-3.7691049231895658E-31</v>
      </c>
      <c r="AQ92">
        <f t="shared" si="72"/>
        <v>-1.5253956871520095E-26</v>
      </c>
      <c r="AR92">
        <f t="shared" si="73"/>
        <v>-1.5254333782012413E-26</v>
      </c>
      <c r="AS92">
        <f t="shared" si="74"/>
        <v>-2.5941292284573898E-6</v>
      </c>
      <c r="AT92">
        <f t="shared" si="75"/>
        <v>-1.6948310959254948E-6</v>
      </c>
      <c r="AU92">
        <f t="shared" si="76"/>
        <v>-4.2889603243828847E-6</v>
      </c>
      <c r="AW92">
        <v>89</v>
      </c>
      <c r="AX92">
        <f>IF(Z92&gt;0, (R92*SUMPRODUCT(K92:$K$98, X92:$X$98)-K92*$AZ$3)/Z92, 0)</f>
        <v>-7.1693890230656061E+26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0.90658776299999999</v>
      </c>
      <c r="Q93" s="5">
        <f t="shared" si="82"/>
        <v>12.5</v>
      </c>
      <c r="R93">
        <f t="shared" si="61"/>
        <v>50000</v>
      </c>
      <c r="S93">
        <f t="shared" si="62"/>
        <v>-7.6742219479927329E+27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-0.20291774936933846</v>
      </c>
      <c r="AC93">
        <f t="shared" si="94"/>
        <v>-0.18117656193690931</v>
      </c>
      <c r="AE93">
        <f t="shared" si="63"/>
        <v>0</v>
      </c>
      <c r="AF93">
        <f t="shared" si="64"/>
        <v>0</v>
      </c>
      <c r="AG93">
        <f t="shared" si="65"/>
        <v>-2.9510575007590475E-28</v>
      </c>
      <c r="AH93">
        <f t="shared" si="66"/>
        <v>-1.2829736807550259E-23</v>
      </c>
      <c r="AI93">
        <f t="shared" si="67"/>
        <v>-1.2830031913300336E-23</v>
      </c>
      <c r="AJ93">
        <f t="shared" si="68"/>
        <v>-2.1741187432429143E-2</v>
      </c>
      <c r="AK93">
        <f t="shared" si="81"/>
        <v>-1.4204242455853694E-2</v>
      </c>
      <c r="AL93">
        <f t="shared" si="89"/>
        <v>-3.5945429888282837E-2</v>
      </c>
      <c r="AN93">
        <f t="shared" si="69"/>
        <v>0</v>
      </c>
      <c r="AO93">
        <f t="shared" si="70"/>
        <v>0</v>
      </c>
      <c r="AP93">
        <f t="shared" si="71"/>
        <v>-2.8070488672406698E-32</v>
      </c>
      <c r="AQ93">
        <f t="shared" si="72"/>
        <v>-1.2203658574381124E-27</v>
      </c>
      <c r="AR93">
        <f t="shared" si="73"/>
        <v>-1.2203939279267849E-27</v>
      </c>
      <c r="AS93">
        <f t="shared" si="74"/>
        <v>-2.0680239385023851E-6</v>
      </c>
      <c r="AT93">
        <f t="shared" si="75"/>
        <v>-1.3511089731548905E-6</v>
      </c>
      <c r="AU93">
        <f t="shared" si="76"/>
        <v>-3.4191329116572756E-6</v>
      </c>
      <c r="AW93">
        <v>90</v>
      </c>
      <c r="AX93">
        <f>IF(Z93&gt;0, (R93*SUMPRODUCT(K93:$K$98, X93:$X$98)-K93*$AZ$3)/Z93, 0)</f>
        <v>-7.6742219479927329E+27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0.91219363099999995</v>
      </c>
      <c r="Q94" s="5">
        <f t="shared" si="82"/>
        <v>12.5</v>
      </c>
      <c r="R94">
        <f t="shared" si="61"/>
        <v>50000</v>
      </c>
      <c r="S94">
        <f t="shared" si="62"/>
        <v>-8.8064562968313858E+28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-0.18117656193690931</v>
      </c>
      <c r="AC94">
        <f t="shared" si="94"/>
        <v>-0.16176478744366901</v>
      </c>
      <c r="AE94">
        <f t="shared" si="63"/>
        <v>0</v>
      </c>
      <c r="AF94">
        <f t="shared" si="64"/>
        <v>0</v>
      </c>
      <c r="AG94">
        <f t="shared" si="65"/>
        <v>-2.296110688442764E-29</v>
      </c>
      <c r="AH94">
        <f t="shared" si="66"/>
        <v>-1.0767743427628723E-24</v>
      </c>
      <c r="AI94">
        <f t="shared" si="67"/>
        <v>-1.0767973038697567E-24</v>
      </c>
      <c r="AJ94">
        <f t="shared" si="68"/>
        <v>-1.9411774493240302E-2</v>
      </c>
      <c r="AK94">
        <f t="shared" si="81"/>
        <v>-1.2682359335583654E-2</v>
      </c>
      <c r="AL94">
        <f t="shared" si="89"/>
        <v>-3.2094133828823958E-2</v>
      </c>
      <c r="AN94">
        <f t="shared" si="69"/>
        <v>0</v>
      </c>
      <c r="AO94">
        <f t="shared" si="70"/>
        <v>0</v>
      </c>
      <c r="AP94">
        <f t="shared" si="71"/>
        <v>-1.9500560711210686E-33</v>
      </c>
      <c r="AQ94">
        <f t="shared" si="72"/>
        <v>-9.1449003521525115E-29</v>
      </c>
      <c r="AR94">
        <f t="shared" si="73"/>
        <v>-9.1450953577596228E-29</v>
      </c>
      <c r="AS94">
        <f t="shared" si="74"/>
        <v>-1.6486160224030491E-6</v>
      </c>
      <c r="AT94">
        <f t="shared" si="75"/>
        <v>-1.0770958013033243E-6</v>
      </c>
      <c r="AU94">
        <f t="shared" si="76"/>
        <v>-2.7257118237063736E-6</v>
      </c>
      <c r="AW94">
        <v>91</v>
      </c>
      <c r="AX94">
        <f>IF(Z94&gt;0, (R94*SUMPRODUCT(K94:$K$98, X94:$X$98)-K94*$AZ$3)/Z94, 0)</f>
        <v>-8.8064562968313858E+28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0.91779930600000004</v>
      </c>
      <c r="Q95" s="5">
        <f t="shared" si="82"/>
        <v>12.5</v>
      </c>
      <c r="R95">
        <f t="shared" si="61"/>
        <v>50000</v>
      </c>
      <c r="S95">
        <f t="shared" si="62"/>
        <v>-1.0890348793441194E+30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-0.16176478744366901</v>
      </c>
      <c r="AC95">
        <f t="shared" si="94"/>
        <v>-0.14443284593184733</v>
      </c>
      <c r="AE95">
        <f t="shared" si="63"/>
        <v>0</v>
      </c>
      <c r="AF95">
        <f t="shared" si="64"/>
        <v>0</v>
      </c>
      <c r="AG95">
        <f t="shared" si="65"/>
        <v>-1.6578078520638527E-30</v>
      </c>
      <c r="AH95">
        <f t="shared" si="66"/>
        <v>-8.4294751854078047E-26</v>
      </c>
      <c r="AI95">
        <f t="shared" si="67"/>
        <v>-8.4296409661930112E-26</v>
      </c>
      <c r="AJ95">
        <f t="shared" si="68"/>
        <v>-1.7331941511821686E-2</v>
      </c>
      <c r="AK95">
        <f t="shared" si="81"/>
        <v>-1.1323535121056832E-2</v>
      </c>
      <c r="AL95">
        <f t="shared" si="89"/>
        <v>-2.865547663287852E-2</v>
      </c>
      <c r="AN95">
        <f t="shared" si="69"/>
        <v>0</v>
      </c>
      <c r="AO95">
        <f t="shared" si="70"/>
        <v>0</v>
      </c>
      <c r="AP95">
        <f t="shared" si="71"/>
        <v>-1.2571018006594147E-34</v>
      </c>
      <c r="AQ95">
        <f t="shared" si="72"/>
        <v>-6.3920003883428695E-30</v>
      </c>
      <c r="AR95">
        <f t="shared" si="73"/>
        <v>-6.3921260985229349E-30</v>
      </c>
      <c r="AS95">
        <f t="shared" si="74"/>
        <v>-1.3142665994922254E-6</v>
      </c>
      <c r="AT95">
        <f t="shared" si="75"/>
        <v>-8.5865417833492037E-7</v>
      </c>
      <c r="AU95">
        <f t="shared" si="76"/>
        <v>-2.1729207778271457E-6</v>
      </c>
      <c r="AW95">
        <v>92</v>
      </c>
      <c r="AX95">
        <f>IF(Z95&gt;0, (R95*SUMPRODUCT(K95:$K$98, X95:$X$98)-K95*$AZ$3)/Z95, 0)</f>
        <v>-1.0890348793441194E+30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0.92340517499999997</v>
      </c>
      <c r="Q96" s="5">
        <f t="shared" si="82"/>
        <v>12.5</v>
      </c>
      <c r="R96">
        <f t="shared" si="61"/>
        <v>50000</v>
      </c>
      <c r="S96">
        <f t="shared" si="62"/>
        <v>-1.4601022990044082E+31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-0.14443284593184733</v>
      </c>
      <c r="AC96">
        <f t="shared" si="94"/>
        <v>-0.12895789815343509</v>
      </c>
      <c r="AE96">
        <f t="shared" si="63"/>
        <v>0</v>
      </c>
      <c r="AF96">
        <f t="shared" si="64"/>
        <v>0</v>
      </c>
      <c r="AG96">
        <f t="shared" si="65"/>
        <v>-1.1040142379181828E-31</v>
      </c>
      <c r="AH96">
        <f t="shared" si="66"/>
        <v>-6.1233133990055837E-27</v>
      </c>
      <c r="AI96">
        <f t="shared" si="67"/>
        <v>-6.1234238004293755E-27</v>
      </c>
      <c r="AJ96">
        <f t="shared" si="68"/>
        <v>-1.547494777841224E-2</v>
      </c>
      <c r="AK96">
        <f t="shared" si="81"/>
        <v>-1.0110299215229313E-2</v>
      </c>
      <c r="AL96">
        <f t="shared" si="89"/>
        <v>-2.5585246993641553E-2</v>
      </c>
      <c r="AN96">
        <f t="shared" si="69"/>
        <v>0</v>
      </c>
      <c r="AO96">
        <f t="shared" si="70"/>
        <v>0</v>
      </c>
      <c r="AP96">
        <f t="shared" si="71"/>
        <v>-7.4746852162588105E-36</v>
      </c>
      <c r="AQ96">
        <f t="shared" si="72"/>
        <v>-4.1457653865382917E-31</v>
      </c>
      <c r="AR96">
        <f t="shared" si="73"/>
        <v>-4.1458401333904544E-31</v>
      </c>
      <c r="AS96">
        <f t="shared" si="74"/>
        <v>-1.0477252865850024E-6</v>
      </c>
      <c r="AT96">
        <f t="shared" si="75"/>
        <v>-6.8451385390220034E-7</v>
      </c>
      <c r="AU96">
        <f t="shared" si="76"/>
        <v>-1.7322391404872028E-6</v>
      </c>
      <c r="AW96">
        <v>93</v>
      </c>
      <c r="AX96">
        <f>IF(Z96&gt;0, (R96*SUMPRODUCT(K96:$K$98, X96:$X$98)-K96*$AZ$3)/Z96, 0)</f>
        <v>-1.4601022990044082E+31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0.92901104300000004</v>
      </c>
      <c r="Q97" s="5">
        <f t="shared" si="82"/>
        <v>12.5</v>
      </c>
      <c r="R97">
        <f t="shared" si="61"/>
        <v>50000</v>
      </c>
      <c r="S97">
        <f t="shared" si="62"/>
        <v>-2.1375390416468728E+32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-0.12895789815343509</v>
      </c>
      <c r="AC97">
        <f t="shared" si="94"/>
        <v>-0.11514098049413847</v>
      </c>
      <c r="AE97">
        <f t="shared" si="63"/>
        <v>0</v>
      </c>
      <c r="AF97">
        <f t="shared" si="64"/>
        <v>0</v>
      </c>
      <c r="AG97">
        <f t="shared" si="65"/>
        <v>-6.7332676883779735E-33</v>
      </c>
      <c r="AH97">
        <f t="shared" si="66"/>
        <v>-4.1025656746208855E-28</v>
      </c>
      <c r="AI97">
        <f t="shared" si="67"/>
        <v>-4.1026330072977693E-28</v>
      </c>
      <c r="AJ97">
        <f t="shared" si="68"/>
        <v>-1.3816917659296615E-2</v>
      </c>
      <c r="AK97">
        <f t="shared" si="81"/>
        <v>-9.0270528707404561E-3</v>
      </c>
      <c r="AL97">
        <f t="shared" si="89"/>
        <v>-2.2843970530037071E-2</v>
      </c>
      <c r="AN97">
        <f t="shared" si="69"/>
        <v>0</v>
      </c>
      <c r="AO97">
        <f t="shared" si="70"/>
        <v>0</v>
      </c>
      <c r="AP97">
        <f t="shared" si="71"/>
        <v>-4.0702969218119973E-37</v>
      </c>
      <c r="AQ97">
        <f t="shared" si="72"/>
        <v>-2.4800232531618855E-32</v>
      </c>
      <c r="AR97">
        <f t="shared" si="73"/>
        <v>-2.4800639561311038E-32</v>
      </c>
      <c r="AS97">
        <f t="shared" si="74"/>
        <v>-8.352401838209504E-7</v>
      </c>
      <c r="AT97">
        <f t="shared" si="75"/>
        <v>-5.4569025342968767E-7</v>
      </c>
      <c r="AU97">
        <f t="shared" si="76"/>
        <v>-1.3809304372506381E-6</v>
      </c>
      <c r="AW97">
        <v>94</v>
      </c>
      <c r="AX97">
        <f>IF(Z97&gt;0, (R97*SUMPRODUCT(K97:$K$98, X97:$X$98)-K97*$AZ$3)/Z97, 0)</f>
        <v>-2.1375390416468728E+32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-0.11514098049413847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-0.11514098049413847</v>
      </c>
      <c r="AK98">
        <f t="shared" si="81"/>
        <v>-8.0598686345896928E-3</v>
      </c>
      <c r="AL98">
        <f t="shared" si="89"/>
        <v>-0.12320084912872817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-1.4536774720757132E-33</v>
      </c>
      <c r="AR98">
        <f t="shared" si="73"/>
        <v>-1.4536774720757132E-33</v>
      </c>
      <c r="AS98">
        <f t="shared" si="74"/>
        <v>-6.2145847010487383E-6</v>
      </c>
      <c r="AT98">
        <f t="shared" si="75"/>
        <v>-4.3502092907341168E-7</v>
      </c>
      <c r="AU98">
        <f t="shared" si="76"/>
        <v>-6.6496056301221499E-6</v>
      </c>
      <c r="AW98">
        <v>95</v>
      </c>
    </row>
    <row r="100" spans="5:50" x14ac:dyDescent="0.25">
      <c r="AN100" s="6">
        <f t="shared" ref="AN100:AP100" si="95">SUM(AN3:AN98)</f>
        <v>2791.1890322415479</v>
      </c>
      <c r="AO100" s="6">
        <f t="shared" si="95"/>
        <v>-279.11890322415479</v>
      </c>
      <c r="AP100" s="6">
        <f t="shared" si="95"/>
        <v>-749.47310700420906</v>
      </c>
      <c r="AQ100" s="6">
        <f>SUM(AQ3:AQ98)</f>
        <v>-1904.7137308700496</v>
      </c>
      <c r="AR100" s="6">
        <f t="shared" ref="AR100:AU100" si="96">SUM(AR3:AR98)</f>
        <v>-142.11670885686596</v>
      </c>
      <c r="AS100" s="6">
        <f t="shared" si="96"/>
        <v>-471.54251924812365</v>
      </c>
      <c r="AT100" s="6">
        <f t="shared" si="96"/>
        <v>171.07934442955505</v>
      </c>
      <c r="AU100" s="6">
        <f t="shared" si="96"/>
        <v>-442.57988367543504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5865.5647997764036</v>
      </c>
      <c r="K3">
        <v>1</v>
      </c>
      <c r="L3" s="2">
        <v>0</v>
      </c>
      <c r="O3">
        <f>$C$3</f>
        <v>5865.5647997764036</v>
      </c>
      <c r="P3">
        <f>O3*C5</f>
        <v>586.55647997764038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5865.5647997764036</v>
      </c>
      <c r="AF3">
        <f t="shared" ref="AF3:AF34" si="3">-$Z3*P3</f>
        <v>-586.55647997764038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4654.0513490987632</v>
      </c>
      <c r="AJ3">
        <f t="shared" ref="AJ3:AJ34" si="7">AB3-AC3</f>
        <v>0</v>
      </c>
      <c r="AL3">
        <f t="shared" ref="AL3:AL23" si="8">SUM(AI3:AK3)</f>
        <v>4654.0513490987632</v>
      </c>
      <c r="AN3">
        <f t="shared" ref="AN3:AN34" si="9">AE3*$K3</f>
        <v>5865.5647997764036</v>
      </c>
      <c r="AO3">
        <f t="shared" ref="AO3:AO34" si="10">AF3*$K3</f>
        <v>-586.55647997764038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4654.0513490987632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4654.0513490987632</v>
      </c>
      <c r="AW3">
        <v>0</v>
      </c>
      <c r="AX3">
        <f>IF(Z3&gt;0, (R3*SUMPRODUCT(K3:$K$98, X3:$X$98)-K3*$AZ$3)/Z3, 0)</f>
        <v>0</v>
      </c>
      <c r="AZ3">
        <f>C6*SUMPRODUCT(X4:X89, K4:K89)/1</f>
        <v>4194.0405637829663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284.57112705752843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281.32429940852262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-281.32429940852262</v>
      </c>
      <c r="AK4">
        <f t="shared" ref="AK4:AK35" si="28">G4*SUM(AB4:AB4, AE4:AF4)</f>
        <v>0</v>
      </c>
      <c r="AL4">
        <f t="shared" si="8"/>
        <v>-351.80164940852262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-65.749930030786459</v>
      </c>
      <c r="AR4">
        <f t="shared" si="13"/>
        <v>-65.749930030786459</v>
      </c>
      <c r="AS4">
        <f t="shared" si="14"/>
        <v>-262.45386641339923</v>
      </c>
      <c r="AT4">
        <f t="shared" si="15"/>
        <v>0</v>
      </c>
      <c r="AU4">
        <f t="shared" si="16"/>
        <v>-328.20379644418568</v>
      </c>
      <c r="AW4">
        <v>1</v>
      </c>
      <c r="AX4">
        <f>IF(Z4&gt;0, (R4*SUMPRODUCT(K4:$K$98, X4:$X$98)-K4*$AZ$3)/Z4, 0)</f>
        <v>284.57112705752843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1.462746E-3</v>
      </c>
      <c r="Q5" s="5">
        <f t="shared" ref="Q5:Q36" si="30">$C$8</f>
        <v>12.5</v>
      </c>
      <c r="R5">
        <f t="shared" si="0"/>
        <v>50000</v>
      </c>
      <c r="S5">
        <f t="shared" si="1"/>
        <v>554.54409022717664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281.32429940852262</v>
      </c>
      <c r="AC5">
        <f t="shared" si="27"/>
        <v>541.93292121831746</v>
      </c>
      <c r="AE5">
        <f t="shared" si="2"/>
        <v>0</v>
      </c>
      <c r="AF5">
        <f t="shared" si="3"/>
        <v>0</v>
      </c>
      <c r="AG5">
        <f t="shared" si="4"/>
        <v>-12.215731146740451</v>
      </c>
      <c r="AH5">
        <f t="shared" si="5"/>
        <v>-72.3028365381969</v>
      </c>
      <c r="AI5">
        <f t="shared" si="6"/>
        <v>-84.518567684937352</v>
      </c>
      <c r="AJ5">
        <f t="shared" si="7"/>
        <v>-260.60862180979484</v>
      </c>
      <c r="AK5">
        <f t="shared" si="28"/>
        <v>11.534296275749428</v>
      </c>
      <c r="AL5">
        <f t="shared" si="8"/>
        <v>-333.59289321898274</v>
      </c>
      <c r="AN5">
        <f t="shared" si="9"/>
        <v>0</v>
      </c>
      <c r="AO5">
        <f t="shared" si="10"/>
        <v>0</v>
      </c>
      <c r="AP5">
        <f t="shared" si="11"/>
        <v>-10.445769645307566</v>
      </c>
      <c r="AQ5">
        <f t="shared" si="12"/>
        <v>-61.826735224265249</v>
      </c>
      <c r="AR5">
        <f t="shared" si="13"/>
        <v>-72.272504869572813</v>
      </c>
      <c r="AS5">
        <f t="shared" si="14"/>
        <v>-222.8485219840959</v>
      </c>
      <c r="AT5">
        <f t="shared" si="15"/>
        <v>9.863069223601622</v>
      </c>
      <c r="AU5">
        <f t="shared" si="16"/>
        <v>-285.2579576300671</v>
      </c>
      <c r="AW5">
        <v>2</v>
      </c>
      <c r="AX5">
        <f>IF(Z5&gt;0, (R5*SUMPRODUCT(K5:$K$98, X5:$X$98)-K5*$AZ$3)/Z5, 0)</f>
        <v>554.54409022717664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1.535893E-3</v>
      </c>
      <c r="Q6" s="5">
        <f t="shared" si="30"/>
        <v>12.5</v>
      </c>
      <c r="R6">
        <f t="shared" si="0"/>
        <v>50000</v>
      </c>
      <c r="S6">
        <f t="shared" si="1"/>
        <v>860.40569285226218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541.93292121831746</v>
      </c>
      <c r="AC6">
        <f t="shared" si="27"/>
        <v>831.13894360336644</v>
      </c>
      <c r="AE6">
        <f t="shared" si="2"/>
        <v>0</v>
      </c>
      <c r="AF6">
        <f t="shared" si="3"/>
        <v>0</v>
      </c>
      <c r="AG6">
        <f t="shared" si="4"/>
        <v>-12.074811779314885</v>
      </c>
      <c r="AH6">
        <f t="shared" si="5"/>
        <v>-75.04822383264252</v>
      </c>
      <c r="AI6">
        <f t="shared" si="6"/>
        <v>-87.123035611957405</v>
      </c>
      <c r="AJ6">
        <f t="shared" si="7"/>
        <v>-289.20602238504898</v>
      </c>
      <c r="AK6">
        <f t="shared" si="28"/>
        <v>31.703075891271574</v>
      </c>
      <c r="AL6">
        <f t="shared" si="8"/>
        <v>-344.62598210573481</v>
      </c>
      <c r="AN6">
        <f t="shared" si="9"/>
        <v>0</v>
      </c>
      <c r="AO6">
        <f t="shared" si="10"/>
        <v>0</v>
      </c>
      <c r="AP6">
        <f t="shared" si="11"/>
        <v>-9.3146309105788436</v>
      </c>
      <c r="AQ6">
        <f t="shared" si="12"/>
        <v>-57.892952558738372</v>
      </c>
      <c r="AR6">
        <f t="shared" si="13"/>
        <v>-67.207583469317214</v>
      </c>
      <c r="AS6">
        <f t="shared" si="14"/>
        <v>-223.09642625221784</v>
      </c>
      <c r="AT6">
        <f t="shared" si="15"/>
        <v>24.456070707714201</v>
      </c>
      <c r="AU6">
        <f t="shared" si="16"/>
        <v>-265.84793901382085</v>
      </c>
      <c r="AW6">
        <v>3</v>
      </c>
      <c r="AX6">
        <f>IF(Z6&gt;0, (R6*SUMPRODUCT(K6:$K$98, X6:$X$98)-K6*$AZ$3)/Z6, 0)</f>
        <v>860.40569285226218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1.6204399999999999E-3</v>
      </c>
      <c r="Q7" s="5">
        <f t="shared" si="30"/>
        <v>12.5</v>
      </c>
      <c r="R7">
        <f t="shared" si="0"/>
        <v>50000</v>
      </c>
      <c r="S7">
        <f t="shared" si="1"/>
        <v>1115.4198803122315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831.13894360336644</v>
      </c>
      <c r="AC7">
        <f t="shared" si="27"/>
        <v>1064.9580309254598</v>
      </c>
      <c r="AE7">
        <f t="shared" si="2"/>
        <v>0</v>
      </c>
      <c r="AF7">
        <f t="shared" si="3"/>
        <v>0</v>
      </c>
      <c r="AG7">
        <f t="shared" si="4"/>
        <v>-11.934497153522065</v>
      </c>
      <c r="AH7">
        <f t="shared" si="5"/>
        <v>-78.266031998692043</v>
      </c>
      <c r="AI7">
        <f t="shared" si="6"/>
        <v>-90.200529152214102</v>
      </c>
      <c r="AJ7">
        <f t="shared" si="7"/>
        <v>-233.81908732209331</v>
      </c>
      <c r="AK7">
        <f t="shared" si="28"/>
        <v>40.808922130925289</v>
      </c>
      <c r="AL7">
        <f t="shared" si="8"/>
        <v>-283.21069434338216</v>
      </c>
      <c r="AN7">
        <f t="shared" si="9"/>
        <v>0</v>
      </c>
      <c r="AO7">
        <f t="shared" si="10"/>
        <v>0</v>
      </c>
      <c r="AP7">
        <f t="shared" si="11"/>
        <v>-8.3762995186610141</v>
      </c>
      <c r="AQ7">
        <f t="shared" si="12"/>
        <v>-54.931491266448489</v>
      </c>
      <c r="AR7">
        <f t="shared" si="13"/>
        <v>-63.307790785109496</v>
      </c>
      <c r="AS7">
        <f t="shared" si="14"/>
        <v>-164.10735059849679</v>
      </c>
      <c r="AT7">
        <f t="shared" si="15"/>
        <v>28.641990559398252</v>
      </c>
      <c r="AU7">
        <f t="shared" si="16"/>
        <v>-198.77315082420807</v>
      </c>
      <c r="AW7">
        <v>4</v>
      </c>
      <c r="AX7">
        <f>IF(Z7&gt;0, (R7*SUMPRODUCT(K7:$K$98, X7:$X$98)-K7*$AZ$3)/Z7, 0)</f>
        <v>1115.4198803122315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1.706887E-3</v>
      </c>
      <c r="Q8" s="5">
        <f t="shared" si="30"/>
        <v>12.5</v>
      </c>
      <c r="R8">
        <f t="shared" si="0"/>
        <v>50000</v>
      </c>
      <c r="S8">
        <f t="shared" si="1"/>
        <v>1278.0415775445094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1064.9580309254598</v>
      </c>
      <c r="AC8">
        <f t="shared" si="27"/>
        <v>1205.9376764485351</v>
      </c>
      <c r="AE8">
        <f t="shared" si="2"/>
        <v>0</v>
      </c>
      <c r="AF8">
        <f t="shared" si="3"/>
        <v>0</v>
      </c>
      <c r="AG8">
        <f t="shared" si="4"/>
        <v>-11.79478134394396</v>
      </c>
      <c r="AH8">
        <f t="shared" si="5"/>
        <v>-81.483352171535259</v>
      </c>
      <c r="AI8">
        <f t="shared" si="6"/>
        <v>-93.278133515479226</v>
      </c>
      <c r="AJ8">
        <f t="shared" si="7"/>
        <v>-140.97964552307531</v>
      </c>
      <c r="AK8">
        <f t="shared" si="28"/>
        <v>22.683606058712293</v>
      </c>
      <c r="AL8">
        <f t="shared" si="8"/>
        <v>-211.57417297984225</v>
      </c>
      <c r="AN8">
        <f t="shared" si="9"/>
        <v>0</v>
      </c>
      <c r="AO8">
        <f t="shared" si="10"/>
        <v>0</v>
      </c>
      <c r="AP8">
        <f t="shared" si="11"/>
        <v>-7.7272837923251139</v>
      </c>
      <c r="AQ8">
        <f t="shared" si="12"/>
        <v>-53.383353893433174</v>
      </c>
      <c r="AR8">
        <f t="shared" si="13"/>
        <v>-61.110637685758299</v>
      </c>
      <c r="AS8">
        <f t="shared" si="14"/>
        <v>-92.362011480403382</v>
      </c>
      <c r="AT8">
        <f t="shared" si="15"/>
        <v>14.861035261071143</v>
      </c>
      <c r="AU8">
        <f t="shared" si="16"/>
        <v>-138.61161390509054</v>
      </c>
      <c r="AW8">
        <v>5</v>
      </c>
      <c r="AX8">
        <f>IF(Z8&gt;0, (R8*SUMPRODUCT(K8:$K$98, X8:$X$98)-K8*$AZ$3)/Z8, 0)</f>
        <v>1278.0415775445094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1.7980839999999999E-3</v>
      </c>
      <c r="Q9" s="5">
        <f t="shared" si="30"/>
        <v>12.5</v>
      </c>
      <c r="R9">
        <f t="shared" si="0"/>
        <v>50000</v>
      </c>
      <c r="S9">
        <f t="shared" si="1"/>
        <v>1392.0524406969575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1205.9376764485351</v>
      </c>
      <c r="AC9">
        <f t="shared" si="27"/>
        <v>1298.0193565587097</v>
      </c>
      <c r="AE9">
        <f t="shared" si="2"/>
        <v>0</v>
      </c>
      <c r="AF9">
        <f t="shared" si="3"/>
        <v>0</v>
      </c>
      <c r="AG9">
        <f t="shared" si="4"/>
        <v>-11.655625522886476</v>
      </c>
      <c r="AH9">
        <f t="shared" si="5"/>
        <v>-84.832030472176513</v>
      </c>
      <c r="AI9">
        <f t="shared" si="6"/>
        <v>-96.487655995062994</v>
      </c>
      <c r="AJ9">
        <f t="shared" si="7"/>
        <v>-92.081680110174602</v>
      </c>
      <c r="AK9">
        <f t="shared" si="28"/>
        <v>7.115032291046357</v>
      </c>
      <c r="AL9">
        <f t="shared" si="8"/>
        <v>-181.45430381419123</v>
      </c>
      <c r="AN9">
        <f t="shared" si="9"/>
        <v>0</v>
      </c>
      <c r="AO9">
        <f t="shared" si="10"/>
        <v>0</v>
      </c>
      <c r="AP9">
        <f t="shared" si="11"/>
        <v>-7.2318559040168795</v>
      </c>
      <c r="AQ9">
        <f t="shared" si="12"/>
        <v>-52.63492887750396</v>
      </c>
      <c r="AR9">
        <f t="shared" si="13"/>
        <v>-59.866784781520842</v>
      </c>
      <c r="AS9">
        <f t="shared" si="14"/>
        <v>-57.133050529890966</v>
      </c>
      <c r="AT9">
        <f t="shared" si="15"/>
        <v>4.4145968983165922</v>
      </c>
      <c r="AU9">
        <f t="shared" si="16"/>
        <v>-112.58523841309521</v>
      </c>
      <c r="AW9">
        <v>6</v>
      </c>
      <c r="AX9">
        <f>IF(Z9&gt;0, (R9*SUMPRODUCT(K9:$K$98, X9:$X$98)-K9*$AZ$3)/Z9, 0)</f>
        <v>1392.0524406969575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1.9035300000000001E-3</v>
      </c>
      <c r="Q10" s="5">
        <f t="shared" si="30"/>
        <v>12.5</v>
      </c>
      <c r="R10">
        <f t="shared" si="0"/>
        <v>50000</v>
      </c>
      <c r="S10">
        <f t="shared" si="1"/>
        <v>1496.6507677204854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1298.0193565587097</v>
      </c>
      <c r="AC10">
        <f t="shared" si="27"/>
        <v>1378.9400750239215</v>
      </c>
      <c r="AE10">
        <f t="shared" si="2"/>
        <v>0</v>
      </c>
      <c r="AF10">
        <f t="shared" si="3"/>
        <v>0</v>
      </c>
      <c r="AG10">
        <f t="shared" si="4"/>
        <v>-11.51688243480603</v>
      </c>
      <c r="AH10">
        <f t="shared" si="5"/>
        <v>-88.747331406320384</v>
      </c>
      <c r="AI10">
        <f t="shared" si="6"/>
        <v>-100.26421384112642</v>
      </c>
      <c r="AJ10">
        <f t="shared" si="7"/>
        <v>-80.920718465211849</v>
      </c>
      <c r="AK10">
        <f t="shared" si="28"/>
        <v>5.3218793618907103</v>
      </c>
      <c r="AL10">
        <f t="shared" si="8"/>
        <v>-175.86305294444756</v>
      </c>
      <c r="AN10">
        <f t="shared" si="9"/>
        <v>0</v>
      </c>
      <c r="AO10">
        <f t="shared" si="10"/>
        <v>0</v>
      </c>
      <c r="AP10">
        <f t="shared" si="11"/>
        <v>-6.7790259845439111</v>
      </c>
      <c r="AQ10">
        <f t="shared" si="12"/>
        <v>-52.238135543015851</v>
      </c>
      <c r="AR10">
        <f t="shared" si="13"/>
        <v>-59.017161527559765</v>
      </c>
      <c r="AS10">
        <f t="shared" si="14"/>
        <v>-47.631262737021459</v>
      </c>
      <c r="AT10">
        <f t="shared" si="15"/>
        <v>3.1325455204642552</v>
      </c>
      <c r="AU10">
        <f t="shared" si="16"/>
        <v>-103.51587874411696</v>
      </c>
      <c r="AW10">
        <v>7</v>
      </c>
      <c r="AX10">
        <f>IF(Z10&gt;0, (R10*SUMPRODUCT(K10:$K$98, X10:$X$98)-K10*$AZ$3)/Z10, 0)</f>
        <v>1496.6507677204854</v>
      </c>
    </row>
    <row r="11" spans="1:52" x14ac:dyDescent="0.25">
      <c r="A11" t="s">
        <v>33</v>
      </c>
      <c r="C11" s="25">
        <f>AU91</f>
        <v>-363.38527823404809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2.008026E-3</v>
      </c>
      <c r="Q11" s="5">
        <f t="shared" si="30"/>
        <v>12.5</v>
      </c>
      <c r="R11">
        <f t="shared" si="0"/>
        <v>50000</v>
      </c>
      <c r="S11">
        <f t="shared" si="1"/>
        <v>1592.4866967990949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1378.9400750239215</v>
      </c>
      <c r="AC11">
        <f t="shared" si="27"/>
        <v>1449.6199264421102</v>
      </c>
      <c r="AE11">
        <f t="shared" si="2"/>
        <v>0</v>
      </c>
      <c r="AF11">
        <f t="shared" si="3"/>
        <v>0</v>
      </c>
      <c r="AG11">
        <f t="shared" si="4"/>
        <v>-11.378587411089935</v>
      </c>
      <c r="AH11">
        <f t="shared" si="5"/>
        <v>-92.504797472135266</v>
      </c>
      <c r="AI11">
        <f t="shared" si="6"/>
        <v>-103.8833848832252</v>
      </c>
      <c r="AJ11">
        <f t="shared" si="7"/>
        <v>-70.679851418188719</v>
      </c>
      <c r="AK11">
        <f t="shared" si="28"/>
        <v>3.3094561800574112</v>
      </c>
      <c r="AL11">
        <f t="shared" si="8"/>
        <v>-171.2537801213565</v>
      </c>
      <c r="AN11">
        <f t="shared" si="9"/>
        <v>0</v>
      </c>
      <c r="AO11">
        <f t="shared" si="10"/>
        <v>0</v>
      </c>
      <c r="AP11">
        <f t="shared" si="11"/>
        <v>-6.3641422123402052</v>
      </c>
      <c r="AQ11">
        <f t="shared" si="12"/>
        <v>-51.738732161306629</v>
      </c>
      <c r="AR11">
        <f t="shared" si="13"/>
        <v>-58.102874373646841</v>
      </c>
      <c r="AS11">
        <f t="shared" si="14"/>
        <v>-39.531851338068812</v>
      </c>
      <c r="AT11">
        <f t="shared" si="15"/>
        <v>1.8510074242489878</v>
      </c>
      <c r="AU11">
        <f t="shared" si="16"/>
        <v>-95.783718287466655</v>
      </c>
      <c r="AW11">
        <v>8</v>
      </c>
      <c r="AX11">
        <f>IF(Z11&gt;0, (R11*SUMPRODUCT(K11:$K$98, X11:$X$98)-K11*$AZ$3)/Z11, 0)</f>
        <v>1592.4866967990949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2.1277219999999999E-3</v>
      </c>
      <c r="Q12" s="5">
        <f t="shared" si="30"/>
        <v>12.5</v>
      </c>
      <c r="R12">
        <f t="shared" si="0"/>
        <v>50000</v>
      </c>
      <c r="S12">
        <f t="shared" si="1"/>
        <v>1684.1498259033183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1449.6199264421102</v>
      </c>
      <c r="AC12">
        <f t="shared" si="27"/>
        <v>1514.4671589773834</v>
      </c>
      <c r="AE12">
        <f t="shared" si="2"/>
        <v>0</v>
      </c>
      <c r="AF12">
        <f t="shared" si="3"/>
        <v>0</v>
      </c>
      <c r="AG12">
        <f t="shared" si="4"/>
        <v>-11.240591066215536</v>
      </c>
      <c r="AH12">
        <f t="shared" si="5"/>
        <v>-96.841883053996398</v>
      </c>
      <c r="AI12">
        <f t="shared" si="6"/>
        <v>-108.08247412021194</v>
      </c>
      <c r="AJ12">
        <f t="shared" si="7"/>
        <v>-64.847232535273179</v>
      </c>
      <c r="AK12">
        <f t="shared" si="28"/>
        <v>3.3341258308168533</v>
      </c>
      <c r="AL12">
        <f t="shared" si="8"/>
        <v>-169.59558082466827</v>
      </c>
      <c r="AN12">
        <f t="shared" si="9"/>
        <v>0</v>
      </c>
      <c r="AO12">
        <f t="shared" si="10"/>
        <v>0</v>
      </c>
      <c r="AP12">
        <f t="shared" si="11"/>
        <v>-5.9744936470782841</v>
      </c>
      <c r="AQ12">
        <f t="shared" si="12"/>
        <v>-51.472490340491973</v>
      </c>
      <c r="AR12">
        <f t="shared" si="13"/>
        <v>-57.446983987570263</v>
      </c>
      <c r="AS12">
        <f t="shared" si="14"/>
        <v>-34.466993464164588</v>
      </c>
      <c r="AT12">
        <f t="shared" si="15"/>
        <v>1.772123323180498</v>
      </c>
      <c r="AU12">
        <f t="shared" si="16"/>
        <v>-90.141854128554357</v>
      </c>
      <c r="AW12">
        <v>9</v>
      </c>
      <c r="AX12">
        <f>IF(Z12&gt;0, (R12*SUMPRODUCT(K12:$K$98, X12:$X$98)-K12*$AZ$3)/Z12, 0)</f>
        <v>1684.1498259033183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2.2569180000000001E-3</v>
      </c>
      <c r="Q13" s="5">
        <f t="shared" si="30"/>
        <v>12.5</v>
      </c>
      <c r="R13">
        <f t="shared" si="0"/>
        <v>50000</v>
      </c>
      <c r="S13">
        <f t="shared" si="1"/>
        <v>1771.1521598765339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1514.4671589773834</v>
      </c>
      <c r="AC13">
        <f t="shared" si="27"/>
        <v>1573.1821320903173</v>
      </c>
      <c r="AE13">
        <f t="shared" si="2"/>
        <v>0</v>
      </c>
      <c r="AF13">
        <f t="shared" si="3"/>
        <v>0</v>
      </c>
      <c r="AG13">
        <f t="shared" si="4"/>
        <v>-11.102816063245401</v>
      </c>
      <c r="AH13">
        <f t="shared" si="5"/>
        <v>-101.47636923192415</v>
      </c>
      <c r="AI13">
        <f t="shared" si="6"/>
        <v>-112.57918529516955</v>
      </c>
      <c r="AJ13">
        <f t="shared" si="7"/>
        <v>-58.714973112933876</v>
      </c>
      <c r="AK13">
        <f t="shared" si="28"/>
        <v>3.028934317954767</v>
      </c>
      <c r="AL13">
        <f t="shared" si="8"/>
        <v>-168.26522409014868</v>
      </c>
      <c r="AN13">
        <f t="shared" si="9"/>
        <v>0</v>
      </c>
      <c r="AO13">
        <f t="shared" si="10"/>
        <v>0</v>
      </c>
      <c r="AP13">
        <f t="shared" si="11"/>
        <v>-5.6095672702989772</v>
      </c>
      <c r="AQ13">
        <f t="shared" si="12"/>
        <v>-51.269742406755228</v>
      </c>
      <c r="AR13">
        <f t="shared" si="13"/>
        <v>-56.879309677054209</v>
      </c>
      <c r="AS13">
        <f t="shared" si="14"/>
        <v>-29.665049801295488</v>
      </c>
      <c r="AT13">
        <f t="shared" si="15"/>
        <v>1.5303334502794483</v>
      </c>
      <c r="AU13">
        <f t="shared" si="16"/>
        <v>-85.014026028070248</v>
      </c>
      <c r="AW13">
        <v>10</v>
      </c>
      <c r="AX13">
        <f>IF(Z13&gt;0, (R13*SUMPRODUCT(K13:$K$98, X13:$X$98)-K13*$AZ$3)/Z13, 0)</f>
        <v>1771.1521598765339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2.397513E-3</v>
      </c>
      <c r="Q14" s="5">
        <f t="shared" si="30"/>
        <v>12.5</v>
      </c>
      <c r="R14">
        <f t="shared" si="0"/>
        <v>50000</v>
      </c>
      <c r="S14">
        <f t="shared" si="1"/>
        <v>1853.9047947646011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1573.1821320903173</v>
      </c>
      <c r="AC14">
        <f t="shared" si="27"/>
        <v>1626.2703146855274</v>
      </c>
      <c r="AE14">
        <f t="shared" si="2"/>
        <v>0</v>
      </c>
      <c r="AF14">
        <f t="shared" si="3"/>
        <v>0</v>
      </c>
      <c r="AG14">
        <f t="shared" si="4"/>
        <v>-10.965168756764708</v>
      </c>
      <c r="AH14">
        <f t="shared" si="5"/>
        <v>-106.47658339295869</v>
      </c>
      <c r="AI14">
        <f t="shared" si="6"/>
        <v>-117.4417521497234</v>
      </c>
      <c r="AJ14">
        <f t="shared" si="7"/>
        <v>-53.088182595210128</v>
      </c>
      <c r="AK14">
        <f t="shared" si="28"/>
        <v>2.8317278377625712</v>
      </c>
      <c r="AL14">
        <f t="shared" si="8"/>
        <v>-167.69820690717097</v>
      </c>
      <c r="AN14">
        <f t="shared" si="9"/>
        <v>0</v>
      </c>
      <c r="AO14">
        <f t="shared" si="10"/>
        <v>0</v>
      </c>
      <c r="AP14">
        <f t="shared" si="11"/>
        <v>-5.2671825319842851</v>
      </c>
      <c r="AQ14">
        <f t="shared" si="12"/>
        <v>-51.146645578689146</v>
      </c>
      <c r="AR14">
        <f t="shared" si="13"/>
        <v>-56.413828110673435</v>
      </c>
      <c r="AS14">
        <f t="shared" si="14"/>
        <v>-25.501217010251178</v>
      </c>
      <c r="AT14">
        <f t="shared" si="15"/>
        <v>1.3602369223177746</v>
      </c>
      <c r="AU14">
        <f t="shared" si="16"/>
        <v>-80.55480819860685</v>
      </c>
      <c r="AW14">
        <v>11</v>
      </c>
      <c r="AX14">
        <f>IF(Z14&gt;0, (R14*SUMPRODUCT(K14:$K$98, X14:$X$98)-K14*$AZ$3)/Z14, 0)</f>
        <v>1853.9047947646011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2.5466569999999999E-3</v>
      </c>
      <c r="Q15" s="5">
        <f t="shared" si="30"/>
        <v>12.5</v>
      </c>
      <c r="R15">
        <f t="shared" si="0"/>
        <v>50000</v>
      </c>
      <c r="S15">
        <f t="shared" si="1"/>
        <v>1937.7823617426923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1626.2703146855274</v>
      </c>
      <c r="AC15">
        <f t="shared" si="27"/>
        <v>1678.5214283731252</v>
      </c>
      <c r="AE15">
        <f t="shared" si="2"/>
        <v>0</v>
      </c>
      <c r="AF15">
        <f t="shared" si="3"/>
        <v>0</v>
      </c>
      <c r="AG15">
        <f t="shared" si="4"/>
        <v>-10.827592545426464</v>
      </c>
      <c r="AH15">
        <f t="shared" si="5"/>
        <v>-111.69809508238455</v>
      </c>
      <c r="AI15">
        <f t="shared" si="6"/>
        <v>-122.52568762781102</v>
      </c>
      <c r="AJ15">
        <f t="shared" si="7"/>
        <v>-52.251113687597808</v>
      </c>
      <c r="AK15">
        <f t="shared" si="28"/>
        <v>6.6677082902106628</v>
      </c>
      <c r="AL15">
        <f t="shared" si="8"/>
        <v>-168.10909302519815</v>
      </c>
      <c r="AN15">
        <f t="shared" si="9"/>
        <v>0</v>
      </c>
      <c r="AO15">
        <f t="shared" si="10"/>
        <v>0</v>
      </c>
      <c r="AP15">
        <f t="shared" si="11"/>
        <v>-4.934158997627442</v>
      </c>
      <c r="AQ15">
        <f t="shared" si="12"/>
        <v>-50.901080600912636</v>
      </c>
      <c r="AR15">
        <f t="shared" si="13"/>
        <v>-55.835239598540085</v>
      </c>
      <c r="AS15">
        <f t="shared" si="14"/>
        <v>-23.810953511232317</v>
      </c>
      <c r="AT15">
        <f t="shared" si="15"/>
        <v>3.0384901090127068</v>
      </c>
      <c r="AU15">
        <f t="shared" si="16"/>
        <v>-76.607703000759685</v>
      </c>
      <c r="AW15">
        <v>12</v>
      </c>
      <c r="AX15">
        <f>IF(Z15&gt;0, (R15*SUMPRODUCT(K15:$K$98, X15:$X$98)-K15*$AZ$3)/Z15, 0)</f>
        <v>1937.7823617426923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3.8442260000000001E-3</v>
      </c>
      <c r="Q16" s="5">
        <f t="shared" si="30"/>
        <v>12.5</v>
      </c>
      <c r="R16">
        <f t="shared" si="0"/>
        <v>50000</v>
      </c>
      <c r="S16">
        <f t="shared" si="1"/>
        <v>2026.2534840613448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1678.5214283731252</v>
      </c>
      <c r="AC16">
        <f t="shared" si="27"/>
        <v>1730.8569963947377</v>
      </c>
      <c r="AE16">
        <f t="shared" si="2"/>
        <v>0</v>
      </c>
      <c r="AF16">
        <f t="shared" si="3"/>
        <v>0</v>
      </c>
      <c r="AG16">
        <f t="shared" si="4"/>
        <v>-10.677692907191666</v>
      </c>
      <c r="AH16">
        <f t="shared" si="5"/>
        <v>-166.49485112213839</v>
      </c>
      <c r="AI16">
        <f t="shared" si="6"/>
        <v>-177.17254402933006</v>
      </c>
      <c r="AJ16">
        <f t="shared" si="7"/>
        <v>-52.335568021612517</v>
      </c>
      <c r="AK16">
        <f t="shared" si="28"/>
        <v>11.917502141449189</v>
      </c>
      <c r="AL16">
        <f t="shared" si="8"/>
        <v>-217.59060990949339</v>
      </c>
      <c r="AN16">
        <f t="shared" si="9"/>
        <v>0</v>
      </c>
      <c r="AO16">
        <f t="shared" si="10"/>
        <v>0</v>
      </c>
      <c r="AP16">
        <f t="shared" si="11"/>
        <v>-4.6030171084517599</v>
      </c>
      <c r="AQ16">
        <f t="shared" si="12"/>
        <v>-71.77380496381933</v>
      </c>
      <c r="AR16">
        <f t="shared" si="13"/>
        <v>-76.376822072271082</v>
      </c>
      <c r="AS16">
        <f t="shared" si="14"/>
        <v>-22.561195295452883</v>
      </c>
      <c r="AT16">
        <f t="shared" si="15"/>
        <v>5.1374830428166778</v>
      </c>
      <c r="AU16">
        <f t="shared" si="16"/>
        <v>-93.800534324907304</v>
      </c>
      <c r="AW16">
        <v>13</v>
      </c>
      <c r="AX16">
        <f>IF(Z16&gt;0, (R16*SUMPRODUCT(K16:$K$98, X16:$X$98)-K16*$AZ$3)/Z16, 0)</f>
        <v>2026.2534840613448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5.3300140000000001E-3</v>
      </c>
      <c r="Q17" s="5">
        <f t="shared" si="30"/>
        <v>12.5</v>
      </c>
      <c r="R17">
        <f t="shared" si="0"/>
        <v>50000</v>
      </c>
      <c r="S17">
        <f t="shared" si="1"/>
        <v>2101.3824641634951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1730.8569963947377</v>
      </c>
      <c r="AC17">
        <f t="shared" si="27"/>
        <v>1767.5154445425901</v>
      </c>
      <c r="AE17">
        <f t="shared" si="2"/>
        <v>0</v>
      </c>
      <c r="AF17">
        <f t="shared" si="3"/>
        <v>0</v>
      </c>
      <c r="AG17">
        <f t="shared" si="4"/>
        <v>-10.514003725436718</v>
      </c>
      <c r="AH17">
        <f t="shared" si="5"/>
        <v>-227.64901073212911</v>
      </c>
      <c r="AI17">
        <f t="shared" si="6"/>
        <v>-238.16301445756582</v>
      </c>
      <c r="AJ17">
        <f t="shared" si="7"/>
        <v>-36.658448147852368</v>
      </c>
      <c r="AK17">
        <f t="shared" si="28"/>
        <v>23.88582655024738</v>
      </c>
      <c r="AL17">
        <f t="shared" si="8"/>
        <v>-250.93563605517085</v>
      </c>
      <c r="AN17">
        <f t="shared" si="9"/>
        <v>0</v>
      </c>
      <c r="AO17">
        <f t="shared" si="10"/>
        <v>0</v>
      </c>
      <c r="AP17">
        <f t="shared" si="11"/>
        <v>-4.2606249217305452</v>
      </c>
      <c r="AQ17">
        <f t="shared" si="12"/>
        <v>-92.250970597057318</v>
      </c>
      <c r="AR17">
        <f t="shared" si="13"/>
        <v>-96.511595518787857</v>
      </c>
      <c r="AS17">
        <f t="shared" si="14"/>
        <v>-14.855225644712164</v>
      </c>
      <c r="AT17">
        <f t="shared" si="15"/>
        <v>9.679333442683367</v>
      </c>
      <c r="AU17">
        <f t="shared" si="16"/>
        <v>-101.68748772081666</v>
      </c>
      <c r="AW17">
        <v>14</v>
      </c>
      <c r="AX17">
        <f>IF(Z17&gt;0, (R17*SUMPRODUCT(K17:$K$98, X17:$X$98)-K17*$AZ$3)/Z17, 0)</f>
        <v>2101.3824641634951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6.9004050000000001E-3</v>
      </c>
      <c r="Q18" s="5">
        <f t="shared" si="30"/>
        <v>12.5</v>
      </c>
      <c r="R18">
        <f t="shared" si="0"/>
        <v>50000</v>
      </c>
      <c r="S18">
        <f t="shared" si="1"/>
        <v>2163.2745262402127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1767.5154445425901</v>
      </c>
      <c r="AC18">
        <f t="shared" si="27"/>
        <v>1788.8225747843403</v>
      </c>
      <c r="AE18">
        <f t="shared" si="2"/>
        <v>0</v>
      </c>
      <c r="AF18">
        <f t="shared" si="3"/>
        <v>0</v>
      </c>
      <c r="AG18">
        <f t="shared" si="4"/>
        <v>-10.336312804305328</v>
      </c>
      <c r="AH18">
        <f t="shared" si="5"/>
        <v>-290.20353550808858</v>
      </c>
      <c r="AI18">
        <f t="shared" si="6"/>
        <v>-300.53984831239393</v>
      </c>
      <c r="AJ18">
        <f t="shared" si="7"/>
        <v>-21.307130241750201</v>
      </c>
      <c r="AK18">
        <f t="shared" si="28"/>
        <v>38.178333602119949</v>
      </c>
      <c r="AL18">
        <f t="shared" si="8"/>
        <v>-283.66864495202418</v>
      </c>
      <c r="AN18">
        <f t="shared" si="9"/>
        <v>0</v>
      </c>
      <c r="AO18">
        <f t="shared" si="10"/>
        <v>0</v>
      </c>
      <c r="AP18">
        <f t="shared" si="11"/>
        <v>-3.9087519923480829</v>
      </c>
      <c r="AQ18">
        <f t="shared" si="12"/>
        <v>-109.74258123566278</v>
      </c>
      <c r="AR18">
        <f t="shared" si="13"/>
        <v>-113.65133322801088</v>
      </c>
      <c r="AS18">
        <f t="shared" si="14"/>
        <v>-8.0574465344132431</v>
      </c>
      <c r="AT18">
        <f t="shared" si="15"/>
        <v>14.437415000604307</v>
      </c>
      <c r="AU18">
        <f t="shared" si="16"/>
        <v>-107.27136476181981</v>
      </c>
      <c r="AW18">
        <v>15</v>
      </c>
      <c r="AX18">
        <f>IF(Z18&gt;0, (R18*SUMPRODUCT(K18:$K$98, X18:$X$98)-K18*$AZ$3)/Z18, 0)</f>
        <v>2163.2745262402127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8.6257439999999994E-3</v>
      </c>
      <c r="Q19" s="5">
        <f t="shared" si="30"/>
        <v>12.5</v>
      </c>
      <c r="R19">
        <f t="shared" si="0"/>
        <v>50000</v>
      </c>
      <c r="S19">
        <f t="shared" si="1"/>
        <v>2200.8743077365316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1788.8225747843403</v>
      </c>
      <c r="AC19">
        <f t="shared" si="27"/>
        <v>1786.0167703231575</v>
      </c>
      <c r="AE19">
        <f t="shared" si="2"/>
        <v>0</v>
      </c>
      <c r="AF19">
        <f t="shared" si="3"/>
        <v>0</v>
      </c>
      <c r="AG19">
        <f t="shared" si="4"/>
        <v>-10.143791288108416</v>
      </c>
      <c r="AH19">
        <f t="shared" si="5"/>
        <v>-356.63355261543944</v>
      </c>
      <c r="AI19">
        <f t="shared" si="6"/>
        <v>-366.77734390354783</v>
      </c>
      <c r="AJ19">
        <f t="shared" si="7"/>
        <v>2.8058044611827881</v>
      </c>
      <c r="AK19">
        <f t="shared" si="28"/>
        <v>39.890743417690793</v>
      </c>
      <c r="AL19">
        <f t="shared" si="8"/>
        <v>-324.08079602467427</v>
      </c>
      <c r="AN19">
        <f t="shared" si="9"/>
        <v>0</v>
      </c>
      <c r="AO19">
        <f t="shared" si="10"/>
        <v>0</v>
      </c>
      <c r="AP19">
        <f t="shared" si="11"/>
        <v>-3.5773091283960814</v>
      </c>
      <c r="AQ19">
        <f t="shared" si="12"/>
        <v>-125.77037786248074</v>
      </c>
      <c r="AR19">
        <f t="shared" si="13"/>
        <v>-129.34768699087681</v>
      </c>
      <c r="AS19">
        <f t="shared" si="14"/>
        <v>0.98949491628936592</v>
      </c>
      <c r="AT19">
        <f t="shared" si="15"/>
        <v>14.067868365341903</v>
      </c>
      <c r="AU19">
        <f t="shared" si="16"/>
        <v>-114.29032370924556</v>
      </c>
      <c r="AW19">
        <v>16</v>
      </c>
      <c r="AX19">
        <f>IF(Z19&gt;0, (R19*SUMPRODUCT(K19:$K$98, X19:$X$98)-K19*$AZ$3)/Z19, 0)</f>
        <v>2200.8743077365316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1.0476563E-2</v>
      </c>
      <c r="Q20" s="5">
        <f t="shared" si="30"/>
        <v>12.5</v>
      </c>
      <c r="R20">
        <f t="shared" si="0"/>
        <v>50000</v>
      </c>
      <c r="S20">
        <f t="shared" si="1"/>
        <v>2184.4923508601191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1786.0167703231575</v>
      </c>
      <c r="AC20">
        <f t="shared" si="27"/>
        <v>1736.4234889675772</v>
      </c>
      <c r="AE20">
        <f t="shared" si="2"/>
        <v>0</v>
      </c>
      <c r="AF20">
        <f t="shared" si="3"/>
        <v>0</v>
      </c>
      <c r="AG20">
        <f t="shared" si="4"/>
        <v>-9.9360813067386111</v>
      </c>
      <c r="AH20">
        <f t="shared" si="5"/>
        <v>-425.08827395487583</v>
      </c>
      <c r="AI20">
        <f t="shared" si="6"/>
        <v>-435.02435526161446</v>
      </c>
      <c r="AJ20">
        <f t="shared" si="7"/>
        <v>49.593281355580302</v>
      </c>
      <c r="AK20">
        <f t="shared" si="28"/>
        <v>7.6798721123895772</v>
      </c>
      <c r="AL20">
        <f t="shared" si="8"/>
        <v>-377.75120179364455</v>
      </c>
      <c r="AN20">
        <f t="shared" si="9"/>
        <v>0</v>
      </c>
      <c r="AO20">
        <f t="shared" si="10"/>
        <v>0</v>
      </c>
      <c r="AP20">
        <f t="shared" si="11"/>
        <v>-3.3235873400910592</v>
      </c>
      <c r="AQ20">
        <f t="shared" si="12"/>
        <v>-142.19066472205873</v>
      </c>
      <c r="AR20">
        <f t="shared" si="13"/>
        <v>-145.51425206214981</v>
      </c>
      <c r="AS20">
        <f t="shared" si="14"/>
        <v>16.58879360771688</v>
      </c>
      <c r="AT20">
        <f t="shared" si="15"/>
        <v>2.5688925984276727</v>
      </c>
      <c r="AU20">
        <f t="shared" si="16"/>
        <v>-126.35656585600525</v>
      </c>
      <c r="AW20">
        <v>17</v>
      </c>
      <c r="AX20">
        <f>IF(Z20&gt;0, (R20*SUMPRODUCT(K20:$K$98, X20:$X$98)-K20*$AZ$3)/Z20, 0)</f>
        <v>2184.4923508601191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1.2607808E-2</v>
      </c>
      <c r="Q21" s="5">
        <f t="shared" si="30"/>
        <v>12.5</v>
      </c>
      <c r="R21">
        <f t="shared" si="0"/>
        <v>50000</v>
      </c>
      <c r="S21">
        <f t="shared" si="1"/>
        <v>2140.605160319069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1736.4234889675772</v>
      </c>
      <c r="AC21">
        <f t="shared" si="27"/>
        <v>1663.0701056057117</v>
      </c>
      <c r="AE21">
        <f t="shared" si="2"/>
        <v>0</v>
      </c>
      <c r="AF21">
        <f t="shared" si="3"/>
        <v>0</v>
      </c>
      <c r="AG21">
        <f t="shared" si="4"/>
        <v>-9.7114482882834743</v>
      </c>
      <c r="AH21">
        <f t="shared" si="5"/>
        <v>-501.08882155099809</v>
      </c>
      <c r="AI21">
        <f t="shared" si="6"/>
        <v>-510.80026983928155</v>
      </c>
      <c r="AJ21">
        <f t="shared" si="7"/>
        <v>73.353383361865554</v>
      </c>
      <c r="AK21">
        <f t="shared" si="28"/>
        <v>2.7782775823481236</v>
      </c>
      <c r="AL21">
        <f t="shared" si="8"/>
        <v>-434.6686088950679</v>
      </c>
      <c r="AN21">
        <f t="shared" si="9"/>
        <v>0</v>
      </c>
      <c r="AO21">
        <f t="shared" si="10"/>
        <v>0</v>
      </c>
      <c r="AP21">
        <f t="shared" si="11"/>
        <v>-3.0890531719618193</v>
      </c>
      <c r="AQ21">
        <f t="shared" si="12"/>
        <v>-159.38817442030725</v>
      </c>
      <c r="AR21">
        <f t="shared" si="13"/>
        <v>-162.47722759226909</v>
      </c>
      <c r="AS21">
        <f t="shared" si="14"/>
        <v>23.332513835395503</v>
      </c>
      <c r="AT21">
        <f t="shared" si="15"/>
        <v>0.8837247466680197</v>
      </c>
      <c r="AU21">
        <f t="shared" si="16"/>
        <v>-138.26098901020555</v>
      </c>
      <c r="AW21">
        <v>18</v>
      </c>
      <c r="AX21">
        <f>IF(Z21&gt;0, (R21*SUMPRODUCT(K21:$K$98, X21:$X$98)-K21*$AZ$3)/Z21, 0)</f>
        <v>2140.605160319069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1.5033739000000001E-2</v>
      </c>
      <c r="Q22" s="5">
        <f t="shared" si="30"/>
        <v>12.5</v>
      </c>
      <c r="R22">
        <f t="shared" si="0"/>
        <v>50000</v>
      </c>
      <c r="S22">
        <f t="shared" si="1"/>
        <v>2101.9018085351609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1663.0701056057117</v>
      </c>
      <c r="AC22">
        <f t="shared" si="27"/>
        <v>1592.1207403938845</v>
      </c>
      <c r="AE22">
        <f t="shared" si="2"/>
        <v>0</v>
      </c>
      <c r="AF22">
        <f t="shared" si="3"/>
        <v>0</v>
      </c>
      <c r="AG22">
        <f t="shared" si="4"/>
        <v>-9.4683344265225902</v>
      </c>
      <c r="AH22">
        <f t="shared" si="5"/>
        <v>-583.99751551220209</v>
      </c>
      <c r="AI22">
        <f t="shared" si="6"/>
        <v>-593.46584993872466</v>
      </c>
      <c r="AJ22">
        <f t="shared" si="7"/>
        <v>70.949365211827171</v>
      </c>
      <c r="AK22">
        <f t="shared" si="28"/>
        <v>34.924472217719945</v>
      </c>
      <c r="AL22">
        <f t="shared" si="8"/>
        <v>-487.59201250917755</v>
      </c>
      <c r="AN22">
        <f t="shared" si="9"/>
        <v>0</v>
      </c>
      <c r="AO22">
        <f t="shared" si="10"/>
        <v>0</v>
      </c>
      <c r="AP22">
        <f t="shared" si="11"/>
        <v>-2.8120659394003784</v>
      </c>
      <c r="AQ22">
        <f t="shared" si="12"/>
        <v>-173.44544965227306</v>
      </c>
      <c r="AR22">
        <f t="shared" si="13"/>
        <v>-176.25751559167344</v>
      </c>
      <c r="AS22">
        <f t="shared" si="14"/>
        <v>21.071741274302706</v>
      </c>
      <c r="AT22">
        <f t="shared" si="15"/>
        <v>10.372459859453269</v>
      </c>
      <c r="AU22">
        <f t="shared" si="16"/>
        <v>-144.81331445791747</v>
      </c>
      <c r="AW22">
        <v>19</v>
      </c>
      <c r="AX22">
        <f>IF(Z22&gt;0, (R22*SUMPRODUCT(K22:$K$98, X22:$X$98)-K22*$AZ$3)/Z22, 0)</f>
        <v>2101.9018085351609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1.7719183999999999E-2</v>
      </c>
      <c r="Q23" s="5">
        <f t="shared" si="30"/>
        <v>12.5</v>
      </c>
      <c r="R23">
        <f t="shared" si="0"/>
        <v>50000</v>
      </c>
      <c r="S23">
        <f t="shared" si="1"/>
        <v>2107.531098937473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1592.1207403938845</v>
      </c>
      <c r="AC23">
        <f t="shared" si="27"/>
        <v>1552.1342583600417</v>
      </c>
      <c r="AE23">
        <f t="shared" si="2"/>
        <v>0</v>
      </c>
      <c r="AF23">
        <f t="shared" si="3"/>
        <v>0</v>
      </c>
      <c r="AG23">
        <f t="shared" si="4"/>
        <v>-9.2058799223802765</v>
      </c>
      <c r="AH23">
        <f t="shared" si="5"/>
        <v>-671.08463950835301</v>
      </c>
      <c r="AI23">
        <f t="shared" si="6"/>
        <v>-680.2905194307333</v>
      </c>
      <c r="AJ23">
        <f t="shared" si="7"/>
        <v>39.986482033842776</v>
      </c>
      <c r="AK23">
        <f t="shared" si="28"/>
        <v>111.44845182757193</v>
      </c>
      <c r="AL23">
        <f t="shared" si="8"/>
        <v>-528.85558556931858</v>
      </c>
      <c r="AN23">
        <f t="shared" si="9"/>
        <v>0</v>
      </c>
      <c r="AO23">
        <f t="shared" si="10"/>
        <v>0</v>
      </c>
      <c r="AP23">
        <f t="shared" si="11"/>
        <v>-2.441176576969649</v>
      </c>
      <c r="AQ23">
        <f t="shared" si="12"/>
        <v>-177.95540642988627</v>
      </c>
      <c r="AR23">
        <f t="shared" si="13"/>
        <v>-180.39658300685593</v>
      </c>
      <c r="AS23">
        <f t="shared" si="14"/>
        <v>10.603447379226248</v>
      </c>
      <c r="AT23">
        <f t="shared" si="15"/>
        <v>29.55343241872891</v>
      </c>
      <c r="AU23">
        <f t="shared" si="16"/>
        <v>-140.23970320890075</v>
      </c>
      <c r="AW23">
        <v>20</v>
      </c>
      <c r="AX23">
        <f>IF(Z23&gt;0, (R23*SUMPRODUCT(K23:$K$98, X23:$X$98)-K23*$AZ$3)/Z23, 0)</f>
        <v>2107.531098937473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2.0768709E-2</v>
      </c>
      <c r="Q24" s="5">
        <f t="shared" si="30"/>
        <v>12.5</v>
      </c>
      <c r="R24">
        <f t="shared" si="0"/>
        <v>50000</v>
      </c>
      <c r="S24">
        <f t="shared" si="1"/>
        <v>2092.0669778677329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1552.1342583600417</v>
      </c>
      <c r="AC24">
        <f t="shared" si="27"/>
        <v>1493.3386444466116</v>
      </c>
      <c r="AE24">
        <f t="shared" si="2"/>
        <v>0</v>
      </c>
      <c r="AF24">
        <f t="shared" si="3"/>
        <v>0</v>
      </c>
      <c r="AG24">
        <f t="shared" si="4"/>
        <v>-8.9226268819596157</v>
      </c>
      <c r="AH24">
        <f t="shared" si="5"/>
        <v>-764.77696478743428</v>
      </c>
      <c r="AI24">
        <f t="shared" ref="AI24:AI69" si="39">SUM(AE24:AH24)</f>
        <v>-773.69959166939384</v>
      </c>
      <c r="AJ24">
        <f t="shared" si="7"/>
        <v>58.795613913430088</v>
      </c>
      <c r="AK24">
        <f t="shared" si="28"/>
        <v>108.64939808520293</v>
      </c>
      <c r="AL24">
        <f t="shared" ref="AL24:AL69" si="40">SUM(AI24:AK24)</f>
        <v>-606.25457967076079</v>
      </c>
      <c r="AN24">
        <f t="shared" si="9"/>
        <v>0</v>
      </c>
      <c r="AO24">
        <f t="shared" si="10"/>
        <v>0</v>
      </c>
      <c r="AP24">
        <f t="shared" si="11"/>
        <v>-2.1125577904064765</v>
      </c>
      <c r="AQ24">
        <f t="shared" si="12"/>
        <v>-181.07173551678122</v>
      </c>
      <c r="AR24">
        <f t="shared" si="13"/>
        <v>-183.18429330718769</v>
      </c>
      <c r="AS24">
        <f t="shared" si="14"/>
        <v>13.920691054075428</v>
      </c>
      <c r="AT24">
        <f t="shared" si="15"/>
        <v>25.724277769806314</v>
      </c>
      <c r="AU24">
        <f t="shared" si="16"/>
        <v>-143.53932448330593</v>
      </c>
      <c r="AW24">
        <v>21</v>
      </c>
      <c r="AX24">
        <f>IF(Z24&gt;0, (R24*SUMPRODUCT(K24:$K$98, X24:$X$98)-K24*$AZ$3)/Z24, 0)</f>
        <v>2092.0669778677329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2.4225090000000001E-2</v>
      </c>
      <c r="Q25" s="5">
        <f t="shared" si="30"/>
        <v>12.5</v>
      </c>
      <c r="R25">
        <f t="shared" si="0"/>
        <v>50000</v>
      </c>
      <c r="S25">
        <f t="shared" si="1"/>
        <v>2057.877682587975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1493.3386444466116</v>
      </c>
      <c r="AC25">
        <f t="shared" si="27"/>
        <v>1418.6595808195234</v>
      </c>
      <c r="AE25">
        <f t="shared" si="2"/>
        <v>0</v>
      </c>
      <c r="AF25">
        <f t="shared" si="3"/>
        <v>0</v>
      </c>
      <c r="AG25">
        <f t="shared" si="4"/>
        <v>-8.6172491738881281</v>
      </c>
      <c r="AH25">
        <f t="shared" si="5"/>
        <v>-864.60575700756431</v>
      </c>
      <c r="AI25">
        <f t="shared" si="39"/>
        <v>-873.22300618145243</v>
      </c>
      <c r="AJ25">
        <f t="shared" si="7"/>
        <v>74.679063627088226</v>
      </c>
      <c r="AK25">
        <f t="shared" si="28"/>
        <v>104.53370511126282</v>
      </c>
      <c r="AL25">
        <f t="shared" si="40"/>
        <v>-694.01023744310135</v>
      </c>
      <c r="AN25">
        <f t="shared" si="9"/>
        <v>0</v>
      </c>
      <c r="AO25">
        <f t="shared" si="10"/>
        <v>0</v>
      </c>
      <c r="AP25">
        <f t="shared" si="11"/>
        <v>-1.8216565266960834</v>
      </c>
      <c r="AQ25">
        <f t="shared" si="12"/>
        <v>-182.77465215285011</v>
      </c>
      <c r="AR25">
        <f t="shared" si="13"/>
        <v>-184.59630867954618</v>
      </c>
      <c r="AS25">
        <f t="shared" si="14"/>
        <v>15.786894508756079</v>
      </c>
      <c r="AT25">
        <f t="shared" si="15"/>
        <v>22.098061960733062</v>
      </c>
      <c r="AU25">
        <f t="shared" si="16"/>
        <v>-146.71135221005704</v>
      </c>
      <c r="AW25">
        <v>22</v>
      </c>
      <c r="AX25">
        <f>IF(Z25&gt;0, (R25*SUMPRODUCT(K25:$K$98, X25:$X$98)-K25*$AZ$3)/Z25, 0)</f>
        <v>2057.877682587975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2.7828815E-2</v>
      </c>
      <c r="Q26" s="5">
        <f t="shared" si="30"/>
        <v>12.5</v>
      </c>
      <c r="R26">
        <f t="shared" si="0"/>
        <v>50000</v>
      </c>
      <c r="S26">
        <f t="shared" si="1"/>
        <v>2006.4455904398187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1418.6595808195234</v>
      </c>
      <c r="AC26">
        <f t="shared" si="27"/>
        <v>1330.8783857110416</v>
      </c>
      <c r="AE26">
        <f t="shared" si="2"/>
        <v>0</v>
      </c>
      <c r="AF26">
        <f t="shared" si="3"/>
        <v>0</v>
      </c>
      <c r="AG26">
        <f t="shared" si="4"/>
        <v>-8.2912688490802111</v>
      </c>
      <c r="AH26">
        <f t="shared" si="5"/>
        <v>-959.23133227614221</v>
      </c>
      <c r="AI26">
        <f t="shared" si="39"/>
        <v>-967.52260112522242</v>
      </c>
      <c r="AJ26">
        <f t="shared" si="7"/>
        <v>87.781195108481825</v>
      </c>
      <c r="AK26">
        <f t="shared" si="28"/>
        <v>99.30617065736665</v>
      </c>
      <c r="AL26">
        <f t="shared" si="40"/>
        <v>-780.43523535937391</v>
      </c>
      <c r="AN26">
        <f t="shared" si="9"/>
        <v>0</v>
      </c>
      <c r="AO26">
        <f t="shared" si="10"/>
        <v>0</v>
      </c>
      <c r="AP26">
        <f t="shared" si="11"/>
        <v>-1.5649512669233523</v>
      </c>
      <c r="AQ26">
        <f t="shared" si="12"/>
        <v>-181.05193741059952</v>
      </c>
      <c r="AR26">
        <f t="shared" si="13"/>
        <v>-182.61688867752287</v>
      </c>
      <c r="AS26">
        <f t="shared" si="14"/>
        <v>16.56842818603139</v>
      </c>
      <c r="AT26">
        <f t="shared" si="15"/>
        <v>18.743731558142979</v>
      </c>
      <c r="AU26">
        <f t="shared" si="16"/>
        <v>-147.30472893334851</v>
      </c>
      <c r="AW26">
        <v>23</v>
      </c>
      <c r="AX26">
        <f>IF(Z26&gt;0, (R26*SUMPRODUCT(K26:$K$98, X26:$X$98)-K26*$AZ$3)/Z26, 0)</f>
        <v>2006.4455904398187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3.1684449000000003E-2</v>
      </c>
      <c r="Q27" s="5">
        <f t="shared" si="30"/>
        <v>12.5</v>
      </c>
      <c r="R27">
        <f t="shared" si="0"/>
        <v>50000</v>
      </c>
      <c r="S27">
        <f t="shared" si="1"/>
        <v>1942.3233837165139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1330.8783857110416</v>
      </c>
      <c r="AC27">
        <f t="shared" si="27"/>
        <v>1234.6420349471996</v>
      </c>
      <c r="AE27">
        <f t="shared" si="2"/>
        <v>0</v>
      </c>
      <c r="AF27">
        <f t="shared" si="3"/>
        <v>0</v>
      </c>
      <c r="AG27">
        <f t="shared" si="4"/>
        <v>-7.9456518755954368</v>
      </c>
      <c r="AH27">
        <f t="shared" si="5"/>
        <v>-1050.8171399758826</v>
      </c>
      <c r="AI27">
        <f t="shared" si="39"/>
        <v>-1058.7627918514779</v>
      </c>
      <c r="AJ27">
        <f t="shared" si="7"/>
        <v>96.236350763841983</v>
      </c>
      <c r="AK27">
        <f t="shared" si="28"/>
        <v>93.161486999772919</v>
      </c>
      <c r="AL27">
        <f t="shared" si="40"/>
        <v>-869.364954087863</v>
      </c>
      <c r="AN27">
        <f t="shared" si="9"/>
        <v>0</v>
      </c>
      <c r="AO27">
        <f t="shared" si="10"/>
        <v>0</v>
      </c>
      <c r="AP27">
        <f t="shared" si="11"/>
        <v>-1.3390331568301788</v>
      </c>
      <c r="AQ27">
        <f t="shared" si="12"/>
        <v>-177.08792358685122</v>
      </c>
      <c r="AR27">
        <f t="shared" si="13"/>
        <v>-178.42695674368139</v>
      </c>
      <c r="AS27">
        <f t="shared" si="14"/>
        <v>16.218136231329268</v>
      </c>
      <c r="AT27">
        <f t="shared" si="15"/>
        <v>15.69994784385784</v>
      </c>
      <c r="AU27">
        <f t="shared" si="16"/>
        <v>-146.50887266849426</v>
      </c>
      <c r="AW27">
        <v>24</v>
      </c>
      <c r="AX27">
        <f>IF(Z27&gt;0, (R27*SUMPRODUCT(K27:$K$98, X27:$X$98)-K27*$AZ$3)/Z27, 0)</f>
        <v>1942.3233837165139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3.5933631000000001E-2</v>
      </c>
      <c r="Q28" s="5">
        <f t="shared" si="30"/>
        <v>12.5</v>
      </c>
      <c r="R28">
        <f t="shared" si="0"/>
        <v>50000</v>
      </c>
      <c r="S28">
        <f t="shared" si="1"/>
        <v>1868.7017988402902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1234.6420349471996</v>
      </c>
      <c r="AC28">
        <f t="shared" si="27"/>
        <v>1133.2823137235246</v>
      </c>
      <c r="AE28">
        <f t="shared" si="2"/>
        <v>0</v>
      </c>
      <c r="AF28">
        <f t="shared" si="3"/>
        <v>0</v>
      </c>
      <c r="AG28">
        <f t="shared" si="4"/>
        <v>-7.5806792342873779</v>
      </c>
      <c r="AH28">
        <f t="shared" si="5"/>
        <v>-1142.0644902084173</v>
      </c>
      <c r="AI28">
        <f t="shared" si="39"/>
        <v>-1149.6451694427046</v>
      </c>
      <c r="AJ28">
        <f t="shared" si="7"/>
        <v>101.35972122367502</v>
      </c>
      <c r="AK28">
        <f t="shared" si="28"/>
        <v>86.424942446303973</v>
      </c>
      <c r="AL28">
        <f t="shared" si="40"/>
        <v>-961.86050577272567</v>
      </c>
      <c r="AN28">
        <f t="shared" si="9"/>
        <v>0</v>
      </c>
      <c r="AO28">
        <f t="shared" si="10"/>
        <v>0</v>
      </c>
      <c r="AP28">
        <f t="shared" si="11"/>
        <v>-1.1406486624174788</v>
      </c>
      <c r="AQ28">
        <f t="shared" si="12"/>
        <v>-171.84401197964561</v>
      </c>
      <c r="AR28">
        <f t="shared" si="13"/>
        <v>-172.98466064206306</v>
      </c>
      <c r="AS28">
        <f t="shared" si="14"/>
        <v>15.25138142158338</v>
      </c>
      <c r="AT28">
        <f t="shared" si="15"/>
        <v>13.004177060414991</v>
      </c>
      <c r="AU28">
        <f t="shared" si="16"/>
        <v>-144.72910216006471</v>
      </c>
      <c r="AW28">
        <v>25</v>
      </c>
      <c r="AX28">
        <f>IF(Z28&gt;0, (R28*SUMPRODUCT(K28:$K$98, X28:$X$98)-K28*$AZ$3)/Z28, 0)</f>
        <v>1868.7017988402902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4.1016489000000003E-2</v>
      </c>
      <c r="Q29" s="5">
        <f t="shared" si="30"/>
        <v>12.5</v>
      </c>
      <c r="R29">
        <f t="shared" si="0"/>
        <v>50000</v>
      </c>
      <c r="S29">
        <f t="shared" si="1"/>
        <v>1788.0549914204482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1133.2823137235246</v>
      </c>
      <c r="AC29">
        <f t="shared" si="27"/>
        <v>1029.0527681395713</v>
      </c>
      <c r="AE29">
        <f t="shared" si="2"/>
        <v>0</v>
      </c>
      <c r="AF29">
        <f t="shared" si="3"/>
        <v>0</v>
      </c>
      <c r="AG29">
        <f t="shared" si="4"/>
        <v>-7.1939395955188274</v>
      </c>
      <c r="AH29">
        <f t="shared" si="5"/>
        <v>-1243.7313857027068</v>
      </c>
      <c r="AI29">
        <f t="shared" si="39"/>
        <v>-1250.9253252982257</v>
      </c>
      <c r="AJ29">
        <f t="shared" si="7"/>
        <v>104.22954558395327</v>
      </c>
      <c r="AK29">
        <f t="shared" si="28"/>
        <v>79.329761960646721</v>
      </c>
      <c r="AL29">
        <f t="shared" si="40"/>
        <v>-1067.3660177536258</v>
      </c>
      <c r="AN29">
        <f t="shared" si="9"/>
        <v>0</v>
      </c>
      <c r="AO29">
        <f t="shared" si="10"/>
        <v>0</v>
      </c>
      <c r="AP29">
        <f t="shared" si="11"/>
        <v>-0.96647926114142202</v>
      </c>
      <c r="AQ29">
        <f t="shared" si="12"/>
        <v>-167.09072612468296</v>
      </c>
      <c r="AR29">
        <f t="shared" si="13"/>
        <v>-168.0572053858244</v>
      </c>
      <c r="AS29">
        <f t="shared" si="14"/>
        <v>14.002855162675333</v>
      </c>
      <c r="AT29">
        <f t="shared" si="15"/>
        <v>10.657661036521567</v>
      </c>
      <c r="AU29">
        <f t="shared" si="16"/>
        <v>-143.3966891866275</v>
      </c>
      <c r="AW29">
        <v>26</v>
      </c>
      <c r="AX29">
        <f>IF(Z29&gt;0, (R29*SUMPRODUCT(K29:$K$98, X29:$X$98)-K29*$AZ$3)/Z29, 0)</f>
        <v>1788.0549914204482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4.6435859000000003E-2</v>
      </c>
      <c r="Q30" s="5">
        <f t="shared" si="30"/>
        <v>12.5</v>
      </c>
      <c r="R30">
        <f t="shared" si="0"/>
        <v>50000</v>
      </c>
      <c r="S30">
        <f t="shared" si="1"/>
        <v>1698.4748586758815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1029.0527681395713</v>
      </c>
      <c r="AC30">
        <f t="shared" si="27"/>
        <v>922.3321012967574</v>
      </c>
      <c r="AE30">
        <f t="shared" si="2"/>
        <v>0</v>
      </c>
      <c r="AF30">
        <f t="shared" si="3"/>
        <v>0</v>
      </c>
      <c r="AG30">
        <f t="shared" si="4"/>
        <v>-6.787943434851611</v>
      </c>
      <c r="AH30">
        <f t="shared" si="5"/>
        <v>-1336.2270588481174</v>
      </c>
      <c r="AI30">
        <f t="shared" si="39"/>
        <v>-1343.0150022829689</v>
      </c>
      <c r="AJ30">
        <f t="shared" si="7"/>
        <v>106.7206668428139</v>
      </c>
      <c r="AK30">
        <f t="shared" si="28"/>
        <v>72.033693769769997</v>
      </c>
      <c r="AL30">
        <f t="shared" si="40"/>
        <v>-1164.260641670385</v>
      </c>
      <c r="AN30">
        <f t="shared" si="9"/>
        <v>0</v>
      </c>
      <c r="AO30">
        <f t="shared" si="10"/>
        <v>0</v>
      </c>
      <c r="AP30">
        <f t="shared" si="11"/>
        <v>-0.81422783377966124</v>
      </c>
      <c r="AQ30">
        <f t="shared" si="12"/>
        <v>-160.28319534566876</v>
      </c>
      <c r="AR30">
        <f t="shared" si="13"/>
        <v>-161.09742317944841</v>
      </c>
      <c r="AS30">
        <f t="shared" si="14"/>
        <v>12.801364392165837</v>
      </c>
      <c r="AT30">
        <f t="shared" si="15"/>
        <v>8.6405903349413329</v>
      </c>
      <c r="AU30">
        <f t="shared" si="16"/>
        <v>-139.65546845234124</v>
      </c>
      <c r="AW30">
        <v>27</v>
      </c>
      <c r="AX30">
        <f>IF(Z30&gt;0, (R30*SUMPRODUCT(K30:$K$98, X30:$X$98)-K30*$AZ$3)/Z30, 0)</f>
        <v>1698.4748586758815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5.1834316999999998E-2</v>
      </c>
      <c r="Q31" s="5">
        <f t="shared" si="30"/>
        <v>12.5</v>
      </c>
      <c r="R31">
        <f t="shared" si="0"/>
        <v>50000</v>
      </c>
      <c r="S31">
        <f t="shared" si="1"/>
        <v>1601.6078861253734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922.3321012967574</v>
      </c>
      <c r="AC31">
        <f t="shared" si="27"/>
        <v>815.9507445956142</v>
      </c>
      <c r="AE31">
        <f t="shared" si="2"/>
        <v>0</v>
      </c>
      <c r="AF31">
        <f t="shared" si="3"/>
        <v>0</v>
      </c>
      <c r="AG31">
        <f t="shared" si="4"/>
        <v>-6.3682155887229266</v>
      </c>
      <c r="AH31">
        <f t="shared" si="5"/>
        <v>-1407.3936471206689</v>
      </c>
      <c r="AI31">
        <f t="shared" si="39"/>
        <v>-1413.7618627093918</v>
      </c>
      <c r="AJ31">
        <f t="shared" si="7"/>
        <v>106.3813567011432</v>
      </c>
      <c r="AK31">
        <f t="shared" si="28"/>
        <v>64.563247090773018</v>
      </c>
      <c r="AL31">
        <f t="shared" si="40"/>
        <v>-1242.8172589174756</v>
      </c>
      <c r="AN31">
        <f t="shared" si="9"/>
        <v>0</v>
      </c>
      <c r="AO31">
        <f t="shared" si="10"/>
        <v>0</v>
      </c>
      <c r="AP31">
        <f t="shared" si="11"/>
        <v>-0.68203626053170197</v>
      </c>
      <c r="AQ31">
        <f t="shared" si="12"/>
        <v>-150.73194159413666</v>
      </c>
      <c r="AR31">
        <f t="shared" si="13"/>
        <v>-151.41397785466836</v>
      </c>
      <c r="AS31">
        <f t="shared" si="14"/>
        <v>11.393449499922959</v>
      </c>
      <c r="AT31">
        <f t="shared" si="15"/>
        <v>6.9147275245443955</v>
      </c>
      <c r="AU31">
        <f t="shared" si="16"/>
        <v>-133.10580083020099</v>
      </c>
      <c r="AW31">
        <v>28</v>
      </c>
      <c r="AX31">
        <f>IF(Z31&gt;0, (R31*SUMPRODUCT(K31:$K$98, X31:$X$98)-K31*$AZ$3)/Z31, 0)</f>
        <v>1601.6078861253734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5.7772715000000002E-2</v>
      </c>
      <c r="Q32" s="5">
        <f t="shared" si="30"/>
        <v>12.5</v>
      </c>
      <c r="R32">
        <f t="shared" si="0"/>
        <v>50000</v>
      </c>
      <c r="S32">
        <f t="shared" si="1"/>
        <v>1502.001400895917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815.9507445956142</v>
      </c>
      <c r="AC32">
        <f t="shared" si="27"/>
        <v>713.34544464837586</v>
      </c>
      <c r="AE32">
        <f t="shared" si="2"/>
        <v>0</v>
      </c>
      <c r="AF32">
        <f t="shared" si="3"/>
        <v>0</v>
      </c>
      <c r="AG32">
        <f t="shared" si="4"/>
        <v>-5.9366243285698506</v>
      </c>
      <c r="AH32">
        <f t="shared" si="5"/>
        <v>-1471.6364170633874</v>
      </c>
      <c r="AI32">
        <f t="shared" si="39"/>
        <v>-1477.5730413919573</v>
      </c>
      <c r="AJ32">
        <f t="shared" si="7"/>
        <v>102.60529994723834</v>
      </c>
      <c r="AK32">
        <f t="shared" si="28"/>
        <v>57.116552121692997</v>
      </c>
      <c r="AL32">
        <f t="shared" si="40"/>
        <v>-1317.8511893230259</v>
      </c>
      <c r="AN32">
        <f t="shared" si="9"/>
        <v>0</v>
      </c>
      <c r="AO32">
        <f t="shared" si="10"/>
        <v>0</v>
      </c>
      <c r="AP32">
        <f t="shared" si="11"/>
        <v>-0.56769001020269738</v>
      </c>
      <c r="AQ32">
        <f t="shared" si="12"/>
        <v>-140.72530892629914</v>
      </c>
      <c r="AR32">
        <f t="shared" si="13"/>
        <v>-141.29299893650185</v>
      </c>
      <c r="AS32">
        <f t="shared" si="14"/>
        <v>9.8116371442911667</v>
      </c>
      <c r="AT32">
        <f t="shared" si="15"/>
        <v>5.4617732674551682</v>
      </c>
      <c r="AU32">
        <f t="shared" si="16"/>
        <v>-126.01958852475551</v>
      </c>
      <c r="AW32">
        <v>29</v>
      </c>
      <c r="AX32">
        <f>IF(Z32&gt;0, (R32*SUMPRODUCT(K32:$K$98, X32:$X$98)-K32*$AZ$3)/Z32, 0)</f>
        <v>1502.001400895917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6.4089452000000005E-2</v>
      </c>
      <c r="Q33" s="5">
        <f t="shared" si="30"/>
        <v>12.5</v>
      </c>
      <c r="R33">
        <f t="shared" si="0"/>
        <v>50000</v>
      </c>
      <c r="S33">
        <f t="shared" si="1"/>
        <v>1399.8877659927243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713.34544464837586</v>
      </c>
      <c r="AC33">
        <f t="shared" si="27"/>
        <v>615.59035147823568</v>
      </c>
      <c r="AE33">
        <f t="shared" si="2"/>
        <v>0</v>
      </c>
      <c r="AF33">
        <f t="shared" si="3"/>
        <v>0</v>
      </c>
      <c r="AG33">
        <f t="shared" si="4"/>
        <v>-5.4967830853362418</v>
      </c>
      <c r="AH33">
        <f t="shared" si="5"/>
        <v>-1521.8999997916387</v>
      </c>
      <c r="AI33">
        <f t="shared" si="39"/>
        <v>-1527.3967828769751</v>
      </c>
      <c r="AJ33">
        <f t="shared" si="7"/>
        <v>97.755093170140185</v>
      </c>
      <c r="AK33">
        <f t="shared" si="28"/>
        <v>49.934181125386317</v>
      </c>
      <c r="AL33">
        <f t="shared" si="40"/>
        <v>-1379.7075085814486</v>
      </c>
      <c r="AN33">
        <f t="shared" si="9"/>
        <v>0</v>
      </c>
      <c r="AO33">
        <f t="shared" si="10"/>
        <v>0</v>
      </c>
      <c r="AP33">
        <f t="shared" si="11"/>
        <v>-0.46931265039366521</v>
      </c>
      <c r="AQ33">
        <f t="shared" si="12"/>
        <v>-129.93907735630458</v>
      </c>
      <c r="AR33">
        <f t="shared" si="13"/>
        <v>-130.40839000669826</v>
      </c>
      <c r="AS33">
        <f t="shared" si="14"/>
        <v>8.3462820258536361</v>
      </c>
      <c r="AT33">
        <f t="shared" si="15"/>
        <v>4.2633559529953446</v>
      </c>
      <c r="AU33">
        <f t="shared" si="16"/>
        <v>-117.79875202784928</v>
      </c>
      <c r="AW33">
        <v>30</v>
      </c>
      <c r="AX33">
        <f>IF(Z33&gt;0, (R33*SUMPRODUCT(K33:$K$98, X33:$X$98)-K33*$AZ$3)/Z33, 0)</f>
        <v>1399.8877659927243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7.1121990999999996E-2</v>
      </c>
      <c r="Q34" s="5">
        <f t="shared" si="30"/>
        <v>12.5</v>
      </c>
      <c r="R34">
        <f t="shared" si="0"/>
        <v>50000</v>
      </c>
      <c r="S34">
        <f t="shared" si="1"/>
        <v>1296.848901390844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615.59035147823568</v>
      </c>
      <c r="AC34">
        <f t="shared" si="27"/>
        <v>524.01753818993006</v>
      </c>
      <c r="AE34">
        <f t="shared" si="2"/>
        <v>0</v>
      </c>
      <c r="AF34">
        <f t="shared" si="3"/>
        <v>0</v>
      </c>
      <c r="AG34">
        <f t="shared" si="4"/>
        <v>-5.0508730973586431</v>
      </c>
      <c r="AH34">
        <f t="shared" si="5"/>
        <v>-1563.7686284969457</v>
      </c>
      <c r="AI34">
        <f t="shared" si="39"/>
        <v>-1568.8195015943043</v>
      </c>
      <c r="AJ34">
        <f t="shared" si="7"/>
        <v>91.572813288305611</v>
      </c>
      <c r="AK34">
        <f t="shared" si="28"/>
        <v>43.091324603476501</v>
      </c>
      <c r="AL34">
        <f t="shared" si="40"/>
        <v>-1434.1553637025222</v>
      </c>
      <c r="AN34">
        <f t="shared" si="9"/>
        <v>0</v>
      </c>
      <c r="AO34">
        <f t="shared" si="10"/>
        <v>0</v>
      </c>
      <c r="AP34">
        <f t="shared" si="11"/>
        <v>-0.38503667302878941</v>
      </c>
      <c r="AQ34">
        <f t="shared" si="12"/>
        <v>-119.20875034815857</v>
      </c>
      <c r="AR34">
        <f t="shared" si="13"/>
        <v>-119.59378702118737</v>
      </c>
      <c r="AS34">
        <f t="shared" si="14"/>
        <v>6.980751780688049</v>
      </c>
      <c r="AT34">
        <f t="shared" si="15"/>
        <v>3.2849251885585624</v>
      </c>
      <c r="AU34">
        <f t="shared" si="16"/>
        <v>-109.32811005194075</v>
      </c>
      <c r="AW34">
        <v>31</v>
      </c>
      <c r="AX34">
        <f>IF(Z34&gt;0, (R34*SUMPRODUCT(K34:$K$98, X34:$X$98)-K34*$AZ$3)/Z34, 0)</f>
        <v>1296.848901390844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7.9233461000000005E-2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1193.0666217650803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524.01753818993006</v>
      </c>
      <c r="AC35">
        <f t="shared" si="27"/>
        <v>439.06438075962745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-4.6001662098095411</v>
      </c>
      <c r="AH35">
        <f t="shared" ref="AH35:AH66" si="46">-X35*R35</f>
        <v>-1600.7926263020611</v>
      </c>
      <c r="AI35">
        <f t="shared" si="39"/>
        <v>-1605.3927925118705</v>
      </c>
      <c r="AJ35">
        <f t="shared" ref="AJ35:AJ66" si="47">AB35-AC35</f>
        <v>84.95315743030261</v>
      </c>
      <c r="AK35">
        <f t="shared" si="28"/>
        <v>36.681227673295105</v>
      </c>
      <c r="AL35">
        <f t="shared" si="40"/>
        <v>-1483.7584074082729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-0.31310581971652246</v>
      </c>
      <c r="AQ35">
        <f t="shared" ref="AQ35:AQ66" si="51">AH35*$K35</f>
        <v>-108.95638648570122</v>
      </c>
      <c r="AR35">
        <f t="shared" ref="AR35:AR66" si="52">AI35*$K35</f>
        <v>-109.26949230541773</v>
      </c>
      <c r="AS35">
        <f t="shared" ref="AS35:AS66" si="53">AJ35*$K35</f>
        <v>5.7822536798780062</v>
      </c>
      <c r="AT35">
        <f t="shared" ref="AT35:AT66" si="54">AK35*$K35</f>
        <v>2.4966719320628559</v>
      </c>
      <c r="AU35">
        <f t="shared" ref="AU35:AU66" si="55">AL35*$K35</f>
        <v>-100.99056669347688</v>
      </c>
      <c r="AW35">
        <v>32</v>
      </c>
      <c r="AX35">
        <f>IF(Z35&gt;0, (R35*SUMPRODUCT(K35:$K$98, X35:$X$98)-K35*$AZ$3)/Z35, 0)</f>
        <v>1193.0666217650803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8.7905784000000001E-2</v>
      </c>
      <c r="Q36" s="5">
        <f t="shared" si="30"/>
        <v>12.5</v>
      </c>
      <c r="R36">
        <f t="shared" si="41"/>
        <v>50000</v>
      </c>
      <c r="S36">
        <f t="shared" si="42"/>
        <v>1086.4824629569907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439.06438075962745</v>
      </c>
      <c r="AC36">
        <f t="shared" si="27"/>
        <v>360.69334509344083</v>
      </c>
      <c r="AE36">
        <f t="shared" si="43"/>
        <v>0</v>
      </c>
      <c r="AF36">
        <f t="shared" si="44"/>
        <v>0</v>
      </c>
      <c r="AG36">
        <f t="shared" si="45"/>
        <v>-4.1497833305078293</v>
      </c>
      <c r="AH36">
        <f t="shared" si="46"/>
        <v>-1617.5248688144648</v>
      </c>
      <c r="AI36">
        <f t="shared" si="39"/>
        <v>-1621.6746521449725</v>
      </c>
      <c r="AJ36">
        <f t="shared" si="47"/>
        <v>78.371035666186629</v>
      </c>
      <c r="AK36">
        <f t="shared" ref="AK36:AK67" si="59">G36*SUM(AB36:AB36, AE36:AF36)</f>
        <v>30.734506653173923</v>
      </c>
      <c r="AL36">
        <f t="shared" si="40"/>
        <v>-1512.569109825612</v>
      </c>
      <c r="AN36">
        <f t="shared" si="48"/>
        <v>0</v>
      </c>
      <c r="AO36">
        <f t="shared" si="49"/>
        <v>0</v>
      </c>
      <c r="AP36">
        <f t="shared" si="50"/>
        <v>-0.25218834728769074</v>
      </c>
      <c r="AQ36">
        <f t="shared" si="51"/>
        <v>-98.299330561227009</v>
      </c>
      <c r="AR36">
        <f t="shared" si="52"/>
        <v>-98.551518908514694</v>
      </c>
      <c r="AS36">
        <f t="shared" si="53"/>
        <v>4.76272142079804</v>
      </c>
      <c r="AT36">
        <f t="shared" si="54"/>
        <v>1.8677805129208886</v>
      </c>
      <c r="AU36">
        <f t="shared" si="55"/>
        <v>-91.921016974795762</v>
      </c>
      <c r="AW36">
        <v>33</v>
      </c>
      <c r="AX36">
        <f>IF(Z36&gt;0, (R36*SUMPRODUCT(K36:$K$98, X36:$X$98)-K36*$AZ$3)/Z36, 0)</f>
        <v>1086.4824629569907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41"/>
        <v>50000</v>
      </c>
      <c r="S37">
        <f t="shared" si="42"/>
        <v>977.33305018616659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360.69334509344083</v>
      </c>
      <c r="AC37">
        <f t="shared" si="27"/>
        <v>289.70236347820901</v>
      </c>
      <c r="AE37">
        <f t="shared" si="43"/>
        <v>0</v>
      </c>
      <c r="AF37">
        <f t="shared" si="44"/>
        <v>0</v>
      </c>
      <c r="AG37">
        <f t="shared" si="45"/>
        <v>-3.7052666363711082</v>
      </c>
      <c r="AH37">
        <f t="shared" si="46"/>
        <v>-1612.0754433265702</v>
      </c>
      <c r="AI37">
        <f t="shared" si="39"/>
        <v>-1615.7807099629413</v>
      </c>
      <c r="AJ37">
        <f t="shared" si="47"/>
        <v>70.990981615231817</v>
      </c>
      <c r="AK37">
        <f t="shared" si="59"/>
        <v>25.24853415654086</v>
      </c>
      <c r="AL37">
        <f t="shared" si="40"/>
        <v>-1519.5411941911686</v>
      </c>
      <c r="AN37">
        <f t="shared" si="48"/>
        <v>0</v>
      </c>
      <c r="AO37">
        <f t="shared" si="49"/>
        <v>0</v>
      </c>
      <c r="AP37">
        <f t="shared" si="50"/>
        <v>-0.20104859245151682</v>
      </c>
      <c r="AQ37">
        <f t="shared" si="51"/>
        <v>-87.471572389696306</v>
      </c>
      <c r="AR37">
        <f t="shared" si="52"/>
        <v>-87.672620982147819</v>
      </c>
      <c r="AS37">
        <f t="shared" si="53"/>
        <v>3.8519864644538262</v>
      </c>
      <c r="AT37">
        <f t="shared" si="54"/>
        <v>1.3699910834509159</v>
      </c>
      <c r="AU37">
        <f t="shared" si="55"/>
        <v>-82.450643434243077</v>
      </c>
      <c r="AW37">
        <v>34</v>
      </c>
      <c r="AX37">
        <f>IF(Z37&gt;0, (R37*SUMPRODUCT(K37:$K$98, X37:$X$98)-K37*$AZ$3)/Z37, 0)</f>
        <v>977.33305018616659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41"/>
        <v>50000</v>
      </c>
      <c r="S38">
        <f t="shared" si="42"/>
        <v>866.28055131262806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289.70236347820901</v>
      </c>
      <c r="AC38">
        <f t="shared" si="27"/>
        <v>226.61324550457968</v>
      </c>
      <c r="AE38">
        <f t="shared" si="43"/>
        <v>0</v>
      </c>
      <c r="AF38">
        <f t="shared" si="44"/>
        <v>0</v>
      </c>
      <c r="AG38">
        <f t="shared" si="45"/>
        <v>-3.2699170776892785</v>
      </c>
      <c r="AH38">
        <f t="shared" si="46"/>
        <v>-1593.1875692724734</v>
      </c>
      <c r="AI38">
        <f t="shared" si="39"/>
        <v>-1596.4574863501628</v>
      </c>
      <c r="AJ38">
        <f t="shared" si="47"/>
        <v>63.089117973629328</v>
      </c>
      <c r="AK38">
        <f t="shared" si="59"/>
        <v>20.279165443474632</v>
      </c>
      <c r="AL38">
        <f t="shared" si="40"/>
        <v>-1513.0892029330589</v>
      </c>
      <c r="AN38">
        <f t="shared" si="48"/>
        <v>0</v>
      </c>
      <c r="AO38">
        <f t="shared" si="49"/>
        <v>0</v>
      </c>
      <c r="AP38">
        <f t="shared" si="50"/>
        <v>-0.15841645401088653</v>
      </c>
      <c r="AQ38">
        <f t="shared" si="51"/>
        <v>-77.184564410031129</v>
      </c>
      <c r="AR38">
        <f t="shared" si="52"/>
        <v>-77.342980864042019</v>
      </c>
      <c r="AS38">
        <f t="shared" si="53"/>
        <v>3.0564549860449248</v>
      </c>
      <c r="AT38">
        <f t="shared" si="54"/>
        <v>0.98245717048138215</v>
      </c>
      <c r="AU38">
        <f t="shared" si="55"/>
        <v>-73.304068707515725</v>
      </c>
      <c r="AW38">
        <v>35</v>
      </c>
      <c r="AX38">
        <f>IF(Z38&gt;0, (R38*SUMPRODUCT(K38:$K$98, X38:$X$98)-K38*$AZ$3)/Z38, 0)</f>
        <v>866.28055131262806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41"/>
        <v>50000</v>
      </c>
      <c r="S39">
        <f t="shared" si="42"/>
        <v>751.54201251266682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226.61324550457968</v>
      </c>
      <c r="AC39">
        <f t="shared" si="27"/>
        <v>171.19872968032283</v>
      </c>
      <c r="AE39">
        <f t="shared" si="43"/>
        <v>0</v>
      </c>
      <c r="AF39">
        <f t="shared" si="44"/>
        <v>0</v>
      </c>
      <c r="AG39">
        <f t="shared" si="45"/>
        <v>-2.8474577407180774</v>
      </c>
      <c r="AH39">
        <f t="shared" si="46"/>
        <v>-1559.0406647772343</v>
      </c>
      <c r="AI39">
        <f t="shared" si="39"/>
        <v>-1561.8881225179523</v>
      </c>
      <c r="AJ39">
        <f t="shared" si="47"/>
        <v>55.414515824256853</v>
      </c>
      <c r="AK39">
        <f t="shared" si="59"/>
        <v>15.862927185320579</v>
      </c>
      <c r="AL39">
        <f t="shared" si="40"/>
        <v>-1490.6106795083749</v>
      </c>
      <c r="AN39">
        <f t="shared" si="48"/>
        <v>0</v>
      </c>
      <c r="AO39">
        <f t="shared" si="49"/>
        <v>0</v>
      </c>
      <c r="AP39">
        <f t="shared" si="50"/>
        <v>-0.12316939639042215</v>
      </c>
      <c r="AQ39">
        <f t="shared" si="51"/>
        <v>-67.437733976803088</v>
      </c>
      <c r="AR39">
        <f t="shared" si="52"/>
        <v>-67.560903373193497</v>
      </c>
      <c r="AS39">
        <f t="shared" si="53"/>
        <v>2.3970057106519085</v>
      </c>
      <c r="AT39">
        <f t="shared" si="54"/>
        <v>0.68616546558771196</v>
      </c>
      <c r="AU39">
        <f t="shared" si="55"/>
        <v>-64.47773219695388</v>
      </c>
      <c r="AW39">
        <v>36</v>
      </c>
      <c r="AX39">
        <f>IF(Z39&gt;0, (R39*SUMPRODUCT(K39:$K$98, X39:$X$98)-K39*$AZ$3)/Z39, 0)</f>
        <v>751.54201251266682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41"/>
        <v>50000</v>
      </c>
      <c r="S40">
        <f t="shared" si="42"/>
        <v>630.76579788583228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171.19872968032283</v>
      </c>
      <c r="AC40">
        <f t="shared" si="27"/>
        <v>123.19853908367523</v>
      </c>
      <c r="AE40">
        <f t="shared" si="43"/>
        <v>0</v>
      </c>
      <c r="AF40">
        <f t="shared" si="44"/>
        <v>0</v>
      </c>
      <c r="AG40">
        <f t="shared" si="45"/>
        <v>-2.4414477508253785</v>
      </c>
      <c r="AH40">
        <f t="shared" si="46"/>
        <v>-1510.1416499420732</v>
      </c>
      <c r="AI40">
        <f t="shared" si="39"/>
        <v>-1512.5830976928985</v>
      </c>
      <c r="AJ40">
        <f t="shared" si="47"/>
        <v>48.000190596647599</v>
      </c>
      <c r="AK40">
        <f t="shared" si="59"/>
        <v>11.983911077622599</v>
      </c>
      <c r="AL40">
        <f t="shared" si="40"/>
        <v>-1452.5989960186282</v>
      </c>
      <c r="AN40">
        <f t="shared" si="48"/>
        <v>0</v>
      </c>
      <c r="AO40">
        <f t="shared" si="49"/>
        <v>0</v>
      </c>
      <c r="AP40">
        <f t="shared" si="50"/>
        <v>-9.4292019524180384E-2</v>
      </c>
      <c r="AQ40">
        <f t="shared" si="51"/>
        <v>-58.323716283699618</v>
      </c>
      <c r="AR40">
        <f t="shared" si="52"/>
        <v>-58.4180083032238</v>
      </c>
      <c r="AS40">
        <f t="shared" si="53"/>
        <v>1.8538323858757009</v>
      </c>
      <c r="AT40">
        <f t="shared" si="54"/>
        <v>0.46283488021614133</v>
      </c>
      <c r="AU40">
        <f t="shared" si="55"/>
        <v>-56.101341037131952</v>
      </c>
      <c r="AW40">
        <v>37</v>
      </c>
      <c r="AX40">
        <f>IF(Z40&gt;0, (R40*SUMPRODUCT(K40:$K$98, X40:$X$98)-K40*$AZ$3)/Z40, 0)</f>
        <v>630.76579788583228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41"/>
        <v>50000</v>
      </c>
      <c r="S41">
        <f t="shared" si="42"/>
        <v>500.03464804574196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123.19853908367523</v>
      </c>
      <c r="AC41">
        <f t="shared" si="27"/>
        <v>82.229772246543064</v>
      </c>
      <c r="AE41">
        <f t="shared" si="43"/>
        <v>0</v>
      </c>
      <c r="AF41">
        <f t="shared" si="44"/>
        <v>0</v>
      </c>
      <c r="AG41">
        <f t="shared" si="45"/>
        <v>-2.055601860988963</v>
      </c>
      <c r="AH41">
        <f t="shared" si="46"/>
        <v>-1445.7256493126454</v>
      </c>
      <c r="AI41">
        <f t="shared" si="39"/>
        <v>-1447.7812511736342</v>
      </c>
      <c r="AJ41">
        <f t="shared" si="47"/>
        <v>40.968766837132165</v>
      </c>
      <c r="AK41">
        <f t="shared" si="59"/>
        <v>8.6238977358572662</v>
      </c>
      <c r="AL41">
        <f t="shared" si="40"/>
        <v>-1398.1885866006448</v>
      </c>
      <c r="AN41">
        <f t="shared" si="48"/>
        <v>0</v>
      </c>
      <c r="AO41">
        <f t="shared" si="49"/>
        <v>0</v>
      </c>
      <c r="AP41">
        <f t="shared" si="50"/>
        <v>-7.0884043357056239E-2</v>
      </c>
      <c r="AQ41">
        <f t="shared" si="51"/>
        <v>-49.853467032269862</v>
      </c>
      <c r="AR41">
        <f t="shared" si="52"/>
        <v>-49.924351075626916</v>
      </c>
      <c r="AS41">
        <f t="shared" si="53"/>
        <v>1.4127404240484858</v>
      </c>
      <c r="AT41">
        <f t="shared" si="54"/>
        <v>0.29738090464718053</v>
      </c>
      <c r="AU41">
        <f t="shared" si="55"/>
        <v>-48.214229746931252</v>
      </c>
      <c r="AW41">
        <v>38</v>
      </c>
      <c r="AX41">
        <f>IF(Z41&gt;0, (R41*SUMPRODUCT(K41:$K$98, X41:$X$98)-K41*$AZ$3)/Z41, 0)</f>
        <v>500.03464804574196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41"/>
        <v>50000</v>
      </c>
      <c r="S42">
        <f t="shared" si="42"/>
        <v>353.22106275586447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82.229772246543064</v>
      </c>
      <c r="AC42">
        <f t="shared" si="27"/>
        <v>47.871795791565603</v>
      </c>
      <c r="AE42">
        <f t="shared" si="43"/>
        <v>0</v>
      </c>
      <c r="AF42">
        <f t="shared" si="44"/>
        <v>0</v>
      </c>
      <c r="AG42">
        <f t="shared" si="45"/>
        <v>-1.6941159814361464</v>
      </c>
      <c r="AH42">
        <f t="shared" si="46"/>
        <v>-1363.7194437717071</v>
      </c>
      <c r="AI42">
        <f t="shared" si="39"/>
        <v>-1365.4135597531433</v>
      </c>
      <c r="AJ42">
        <f t="shared" si="47"/>
        <v>34.357976454977461</v>
      </c>
      <c r="AK42">
        <f t="shared" si="59"/>
        <v>5.7560840572580148</v>
      </c>
      <c r="AL42">
        <f t="shared" si="40"/>
        <v>-1325.2994992409078</v>
      </c>
      <c r="AN42">
        <f t="shared" si="48"/>
        <v>0</v>
      </c>
      <c r="AO42">
        <f t="shared" si="49"/>
        <v>0</v>
      </c>
      <c r="AP42">
        <f t="shared" si="50"/>
        <v>-5.2159641416506239E-2</v>
      </c>
      <c r="AQ42">
        <f t="shared" si="51"/>
        <v>-41.987159060709573</v>
      </c>
      <c r="AR42">
        <f t="shared" si="52"/>
        <v>-42.039318702126081</v>
      </c>
      <c r="AS42">
        <f t="shared" si="53"/>
        <v>1.0578376872220867</v>
      </c>
      <c r="AT42">
        <f t="shared" si="54"/>
        <v>0.17722238836052365</v>
      </c>
      <c r="AU42">
        <f t="shared" si="55"/>
        <v>-40.804258626543472</v>
      </c>
      <c r="AW42">
        <v>39</v>
      </c>
      <c r="AX42">
        <f>IF(Z42&gt;0, (R42*SUMPRODUCT(K42:$K$98, X42:$X$98)-K42*$AZ$3)/Z42, 0)</f>
        <v>353.22106275586447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41"/>
        <v>50000</v>
      </c>
      <c r="S43">
        <f t="shared" si="42"/>
        <v>181.21625663770328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47.871795791565603</v>
      </c>
      <c r="AC43">
        <f t="shared" si="27"/>
        <v>19.719896174867003</v>
      </c>
      <c r="AE43">
        <f t="shared" si="43"/>
        <v>0</v>
      </c>
      <c r="AF43">
        <f t="shared" si="44"/>
        <v>0</v>
      </c>
      <c r="AG43">
        <f t="shared" si="45"/>
        <v>-1.3602460770318758</v>
      </c>
      <c r="AH43">
        <f t="shared" si="46"/>
        <v>-1267.7149783596369</v>
      </c>
      <c r="AI43">
        <f t="shared" si="39"/>
        <v>-1269.0752244366688</v>
      </c>
      <c r="AJ43">
        <f t="shared" si="47"/>
        <v>28.1518996166986</v>
      </c>
      <c r="AK43">
        <f t="shared" si="59"/>
        <v>3.3510257054095924</v>
      </c>
      <c r="AL43">
        <f t="shared" si="40"/>
        <v>-1237.5722991145608</v>
      </c>
      <c r="AN43">
        <f t="shared" si="48"/>
        <v>0</v>
      </c>
      <c r="AO43">
        <f t="shared" si="49"/>
        <v>0</v>
      </c>
      <c r="AP43">
        <f t="shared" si="50"/>
        <v>-3.7393052310831287E-2</v>
      </c>
      <c r="AQ43">
        <f t="shared" si="51"/>
        <v>-34.849380050750483</v>
      </c>
      <c r="AR43">
        <f t="shared" si="52"/>
        <v>-34.886773103061316</v>
      </c>
      <c r="AS43">
        <f t="shared" si="53"/>
        <v>0.77389339531380508</v>
      </c>
      <c r="AT43">
        <f t="shared" si="54"/>
        <v>9.2119419870515695E-2</v>
      </c>
      <c r="AU43">
        <f t="shared" si="55"/>
        <v>-34.020760287876996</v>
      </c>
      <c r="AW43">
        <v>40</v>
      </c>
      <c r="AX43">
        <f>IF(Z43&gt;0, (R43*SUMPRODUCT(K43:$K$98, X43:$X$98)-K43*$AZ$3)/Z43, 0)</f>
        <v>181.21625663770328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41"/>
        <v>50000</v>
      </c>
      <c r="S44">
        <f t="shared" si="42"/>
        <v>-32.777230108802847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19.719896174867003</v>
      </c>
      <c r="AC44">
        <f t="shared" si="27"/>
        <v>-2.7765736580164884</v>
      </c>
      <c r="AE44">
        <f t="shared" si="43"/>
        <v>0</v>
      </c>
      <c r="AF44">
        <f t="shared" si="44"/>
        <v>0</v>
      </c>
      <c r="AG44">
        <f t="shared" si="45"/>
        <v>-1.0588805280372042</v>
      </c>
      <c r="AH44">
        <f t="shared" si="46"/>
        <v>-1151.052352897412</v>
      </c>
      <c r="AI44">
        <f t="shared" si="39"/>
        <v>-1152.1112334254492</v>
      </c>
      <c r="AJ44">
        <f t="shared" si="47"/>
        <v>22.496469832883491</v>
      </c>
      <c r="AK44">
        <f t="shared" si="59"/>
        <v>1.3803927322406904</v>
      </c>
      <c r="AL44">
        <f t="shared" si="40"/>
        <v>-1128.234370860325</v>
      </c>
      <c r="AN44">
        <f t="shared" si="48"/>
        <v>0</v>
      </c>
      <c r="AO44">
        <f t="shared" si="49"/>
        <v>0</v>
      </c>
      <c r="AP44">
        <f t="shared" si="50"/>
        <v>-2.5989766303255418E-2</v>
      </c>
      <c r="AQ44">
        <f t="shared" si="51"/>
        <v>-28.252084028846102</v>
      </c>
      <c r="AR44">
        <f t="shared" si="52"/>
        <v>-28.278073795149357</v>
      </c>
      <c r="AS44">
        <f t="shared" si="53"/>
        <v>0.55216615862099838</v>
      </c>
      <c r="AT44">
        <f t="shared" si="54"/>
        <v>3.3881144820133338E-2</v>
      </c>
      <c r="AU44">
        <f t="shared" si="55"/>
        <v>-27.692026491708226</v>
      </c>
      <c r="AW44">
        <v>41</v>
      </c>
      <c r="AX44">
        <f>IF(Z44&gt;0, (R44*SUMPRODUCT(K44:$K$98, X44:$X$98)-K44*$AZ$3)/Z44, 0)</f>
        <v>-32.777230108802847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41"/>
        <v>50000</v>
      </c>
      <c r="S45">
        <f t="shared" si="42"/>
        <v>-314.6436149025231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-2.7765736580164884</v>
      </c>
      <c r="AC45">
        <f t="shared" si="27"/>
        <v>-19.99927356376709</v>
      </c>
      <c r="AE45">
        <f t="shared" si="43"/>
        <v>0</v>
      </c>
      <c r="AF45">
        <f t="shared" si="44"/>
        <v>0</v>
      </c>
      <c r="AG45">
        <f t="shared" si="45"/>
        <v>-0.79452087284382389</v>
      </c>
      <c r="AH45">
        <f t="shared" si="46"/>
        <v>-1015.083399652033</v>
      </c>
      <c r="AI45">
        <f t="shared" si="39"/>
        <v>-1015.8779205248768</v>
      </c>
      <c r="AJ45">
        <f t="shared" si="47"/>
        <v>17.222699905750602</v>
      </c>
      <c r="AK45">
        <f t="shared" si="59"/>
        <v>-0.1943601560611542</v>
      </c>
      <c r="AL45">
        <f t="shared" si="40"/>
        <v>-998.84958077518741</v>
      </c>
      <c r="AN45">
        <f t="shared" si="48"/>
        <v>0</v>
      </c>
      <c r="AO45">
        <f t="shared" si="49"/>
        <v>0</v>
      </c>
      <c r="AP45">
        <f t="shared" si="50"/>
        <v>-1.741176113889617E-2</v>
      </c>
      <c r="AQ45">
        <f t="shared" si="51"/>
        <v>-22.245343445211251</v>
      </c>
      <c r="AR45">
        <f t="shared" si="52"/>
        <v>-22.262755206350146</v>
      </c>
      <c r="AS45">
        <f t="shared" si="53"/>
        <v>0.37743191799665271</v>
      </c>
      <c r="AT45">
        <f t="shared" si="54"/>
        <v>-4.2593627529790654E-3</v>
      </c>
      <c r="AU45">
        <f t="shared" si="55"/>
        <v>-21.889582651106473</v>
      </c>
      <c r="AW45">
        <v>42</v>
      </c>
      <c r="AX45">
        <f>IF(Z45&gt;0, (R45*SUMPRODUCT(K45:$K$98, X45:$X$98)-K45*$AZ$3)/Z45, 0)</f>
        <v>-314.6436149025231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41"/>
        <v>50000</v>
      </c>
      <c r="S46">
        <f t="shared" si="42"/>
        <v>-710.0050397460044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-19.99927356376709</v>
      </c>
      <c r="AC46">
        <f t="shared" si="27"/>
        <v>-32.396952613357342</v>
      </c>
      <c r="AE46">
        <f t="shared" si="43"/>
        <v>0</v>
      </c>
      <c r="AF46">
        <f t="shared" si="44"/>
        <v>0</v>
      </c>
      <c r="AG46">
        <f t="shared" si="45"/>
        <v>-0.57036483545502292</v>
      </c>
      <c r="AH46">
        <f t="shared" si="46"/>
        <v>-864.84331464145077</v>
      </c>
      <c r="AI46">
        <f t="shared" si="39"/>
        <v>-865.41367947690583</v>
      </c>
      <c r="AJ46">
        <f t="shared" si="47"/>
        <v>12.397679049590252</v>
      </c>
      <c r="AK46">
        <f t="shared" si="59"/>
        <v>-1.3999491494636964</v>
      </c>
      <c r="AL46">
        <f t="shared" si="40"/>
        <v>-854.41594957677933</v>
      </c>
      <c r="AN46">
        <f t="shared" si="48"/>
        <v>0</v>
      </c>
      <c r="AO46">
        <f t="shared" si="49"/>
        <v>0</v>
      </c>
      <c r="AP46">
        <f t="shared" si="50"/>
        <v>-1.1160203383040263E-2</v>
      </c>
      <c r="AQ46">
        <f t="shared" si="51"/>
        <v>-16.922199066078967</v>
      </c>
      <c r="AR46">
        <f t="shared" si="52"/>
        <v>-16.933359269462009</v>
      </c>
      <c r="AS46">
        <f t="shared" si="53"/>
        <v>0.24258266125523648</v>
      </c>
      <c r="AT46">
        <f t="shared" si="54"/>
        <v>-2.7392497332807814E-2</v>
      </c>
      <c r="AU46">
        <f t="shared" si="55"/>
        <v>-16.71816910553958</v>
      </c>
      <c r="AW46">
        <v>43</v>
      </c>
      <c r="AX46">
        <f>IF(Z46&gt;0, (R46*SUMPRODUCT(K46:$K$98, X46:$X$98)-K46*$AZ$3)/Z46, 0)</f>
        <v>-710.0050397460044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41"/>
        <v>50000</v>
      </c>
      <c r="S47">
        <f t="shared" si="42"/>
        <v>-1303.1270765863908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-32.396952613357342</v>
      </c>
      <c r="AC47">
        <f t="shared" si="27"/>
        <v>-40.52659418334612</v>
      </c>
      <c r="AE47">
        <f t="shared" si="43"/>
        <v>0</v>
      </c>
      <c r="AF47">
        <f t="shared" si="44"/>
        <v>0</v>
      </c>
      <c r="AG47">
        <f t="shared" si="45"/>
        <v>-0.38874368923316793</v>
      </c>
      <c r="AH47">
        <f t="shared" si="46"/>
        <v>-703.66999146921899</v>
      </c>
      <c r="AI47">
        <f t="shared" si="39"/>
        <v>-704.05873515845212</v>
      </c>
      <c r="AJ47">
        <f t="shared" si="47"/>
        <v>8.1296415699887774</v>
      </c>
      <c r="AK47">
        <f t="shared" si="59"/>
        <v>-2.2677866829350144</v>
      </c>
      <c r="AL47">
        <f t="shared" si="40"/>
        <v>-698.19688027139841</v>
      </c>
      <c r="AN47">
        <f t="shared" si="48"/>
        <v>0</v>
      </c>
      <c r="AO47">
        <f t="shared" si="49"/>
        <v>0</v>
      </c>
      <c r="AP47">
        <f t="shared" si="50"/>
        <v>-6.7914842239504575E-3</v>
      </c>
      <c r="AQ47">
        <f t="shared" si="51"/>
        <v>-12.293353637090524</v>
      </c>
      <c r="AR47">
        <f t="shared" si="52"/>
        <v>-12.300145121314475</v>
      </c>
      <c r="AS47">
        <f t="shared" si="53"/>
        <v>0.14202759812734692</v>
      </c>
      <c r="AT47">
        <f t="shared" si="54"/>
        <v>-3.9619003232744976E-2</v>
      </c>
      <c r="AU47">
        <f t="shared" si="55"/>
        <v>-12.197736526419874</v>
      </c>
      <c r="AW47">
        <v>44</v>
      </c>
      <c r="AX47">
        <f>IF(Z47&gt;0, (R47*SUMPRODUCT(K47:$K$98, X47:$X$98)-K47*$AZ$3)/Z47, 0)</f>
        <v>-1303.1270765863908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41"/>
        <v>50000</v>
      </c>
      <c r="S48">
        <f t="shared" si="42"/>
        <v>-2255.2453987941426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-40.52659418334612</v>
      </c>
      <c r="AC48">
        <f t="shared" si="27"/>
        <v>-44.969450056070421</v>
      </c>
      <c r="AE48">
        <f t="shared" si="43"/>
        <v>0</v>
      </c>
      <c r="AF48">
        <f t="shared" si="44"/>
        <v>0</v>
      </c>
      <c r="AG48">
        <f t="shared" si="45"/>
        <v>-0.24924920631760927</v>
      </c>
      <c r="AH48">
        <f t="shared" si="46"/>
        <v>-542.42818409290794</v>
      </c>
      <c r="AI48">
        <f t="shared" si="39"/>
        <v>-542.67743329922553</v>
      </c>
      <c r="AJ48">
        <f t="shared" si="47"/>
        <v>4.4428558727243015</v>
      </c>
      <c r="AK48">
        <f t="shared" si="59"/>
        <v>-2.8368615928342287</v>
      </c>
      <c r="AL48">
        <f t="shared" si="40"/>
        <v>-541.07143901933546</v>
      </c>
      <c r="AN48">
        <f t="shared" si="48"/>
        <v>0</v>
      </c>
      <c r="AO48">
        <f t="shared" si="49"/>
        <v>0</v>
      </c>
      <c r="AP48">
        <f t="shared" si="50"/>
        <v>-3.8879180812402977E-3</v>
      </c>
      <c r="AQ48">
        <f t="shared" si="51"/>
        <v>-8.4610754668636403</v>
      </c>
      <c r="AR48">
        <f t="shared" si="52"/>
        <v>-8.4649633849448804</v>
      </c>
      <c r="AS48">
        <f t="shared" si="53"/>
        <v>6.9301964628519244E-2</v>
      </c>
      <c r="AT48">
        <f t="shared" si="54"/>
        <v>-4.4250834912195766E-2</v>
      </c>
      <c r="AU48">
        <f t="shared" si="55"/>
        <v>-8.4399122552285561</v>
      </c>
      <c r="AW48">
        <v>45</v>
      </c>
      <c r="AX48">
        <f>IF(Z48&gt;0, (R48*SUMPRODUCT(K48:$K$98, X48:$X$98)-K48*$AZ$3)/Z48, 0)</f>
        <v>-2255.2453987941426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41"/>
        <v>50000</v>
      </c>
      <c r="S49">
        <f t="shared" si="42"/>
        <v>-3899.144611679681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-44.969450056070421</v>
      </c>
      <c r="AC49">
        <f t="shared" si="27"/>
        <v>-46.421152519035651</v>
      </c>
      <c r="AE49">
        <f t="shared" si="43"/>
        <v>0</v>
      </c>
      <c r="AF49">
        <f t="shared" si="44"/>
        <v>0</v>
      </c>
      <c r="AG49">
        <f t="shared" si="45"/>
        <v>-0.14881838564022334</v>
      </c>
      <c r="AH49">
        <f t="shared" si="46"/>
        <v>-391.75331445683935</v>
      </c>
      <c r="AI49">
        <f t="shared" si="39"/>
        <v>-391.90213284247955</v>
      </c>
      <c r="AJ49">
        <f t="shared" si="47"/>
        <v>1.4517024629652298</v>
      </c>
      <c r="AK49">
        <f t="shared" si="59"/>
        <v>-3.1478615039249296</v>
      </c>
      <c r="AL49">
        <f t="shared" si="40"/>
        <v>-393.59829188343929</v>
      </c>
      <c r="AN49">
        <f t="shared" si="48"/>
        <v>0</v>
      </c>
      <c r="AO49">
        <f t="shared" si="49"/>
        <v>0</v>
      </c>
      <c r="AP49">
        <f t="shared" si="50"/>
        <v>-2.0726305157013889E-3</v>
      </c>
      <c r="AQ49">
        <f t="shared" si="51"/>
        <v>-5.4560454387226391</v>
      </c>
      <c r="AR49">
        <f t="shared" si="52"/>
        <v>-5.4581180692383402</v>
      </c>
      <c r="AS49">
        <f t="shared" si="53"/>
        <v>2.0218219755014973E-2</v>
      </c>
      <c r="AT49">
        <f t="shared" si="54"/>
        <v>-4.384104681802866E-2</v>
      </c>
      <c r="AU49">
        <f t="shared" si="55"/>
        <v>-5.4817408963013543</v>
      </c>
      <c r="AW49">
        <v>46</v>
      </c>
      <c r="AX49">
        <f>IF(Z49&gt;0, (R49*SUMPRODUCT(K49:$K$98, X49:$X$98)-K49*$AZ$3)/Z49, 0)</f>
        <v>-3899.144611679681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41"/>
        <v>50000</v>
      </c>
      <c r="S50">
        <f t="shared" si="42"/>
        <v>-6984.7086150340565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-46.421152519035651</v>
      </c>
      <c r="AC50">
        <f t="shared" si="27"/>
        <v>-45.618829204277567</v>
      </c>
      <c r="AE50">
        <f t="shared" si="43"/>
        <v>0</v>
      </c>
      <c r="AF50">
        <f t="shared" si="44"/>
        <v>0</v>
      </c>
      <c r="AG50">
        <f t="shared" si="45"/>
        <v>-8.1640537419997897E-2</v>
      </c>
      <c r="AH50">
        <f t="shared" si="46"/>
        <v>-262.75865745529279</v>
      </c>
      <c r="AI50">
        <f t="shared" si="39"/>
        <v>-262.84029799271281</v>
      </c>
      <c r="AJ50">
        <f t="shared" si="47"/>
        <v>-0.80232331475808394</v>
      </c>
      <c r="AK50">
        <f t="shared" si="59"/>
        <v>-3.2494806763324959</v>
      </c>
      <c r="AL50">
        <f t="shared" si="40"/>
        <v>-266.8921019838034</v>
      </c>
      <c r="AN50">
        <f t="shared" si="48"/>
        <v>0</v>
      </c>
      <c r="AO50">
        <f t="shared" si="49"/>
        <v>0</v>
      </c>
      <c r="AP50">
        <f t="shared" si="50"/>
        <v>-1.0152035581526633E-3</v>
      </c>
      <c r="AQ50">
        <f t="shared" si="51"/>
        <v>-3.2674150907621127</v>
      </c>
      <c r="AR50">
        <f t="shared" si="52"/>
        <v>-3.2684302943202654</v>
      </c>
      <c r="AS50">
        <f t="shared" si="53"/>
        <v>-9.9769245729111108E-3</v>
      </c>
      <c r="AT50">
        <f t="shared" si="54"/>
        <v>-4.0407430536499742E-2</v>
      </c>
      <c r="AU50">
        <f t="shared" si="55"/>
        <v>-3.3188146494296764</v>
      </c>
      <c r="AW50">
        <v>47</v>
      </c>
      <c r="AX50">
        <f>IF(Z50&gt;0, (R50*SUMPRODUCT(K50:$K$98, X50:$X$98)-K50*$AZ$3)/Z50, 0)</f>
        <v>-6984.7086150340565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41"/>
        <v>50000</v>
      </c>
      <c r="S51">
        <f t="shared" si="42"/>
        <v>-13418.252485923442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-45.618829204277567</v>
      </c>
      <c r="AC51">
        <f t="shared" si="27"/>
        <v>-43.298415050860463</v>
      </c>
      <c r="AE51">
        <f t="shared" si="43"/>
        <v>0</v>
      </c>
      <c r="AF51">
        <f t="shared" si="44"/>
        <v>0</v>
      </c>
      <c r="AG51">
        <f t="shared" si="45"/>
        <v>-4.0335370697752108E-2</v>
      </c>
      <c r="AH51">
        <f t="shared" si="46"/>
        <v>-161.95504539218325</v>
      </c>
      <c r="AI51">
        <f t="shared" si="39"/>
        <v>-161.99538076288101</v>
      </c>
      <c r="AJ51">
        <f t="shared" si="47"/>
        <v>-2.3204141534171043</v>
      </c>
      <c r="AK51">
        <f t="shared" si="59"/>
        <v>-3.19331804429943</v>
      </c>
      <c r="AL51">
        <f t="shared" si="40"/>
        <v>-167.50911296059752</v>
      </c>
      <c r="AN51">
        <f t="shared" si="48"/>
        <v>0</v>
      </c>
      <c r="AO51">
        <f t="shared" si="49"/>
        <v>0</v>
      </c>
      <c r="AP51">
        <f t="shared" si="50"/>
        <v>-4.4783218897548544E-4</v>
      </c>
      <c r="AQ51">
        <f t="shared" si="51"/>
        <v>-1.7981409675664035</v>
      </c>
      <c r="AR51">
        <f t="shared" si="52"/>
        <v>-1.7985887997553791</v>
      </c>
      <c r="AS51">
        <f t="shared" si="53"/>
        <v>-2.576290069183353E-2</v>
      </c>
      <c r="AT51">
        <f t="shared" si="54"/>
        <v>-3.5454505193210681E-2</v>
      </c>
      <c r="AU51">
        <f t="shared" si="55"/>
        <v>-1.859806205640423</v>
      </c>
      <c r="AW51">
        <v>48</v>
      </c>
      <c r="AX51">
        <f>IF(Z51&gt;0, (R51*SUMPRODUCT(K51:$K$98, X51:$X$98)-K51*$AZ$3)/Z51, 0)</f>
        <v>-13418.252485923442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41"/>
        <v>50000</v>
      </c>
      <c r="S52">
        <f t="shared" si="42"/>
        <v>-28719.98780321423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-43.298415050860463</v>
      </c>
      <c r="AC52">
        <f t="shared" si="27"/>
        <v>-40.107422764695421</v>
      </c>
      <c r="AE52">
        <f t="shared" si="43"/>
        <v>0</v>
      </c>
      <c r="AF52">
        <f t="shared" si="44"/>
        <v>0</v>
      </c>
      <c r="AG52">
        <f t="shared" si="45"/>
        <v>-1.7456232502389309E-2</v>
      </c>
      <c r="AH52">
        <f t="shared" si="46"/>
        <v>-89.903137953541119</v>
      </c>
      <c r="AI52">
        <f t="shared" si="39"/>
        <v>-89.920594186043502</v>
      </c>
      <c r="AJ52">
        <f t="shared" si="47"/>
        <v>-3.1909922861650415</v>
      </c>
      <c r="AK52">
        <f t="shared" si="59"/>
        <v>-3.0308890535602329</v>
      </c>
      <c r="AL52">
        <f t="shared" si="40"/>
        <v>-96.142475525768774</v>
      </c>
      <c r="AN52">
        <f t="shared" si="48"/>
        <v>0</v>
      </c>
      <c r="AO52">
        <f t="shared" si="49"/>
        <v>0</v>
      </c>
      <c r="AP52">
        <f t="shared" si="50"/>
        <v>-1.730460732278954E-4</v>
      </c>
      <c r="AQ52">
        <f t="shared" si="51"/>
        <v>-0.89122237525174186</v>
      </c>
      <c r="AR52">
        <f t="shared" si="52"/>
        <v>-0.89139542132496974</v>
      </c>
      <c r="AS52">
        <f t="shared" si="53"/>
        <v>-3.1632752642689922E-2</v>
      </c>
      <c r="AT52">
        <f t="shared" si="54"/>
        <v>-3.0045626914984223E-2</v>
      </c>
      <c r="AU52">
        <f t="shared" si="55"/>
        <v>-0.95307380088264382</v>
      </c>
      <c r="AW52">
        <v>49</v>
      </c>
      <c r="AX52">
        <f>IF(Z52&gt;0, (R52*SUMPRODUCT(K52:$K$98, X52:$X$98)-K52*$AZ$3)/Z52, 0)</f>
        <v>-28719.98780321423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41"/>
        <v>50000</v>
      </c>
      <c r="S53">
        <f t="shared" si="42"/>
        <v>-71957.693467768273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-40.107422764695421</v>
      </c>
      <c r="AC53">
        <f t="shared" si="27"/>
        <v>-36.544061877686936</v>
      </c>
      <c r="AE53">
        <f t="shared" si="43"/>
        <v>0</v>
      </c>
      <c r="AF53">
        <f t="shared" si="44"/>
        <v>0</v>
      </c>
      <c r="AG53">
        <f t="shared" si="45"/>
        <v>-6.3481853219169628E-3</v>
      </c>
      <c r="AH53">
        <f t="shared" si="46"/>
        <v>-43.733939421793814</v>
      </c>
      <c r="AI53">
        <f t="shared" si="39"/>
        <v>-43.740287607115732</v>
      </c>
      <c r="AJ53">
        <f t="shared" si="47"/>
        <v>-3.5633608870084856</v>
      </c>
      <c r="AK53">
        <f t="shared" si="59"/>
        <v>-2.8075195935286796</v>
      </c>
      <c r="AL53">
        <f t="shared" si="40"/>
        <v>-50.111168087652899</v>
      </c>
      <c r="AN53">
        <f t="shared" si="48"/>
        <v>0</v>
      </c>
      <c r="AO53">
        <f t="shared" si="49"/>
        <v>0</v>
      </c>
      <c r="AP53">
        <f t="shared" si="50"/>
        <v>-5.6187900527501577E-5</v>
      </c>
      <c r="AQ53">
        <f t="shared" si="51"/>
        <v>-0.38708987108862375</v>
      </c>
      <c r="AR53">
        <f t="shared" si="52"/>
        <v>-0.38714605898915128</v>
      </c>
      <c r="AS53">
        <f t="shared" si="53"/>
        <v>-3.1539370215229123E-2</v>
      </c>
      <c r="AT53">
        <f t="shared" si="54"/>
        <v>-2.4849405562496357E-2</v>
      </c>
      <c r="AU53">
        <f t="shared" si="55"/>
        <v>-0.44353483476687677</v>
      </c>
      <c r="AW53">
        <v>50</v>
      </c>
      <c r="AX53">
        <f>IF(Z53&gt;0, (R53*SUMPRODUCT(K53:$K$98, X53:$X$98)-K53*$AZ$3)/Z53, 0)</f>
        <v>-71957.693467768273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41"/>
        <v>50000</v>
      </c>
      <c r="S54">
        <f t="shared" si="42"/>
        <v>-224524.84125640366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-36.544061877686936</v>
      </c>
      <c r="AC54">
        <f t="shared" si="27"/>
        <v>-32.953845264614657</v>
      </c>
      <c r="AE54">
        <f t="shared" si="43"/>
        <v>0</v>
      </c>
      <c r="AF54">
        <f t="shared" si="44"/>
        <v>0</v>
      </c>
      <c r="AG54">
        <f t="shared" si="45"/>
        <v>-1.8346436122730575E-3</v>
      </c>
      <c r="AH54">
        <f t="shared" si="46"/>
        <v>-17.800239425698944</v>
      </c>
      <c r="AI54">
        <f t="shared" si="39"/>
        <v>-17.802074069311217</v>
      </c>
      <c r="AJ54">
        <f t="shared" si="47"/>
        <v>-3.590216613072279</v>
      </c>
      <c r="AK54">
        <f t="shared" si="59"/>
        <v>-2.5580843314380859</v>
      </c>
      <c r="AL54">
        <f t="shared" si="40"/>
        <v>-23.950375013821581</v>
      </c>
      <c r="AN54">
        <f t="shared" si="48"/>
        <v>0</v>
      </c>
      <c r="AO54">
        <f t="shared" si="49"/>
        <v>0</v>
      </c>
      <c r="AP54">
        <f t="shared" si="50"/>
        <v>-1.4498627723961655E-5</v>
      </c>
      <c r="AQ54">
        <f t="shared" si="51"/>
        <v>-0.14066985168353396</v>
      </c>
      <c r="AR54">
        <f t="shared" si="52"/>
        <v>-0.14068435031125792</v>
      </c>
      <c r="AS54">
        <f t="shared" si="53"/>
        <v>-2.8372384572732029E-2</v>
      </c>
      <c r="AT54">
        <f t="shared" si="54"/>
        <v>-2.0215758613777075E-2</v>
      </c>
      <c r="AU54">
        <f t="shared" si="55"/>
        <v>-0.18927249349776704</v>
      </c>
      <c r="AW54">
        <v>51</v>
      </c>
      <c r="AX54">
        <f>IF(Z54&gt;0, (R54*SUMPRODUCT(K54:$K$98, X54:$X$98)-K54*$AZ$3)/Z54, 0)</f>
        <v>-224524.84125640366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41"/>
        <v>50000</v>
      </c>
      <c r="S55">
        <f t="shared" si="42"/>
        <v>-954012.98109419283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-32.953845264614657</v>
      </c>
      <c r="AC55">
        <f t="shared" si="27"/>
        <v>-29.543348612583095</v>
      </c>
      <c r="AE55">
        <f t="shared" si="43"/>
        <v>0</v>
      </c>
      <c r="AF55">
        <f t="shared" si="44"/>
        <v>0</v>
      </c>
      <c r="AG55">
        <f t="shared" si="45"/>
        <v>-3.8709311610596135E-4</v>
      </c>
      <c r="AH55">
        <f t="shared" si="46"/>
        <v>-5.7168162401774616</v>
      </c>
      <c r="AI55">
        <f t="shared" si="39"/>
        <v>-5.7172033332935674</v>
      </c>
      <c r="AJ55">
        <f t="shared" si="47"/>
        <v>-3.4104966520315614</v>
      </c>
      <c r="AK55">
        <f t="shared" si="59"/>
        <v>-2.3067691685230263</v>
      </c>
      <c r="AL55">
        <f t="shared" si="40"/>
        <v>-11.434469153848156</v>
      </c>
      <c r="AN55">
        <f t="shared" si="48"/>
        <v>0</v>
      </c>
      <c r="AO55">
        <f t="shared" si="49"/>
        <v>0</v>
      </c>
      <c r="AP55">
        <f t="shared" si="50"/>
        <v>-2.731320164943534E-6</v>
      </c>
      <c r="AQ55">
        <f t="shared" si="51"/>
        <v>-4.0337724507090278E-2</v>
      </c>
      <c r="AR55">
        <f t="shared" si="52"/>
        <v>-4.034045582725522E-2</v>
      </c>
      <c r="AS55">
        <f t="shared" si="53"/>
        <v>-2.4064386295147445E-2</v>
      </c>
      <c r="AT55">
        <f t="shared" si="54"/>
        <v>-1.6276510440790919E-2</v>
      </c>
      <c r="AU55">
        <f t="shared" si="55"/>
        <v>-8.0681352563193587E-2</v>
      </c>
      <c r="AW55">
        <v>52</v>
      </c>
      <c r="AX55">
        <f>IF(Z55&gt;0, (R55*SUMPRODUCT(K55:$K$98, X55:$X$98)-K55*$AZ$3)/Z55, 0)</f>
        <v>-954012.98109419283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41"/>
        <v>50000</v>
      </c>
      <c r="S56">
        <f t="shared" si="42"/>
        <v>-4088003.3879056727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-29.543348612583095</v>
      </c>
      <c r="AC56">
        <f t="shared" si="27"/>
        <v>-26.413001958773133</v>
      </c>
      <c r="AE56">
        <f t="shared" si="43"/>
        <v>0</v>
      </c>
      <c r="AF56">
        <f t="shared" si="44"/>
        <v>0</v>
      </c>
      <c r="AG56">
        <f t="shared" si="45"/>
        <v>-8.0763759996248415E-5</v>
      </c>
      <c r="AH56">
        <f t="shared" si="46"/>
        <v>-1.2098336997946133</v>
      </c>
      <c r="AI56">
        <f t="shared" si="39"/>
        <v>-1.2099144635546095</v>
      </c>
      <c r="AJ56">
        <f t="shared" si="47"/>
        <v>-3.130346653809962</v>
      </c>
      <c r="AK56">
        <f t="shared" si="59"/>
        <v>-2.0680344028808171</v>
      </c>
      <c r="AL56">
        <f t="shared" si="40"/>
        <v>-6.4082955202453888</v>
      </c>
      <c r="AN56">
        <f t="shared" si="48"/>
        <v>0</v>
      </c>
      <c r="AO56">
        <f t="shared" si="49"/>
        <v>0</v>
      </c>
      <c r="AP56">
        <f t="shared" si="50"/>
        <v>-5.0881003704312212E-7</v>
      </c>
      <c r="AQ56">
        <f t="shared" si="51"/>
        <v>-7.6219275778778633E-3</v>
      </c>
      <c r="AR56">
        <f t="shared" si="52"/>
        <v>-7.6224363879149057E-3</v>
      </c>
      <c r="AS56">
        <f t="shared" si="53"/>
        <v>-1.9721119929988967E-2</v>
      </c>
      <c r="AT56">
        <f t="shared" si="54"/>
        <v>-1.3028574464402318E-2</v>
      </c>
      <c r="AU56">
        <f t="shared" si="55"/>
        <v>-4.0372130782306191E-2</v>
      </c>
      <c r="AW56">
        <v>53</v>
      </c>
      <c r="AX56">
        <f>IF(Z56&gt;0, (R56*SUMPRODUCT(K56:$K$98, X56:$X$98)-K56*$AZ$3)/Z56, 0)</f>
        <v>-4088003.3879056727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41"/>
        <v>50000</v>
      </c>
      <c r="S57">
        <f t="shared" si="42"/>
        <v>-17714482.391136441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-26.413001958773133</v>
      </c>
      <c r="AC57">
        <f t="shared" si="27"/>
        <v>-23.589655691425076</v>
      </c>
      <c r="AE57">
        <f t="shared" si="43"/>
        <v>0</v>
      </c>
      <c r="AF57">
        <f t="shared" si="44"/>
        <v>0</v>
      </c>
      <c r="AG57">
        <f t="shared" si="45"/>
        <v>-1.6645741582060222E-5</v>
      </c>
      <c r="AH57">
        <f t="shared" si="46"/>
        <v>-0.25324152325690286</v>
      </c>
      <c r="AI57">
        <f t="shared" si="39"/>
        <v>-0.25325816899848491</v>
      </c>
      <c r="AJ57">
        <f t="shared" si="47"/>
        <v>-2.8233462673480574</v>
      </c>
      <c r="AK57">
        <f t="shared" si="59"/>
        <v>-1.8489101371141194</v>
      </c>
      <c r="AL57">
        <f t="shared" si="40"/>
        <v>-4.9255145734606618</v>
      </c>
      <c r="AN57">
        <f t="shared" si="48"/>
        <v>0</v>
      </c>
      <c r="AO57">
        <f t="shared" si="49"/>
        <v>0</v>
      </c>
      <c r="AP57">
        <f t="shared" si="50"/>
        <v>-9.3631992591856356E-8</v>
      </c>
      <c r="AQ57">
        <f t="shared" si="51"/>
        <v>-1.4244789463207564E-3</v>
      </c>
      <c r="AR57">
        <f t="shared" si="52"/>
        <v>-1.4245725783133482E-3</v>
      </c>
      <c r="AS57">
        <f t="shared" si="53"/>
        <v>-1.5881271223955867E-2</v>
      </c>
      <c r="AT57">
        <f t="shared" si="54"/>
        <v>-1.040008577616347E-2</v>
      </c>
      <c r="AU57">
        <f t="shared" si="55"/>
        <v>-2.7705929578432684E-2</v>
      </c>
      <c r="AW57">
        <v>54</v>
      </c>
      <c r="AX57">
        <f>IF(Z57&gt;0, (R57*SUMPRODUCT(K57:$K$98, X57:$X$98)-K57*$AZ$3)/Z57, 0)</f>
        <v>-17714482.391136441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41"/>
        <v>50000</v>
      </c>
      <c r="S58">
        <f t="shared" si="42"/>
        <v>-77800366.372424945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-23.589655691425076</v>
      </c>
      <c r="AC58">
        <f t="shared" si="27"/>
        <v>-21.063429996330381</v>
      </c>
      <c r="AE58">
        <f t="shared" si="43"/>
        <v>0</v>
      </c>
      <c r="AF58">
        <f t="shared" si="44"/>
        <v>0</v>
      </c>
      <c r="AG58">
        <f t="shared" si="45"/>
        <v>-3.384211247717846E-6</v>
      </c>
      <c r="AH58">
        <f t="shared" si="46"/>
        <v>-5.2380291674087101E-2</v>
      </c>
      <c r="AI58">
        <f t="shared" si="39"/>
        <v>-5.2383675885334817E-2</v>
      </c>
      <c r="AJ58">
        <f t="shared" si="47"/>
        <v>-2.5262256950946949</v>
      </c>
      <c r="AK58">
        <f t="shared" si="59"/>
        <v>-1.6512758983997555</v>
      </c>
      <c r="AL58">
        <f t="shared" si="40"/>
        <v>-4.2298852693797855</v>
      </c>
      <c r="AN58">
        <f t="shared" si="48"/>
        <v>0</v>
      </c>
      <c r="AO58">
        <f t="shared" si="49"/>
        <v>0</v>
      </c>
      <c r="AP58">
        <f t="shared" si="50"/>
        <v>-1.6996541519637186E-8</v>
      </c>
      <c r="AQ58">
        <f t="shared" si="51"/>
        <v>-2.6306980772837198E-4</v>
      </c>
      <c r="AR58">
        <f t="shared" si="52"/>
        <v>-2.6308680426989157E-4</v>
      </c>
      <c r="AS58">
        <f t="shared" si="53"/>
        <v>-1.2687476274894503E-2</v>
      </c>
      <c r="AT58">
        <f t="shared" si="54"/>
        <v>-8.2932114200772872E-3</v>
      </c>
      <c r="AU58">
        <f t="shared" si="55"/>
        <v>-2.1243774499241683E-2</v>
      </c>
      <c r="AW58">
        <v>55</v>
      </c>
      <c r="AX58">
        <f>IF(Z58&gt;0, (R58*SUMPRODUCT(K58:$K$98, X58:$X$98)-K58*$AZ$3)/Z58, 0)</f>
        <v>-77800366.372424945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41"/>
        <v>50000</v>
      </c>
      <c r="S59">
        <f t="shared" si="42"/>
        <v>-346953149.5674628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-21.063429996330381</v>
      </c>
      <c r="AC59">
        <f t="shared" si="27"/>
        <v>-18.806862553601491</v>
      </c>
      <c r="AE59">
        <f t="shared" si="43"/>
        <v>0</v>
      </c>
      <c r="AF59">
        <f t="shared" si="44"/>
        <v>0</v>
      </c>
      <c r="AG59">
        <f t="shared" si="45"/>
        <v>-6.7757212238336433E-7</v>
      </c>
      <c r="AH59">
        <f t="shared" si="46"/>
        <v>-1.0691188051429214E-2</v>
      </c>
      <c r="AI59">
        <f t="shared" si="39"/>
        <v>-1.0691865623551598E-2</v>
      </c>
      <c r="AJ59">
        <f t="shared" si="47"/>
        <v>-2.2565674427288904</v>
      </c>
      <c r="AK59">
        <f t="shared" si="59"/>
        <v>-1.4744400997431268</v>
      </c>
      <c r="AL59">
        <f t="shared" si="40"/>
        <v>-3.7416994080955686</v>
      </c>
      <c r="AN59">
        <f t="shared" si="48"/>
        <v>0</v>
      </c>
      <c r="AO59">
        <f t="shared" si="49"/>
        <v>0</v>
      </c>
      <c r="AP59">
        <f t="shared" si="50"/>
        <v>-3.038369596461586E-9</v>
      </c>
      <c r="AQ59">
        <f t="shared" si="51"/>
        <v>-4.7941436272870858E-5</v>
      </c>
      <c r="AR59">
        <f t="shared" si="52"/>
        <v>-4.7944474642467318E-5</v>
      </c>
      <c r="AS59">
        <f t="shared" si="53"/>
        <v>-1.0118902008889478E-2</v>
      </c>
      <c r="AT59">
        <f t="shared" si="54"/>
        <v>-6.6116857864595268E-3</v>
      </c>
      <c r="AU59">
        <f t="shared" si="55"/>
        <v>-1.6778532269991472E-2</v>
      </c>
      <c r="AW59">
        <v>56</v>
      </c>
      <c r="AX59">
        <f>IF(Z59&gt;0, (R59*SUMPRODUCT(K59:$K$98, X59:$X$98)-K59*$AZ$3)/Z59, 0)</f>
        <v>-346953149.5674628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41"/>
        <v>50000</v>
      </c>
      <c r="S60">
        <f t="shared" si="42"/>
        <v>-1571336664.2355533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-18.806862553601491</v>
      </c>
      <c r="AC60">
        <f t="shared" si="27"/>
        <v>-16.791883251701496</v>
      </c>
      <c r="AE60">
        <f t="shared" si="43"/>
        <v>0</v>
      </c>
      <c r="AF60">
        <f t="shared" si="44"/>
        <v>0</v>
      </c>
      <c r="AG60">
        <f t="shared" si="45"/>
        <v>-1.3357961118305809E-7</v>
      </c>
      <c r="AH60">
        <f t="shared" si="46"/>
        <v>-2.1488671599058907E-3</v>
      </c>
      <c r="AI60">
        <f t="shared" si="39"/>
        <v>-2.1490007395170737E-3</v>
      </c>
      <c r="AJ60">
        <f t="shared" si="47"/>
        <v>-2.0149793018999951</v>
      </c>
      <c r="AK60">
        <f t="shared" si="59"/>
        <v>-1.3164803787521044</v>
      </c>
      <c r="AL60">
        <f t="shared" si="40"/>
        <v>-3.3336086813916168</v>
      </c>
      <c r="AN60">
        <f t="shared" si="48"/>
        <v>0</v>
      </c>
      <c r="AO60">
        <f t="shared" si="49"/>
        <v>0</v>
      </c>
      <c r="AP60">
        <f t="shared" si="50"/>
        <v>-5.3481948889669184E-10</v>
      </c>
      <c r="AQ60">
        <f t="shared" si="51"/>
        <v>-8.6035288319024128E-6</v>
      </c>
      <c r="AR60">
        <f t="shared" si="52"/>
        <v>-8.6040636513913096E-6</v>
      </c>
      <c r="AS60">
        <f t="shared" si="53"/>
        <v>-8.0674751995104387E-3</v>
      </c>
      <c r="AT60">
        <f t="shared" si="54"/>
        <v>-5.2708595052118421E-3</v>
      </c>
      <c r="AU60">
        <f t="shared" si="55"/>
        <v>-1.3346938768373673E-2</v>
      </c>
      <c r="AW60">
        <v>57</v>
      </c>
      <c r="AX60">
        <f>IF(Z60&gt;0, (R60*SUMPRODUCT(K60:$K$98, X60:$X$98)-K60*$AZ$3)/Z60, 0)</f>
        <v>-1571336664.2355533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41"/>
        <v>50000</v>
      </c>
      <c r="S61">
        <f t="shared" si="42"/>
        <v>-7238283800.92589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-16.791883251701496</v>
      </c>
      <c r="AC61">
        <f t="shared" si="27"/>
        <v>-14.992760387965802</v>
      </c>
      <c r="AE61">
        <f t="shared" si="43"/>
        <v>0</v>
      </c>
      <c r="AF61">
        <f t="shared" si="44"/>
        <v>0</v>
      </c>
      <c r="AG61">
        <f t="shared" si="45"/>
        <v>-2.5891428134608359E-8</v>
      </c>
      <c r="AH61">
        <f t="shared" si="46"/>
        <v>-4.2540954774647656E-4</v>
      </c>
      <c r="AI61">
        <f t="shared" si="39"/>
        <v>-4.2543543917461117E-4</v>
      </c>
      <c r="AJ61">
        <f t="shared" si="47"/>
        <v>-1.7991228637356933</v>
      </c>
      <c r="AK61">
        <f t="shared" si="59"/>
        <v>-1.1754318276191047</v>
      </c>
      <c r="AL61">
        <f t="shared" si="40"/>
        <v>-2.9749801267939726</v>
      </c>
      <c r="AN61">
        <f t="shared" si="48"/>
        <v>0</v>
      </c>
      <c r="AO61">
        <f t="shared" si="49"/>
        <v>0</v>
      </c>
      <c r="AP61">
        <f t="shared" si="50"/>
        <v>-9.2556097119574842E-11</v>
      </c>
      <c r="AQ61">
        <f t="shared" si="51"/>
        <v>-1.5207445186921466E-6</v>
      </c>
      <c r="AR61">
        <f t="shared" si="52"/>
        <v>-1.5208370747892663E-6</v>
      </c>
      <c r="AS61">
        <f t="shared" si="53"/>
        <v>-6.431464098474584E-3</v>
      </c>
      <c r="AT61">
        <f t="shared" si="54"/>
        <v>-4.2019073582554561E-3</v>
      </c>
      <c r="AU61">
        <f t="shared" si="55"/>
        <v>-1.0634892293804829E-2</v>
      </c>
      <c r="AW61">
        <v>58</v>
      </c>
      <c r="AX61">
        <f>IF(Z61&gt;0, (R61*SUMPRODUCT(K61:$K$98, X61:$X$98)-K61*$AZ$3)/Z61, 0)</f>
        <v>-7238283800.92589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41"/>
        <v>50000</v>
      </c>
      <c r="S62">
        <f t="shared" si="42"/>
        <v>-33951539462.98584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-14.992760387965802</v>
      </c>
      <c r="AC62">
        <f t="shared" si="27"/>
        <v>-13.386394527224137</v>
      </c>
      <c r="AE62">
        <f t="shared" si="43"/>
        <v>0</v>
      </c>
      <c r="AF62">
        <f t="shared" si="44"/>
        <v>0</v>
      </c>
      <c r="AG62">
        <f t="shared" si="45"/>
        <v>-4.9284932064045505E-9</v>
      </c>
      <c r="AH62">
        <f t="shared" si="46"/>
        <v>-8.28160825874309E-5</v>
      </c>
      <c r="AI62">
        <f t="shared" si="39"/>
        <v>-8.2821011080637302E-5</v>
      </c>
      <c r="AJ62">
        <f t="shared" si="47"/>
        <v>-1.6063658607416649</v>
      </c>
      <c r="AK62">
        <f t="shared" si="59"/>
        <v>-1.0494932271576063</v>
      </c>
      <c r="AL62">
        <f t="shared" si="40"/>
        <v>-2.6559419089103518</v>
      </c>
      <c r="AN62">
        <f t="shared" si="48"/>
        <v>0</v>
      </c>
      <c r="AO62">
        <f t="shared" si="49"/>
        <v>0</v>
      </c>
      <c r="AP62">
        <f t="shared" si="50"/>
        <v>-1.5730595603935371E-11</v>
      </c>
      <c r="AQ62">
        <f t="shared" si="51"/>
        <v>-2.6432953239989805E-7</v>
      </c>
      <c r="AR62">
        <f t="shared" si="52"/>
        <v>-2.6434526299550202E-7</v>
      </c>
      <c r="AS62">
        <f t="shared" si="53"/>
        <v>-5.1271434673903259E-3</v>
      </c>
      <c r="AT62">
        <f t="shared" si="54"/>
        <v>-3.34973649228771E-3</v>
      </c>
      <c r="AU62">
        <f t="shared" si="55"/>
        <v>-8.4771443049410315E-3</v>
      </c>
      <c r="AW62">
        <v>59</v>
      </c>
      <c r="AX62">
        <f>IF(Z62&gt;0, (R62*SUMPRODUCT(K62:$K$98, X62:$X$98)-K62*$AZ$3)/Z62, 0)</f>
        <v>-33951539462.98584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41"/>
        <v>50000</v>
      </c>
      <c r="S63">
        <f t="shared" si="42"/>
        <v>-162313325477.14127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-13.386394527224137</v>
      </c>
      <c r="AC63">
        <f t="shared" si="27"/>
        <v>-11.952138200941004</v>
      </c>
      <c r="AE63">
        <f t="shared" si="43"/>
        <v>0</v>
      </c>
      <c r="AF63">
        <f t="shared" si="44"/>
        <v>0</v>
      </c>
      <c r="AG63">
        <f t="shared" si="45"/>
        <v>-9.2045263118463399E-10</v>
      </c>
      <c r="AH63">
        <f t="shared" si="46"/>
        <v>-1.5835022572623485E-5</v>
      </c>
      <c r="AI63">
        <f t="shared" si="39"/>
        <v>-1.583594302525467E-5</v>
      </c>
      <c r="AJ63">
        <f t="shared" si="47"/>
        <v>-1.4342563262831334</v>
      </c>
      <c r="AK63">
        <f t="shared" si="59"/>
        <v>-0.93704761690568972</v>
      </c>
      <c r="AL63">
        <f t="shared" si="40"/>
        <v>-2.3713197791318485</v>
      </c>
      <c r="AN63">
        <f t="shared" si="48"/>
        <v>0</v>
      </c>
      <c r="AO63">
        <f t="shared" si="49"/>
        <v>0</v>
      </c>
      <c r="AP63">
        <f t="shared" si="50"/>
        <v>-2.6230974493177785E-12</v>
      </c>
      <c r="AQ63">
        <f t="shared" si="51"/>
        <v>-4.5126501802357525E-8</v>
      </c>
      <c r="AR63">
        <f t="shared" si="52"/>
        <v>-4.5129124899806839E-8</v>
      </c>
      <c r="AS63">
        <f t="shared" si="53"/>
        <v>-4.087330497713048E-3</v>
      </c>
      <c r="AT63">
        <f t="shared" si="54"/>
        <v>-2.6703896871164172E-3</v>
      </c>
      <c r="AU63">
        <f t="shared" si="55"/>
        <v>-6.7577653139543658E-3</v>
      </c>
      <c r="AW63">
        <v>60</v>
      </c>
      <c r="AX63">
        <f>IF(Z63&gt;0, (R63*SUMPRODUCT(K63:$K$98, X63:$X$98)-K63*$AZ$3)/Z63, 0)</f>
        <v>-162313325477.14127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41"/>
        <v>50000</v>
      </c>
      <c r="S64">
        <f t="shared" si="42"/>
        <v>-792322698574.80444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-11.952138200941004</v>
      </c>
      <c r="AC64">
        <f t="shared" si="27"/>
        <v>-10.67155200444906</v>
      </c>
      <c r="AE64">
        <f t="shared" si="43"/>
        <v>0</v>
      </c>
      <c r="AF64">
        <f t="shared" si="44"/>
        <v>0</v>
      </c>
      <c r="AG64">
        <f t="shared" si="45"/>
        <v>-1.6835867544317144E-10</v>
      </c>
      <c r="AH64">
        <f t="shared" si="46"/>
        <v>-2.9715577177184647E-6</v>
      </c>
      <c r="AI64">
        <f t="shared" si="39"/>
        <v>-2.971726076393908E-6</v>
      </c>
      <c r="AJ64">
        <f t="shared" si="47"/>
        <v>-1.2805861964919441</v>
      </c>
      <c r="AK64">
        <f t="shared" si="59"/>
        <v>-0.83664967406587032</v>
      </c>
      <c r="AL64">
        <f t="shared" si="40"/>
        <v>-2.1172388422838906</v>
      </c>
      <c r="AN64">
        <f t="shared" si="48"/>
        <v>0</v>
      </c>
      <c r="AO64">
        <f t="shared" si="49"/>
        <v>0</v>
      </c>
      <c r="AP64">
        <f t="shared" si="50"/>
        <v>-4.2838125540041054E-13</v>
      </c>
      <c r="AQ64">
        <f t="shared" si="51"/>
        <v>-7.5609981027719319E-9</v>
      </c>
      <c r="AR64">
        <f t="shared" si="52"/>
        <v>-7.5614264840273319E-9</v>
      </c>
      <c r="AS64">
        <f t="shared" si="53"/>
        <v>-3.2583953339952814E-3</v>
      </c>
      <c r="AT64">
        <f t="shared" si="54"/>
        <v>-2.1288183502468781E-3</v>
      </c>
      <c r="AU64">
        <f t="shared" si="55"/>
        <v>-5.3872212456686427E-3</v>
      </c>
      <c r="AW64">
        <v>61</v>
      </c>
      <c r="AX64">
        <f>IF(Z64&gt;0, (R64*SUMPRODUCT(K64:$K$98, X64:$X$98)-K64*$AZ$3)/Z64, 0)</f>
        <v>-792322698574.80444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41"/>
        <v>50000</v>
      </c>
      <c r="S65">
        <f t="shared" si="42"/>
        <v>-3953316392189.3403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-10.67155200444906</v>
      </c>
      <c r="AC65">
        <f t="shared" si="27"/>
        <v>-9.5281714391364432</v>
      </c>
      <c r="AE65">
        <f t="shared" si="43"/>
        <v>0</v>
      </c>
      <c r="AF65">
        <f t="shared" si="44"/>
        <v>0</v>
      </c>
      <c r="AG65">
        <f t="shared" si="45"/>
        <v>-3.0127146722816932E-11</v>
      </c>
      <c r="AH65">
        <f t="shared" si="46"/>
        <v>-5.4619176786369117E-7</v>
      </c>
      <c r="AI65">
        <f t="shared" si="39"/>
        <v>-5.4622189501041403E-7</v>
      </c>
      <c r="AJ65">
        <f t="shared" si="47"/>
        <v>-1.1433805653126168</v>
      </c>
      <c r="AK65">
        <f t="shared" si="59"/>
        <v>-0.74700864031143421</v>
      </c>
      <c r="AL65">
        <f t="shared" si="40"/>
        <v>-1.890389751845946</v>
      </c>
      <c r="AN65">
        <f t="shared" si="48"/>
        <v>0</v>
      </c>
      <c r="AO65">
        <f t="shared" si="49"/>
        <v>0</v>
      </c>
      <c r="AP65">
        <f t="shared" si="50"/>
        <v>-6.8443930054075237E-14</v>
      </c>
      <c r="AQ65">
        <f t="shared" si="51"/>
        <v>-1.2408580042351507E-9</v>
      </c>
      <c r="AR65">
        <f t="shared" si="52"/>
        <v>-1.2409264481652047E-9</v>
      </c>
      <c r="AS65">
        <f t="shared" si="53"/>
        <v>-2.5975728852602261E-3</v>
      </c>
      <c r="AT65">
        <f t="shared" si="54"/>
        <v>-1.697080961488579E-3</v>
      </c>
      <c r="AU65">
        <f t="shared" si="55"/>
        <v>-4.294655087675253E-3</v>
      </c>
      <c r="AW65">
        <v>62</v>
      </c>
      <c r="AX65">
        <f>IF(Z65&gt;0, (R65*SUMPRODUCT(K65:$K$98, X65:$X$98)-K65*$AZ$3)/Z65, 0)</f>
        <v>-3953316392189.3403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41"/>
        <v>50000</v>
      </c>
      <c r="S66">
        <f t="shared" si="42"/>
        <v>-20198901112336.938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-9.5281714391364432</v>
      </c>
      <c r="AC66">
        <f t="shared" si="27"/>
        <v>-8.5072959288829999</v>
      </c>
      <c r="AE66">
        <f t="shared" si="43"/>
        <v>0</v>
      </c>
      <c r="AF66">
        <f t="shared" si="44"/>
        <v>0</v>
      </c>
      <c r="AG66">
        <f t="shared" si="45"/>
        <v>-5.2647021993729753E-12</v>
      </c>
      <c r="AH66">
        <f t="shared" si="46"/>
        <v>-9.8244692224863145E-8</v>
      </c>
      <c r="AI66">
        <f t="shared" si="39"/>
        <v>-9.8249956927062521E-8</v>
      </c>
      <c r="AJ66">
        <f t="shared" si="47"/>
        <v>-1.0208755102534433</v>
      </c>
      <c r="AK66">
        <f t="shared" si="59"/>
        <v>-0.6669720007395511</v>
      </c>
      <c r="AL66">
        <f t="shared" si="40"/>
        <v>-1.6878476092429513</v>
      </c>
      <c r="AN66">
        <f t="shared" si="48"/>
        <v>0</v>
      </c>
      <c r="AO66">
        <f t="shared" si="49"/>
        <v>0</v>
      </c>
      <c r="AP66">
        <f t="shared" si="50"/>
        <v>-1.067905255268964E-14</v>
      </c>
      <c r="AQ66">
        <f t="shared" si="51"/>
        <v>-1.9928197105186452E-10</v>
      </c>
      <c r="AR66">
        <f t="shared" si="52"/>
        <v>-1.9929265010441724E-10</v>
      </c>
      <c r="AS66">
        <f t="shared" si="53"/>
        <v>-2.0707692117986837E-3</v>
      </c>
      <c r="AT66">
        <f t="shared" si="54"/>
        <v>-1.3529025531431812E-3</v>
      </c>
      <c r="AU66">
        <f t="shared" si="55"/>
        <v>-3.4236719642345148E-3</v>
      </c>
      <c r="AW66">
        <v>63</v>
      </c>
      <c r="AX66">
        <f>IF(Z66&gt;0, (R66*SUMPRODUCT(K66:$K$98, X66:$X$98)-K66*$AZ$3)/Z66, 0)</f>
        <v>-20198901112336.938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-105895629170462.22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-8.5072959288829999</v>
      </c>
      <c r="AC67">
        <f t="shared" si="27"/>
        <v>-7.5957999366766584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-8.966139580286116E-13</v>
      </c>
      <c r="AH67">
        <f t="shared" ref="AH67:AH89" si="66">-X67*R67</f>
        <v>-1.7261764877402533E-8</v>
      </c>
      <c r="AI67">
        <f t="shared" si="39"/>
        <v>-1.7262661491360562E-8</v>
      </c>
      <c r="AJ67">
        <f t="shared" ref="AJ67:AJ89" si="67">AB67-AC67</f>
        <v>-0.91149599220634148</v>
      </c>
      <c r="AK67">
        <f t="shared" si="59"/>
        <v>-0.59551071502181008</v>
      </c>
      <c r="AL67">
        <f t="shared" si="40"/>
        <v>-1.5070067244908132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-1.6238517825653124E-15</v>
      </c>
      <c r="AQ67">
        <f t="shared" ref="AQ67:AQ89" si="71">AH67*$K67</f>
        <v>-3.1262671538177111E-11</v>
      </c>
      <c r="AR67">
        <f t="shared" ref="AR67:AR89" si="72">AI67*$K67</f>
        <v>-3.1264295389959677E-11</v>
      </c>
      <c r="AS67">
        <f t="shared" ref="AS67:AS89" si="73">AJ67*$K67</f>
        <v>-1.6508045391126663E-3</v>
      </c>
      <c r="AT67">
        <f t="shared" ref="AT67:AT89" si="74">AK67*$K67</f>
        <v>-1.0785256324261367E-3</v>
      </c>
      <c r="AU67">
        <f t="shared" ref="AU67:AU89" si="75">AL67*$K67</f>
        <v>-2.7293302028030988E-3</v>
      </c>
      <c r="AW67">
        <v>64</v>
      </c>
      <c r="AX67">
        <f>IF(Z67&gt;0, (R67*SUMPRODUCT(K67:$K$98, X67:$X$98)-K67*$AZ$3)/Z67, 0)</f>
        <v>-105895629170462.22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1"/>
        <v>50000</v>
      </c>
      <c r="S68">
        <f t="shared" si="62"/>
        <v>-570325599407090.63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-7.5957999366766584</v>
      </c>
      <c r="AC68">
        <f t="shared" ref="AC68:AC89" si="79">S68*Z68</f>
        <v>-6.7819642292028988</v>
      </c>
      <c r="AE68">
        <f t="shared" si="63"/>
        <v>0</v>
      </c>
      <c r="AF68">
        <f t="shared" si="64"/>
        <v>0</v>
      </c>
      <c r="AG68">
        <f t="shared" si="65"/>
        <v>-1.4864237718448496E-13</v>
      </c>
      <c r="AH68">
        <f t="shared" si="66"/>
        <v>-2.9560217650553622E-9</v>
      </c>
      <c r="AI68">
        <f t="shared" si="39"/>
        <v>-2.9561704074325465E-9</v>
      </c>
      <c r="AJ68">
        <f t="shared" si="67"/>
        <v>-0.81383570747375966</v>
      </c>
      <c r="AK68">
        <f t="shared" ref="AK68:AK89" si="80">G68*SUM(AB68:AB68, AE68:AF68)</f>
        <v>-0.53170599556736609</v>
      </c>
      <c r="AL68">
        <f t="shared" si="40"/>
        <v>-1.3455417059972961</v>
      </c>
      <c r="AN68">
        <f t="shared" si="68"/>
        <v>0</v>
      </c>
      <c r="AO68">
        <f t="shared" si="69"/>
        <v>0</v>
      </c>
      <c r="AP68">
        <f t="shared" si="70"/>
        <v>-2.4036183476976566E-16</v>
      </c>
      <c r="AQ68">
        <f t="shared" si="71"/>
        <v>-4.7800286064197202E-12</v>
      </c>
      <c r="AR68">
        <f t="shared" si="72"/>
        <v>-4.7802689682544895E-12</v>
      </c>
      <c r="AS68">
        <f t="shared" si="73"/>
        <v>-1.3160112718512223E-3</v>
      </c>
      <c r="AT68">
        <f t="shared" si="74"/>
        <v>-8.5979403097165177E-4</v>
      </c>
      <c r="AU68">
        <f t="shared" si="75"/>
        <v>-2.1758053076031429E-3</v>
      </c>
      <c r="AW68">
        <v>65</v>
      </c>
      <c r="AX68">
        <f>IF(Z68&gt;0, (R68*SUMPRODUCT(K68:$K$98, X68:$X$98)-K68*$AZ$3)/Z68, 0)</f>
        <v>-570325599407090.63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0.82894669600000004</v>
      </c>
      <c r="Q69" s="5">
        <f t="shared" ref="Q69:Q89" si="81">$C$8</f>
        <v>12.5</v>
      </c>
      <c r="R69">
        <f t="shared" si="61"/>
        <v>50000</v>
      </c>
      <c r="S69">
        <f t="shared" si="62"/>
        <v>-3161805889963325.5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-6.7819642292028988</v>
      </c>
      <c r="AC69">
        <f t="shared" si="79"/>
        <v>-6.0553252046496242</v>
      </c>
      <c r="AE69">
        <f t="shared" si="63"/>
        <v>0</v>
      </c>
      <c r="AF69">
        <f t="shared" si="64"/>
        <v>0</v>
      </c>
      <c r="AG69">
        <f t="shared" si="65"/>
        <v>-2.3939345959975509E-14</v>
      </c>
      <c r="AH69">
        <f t="shared" si="66"/>
        <v>-4.9286642981065835E-10</v>
      </c>
      <c r="AI69">
        <f t="shared" si="39"/>
        <v>-4.9289036915661837E-10</v>
      </c>
      <c r="AJ69">
        <f t="shared" si="67"/>
        <v>-0.72663902455327456</v>
      </c>
      <c r="AK69">
        <f t="shared" si="80"/>
        <v>-0.47473749604420296</v>
      </c>
      <c r="AL69">
        <f t="shared" si="40"/>
        <v>-1.201376521090368</v>
      </c>
      <c r="AN69">
        <f t="shared" si="68"/>
        <v>0</v>
      </c>
      <c r="AO69">
        <f t="shared" si="69"/>
        <v>0</v>
      </c>
      <c r="AP69">
        <f t="shared" si="70"/>
        <v>-3.4563453254618588E-17</v>
      </c>
      <c r="AQ69">
        <f t="shared" si="71"/>
        <v>-7.1159695991748274E-13</v>
      </c>
      <c r="AR69">
        <f t="shared" si="72"/>
        <v>-7.1163152337073737E-13</v>
      </c>
      <c r="AS69">
        <f t="shared" si="73"/>
        <v>-1.0491161287413237E-3</v>
      </c>
      <c r="AT69">
        <f t="shared" si="74"/>
        <v>-6.8542253744827337E-4</v>
      </c>
      <c r="AU69">
        <f t="shared" si="75"/>
        <v>-1.7345386669012288E-3</v>
      </c>
      <c r="AW69">
        <v>66</v>
      </c>
      <c r="AX69">
        <f>IF(Z69&gt;0, (R69*SUMPRODUCT(K69:$K$98, X69:$X$98)-K69*$AZ$3)/Z69, 0)</f>
        <v>-3161805889963325.5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0.83370721699999994</v>
      </c>
      <c r="Q70" s="5">
        <f t="shared" si="81"/>
        <v>12.5</v>
      </c>
      <c r="R70">
        <f t="shared" si="61"/>
        <v>50000</v>
      </c>
      <c r="S70">
        <f t="shared" si="62"/>
        <v>-1.8062516509043576E+16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-6.0553252046496242</v>
      </c>
      <c r="AC70">
        <f t="shared" si="79"/>
        <v>-5.4065403612949297</v>
      </c>
      <c r="AE70">
        <f t="shared" si="63"/>
        <v>0</v>
      </c>
      <c r="AF70">
        <f t="shared" si="64"/>
        <v>0</v>
      </c>
      <c r="AG70">
        <f t="shared" si="65"/>
        <v>-3.7415470032843798E-15</v>
      </c>
      <c r="AH70">
        <f t="shared" si="66"/>
        <v>-7.9833621988365505E-11</v>
      </c>
      <c r="AI70">
        <f t="shared" ref="AI70:AI89" si="88">SUM(AE70:AH70)</f>
        <v>-7.9837363535368794E-11</v>
      </c>
      <c r="AJ70">
        <f t="shared" si="67"/>
        <v>-0.64878484335469455</v>
      </c>
      <c r="AK70">
        <f t="shared" si="80"/>
        <v>-0.42387276432547372</v>
      </c>
      <c r="AL70">
        <f t="shared" ref="AL70:AL89" si="89">SUM(AI70:AK70)</f>
        <v>-1.0726576077600056</v>
      </c>
      <c r="AN70">
        <f t="shared" si="68"/>
        <v>0</v>
      </c>
      <c r="AO70">
        <f t="shared" si="69"/>
        <v>0</v>
      </c>
      <c r="AP70">
        <f t="shared" si="70"/>
        <v>-4.8232306243345964E-18</v>
      </c>
      <c r="AQ70">
        <f t="shared" si="71"/>
        <v>-1.0291357293863449E-13</v>
      </c>
      <c r="AR70">
        <f t="shared" si="72"/>
        <v>-1.0291839616925883E-13</v>
      </c>
      <c r="AS70">
        <f t="shared" si="73"/>
        <v>-8.3634895467719613E-4</v>
      </c>
      <c r="AT70">
        <f t="shared" si="74"/>
        <v>-5.4641465038962568E-4</v>
      </c>
      <c r="AU70">
        <f t="shared" si="75"/>
        <v>-1.3827636051697402E-3</v>
      </c>
      <c r="AW70">
        <v>67</v>
      </c>
      <c r="AX70">
        <f>IF(Z70&gt;0, (R70*SUMPRODUCT(K70:$K$98, X70:$X$98)-K70*$AZ$3)/Z70, 0)</f>
        <v>-1.8062516509043576E+16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0.83838979800000002</v>
      </c>
      <c r="Q71" s="5">
        <f t="shared" si="81"/>
        <v>12.5</v>
      </c>
      <c r="R71">
        <f t="shared" si="61"/>
        <v>50000</v>
      </c>
      <c r="S71">
        <f t="shared" si="62"/>
        <v>-1.0637309805229939E+17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-5.4065403612949297</v>
      </c>
      <c r="AC71">
        <f t="shared" si="79"/>
        <v>-4.8272681797277057</v>
      </c>
      <c r="AE71">
        <f t="shared" si="63"/>
        <v>0</v>
      </c>
      <c r="AF71">
        <f t="shared" si="64"/>
        <v>0</v>
      </c>
      <c r="AG71">
        <f t="shared" si="65"/>
        <v>-5.6725669696043963E-16</v>
      </c>
      <c r="AH71">
        <f t="shared" si="66"/>
        <v>-1.2547499345164383E-11</v>
      </c>
      <c r="AI71">
        <f t="shared" si="88"/>
        <v>-1.2548066601861344E-11</v>
      </c>
      <c r="AJ71">
        <f t="shared" si="67"/>
        <v>-0.57927218156722393</v>
      </c>
      <c r="AK71">
        <f t="shared" si="80"/>
        <v>-0.37845782529064509</v>
      </c>
      <c r="AL71">
        <f t="shared" si="89"/>
        <v>-0.95773000687041709</v>
      </c>
      <c r="AN71">
        <f t="shared" si="68"/>
        <v>0</v>
      </c>
      <c r="AO71">
        <f t="shared" si="69"/>
        <v>0</v>
      </c>
      <c r="AP71">
        <f t="shared" si="70"/>
        <v>-6.5290265111424502E-19</v>
      </c>
      <c r="AQ71">
        <f t="shared" si="71"/>
        <v>-1.4441954817297483E-14</v>
      </c>
      <c r="AR71">
        <f t="shared" si="72"/>
        <v>-1.4442607719948598E-14</v>
      </c>
      <c r="AS71">
        <f t="shared" si="73"/>
        <v>-6.6673226616546929E-4</v>
      </c>
      <c r="AT71">
        <f t="shared" si="74"/>
        <v>-4.3559841389484097E-4</v>
      </c>
      <c r="AU71">
        <f t="shared" si="75"/>
        <v>-1.1023306800747529E-3</v>
      </c>
      <c r="AW71">
        <v>68</v>
      </c>
      <c r="AX71">
        <f>IF(Z71&gt;0, (R71*SUMPRODUCT(K71:$K$98, X71:$X$98)-K71*$AZ$3)/Z71, 0)</f>
        <v>-1.0637309805229939E+17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0.84318435700000005</v>
      </c>
      <c r="Q72" s="5">
        <f t="shared" si="81"/>
        <v>12.5</v>
      </c>
      <c r="R72">
        <f t="shared" si="61"/>
        <v>50000</v>
      </c>
      <c r="S72">
        <f t="shared" si="62"/>
        <v>-6.4690640903870861E+17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-4.8272681797277057</v>
      </c>
      <c r="AC72">
        <f t="shared" si="79"/>
        <v>-4.3100608747568918</v>
      </c>
      <c r="AE72">
        <f t="shared" si="63"/>
        <v>0</v>
      </c>
      <c r="AF72">
        <f t="shared" si="64"/>
        <v>0</v>
      </c>
      <c r="AG72">
        <f t="shared" si="65"/>
        <v>-8.3282156710303075E-17</v>
      </c>
      <c r="AH72">
        <f t="shared" si="66"/>
        <v>-1.9132078931221286E-12</v>
      </c>
      <c r="AI72">
        <f t="shared" si="88"/>
        <v>-1.9132911752788387E-12</v>
      </c>
      <c r="AJ72">
        <f t="shared" si="67"/>
        <v>-0.51720730497081391</v>
      </c>
      <c r="AK72">
        <f t="shared" si="80"/>
        <v>-0.33790877258093943</v>
      </c>
      <c r="AL72">
        <f t="shared" si="89"/>
        <v>-0.85511607755366659</v>
      </c>
      <c r="AN72">
        <f t="shared" si="68"/>
        <v>0</v>
      </c>
      <c r="AO72">
        <f t="shared" si="69"/>
        <v>0</v>
      </c>
      <c r="AP72">
        <f t="shared" si="70"/>
        <v>-8.5586002267627254E-20</v>
      </c>
      <c r="AQ72">
        <f t="shared" si="71"/>
        <v>-1.9661332216548571E-15</v>
      </c>
      <c r="AR72">
        <f t="shared" si="72"/>
        <v>-1.9662188076571246E-15</v>
      </c>
      <c r="AS72">
        <f t="shared" si="73"/>
        <v>-5.3151488055290985E-4</v>
      </c>
      <c r="AT72">
        <f t="shared" si="74"/>
        <v>-3.4725638862790904E-4</v>
      </c>
      <c r="AU72">
        <f t="shared" si="75"/>
        <v>-8.7877126918278509E-4</v>
      </c>
      <c r="AW72">
        <v>69</v>
      </c>
      <c r="AX72">
        <f>IF(Z72&gt;0, (R72*SUMPRODUCT(K72:$K$98, X72:$X$98)-K72*$AZ$3)/Z72, 0)</f>
        <v>-6.4690640903870861E+17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0.84806285100000001</v>
      </c>
      <c r="Q73" s="5">
        <f t="shared" si="81"/>
        <v>12.5</v>
      </c>
      <c r="R73">
        <f t="shared" si="61"/>
        <v>50000</v>
      </c>
      <c r="S73">
        <f t="shared" si="62"/>
        <v>-4.0693716348373038E+18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-4.3100608747568918</v>
      </c>
      <c r="AC73">
        <f t="shared" si="79"/>
        <v>-3.8482686381757985</v>
      </c>
      <c r="AE73">
        <f t="shared" si="63"/>
        <v>0</v>
      </c>
      <c r="AF73">
        <f t="shared" si="64"/>
        <v>0</v>
      </c>
      <c r="AG73">
        <f t="shared" si="65"/>
        <v>-1.1820831886031634E-17</v>
      </c>
      <c r="AH73">
        <f t="shared" si="66"/>
        <v>-2.8251401302867359E-13</v>
      </c>
      <c r="AI73">
        <f t="shared" si="88"/>
        <v>-2.8252583386055962E-13</v>
      </c>
      <c r="AJ73">
        <f t="shared" si="67"/>
        <v>-0.46179223658109336</v>
      </c>
      <c r="AK73">
        <f t="shared" si="80"/>
        <v>-0.30170426123298244</v>
      </c>
      <c r="AL73">
        <f t="shared" si="89"/>
        <v>-0.76349649781435835</v>
      </c>
      <c r="AN73">
        <f t="shared" si="68"/>
        <v>0</v>
      </c>
      <c r="AO73">
        <f t="shared" si="69"/>
        <v>0</v>
      </c>
      <c r="AP73">
        <f t="shared" si="70"/>
        <v>-1.0846279603727273E-20</v>
      </c>
      <c r="AQ73">
        <f t="shared" si="71"/>
        <v>-2.592225324599158E-16</v>
      </c>
      <c r="AR73">
        <f t="shared" si="72"/>
        <v>-2.5923337873951955E-16</v>
      </c>
      <c r="AS73">
        <f t="shared" si="73"/>
        <v>-4.2372040860405043E-4</v>
      </c>
      <c r="AT73">
        <f t="shared" si="74"/>
        <v>-2.7683066695464759E-4</v>
      </c>
      <c r="AU73">
        <f t="shared" si="75"/>
        <v>-7.0055107555895731E-4</v>
      </c>
      <c r="AW73">
        <v>70</v>
      </c>
      <c r="AX73">
        <f>IF(Z73&gt;0, (R73*SUMPRODUCT(K73:$K$98, X73:$X$98)-K73*$AZ$3)/Z73, 0)</f>
        <v>-4.0693716348373038E+18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0.85299375700000002</v>
      </c>
      <c r="Q74" s="5">
        <f t="shared" si="81"/>
        <v>12.5</v>
      </c>
      <c r="R74">
        <f t="shared" si="61"/>
        <v>50000</v>
      </c>
      <c r="S74">
        <f t="shared" si="62"/>
        <v>-2.6519722397648241E+19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-3.8482686381757985</v>
      </c>
      <c r="AC74">
        <f t="shared" si="79"/>
        <v>-3.4359541412283918</v>
      </c>
      <c r="AE74">
        <f t="shared" si="63"/>
        <v>0</v>
      </c>
      <c r="AF74">
        <f t="shared" si="64"/>
        <v>0</v>
      </c>
      <c r="AG74">
        <f t="shared" si="65"/>
        <v>-1.6195277658397976E-18</v>
      </c>
      <c r="AH74">
        <f t="shared" si="66"/>
        <v>-4.0332383205326083E-14</v>
      </c>
      <c r="AI74">
        <f t="shared" si="88"/>
        <v>-4.0334002733091925E-14</v>
      </c>
      <c r="AJ74">
        <f t="shared" si="67"/>
        <v>-0.41231449694740663</v>
      </c>
      <c r="AK74">
        <f t="shared" si="80"/>
        <v>-0.2693788046723059</v>
      </c>
      <c r="AL74">
        <f t="shared" si="89"/>
        <v>-0.68169330161975283</v>
      </c>
      <c r="AN74">
        <f t="shared" si="68"/>
        <v>0</v>
      </c>
      <c r="AO74">
        <f t="shared" si="69"/>
        <v>0</v>
      </c>
      <c r="AP74">
        <f t="shared" si="70"/>
        <v>-1.32679287413768E-21</v>
      </c>
      <c r="AQ74">
        <f t="shared" si="71"/>
        <v>-3.3042174245199279E-17</v>
      </c>
      <c r="AR74">
        <f t="shared" si="72"/>
        <v>-3.3043501038073419E-17</v>
      </c>
      <c r="AS74">
        <f t="shared" si="73"/>
        <v>-3.3778731553256718E-4</v>
      </c>
      <c r="AT74">
        <f t="shared" si="74"/>
        <v>-2.2068771281461076E-4</v>
      </c>
      <c r="AU74">
        <f t="shared" si="75"/>
        <v>-5.5847502834721098E-4</v>
      </c>
      <c r="AW74">
        <v>71</v>
      </c>
      <c r="AX74">
        <f>IF(Z74&gt;0, (R74*SUMPRODUCT(K74:$K$98, X74:$X$98)-K74*$AZ$3)/Z74, 0)</f>
        <v>-2.6519722397648241E+19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0.85794593600000002</v>
      </c>
      <c r="Q75" s="5">
        <f t="shared" si="81"/>
        <v>12.5</v>
      </c>
      <c r="R75">
        <f t="shared" si="61"/>
        <v>50000</v>
      </c>
      <c r="S75">
        <f t="shared" si="62"/>
        <v>-1.7930779903395306E+20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-3.4359541412283918</v>
      </c>
      <c r="AC75">
        <f t="shared" si="79"/>
        <v>-3.0678161975253495</v>
      </c>
      <c r="AE75">
        <f t="shared" si="63"/>
        <v>0</v>
      </c>
      <c r="AF75">
        <f t="shared" si="64"/>
        <v>0</v>
      </c>
      <c r="AG75">
        <f t="shared" si="65"/>
        <v>-2.1386522323998573E-19</v>
      </c>
      <c r="AH75">
        <f t="shared" si="66"/>
        <v>-5.5578690597656561E-15</v>
      </c>
      <c r="AI75">
        <f t="shared" si="88"/>
        <v>-5.558082924988896E-15</v>
      </c>
      <c r="AJ75">
        <f t="shared" si="67"/>
        <v>-0.36813794370304231</v>
      </c>
      <c r="AK75">
        <f t="shared" si="80"/>
        <v>-0.24051678988598746</v>
      </c>
      <c r="AL75">
        <f t="shared" si="89"/>
        <v>-0.60865473358903532</v>
      </c>
      <c r="AN75">
        <f t="shared" si="68"/>
        <v>0</v>
      </c>
      <c r="AO75">
        <f t="shared" si="69"/>
        <v>0</v>
      </c>
      <c r="AP75">
        <f t="shared" si="70"/>
        <v>-1.5643606349653677E-22</v>
      </c>
      <c r="AQ75">
        <f t="shared" si="71"/>
        <v>-4.0654162652863642E-18</v>
      </c>
      <c r="AR75">
        <f t="shared" si="72"/>
        <v>-4.065572701349861E-18</v>
      </c>
      <c r="AS75">
        <f t="shared" si="73"/>
        <v>-2.6928197985695774E-4</v>
      </c>
      <c r="AT75">
        <f t="shared" si="74"/>
        <v>-1.7593089350654558E-4</v>
      </c>
      <c r="AU75">
        <f t="shared" si="75"/>
        <v>-4.4521287336350739E-4</v>
      </c>
      <c r="AW75">
        <v>72</v>
      </c>
      <c r="AX75">
        <f>IF(Z75&gt;0, (R75*SUMPRODUCT(K75:$K$98, X75:$X$98)-K75*$AZ$3)/Z75, 0)</f>
        <v>-1.7930779903395306E+20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0.86292441799999997</v>
      </c>
      <c r="Q76" s="5">
        <f t="shared" si="81"/>
        <v>12.5</v>
      </c>
      <c r="R76">
        <f t="shared" si="61"/>
        <v>50000</v>
      </c>
      <c r="S76">
        <f t="shared" si="62"/>
        <v>-1.2598506071564398E+21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-3.0678161975253495</v>
      </c>
      <c r="AC76">
        <f t="shared" si="79"/>
        <v>-2.7391216049333478</v>
      </c>
      <c r="AE76">
        <f t="shared" si="63"/>
        <v>0</v>
      </c>
      <c r="AF76">
        <f t="shared" si="64"/>
        <v>0</v>
      </c>
      <c r="AG76">
        <f t="shared" si="65"/>
        <v>-2.7177047712781138E-20</v>
      </c>
      <c r="AH76">
        <f t="shared" si="66"/>
        <v>-7.3819809317921899E-16</v>
      </c>
      <c r="AI76">
        <f t="shared" si="88"/>
        <v>-7.3822527022693175E-16</v>
      </c>
      <c r="AJ76">
        <f t="shared" si="67"/>
        <v>-0.32869459259200173</v>
      </c>
      <c r="AK76">
        <f t="shared" si="80"/>
        <v>-0.21474713382677449</v>
      </c>
      <c r="AL76">
        <f t="shared" si="89"/>
        <v>-0.54344172641877697</v>
      </c>
      <c r="AN76">
        <f t="shared" si="68"/>
        <v>0</v>
      </c>
      <c r="AO76">
        <f t="shared" si="69"/>
        <v>0</v>
      </c>
      <c r="AP76">
        <f t="shared" si="70"/>
        <v>-1.7749289120188735E-23</v>
      </c>
      <c r="AQ76">
        <f t="shared" si="71"/>
        <v>-4.8211606802485724E-19</v>
      </c>
      <c r="AR76">
        <f t="shared" si="72"/>
        <v>-4.8213381731397743E-19</v>
      </c>
      <c r="AS76">
        <f t="shared" si="73"/>
        <v>-2.1466994567678369E-4</v>
      </c>
      <c r="AT76">
        <f t="shared" si="74"/>
        <v>-1.4025103117549869E-4</v>
      </c>
      <c r="AU76">
        <f t="shared" si="75"/>
        <v>-3.5492097685228287E-4</v>
      </c>
      <c r="AW76">
        <v>73</v>
      </c>
      <c r="AX76">
        <f>IF(Z76&gt;0, (R76*SUMPRODUCT(K76:$K$98, X76:$X$98)-K76*$AZ$3)/Z76, 0)</f>
        <v>-1.2598506071564398E+21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0.86793829099999997</v>
      </c>
      <c r="Q77" s="5">
        <f t="shared" si="81"/>
        <v>12.5</v>
      </c>
      <c r="R77">
        <f t="shared" si="61"/>
        <v>50000</v>
      </c>
      <c r="S77">
        <f t="shared" si="62"/>
        <v>-9.2155568093228612E+21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-2.7391216049333478</v>
      </c>
      <c r="AC77">
        <f t="shared" si="79"/>
        <v>-2.44564429011906</v>
      </c>
      <c r="AE77">
        <f t="shared" si="63"/>
        <v>0</v>
      </c>
      <c r="AF77">
        <f t="shared" si="64"/>
        <v>0</v>
      </c>
      <c r="AG77">
        <f t="shared" si="65"/>
        <v>-3.3172768893966059E-21</v>
      </c>
      <c r="AH77">
        <f t="shared" si="66"/>
        <v>-9.4352001385026873E-17</v>
      </c>
      <c r="AI77">
        <f t="shared" si="88"/>
        <v>-9.4355318661916271E-17</v>
      </c>
      <c r="AJ77">
        <f t="shared" si="67"/>
        <v>-0.29347731481428774</v>
      </c>
      <c r="AK77">
        <f t="shared" si="80"/>
        <v>-0.19173851234533437</v>
      </c>
      <c r="AL77">
        <f t="shared" si="89"/>
        <v>-0.48521582715962219</v>
      </c>
      <c r="AN77">
        <f t="shared" si="68"/>
        <v>0</v>
      </c>
      <c r="AO77">
        <f t="shared" si="69"/>
        <v>0</v>
      </c>
      <c r="AP77">
        <f t="shared" si="70"/>
        <v>-1.9343826460226273E-24</v>
      </c>
      <c r="AQ77">
        <f t="shared" si="71"/>
        <v>-5.5018884519433941E-20</v>
      </c>
      <c r="AR77">
        <f t="shared" si="72"/>
        <v>-5.502081890207996E-20</v>
      </c>
      <c r="AS77">
        <f t="shared" si="73"/>
        <v>-1.7113356638774236E-4</v>
      </c>
      <c r="AT77">
        <f t="shared" si="74"/>
        <v>-1.1180726337332484E-4</v>
      </c>
      <c r="AU77">
        <f t="shared" si="75"/>
        <v>-2.8294082976106728E-4</v>
      </c>
      <c r="AW77">
        <v>74</v>
      </c>
      <c r="AX77">
        <f>IF(Z77&gt;0, (R77*SUMPRODUCT(K77:$K$98, X77:$X$98)-K77*$AZ$3)/Z77, 0)</f>
        <v>-9.2155568093228612E+21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0.872959127</v>
      </c>
      <c r="Q78" s="5">
        <f t="shared" si="81"/>
        <v>12.5</v>
      </c>
      <c r="R78">
        <f t="shared" si="61"/>
        <v>50000</v>
      </c>
      <c r="S78">
        <f t="shared" si="62"/>
        <v>-7.0301728889271816E+22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-2.44564429011906</v>
      </c>
      <c r="AC78">
        <f t="shared" si="79"/>
        <v>-2.1836109733205893</v>
      </c>
      <c r="AE78">
        <f t="shared" si="63"/>
        <v>0</v>
      </c>
      <c r="AF78">
        <f t="shared" si="64"/>
        <v>0</v>
      </c>
      <c r="AG78">
        <f t="shared" si="65"/>
        <v>-3.8825698311770336E-22</v>
      </c>
      <c r="AH78">
        <f t="shared" si="66"/>
        <v>-1.1583388549539745E-17</v>
      </c>
      <c r="AI78">
        <f t="shared" si="88"/>
        <v>-1.1583776806522862E-17</v>
      </c>
      <c r="AJ78">
        <f t="shared" si="67"/>
        <v>-0.26203331679847075</v>
      </c>
      <c r="AK78">
        <f t="shared" si="80"/>
        <v>-0.17119510030833421</v>
      </c>
      <c r="AL78">
        <f t="shared" si="89"/>
        <v>-0.43322841710680493</v>
      </c>
      <c r="AN78">
        <f t="shared" si="68"/>
        <v>0</v>
      </c>
      <c r="AO78">
        <f t="shared" si="69"/>
        <v>0</v>
      </c>
      <c r="AP78">
        <f t="shared" si="70"/>
        <v>-2.0214449429155213E-25</v>
      </c>
      <c r="AQ78">
        <f t="shared" si="71"/>
        <v>-6.030846378413795E-21</v>
      </c>
      <c r="AR78">
        <f t="shared" si="72"/>
        <v>-6.0310485229080864E-21</v>
      </c>
      <c r="AS78">
        <f t="shared" si="73"/>
        <v>-1.3642663136777909E-4</v>
      </c>
      <c r="AT78">
        <f t="shared" si="74"/>
        <v>-8.9132065826948994E-5</v>
      </c>
      <c r="AU78">
        <f t="shared" si="75"/>
        <v>-2.2555869719472805E-4</v>
      </c>
      <c r="AW78">
        <v>75</v>
      </c>
      <c r="AX78">
        <f>IF(Z78&gt;0, (R78*SUMPRODUCT(K78:$K$98, X78:$X$98)-K78*$AZ$3)/Z78, 0)</f>
        <v>-7.0301728889271816E+22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0.877957722</v>
      </c>
      <c r="Q79" s="5">
        <f t="shared" si="81"/>
        <v>12.5</v>
      </c>
      <c r="R79">
        <f t="shared" si="61"/>
        <v>50000</v>
      </c>
      <c r="S79">
        <f t="shared" si="62"/>
        <v>-5.6022960184719444E+23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-2.1836109733205893</v>
      </c>
      <c r="AC79">
        <f t="shared" si="79"/>
        <v>-1.9496526547505264</v>
      </c>
      <c r="AE79">
        <f t="shared" si="63"/>
        <v>0</v>
      </c>
      <c r="AF79">
        <f t="shared" si="64"/>
        <v>0</v>
      </c>
      <c r="AG79">
        <f t="shared" si="65"/>
        <v>-4.3501196837915047E-23</v>
      </c>
      <c r="AH79">
        <f t="shared" si="66"/>
        <v>-1.3634928657944452E-18</v>
      </c>
      <c r="AI79">
        <f t="shared" si="88"/>
        <v>-1.3635363669912831E-18</v>
      </c>
      <c r="AJ79">
        <f t="shared" si="67"/>
        <v>-0.23395831857006288</v>
      </c>
      <c r="AK79">
        <f t="shared" si="80"/>
        <v>-0.15285276813244125</v>
      </c>
      <c r="AL79">
        <f t="shared" si="89"/>
        <v>-0.38681108670250414</v>
      </c>
      <c r="AN79">
        <f t="shared" si="68"/>
        <v>0</v>
      </c>
      <c r="AO79">
        <f t="shared" si="69"/>
        <v>0</v>
      </c>
      <c r="AP79">
        <f t="shared" si="70"/>
        <v>-2.0222080022842415E-26</v>
      </c>
      <c r="AQ79">
        <f t="shared" si="71"/>
        <v>-6.3383685615376109E-22</v>
      </c>
      <c r="AR79">
        <f t="shared" si="72"/>
        <v>-6.3385707823378394E-22</v>
      </c>
      <c r="AS79">
        <f t="shared" si="73"/>
        <v>-1.0875847526130334E-4</v>
      </c>
      <c r="AT79">
        <f t="shared" si="74"/>
        <v>-7.1055537170718256E-5</v>
      </c>
      <c r="AU79">
        <f t="shared" si="75"/>
        <v>-1.798140124320216E-4</v>
      </c>
      <c r="AW79">
        <v>76</v>
      </c>
      <c r="AX79">
        <f>IF(Z79&gt;0, (R79*SUMPRODUCT(K79:$K$98, X79:$X$98)-K79*$AZ$3)/Z79, 0)</f>
        <v>-5.6022960184719444E+23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0.88376105100000002</v>
      </c>
      <c r="Q80" s="5">
        <f t="shared" si="81"/>
        <v>12.5</v>
      </c>
      <c r="R80">
        <f t="shared" si="61"/>
        <v>50000</v>
      </c>
      <c r="S80">
        <f t="shared" si="62"/>
        <v>-4.7083014878966931E+24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-1.9496526547505264</v>
      </c>
      <c r="AC80">
        <f t="shared" si="79"/>
        <v>-1.7407612988843983</v>
      </c>
      <c r="AE80">
        <f t="shared" si="63"/>
        <v>0</v>
      </c>
      <c r="AF80">
        <f t="shared" si="64"/>
        <v>0</v>
      </c>
      <c r="AG80">
        <f t="shared" si="65"/>
        <v>-4.621521432302216E-24</v>
      </c>
      <c r="AH80">
        <f t="shared" si="66"/>
        <v>-1.537786537489347E-19</v>
      </c>
      <c r="AI80">
        <f t="shared" si="88"/>
        <v>-1.5378327527036701E-19</v>
      </c>
      <c r="AJ80">
        <f t="shared" si="67"/>
        <v>-0.20889135586612806</v>
      </c>
      <c r="AK80">
        <f t="shared" si="80"/>
        <v>-0.13647568583253686</v>
      </c>
      <c r="AL80">
        <f t="shared" si="89"/>
        <v>-0.34536704169866494</v>
      </c>
      <c r="AN80">
        <f t="shared" si="68"/>
        <v>0</v>
      </c>
      <c r="AO80">
        <f t="shared" si="69"/>
        <v>0</v>
      </c>
      <c r="AP80">
        <f t="shared" si="70"/>
        <v>-1.9181897573398869E-27</v>
      </c>
      <c r="AQ80">
        <f t="shared" si="71"/>
        <v>-6.3826738194261838E-23</v>
      </c>
      <c r="AR80">
        <f t="shared" si="72"/>
        <v>-6.382865638401918E-23</v>
      </c>
      <c r="AS80">
        <f t="shared" si="73"/>
        <v>-8.6701590610095331E-5</v>
      </c>
      <c r="AT80">
        <f t="shared" si="74"/>
        <v>-5.6645039198595559E-5</v>
      </c>
      <c r="AU80">
        <f t="shared" si="75"/>
        <v>-1.4334662980869088E-4</v>
      </c>
      <c r="AW80">
        <v>77</v>
      </c>
      <c r="AX80">
        <f>IF(Z80&gt;0, (R80*SUMPRODUCT(K80:$K$98, X80:$X$98)-K80*$AZ$3)/Z80, 0)</f>
        <v>-4.7083014878966931E+24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0.88953285599999998</v>
      </c>
      <c r="Q81" s="5">
        <f t="shared" si="81"/>
        <v>12.5</v>
      </c>
      <c r="R81">
        <f t="shared" si="61"/>
        <v>50000</v>
      </c>
      <c r="S81">
        <f t="shared" si="62"/>
        <v>-4.1842939361284849E+25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-1.7407612988843983</v>
      </c>
      <c r="AC81">
        <f t="shared" si="79"/>
        <v>-1.5542511597182127</v>
      </c>
      <c r="AE81">
        <f t="shared" si="63"/>
        <v>0</v>
      </c>
      <c r="AF81">
        <f t="shared" si="64"/>
        <v>0</v>
      </c>
      <c r="AG81">
        <f t="shared" si="65"/>
        <v>-4.6431105923819325E-25</v>
      </c>
      <c r="AH81">
        <f t="shared" si="66"/>
        <v>-1.6443980634964001E-20</v>
      </c>
      <c r="AI81">
        <f t="shared" si="88"/>
        <v>-1.644444494602324E-20</v>
      </c>
      <c r="AJ81">
        <f t="shared" si="67"/>
        <v>-0.18651013916618564</v>
      </c>
      <c r="AK81">
        <f t="shared" si="80"/>
        <v>-0.1218532909219079</v>
      </c>
      <c r="AL81">
        <f t="shared" si="89"/>
        <v>-0.30836343008809353</v>
      </c>
      <c r="AN81">
        <f t="shared" si="68"/>
        <v>0</v>
      </c>
      <c r="AO81">
        <f t="shared" si="69"/>
        <v>0</v>
      </c>
      <c r="AP81">
        <f t="shared" si="70"/>
        <v>-1.720670058660639E-28</v>
      </c>
      <c r="AQ81">
        <f t="shared" si="71"/>
        <v>-6.0939029042732005E-24</v>
      </c>
      <c r="AR81">
        <f t="shared" si="72"/>
        <v>-6.094074971279067E-24</v>
      </c>
      <c r="AS81">
        <f t="shared" si="73"/>
        <v>-6.9117977208302988E-5</v>
      </c>
      <c r="AT81">
        <f t="shared" si="74"/>
        <v>-4.5157078442757933E-5</v>
      </c>
      <c r="AU81">
        <f t="shared" si="75"/>
        <v>-1.1427505565106091E-4</v>
      </c>
      <c r="AW81">
        <v>78</v>
      </c>
      <c r="AX81">
        <f>IF(Z81&gt;0, (R81*SUMPRODUCT(K81:$K$98, X81:$X$98)-K81*$AZ$3)/Z81, 0)</f>
        <v>-4.1842939361284849E+25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0.89526598199999996</v>
      </c>
      <c r="Q82" s="5">
        <f t="shared" si="81"/>
        <v>12.5</v>
      </c>
      <c r="R82">
        <f t="shared" si="61"/>
        <v>50000</v>
      </c>
      <c r="S82">
        <f t="shared" si="62"/>
        <v>-3.9436485515542536E+26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-1.5542511597182127</v>
      </c>
      <c r="AC82">
        <f t="shared" si="79"/>
        <v>-1.3877242497484039</v>
      </c>
      <c r="AE82">
        <f t="shared" si="63"/>
        <v>0</v>
      </c>
      <c r="AF82">
        <f t="shared" si="64"/>
        <v>0</v>
      </c>
      <c r="AG82">
        <f t="shared" si="65"/>
        <v>-4.3986052243470076E-26</v>
      </c>
      <c r="AH82">
        <f t="shared" si="66"/>
        <v>-1.6627275856093651E-21</v>
      </c>
      <c r="AI82">
        <f t="shared" si="88"/>
        <v>-1.6627715716616085E-21</v>
      </c>
      <c r="AJ82">
        <f t="shared" si="67"/>
        <v>-0.16652690996980879</v>
      </c>
      <c r="AK82">
        <f t="shared" si="80"/>
        <v>-0.1087975811802749</v>
      </c>
      <c r="AL82">
        <f t="shared" si="89"/>
        <v>-0.27532449115008367</v>
      </c>
      <c r="AN82">
        <f t="shared" si="68"/>
        <v>0</v>
      </c>
      <c r="AO82">
        <f t="shared" si="69"/>
        <v>0</v>
      </c>
      <c r="AP82">
        <f t="shared" si="70"/>
        <v>-1.4554106099037325E-29</v>
      </c>
      <c r="AQ82">
        <f t="shared" si="71"/>
        <v>-5.501633463445766E-25</v>
      </c>
      <c r="AR82">
        <f t="shared" si="72"/>
        <v>-5.5017790045067558E-25</v>
      </c>
      <c r="AS82">
        <f t="shared" si="73"/>
        <v>-5.5100428259170162E-5</v>
      </c>
      <c r="AT82">
        <f t="shared" si="74"/>
        <v>-3.5998946462657782E-5</v>
      </c>
      <c r="AU82">
        <f t="shared" si="75"/>
        <v>-9.1099374721827938E-5</v>
      </c>
      <c r="AW82">
        <v>79</v>
      </c>
      <c r="AX82">
        <f>IF(Z82&gt;0, (R82*SUMPRODUCT(K82:$K$98, X82:$X$98)-K82*$AZ$3)/Z82, 0)</f>
        <v>-3.9436485515542536E+26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0.900953271</v>
      </c>
      <c r="Q83" s="5">
        <f t="shared" si="81"/>
        <v>12.5</v>
      </c>
      <c r="R83">
        <f t="shared" si="61"/>
        <v>50000</v>
      </c>
      <c r="S83">
        <f t="shared" si="62"/>
        <v>-3.9542325896928139E+27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-1.3877242497484039</v>
      </c>
      <c r="AC83">
        <f t="shared" si="79"/>
        <v>-1.2390395087039319</v>
      </c>
      <c r="AE83">
        <f t="shared" si="63"/>
        <v>0</v>
      </c>
      <c r="AF83">
        <f t="shared" si="64"/>
        <v>0</v>
      </c>
      <c r="AG83">
        <f t="shared" si="65"/>
        <v>-3.9168140739041203E-27</v>
      </c>
      <c r="AH83">
        <f t="shared" si="66"/>
        <v>-1.5851751058852501E-22</v>
      </c>
      <c r="AI83">
        <f t="shared" si="88"/>
        <v>-1.5852142740259891E-22</v>
      </c>
      <c r="AJ83">
        <f t="shared" si="67"/>
        <v>-0.14868474104447205</v>
      </c>
      <c r="AK83">
        <f t="shared" si="80"/>
        <v>-9.714069748238828E-2</v>
      </c>
      <c r="AL83">
        <f t="shared" si="89"/>
        <v>-0.24582543852686034</v>
      </c>
      <c r="AN83">
        <f t="shared" si="68"/>
        <v>0</v>
      </c>
      <c r="AO83">
        <f t="shared" si="69"/>
        <v>0</v>
      </c>
      <c r="AP83">
        <f t="shared" si="70"/>
        <v>-1.1571388764626992E-30</v>
      </c>
      <c r="AQ83">
        <f t="shared" si="71"/>
        <v>-4.6830605344316879E-26</v>
      </c>
      <c r="AR83">
        <f t="shared" si="72"/>
        <v>-4.683176248319334E-26</v>
      </c>
      <c r="AS83">
        <f t="shared" si="73"/>
        <v>-4.392572405864965E-5</v>
      </c>
      <c r="AT83">
        <f t="shared" si="74"/>
        <v>-2.8698139718317735E-5</v>
      </c>
      <c r="AU83">
        <f t="shared" si="75"/>
        <v>-7.2623863776967391E-5</v>
      </c>
      <c r="AW83">
        <v>80</v>
      </c>
      <c r="AX83">
        <f>IF(Z83&gt;0, (R83*SUMPRODUCT(K83:$K$98, X83:$X$98)-K83*$AZ$3)/Z83, 0)</f>
        <v>-3.9542325896928139E+27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0.90658776299999999</v>
      </c>
      <c r="Q84" s="5">
        <f t="shared" si="81"/>
        <v>12.5</v>
      </c>
      <c r="R84">
        <f t="shared" si="61"/>
        <v>50000</v>
      </c>
      <c r="S84">
        <f t="shared" si="62"/>
        <v>-4.2326700963861279E+28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-1.2390395087039319</v>
      </c>
      <c r="AC84">
        <f t="shared" si="79"/>
        <v>-1.1062852756285106</v>
      </c>
      <c r="AE84">
        <f t="shared" si="63"/>
        <v>0</v>
      </c>
      <c r="AF84">
        <f t="shared" si="64"/>
        <v>0</v>
      </c>
      <c r="AG84">
        <f t="shared" si="65"/>
        <v>-3.2671022381742609E-28</v>
      </c>
      <c r="AH84">
        <f t="shared" si="66"/>
        <v>-1.4203742837390613E-23</v>
      </c>
      <c r="AI84">
        <f t="shared" si="88"/>
        <v>-1.420406954761443E-23</v>
      </c>
      <c r="AJ84">
        <f t="shared" si="67"/>
        <v>-0.13275423307542122</v>
      </c>
      <c r="AK84">
        <f t="shared" si="80"/>
        <v>-8.6732765609275245E-2</v>
      </c>
      <c r="AL84">
        <f t="shared" si="89"/>
        <v>-0.21948699868469645</v>
      </c>
      <c r="AN84">
        <f t="shared" si="68"/>
        <v>0</v>
      </c>
      <c r="AO84">
        <f t="shared" si="69"/>
        <v>0</v>
      </c>
      <c r="AP84">
        <f t="shared" si="70"/>
        <v>-8.6178162683411088E-32</v>
      </c>
      <c r="AQ84">
        <f t="shared" si="71"/>
        <v>-3.7465998053308998E-27</v>
      </c>
      <c r="AR84">
        <f t="shared" si="72"/>
        <v>-3.7466859834935832E-27</v>
      </c>
      <c r="AS84">
        <f t="shared" si="73"/>
        <v>-3.5017318286550999E-5</v>
      </c>
      <c r="AT84">
        <f t="shared" si="74"/>
        <v>-2.2877981280546662E-5</v>
      </c>
      <c r="AU84">
        <f t="shared" si="75"/>
        <v>-5.7895299567097657E-5</v>
      </c>
      <c r="AW84">
        <v>81</v>
      </c>
      <c r="AX84">
        <f>IF(Z84&gt;0, (R84*SUMPRODUCT(K84:$K$98, X84:$X$98)-K84*$AZ$3)/Z84, 0)</f>
        <v>-4.2326700963861279E+28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0.91219363099999995</v>
      </c>
      <c r="Q85" s="5">
        <f t="shared" si="81"/>
        <v>12.5</v>
      </c>
      <c r="R85">
        <f t="shared" si="61"/>
        <v>50000</v>
      </c>
      <c r="S85">
        <f t="shared" si="62"/>
        <v>-4.8571470144252353E+29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-1.1062852756285106</v>
      </c>
      <c r="AC85">
        <f t="shared" si="79"/>
        <v>-0.98775471038259866</v>
      </c>
      <c r="AE85">
        <f t="shared" si="63"/>
        <v>0</v>
      </c>
      <c r="AF85">
        <f t="shared" si="64"/>
        <v>0</v>
      </c>
      <c r="AG85">
        <f t="shared" si="65"/>
        <v>-2.5420136230411266E-29</v>
      </c>
      <c r="AH85">
        <f t="shared" si="66"/>
        <v>-1.1920919413953622E-24</v>
      </c>
      <c r="AI85">
        <f t="shared" si="88"/>
        <v>-1.1921173615315926E-24</v>
      </c>
      <c r="AJ85">
        <f t="shared" si="67"/>
        <v>-0.11853056524591199</v>
      </c>
      <c r="AK85">
        <f t="shared" si="80"/>
        <v>-7.7439969293995756E-2</v>
      </c>
      <c r="AL85">
        <f t="shared" si="89"/>
        <v>-0.19597053453990776</v>
      </c>
      <c r="AN85">
        <f t="shared" si="68"/>
        <v>0</v>
      </c>
      <c r="AO85">
        <f t="shared" si="69"/>
        <v>0</v>
      </c>
      <c r="AP85">
        <f t="shared" si="70"/>
        <v>-5.9867945763281422E-33</v>
      </c>
      <c r="AQ85">
        <f t="shared" si="71"/>
        <v>-2.8075418261103372E-28</v>
      </c>
      <c r="AR85">
        <f t="shared" si="72"/>
        <v>-2.8076016940561006E-28</v>
      </c>
      <c r="AS85">
        <f t="shared" si="73"/>
        <v>-2.7915591746293885E-5</v>
      </c>
      <c r="AT85">
        <f t="shared" si="74"/>
        <v>-1.8238186607578653E-5</v>
      </c>
      <c r="AU85">
        <f t="shared" si="75"/>
        <v>-4.6153778353872542E-5</v>
      </c>
      <c r="AW85">
        <v>82</v>
      </c>
      <c r="AX85">
        <f>IF(Z85&gt;0, (R85*SUMPRODUCT(K85:$K$98, X85:$X$98)-K85*$AZ$3)/Z85, 0)</f>
        <v>-4.8571470144252353E+29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0.91779930600000004</v>
      </c>
      <c r="Q86" s="5">
        <f t="shared" si="81"/>
        <v>12.5</v>
      </c>
      <c r="R86">
        <f t="shared" si="61"/>
        <v>50000</v>
      </c>
      <c r="S86">
        <f t="shared" si="62"/>
        <v>-6.0065051531732018E+30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-0.98775471038259866</v>
      </c>
      <c r="AC86">
        <f t="shared" si="79"/>
        <v>-0.88192384855589157</v>
      </c>
      <c r="AE86">
        <f t="shared" si="63"/>
        <v>0</v>
      </c>
      <c r="AF86">
        <f t="shared" si="64"/>
        <v>0</v>
      </c>
      <c r="AG86">
        <f t="shared" si="65"/>
        <v>-1.8353514774102381E-30</v>
      </c>
      <c r="AH86">
        <f t="shared" si="66"/>
        <v>-9.3322333562787665E-26</v>
      </c>
      <c r="AI86">
        <f t="shared" si="88"/>
        <v>-9.332416891426507E-26</v>
      </c>
      <c r="AJ86">
        <f t="shared" si="67"/>
        <v>-0.10583086182670709</v>
      </c>
      <c r="AK86">
        <f t="shared" si="80"/>
        <v>-6.9142829726781915E-2</v>
      </c>
      <c r="AL86">
        <f t="shared" si="89"/>
        <v>-0.17497369155348902</v>
      </c>
      <c r="AN86">
        <f t="shared" si="68"/>
        <v>0</v>
      </c>
      <c r="AO86">
        <f t="shared" si="69"/>
        <v>0</v>
      </c>
      <c r="AP86">
        <f t="shared" si="70"/>
        <v>-3.8593814575564999E-34</v>
      </c>
      <c r="AQ86">
        <f t="shared" si="71"/>
        <v>-1.9623842526137616E-29</v>
      </c>
      <c r="AR86">
        <f t="shared" si="72"/>
        <v>-1.9624228464283371E-29</v>
      </c>
      <c r="AS86">
        <f t="shared" si="73"/>
        <v>-2.2254138828359274E-5</v>
      </c>
      <c r="AT86">
        <f t="shared" si="74"/>
        <v>-1.4539370701194714E-5</v>
      </c>
      <c r="AU86">
        <f t="shared" si="75"/>
        <v>-3.6793509529553991E-5</v>
      </c>
      <c r="AW86">
        <v>83</v>
      </c>
      <c r="AX86">
        <f>IF(Z86&gt;0, (R86*SUMPRODUCT(K86:$K$98, X86:$X$98)-K86*$AZ$3)/Z86, 0)</f>
        <v>-6.0065051531732018E+30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0.92340517499999997</v>
      </c>
      <c r="Q87" s="5">
        <f t="shared" si="81"/>
        <v>12.5</v>
      </c>
      <c r="R87">
        <f t="shared" si="61"/>
        <v>50000</v>
      </c>
      <c r="S87">
        <f t="shared" si="62"/>
        <v>-8.0531047714577345E+31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-0.88192384855589157</v>
      </c>
      <c r="AC87">
        <f t="shared" si="79"/>
        <v>-0.78743200763918897</v>
      </c>
      <c r="AE87">
        <f t="shared" si="63"/>
        <v>0</v>
      </c>
      <c r="AF87">
        <f t="shared" si="64"/>
        <v>0</v>
      </c>
      <c r="AG87">
        <f t="shared" si="65"/>
        <v>-1.2222491045162631E-31</v>
      </c>
      <c r="AH87">
        <f t="shared" si="66"/>
        <v>-6.7790922087380385E-27</v>
      </c>
      <c r="AI87">
        <f t="shared" si="88"/>
        <v>-6.7792144336484901E-27</v>
      </c>
      <c r="AJ87">
        <f t="shared" si="67"/>
        <v>-9.4491840916702596E-2</v>
      </c>
      <c r="AK87">
        <f t="shared" si="80"/>
        <v>-6.1734669398912416E-2</v>
      </c>
      <c r="AL87">
        <f t="shared" si="89"/>
        <v>-0.15622651031561502</v>
      </c>
      <c r="AN87">
        <f t="shared" si="68"/>
        <v>0</v>
      </c>
      <c r="AO87">
        <f t="shared" si="69"/>
        <v>0</v>
      </c>
      <c r="AP87">
        <f t="shared" si="70"/>
        <v>-2.2947752926269656E-35</v>
      </c>
      <c r="AQ87">
        <f t="shared" si="71"/>
        <v>-1.2727760036452553E-30</v>
      </c>
      <c r="AR87">
        <f t="shared" si="72"/>
        <v>-1.2727989513981817E-30</v>
      </c>
      <c r="AS87">
        <f t="shared" si="73"/>
        <v>-1.774086322413842E-5</v>
      </c>
      <c r="AT87">
        <f t="shared" si="74"/>
        <v>-1.1590697306437111E-5</v>
      </c>
      <c r="AU87">
        <f t="shared" si="75"/>
        <v>-2.9331560530575532E-5</v>
      </c>
      <c r="AW87">
        <v>84</v>
      </c>
      <c r="AX87">
        <f>IF(Z87&gt;0, (R87*SUMPRODUCT(K87:$K$98, X87:$X$98)-K87*$AZ$3)/Z87, 0)</f>
        <v>-8.0531047714577345E+31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0.92901104300000004</v>
      </c>
      <c r="Q88" s="5">
        <f t="shared" si="81"/>
        <v>12.5</v>
      </c>
      <c r="R88">
        <f t="shared" si="61"/>
        <v>50000</v>
      </c>
      <c r="S88">
        <f t="shared" si="62"/>
        <v>-1.1789465619772736E+33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-0.78743200763918897</v>
      </c>
      <c r="AC88">
        <f t="shared" si="79"/>
        <v>-0.70306429253499014</v>
      </c>
      <c r="AE88">
        <f t="shared" si="63"/>
        <v>0</v>
      </c>
      <c r="AF88">
        <f t="shared" si="64"/>
        <v>0</v>
      </c>
      <c r="AG88">
        <f t="shared" si="65"/>
        <v>-7.4543698078630885E-33</v>
      </c>
      <c r="AH88">
        <f t="shared" si="66"/>
        <v>-4.5419316615698784E-28</v>
      </c>
      <c r="AI88">
        <f t="shared" si="88"/>
        <v>-4.5420062052679566E-28</v>
      </c>
      <c r="AJ88">
        <f t="shared" si="67"/>
        <v>-8.4367715104198826E-2</v>
      </c>
      <c r="AK88">
        <f t="shared" si="80"/>
        <v>-5.512024053474323E-2</v>
      </c>
      <c r="AL88">
        <f t="shared" si="89"/>
        <v>-0.13948795563894206</v>
      </c>
      <c r="AN88">
        <f t="shared" si="68"/>
        <v>0</v>
      </c>
      <c r="AO88">
        <f t="shared" si="69"/>
        <v>0</v>
      </c>
      <c r="AP88">
        <f t="shared" si="70"/>
        <v>-1.2496067111311467E-36</v>
      </c>
      <c r="AQ88">
        <f t="shared" si="71"/>
        <v>-7.6138271001928831E-32</v>
      </c>
      <c r="AR88">
        <f t="shared" si="72"/>
        <v>-7.613952060863996E-32</v>
      </c>
      <c r="AS88">
        <f t="shared" si="73"/>
        <v>-1.4142907544753218E-5</v>
      </c>
      <c r="AT88">
        <f t="shared" si="74"/>
        <v>-9.2400329292387675E-6</v>
      </c>
      <c r="AU88">
        <f t="shared" si="75"/>
        <v>-2.3382940473991986E-5</v>
      </c>
      <c r="AW88">
        <v>85</v>
      </c>
      <c r="AX88">
        <f>IF(Z88&gt;0, (R88*SUMPRODUCT(K88:$K$98, X88:$X$98)-K88*$AZ$3)/Z88, 0)</f>
        <v>-1.1789465619772736E+33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-0.70306429253499014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-0.70306429253499014</v>
      </c>
      <c r="AK89">
        <f t="shared" si="80"/>
        <v>-4.9214500477449317E-2</v>
      </c>
      <c r="AL89">
        <f t="shared" si="89"/>
        <v>-0.7522787930124395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-4.4628811111826662E-33</v>
      </c>
      <c r="AR89">
        <f t="shared" si="72"/>
        <v>-4.4628811111826662E-33</v>
      </c>
      <c r="AS89">
        <f t="shared" si="73"/>
        <v>-1.0522996685084237E-4</v>
      </c>
      <c r="AT89">
        <f t="shared" si="74"/>
        <v>-7.3660976795589666E-6</v>
      </c>
      <c r="AU89">
        <f t="shared" si="75"/>
        <v>-1.1259606453040133E-4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5865.5647997764036</v>
      </c>
      <c r="AO91" s="6">
        <f t="shared" ref="AO91:AU91" si="93">SUM(AO3:AO89)</f>
        <v>-586.55647997764038</v>
      </c>
      <c r="AP91" s="6">
        <f t="shared" si="93"/>
        <v>-744.23227863936734</v>
      </c>
      <c r="AQ91" s="6">
        <f t="shared" si="93"/>
        <v>-4194.0405637829654</v>
      </c>
      <c r="AR91" s="6">
        <f t="shared" si="93"/>
        <v>340.73547737643037</v>
      </c>
      <c r="AS91" s="6">
        <f t="shared" si="93"/>
        <v>-1028.3116925921361</v>
      </c>
      <c r="AT91" s="6">
        <f t="shared" si="93"/>
        <v>324.19093698165898</v>
      </c>
      <c r="AU91" s="6">
        <f t="shared" si="93"/>
        <v>-363.38527823404809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12895.707861463581</v>
      </c>
      <c r="K3">
        <v>1</v>
      </c>
      <c r="L3" s="2">
        <v>0</v>
      </c>
      <c r="O3">
        <f>$C$3</f>
        <v>12895.707861463581</v>
      </c>
      <c r="P3">
        <f>O3*C5</f>
        <v>1289.5707861463582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12895.707861463581</v>
      </c>
      <c r="AF3">
        <f t="shared" ref="AF3:AF34" si="3">-$Z3*P3</f>
        <v>-1289.5707861463582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10981.180104617222</v>
      </c>
      <c r="AJ3">
        <f t="shared" ref="AJ3:AJ34" si="7">AB3-AC3</f>
        <v>0</v>
      </c>
      <c r="AL3">
        <f t="shared" ref="AL3:AL23" si="8">SUM(AI3:AK3)</f>
        <v>10981.180104617222</v>
      </c>
      <c r="AN3">
        <f t="shared" ref="AN3:AN34" si="9">AE3*$K3</f>
        <v>12895.707861463581</v>
      </c>
      <c r="AO3">
        <f t="shared" ref="AO3:AO34" si="10">AF3*$K3</f>
        <v>-1289.5707861463582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10981.180104617222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10981.180104617222</v>
      </c>
      <c r="AW3">
        <v>0</v>
      </c>
      <c r="AX3">
        <f>IF(Z3&gt;0, (R3*SUMPRODUCT(K3:$K$98, X3:$X$98)-K3*$AZ$3)/Z3, 0)</f>
        <v>0</v>
      </c>
      <c r="AZ3">
        <f>C6*ABS(SUMPRODUCT(X4:X79, K4:K79))/1</f>
        <v>10021.547676404272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680.65531711811047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672.21688397561957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-672.21688397561957</v>
      </c>
      <c r="AK4">
        <f t="shared" ref="AK4:AK35" si="28">G4*SUM(AB4:AB4, AE4:AF4)</f>
        <v>0</v>
      </c>
      <c r="AL4">
        <f t="shared" si="8"/>
        <v>-792.09253397561952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-111.83473271760424</v>
      </c>
      <c r="AR4">
        <f t="shared" si="13"/>
        <v>-111.83473271760424</v>
      </c>
      <c r="AS4">
        <f t="shared" si="14"/>
        <v>-627.12648938858058</v>
      </c>
      <c r="AT4">
        <f t="shared" si="15"/>
        <v>0</v>
      </c>
      <c r="AU4">
        <f t="shared" si="16"/>
        <v>-738.96122210618478</v>
      </c>
      <c r="AW4">
        <v>1</v>
      </c>
      <c r="AX4">
        <f>IF(Z4&gt;0, (R4*SUMPRODUCT(K4:$K$98, X4:$X$98)-K4*$AZ$3)/Z4, 0)</f>
        <v>680.65531711811047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2.5466569999999999E-3</v>
      </c>
      <c r="Q5" s="5">
        <f t="shared" ref="Q5:Q36" si="30">$C$8</f>
        <v>12.5</v>
      </c>
      <c r="R5">
        <f t="shared" si="0"/>
        <v>50000</v>
      </c>
      <c r="S5">
        <f t="shared" si="1"/>
        <v>1374.2735239192764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672.21688397561957</v>
      </c>
      <c r="AC5">
        <f t="shared" si="27"/>
        <v>1340.2071761076986</v>
      </c>
      <c r="AE5">
        <f t="shared" si="2"/>
        <v>0</v>
      </c>
      <c r="AF5">
        <f t="shared" si="3"/>
        <v>0</v>
      </c>
      <c r="AG5">
        <f t="shared" si="4"/>
        <v>-12.1901422167908</v>
      </c>
      <c r="AH5">
        <f t="shared" si="5"/>
        <v>-125.75423933679794</v>
      </c>
      <c r="AI5">
        <f t="shared" si="6"/>
        <v>-137.94438155358873</v>
      </c>
      <c r="AJ5">
        <f t="shared" si="7"/>
        <v>-667.99029213207905</v>
      </c>
      <c r="AK5">
        <f t="shared" si="28"/>
        <v>27.560892243000403</v>
      </c>
      <c r="AL5">
        <f t="shared" si="8"/>
        <v>-778.37378144266745</v>
      </c>
      <c r="AN5">
        <f t="shared" si="9"/>
        <v>0</v>
      </c>
      <c r="AO5">
        <f t="shared" si="10"/>
        <v>0</v>
      </c>
      <c r="AP5">
        <f t="shared" si="11"/>
        <v>-10.423888346143965</v>
      </c>
      <c r="AQ5">
        <f t="shared" si="12"/>
        <v>-107.53345831318309</v>
      </c>
      <c r="AR5">
        <f t="shared" si="13"/>
        <v>-117.95734665932706</v>
      </c>
      <c r="AS5">
        <f t="shared" si="14"/>
        <v>-571.20385452943367</v>
      </c>
      <c r="AT5">
        <f t="shared" si="15"/>
        <v>23.567539931193224</v>
      </c>
      <c r="AU5">
        <f t="shared" si="16"/>
        <v>-665.59366125756765</v>
      </c>
      <c r="AW5">
        <v>2</v>
      </c>
      <c r="AX5">
        <f>IF(Z5&gt;0, (R5*SUMPRODUCT(K5:$K$98, X5:$X$98)-K5*$AZ$3)/Z5, 0)</f>
        <v>1374.2735239192764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3.8442260000000001E-3</v>
      </c>
      <c r="Q6" s="5">
        <f t="shared" si="30"/>
        <v>12.5</v>
      </c>
      <c r="R6">
        <f t="shared" si="0"/>
        <v>50000</v>
      </c>
      <c r="S6">
        <f t="shared" si="1"/>
        <v>2153.9303789804876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1340.2071761076986</v>
      </c>
      <c r="AC6">
        <f t="shared" si="27"/>
        <v>2071.4570969395936</v>
      </c>
      <c r="AE6">
        <f t="shared" si="2"/>
        <v>0</v>
      </c>
      <c r="AF6">
        <f t="shared" si="3"/>
        <v>0</v>
      </c>
      <c r="AG6">
        <f t="shared" si="4"/>
        <v>-12.021379132969408</v>
      </c>
      <c r="AH6">
        <f t="shared" si="5"/>
        <v>-187.44664661393932</v>
      </c>
      <c r="AI6">
        <f t="shared" si="6"/>
        <v>-199.46802574690872</v>
      </c>
      <c r="AJ6">
        <f t="shared" si="7"/>
        <v>-731.249920831895</v>
      </c>
      <c r="AK6">
        <f t="shared" si="28"/>
        <v>78.402119802300376</v>
      </c>
      <c r="AL6">
        <f t="shared" si="8"/>
        <v>-852.3158267765034</v>
      </c>
      <c r="AN6">
        <f t="shared" si="9"/>
        <v>0</v>
      </c>
      <c r="AO6">
        <f t="shared" si="10"/>
        <v>0</v>
      </c>
      <c r="AP6">
        <f t="shared" si="11"/>
        <v>-9.2734124312865855</v>
      </c>
      <c r="AQ6">
        <f t="shared" si="12"/>
        <v>-144.59822318933197</v>
      </c>
      <c r="AR6">
        <f t="shared" si="13"/>
        <v>-153.87163562061855</v>
      </c>
      <c r="AS6">
        <f t="shared" si="14"/>
        <v>-564.09352298206761</v>
      </c>
      <c r="AT6">
        <f t="shared" si="15"/>
        <v>60.480181547546131</v>
      </c>
      <c r="AU6">
        <f t="shared" si="16"/>
        <v>-657.48497705514012</v>
      </c>
      <c r="AW6">
        <v>3</v>
      </c>
      <c r="AX6">
        <f>IF(Z6&gt;0, (R6*SUMPRODUCT(K6:$K$98, X6:$X$98)-K6*$AZ$3)/Z6, 0)</f>
        <v>2153.9303789804876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5.3300140000000001E-3</v>
      </c>
      <c r="Q7" s="5">
        <f t="shared" si="30"/>
        <v>12.5</v>
      </c>
      <c r="R7">
        <f t="shared" si="0"/>
        <v>50000</v>
      </c>
      <c r="S7">
        <f t="shared" si="1"/>
        <v>2770.8422367335802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2071.4570969395936</v>
      </c>
      <c r="AC7">
        <f t="shared" si="27"/>
        <v>2623.8969855633786</v>
      </c>
      <c r="AE7">
        <f t="shared" si="2"/>
        <v>0</v>
      </c>
      <c r="AF7">
        <f t="shared" si="3"/>
        <v>0</v>
      </c>
      <c r="AG7">
        <f t="shared" si="4"/>
        <v>-11.837091222561678</v>
      </c>
      <c r="AH7">
        <f t="shared" si="5"/>
        <v>-256.29647631213919</v>
      </c>
      <c r="AI7">
        <f t="shared" si="6"/>
        <v>-268.13356753470089</v>
      </c>
      <c r="AJ7">
        <f t="shared" si="7"/>
        <v>-552.43988862378501</v>
      </c>
      <c r="AK7">
        <f t="shared" si="28"/>
        <v>101.70854345973405</v>
      </c>
      <c r="AL7">
        <f t="shared" si="8"/>
        <v>-718.86491269875182</v>
      </c>
      <c r="AN7">
        <f t="shared" si="9"/>
        <v>0</v>
      </c>
      <c r="AO7">
        <f t="shared" si="10"/>
        <v>0</v>
      </c>
      <c r="AP7">
        <f t="shared" si="11"/>
        <v>-8.3079345727296783</v>
      </c>
      <c r="AQ7">
        <f t="shared" si="12"/>
        <v>-179.8832429679976</v>
      </c>
      <c r="AR7">
        <f t="shared" si="13"/>
        <v>-188.1911775407273</v>
      </c>
      <c r="AS7">
        <f t="shared" si="14"/>
        <v>-387.73330066972551</v>
      </c>
      <c r="AT7">
        <f t="shared" si="15"/>
        <v>71.384760720652679</v>
      </c>
      <c r="AU7">
        <f t="shared" si="16"/>
        <v>-504.53971748980013</v>
      </c>
      <c r="AW7">
        <v>4</v>
      </c>
      <c r="AX7">
        <f>IF(Z7&gt;0, (R7*SUMPRODUCT(K7:$K$98, X7:$X$98)-K7*$AZ$3)/Z7, 0)</f>
        <v>2770.8422367335802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6.9004050000000001E-3</v>
      </c>
      <c r="Q8" s="5">
        <f t="shared" si="30"/>
        <v>12.5</v>
      </c>
      <c r="R8">
        <f t="shared" si="0"/>
        <v>50000</v>
      </c>
      <c r="S8">
        <f t="shared" si="1"/>
        <v>3128.0917053466319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2623.8969855633786</v>
      </c>
      <c r="AC8">
        <f t="shared" si="27"/>
        <v>2912.1381605203878</v>
      </c>
      <c r="AE8">
        <f t="shared" si="2"/>
        <v>0</v>
      </c>
      <c r="AF8">
        <f t="shared" si="3"/>
        <v>0</v>
      </c>
      <c r="AG8">
        <f t="shared" si="4"/>
        <v>-11.637039586878441</v>
      </c>
      <c r="AH8">
        <f t="shared" si="5"/>
        <v>-326.72289383048286</v>
      </c>
      <c r="AI8">
        <f t="shared" si="6"/>
        <v>-338.35993341736128</v>
      </c>
      <c r="AJ8">
        <f t="shared" si="7"/>
        <v>-288.24117495700921</v>
      </c>
      <c r="AK8">
        <f t="shared" si="28"/>
        <v>55.889005792499965</v>
      </c>
      <c r="AL8">
        <f t="shared" si="8"/>
        <v>-570.71210258187057</v>
      </c>
      <c r="AN8">
        <f t="shared" si="9"/>
        <v>0</v>
      </c>
      <c r="AO8">
        <f t="shared" si="10"/>
        <v>0</v>
      </c>
      <c r="AP8">
        <f t="shared" si="11"/>
        <v>-7.6239401789760519</v>
      </c>
      <c r="AQ8">
        <f t="shared" si="12"/>
        <v>-214.0506422676626</v>
      </c>
      <c r="AR8">
        <f t="shared" si="13"/>
        <v>-221.67458244663862</v>
      </c>
      <c r="AS8">
        <f t="shared" si="14"/>
        <v>-188.83956341163244</v>
      </c>
      <c r="AT8">
        <f t="shared" si="15"/>
        <v>36.615363696529528</v>
      </c>
      <c r="AU8">
        <f t="shared" si="16"/>
        <v>-373.89878216174156</v>
      </c>
      <c r="AW8">
        <v>5</v>
      </c>
      <c r="AX8">
        <f>IF(Z8&gt;0, (R8*SUMPRODUCT(K8:$K$98, X8:$X$98)-K8*$AZ$3)/Z8, 0)</f>
        <v>3128.0917053466319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8.6257439999999994E-3</v>
      </c>
      <c r="Q9" s="5">
        <f t="shared" si="30"/>
        <v>12.5</v>
      </c>
      <c r="R9">
        <f t="shared" si="0"/>
        <v>50000</v>
      </c>
      <c r="S9">
        <f t="shared" si="1"/>
        <v>3333.6194169243809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2912.1381605203878</v>
      </c>
      <c r="AC9">
        <f t="shared" si="27"/>
        <v>3045.6723237277656</v>
      </c>
      <c r="AE9">
        <f t="shared" si="2"/>
        <v>0</v>
      </c>
      <c r="AF9">
        <f t="shared" si="3"/>
        <v>0</v>
      </c>
      <c r="AG9">
        <f t="shared" si="4"/>
        <v>-11.420291066615377</v>
      </c>
      <c r="AH9">
        <f t="shared" si="5"/>
        <v>-401.51249757711673</v>
      </c>
      <c r="AI9">
        <f t="shared" si="6"/>
        <v>-412.93278864373212</v>
      </c>
      <c r="AJ9">
        <f t="shared" si="7"/>
        <v>-133.53416320737779</v>
      </c>
      <c r="AK9">
        <f t="shared" si="28"/>
        <v>17.181615147070289</v>
      </c>
      <c r="AL9">
        <f t="shared" si="8"/>
        <v>-529.28533670403965</v>
      </c>
      <c r="AN9">
        <f t="shared" si="9"/>
        <v>0</v>
      </c>
      <c r="AO9">
        <f t="shared" si="10"/>
        <v>0</v>
      </c>
      <c r="AP9">
        <f t="shared" si="11"/>
        <v>-7.0858401561995734</v>
      </c>
      <c r="AQ9">
        <f t="shared" si="12"/>
        <v>-249.12266788582858</v>
      </c>
      <c r="AR9">
        <f t="shared" si="13"/>
        <v>-256.20850804202814</v>
      </c>
      <c r="AS9">
        <f t="shared" si="14"/>
        <v>-82.8526812810709</v>
      </c>
      <c r="AT9">
        <f t="shared" si="15"/>
        <v>10.660514504168352</v>
      </c>
      <c r="AU9">
        <f t="shared" si="16"/>
        <v>-328.40067481893072</v>
      </c>
      <c r="AW9">
        <v>6</v>
      </c>
      <c r="AX9">
        <f>IF(Z9&gt;0, (R9*SUMPRODUCT(K9:$K$98, X9:$X$98)-K9*$AZ$3)/Z9, 0)</f>
        <v>3333.6194169243809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1.0476563E-2</v>
      </c>
      <c r="Q10" s="5">
        <f t="shared" si="30"/>
        <v>12.5</v>
      </c>
      <c r="R10">
        <f t="shared" si="0"/>
        <v>50000</v>
      </c>
      <c r="S10">
        <f t="shared" si="1"/>
        <v>3481.5327002154199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3045.6723237277656</v>
      </c>
      <c r="AC10">
        <f t="shared" si="27"/>
        <v>3115.6773006377271</v>
      </c>
      <c r="AE10">
        <f t="shared" si="2"/>
        <v>0</v>
      </c>
      <c r="AF10">
        <f t="shared" si="3"/>
        <v>0</v>
      </c>
      <c r="AG10">
        <f t="shared" si="4"/>
        <v>-11.186442757111489</v>
      </c>
      <c r="AH10">
        <f t="shared" si="5"/>
        <v>-478.58159535093279</v>
      </c>
      <c r="AI10">
        <f t="shared" si="6"/>
        <v>-489.76803810804427</v>
      </c>
      <c r="AJ10">
        <f t="shared" si="7"/>
        <v>-70.004976909961442</v>
      </c>
      <c r="AK10">
        <f t="shared" si="28"/>
        <v>12.48725652728384</v>
      </c>
      <c r="AL10">
        <f t="shared" si="8"/>
        <v>-547.28575849072183</v>
      </c>
      <c r="AN10">
        <f t="shared" si="9"/>
        <v>0</v>
      </c>
      <c r="AO10">
        <f t="shared" si="10"/>
        <v>0</v>
      </c>
      <c r="AP10">
        <f t="shared" si="11"/>
        <v>-6.584523767985222</v>
      </c>
      <c r="AQ10">
        <f t="shared" si="12"/>
        <v>-281.70098018918384</v>
      </c>
      <c r="AR10">
        <f t="shared" si="13"/>
        <v>-288.28550395716906</v>
      </c>
      <c r="AS10">
        <f t="shared" si="14"/>
        <v>-41.206078138455695</v>
      </c>
      <c r="AT10">
        <f t="shared" si="15"/>
        <v>7.3502040984886055</v>
      </c>
      <c r="AU10">
        <f t="shared" si="16"/>
        <v>-322.14137799713615</v>
      </c>
      <c r="AW10">
        <v>7</v>
      </c>
      <c r="AX10">
        <f>IF(Z10&gt;0, (R10*SUMPRODUCT(K10:$K$98, X10:$X$98)-K10*$AZ$3)/Z10, 0)</f>
        <v>3481.5327002154199</v>
      </c>
    </row>
    <row r="11" spans="1:52" x14ac:dyDescent="0.25">
      <c r="A11" t="s">
        <v>33</v>
      </c>
      <c r="C11" s="25">
        <f>AU81</f>
        <v>-231.02908696544486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1.2607808E-2</v>
      </c>
      <c r="Q11" s="5">
        <f t="shared" si="30"/>
        <v>12.5</v>
      </c>
      <c r="R11">
        <f t="shared" si="0"/>
        <v>50000</v>
      </c>
      <c r="S11">
        <f t="shared" si="1"/>
        <v>3575.7918335922459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3115.6773006377271</v>
      </c>
      <c r="AC11">
        <f t="shared" si="27"/>
        <v>3127.6855604727407</v>
      </c>
      <c r="AE11">
        <f t="shared" si="2"/>
        <v>0</v>
      </c>
      <c r="AF11">
        <f t="shared" si="3"/>
        <v>0</v>
      </c>
      <c r="AG11">
        <f t="shared" si="4"/>
        <v>-10.933541807055722</v>
      </c>
      <c r="AH11">
        <f t="shared" si="5"/>
        <v>-564.14608993860918</v>
      </c>
      <c r="AI11">
        <f t="shared" si="6"/>
        <v>-575.07963174566487</v>
      </c>
      <c r="AJ11">
        <f t="shared" si="7"/>
        <v>-12.008259835013632</v>
      </c>
      <c r="AK11">
        <f t="shared" si="28"/>
        <v>7.4776255215305447</v>
      </c>
      <c r="AL11">
        <f t="shared" si="8"/>
        <v>-579.61026605914799</v>
      </c>
      <c r="AN11">
        <f t="shared" si="9"/>
        <v>0</v>
      </c>
      <c r="AO11">
        <f t="shared" si="10"/>
        <v>0</v>
      </c>
      <c r="AP11">
        <f t="shared" si="11"/>
        <v>-6.1152243622835192</v>
      </c>
      <c r="AQ11">
        <f t="shared" si="12"/>
        <v>-315.53178045683859</v>
      </c>
      <c r="AR11">
        <f t="shared" si="13"/>
        <v>-321.64700481912206</v>
      </c>
      <c r="AS11">
        <f t="shared" si="14"/>
        <v>-6.7163234373254541</v>
      </c>
      <c r="AT11">
        <f t="shared" si="15"/>
        <v>4.1823005361160686</v>
      </c>
      <c r="AU11">
        <f t="shared" si="16"/>
        <v>-324.18102772033149</v>
      </c>
      <c r="AW11">
        <v>8</v>
      </c>
      <c r="AX11">
        <f>IF(Z11&gt;0, (R11*SUMPRODUCT(K11:$K$98, X11:$X$98)-K11*$AZ$3)/Z11, 0)</f>
        <v>3575.7918335922459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1.5033739000000001E-2</v>
      </c>
      <c r="Q12" s="5">
        <f t="shared" si="30"/>
        <v>12.5</v>
      </c>
      <c r="R12">
        <f t="shared" si="0"/>
        <v>50000</v>
      </c>
      <c r="S12">
        <f t="shared" si="1"/>
        <v>3624.2739726885457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3127.6855604727407</v>
      </c>
      <c r="AC12">
        <f t="shared" si="27"/>
        <v>3090.7328223112145</v>
      </c>
      <c r="AE12">
        <f t="shared" si="2"/>
        <v>0</v>
      </c>
      <c r="AF12">
        <f t="shared" si="3"/>
        <v>0</v>
      </c>
      <c r="AG12">
        <f t="shared" si="4"/>
        <v>-10.6598343751123</v>
      </c>
      <c r="AH12">
        <f t="shared" si="5"/>
        <v>-657.48805549145629</v>
      </c>
      <c r="AI12">
        <f t="shared" si="6"/>
        <v>-668.14788986656856</v>
      </c>
      <c r="AJ12">
        <f t="shared" si="7"/>
        <v>36.952738161526213</v>
      </c>
      <c r="AK12">
        <f t="shared" si="28"/>
        <v>7.1936767890873039</v>
      </c>
      <c r="AL12">
        <f t="shared" si="8"/>
        <v>-624.0014749159551</v>
      </c>
      <c r="AN12">
        <f t="shared" si="9"/>
        <v>0</v>
      </c>
      <c r="AO12">
        <f t="shared" si="10"/>
        <v>0</v>
      </c>
      <c r="AP12">
        <f t="shared" si="11"/>
        <v>-5.6658152919050382</v>
      </c>
      <c r="AQ12">
        <f t="shared" si="12"/>
        <v>-349.46189105392705</v>
      </c>
      <c r="AR12">
        <f t="shared" si="13"/>
        <v>-355.12770634583211</v>
      </c>
      <c r="AS12">
        <f t="shared" si="14"/>
        <v>19.640773166434158</v>
      </c>
      <c r="AT12">
        <f t="shared" si="15"/>
        <v>3.823515687241041</v>
      </c>
      <c r="AU12">
        <f t="shared" si="16"/>
        <v>-331.6634174921569</v>
      </c>
      <c r="AW12">
        <v>9</v>
      </c>
      <c r="AX12">
        <f>IF(Z12&gt;0, (R12*SUMPRODUCT(K12:$K$98, X12:$X$98)-K12*$AZ$3)/Z12, 0)</f>
        <v>3624.2739726885457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1.7719183999999999E-2</v>
      </c>
      <c r="Q13" s="5">
        <f t="shared" si="30"/>
        <v>12.5</v>
      </c>
      <c r="R13">
        <f t="shared" si="0"/>
        <v>50000</v>
      </c>
      <c r="S13">
        <f t="shared" si="1"/>
        <v>3623.671783076798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3090.7328223112145</v>
      </c>
      <c r="AC13">
        <f t="shared" si="27"/>
        <v>3004.5609260837937</v>
      </c>
      <c r="AE13">
        <f t="shared" si="2"/>
        <v>0</v>
      </c>
      <c r="AF13">
        <f t="shared" si="3"/>
        <v>0</v>
      </c>
      <c r="AG13">
        <f t="shared" si="4"/>
        <v>-10.364352464659039</v>
      </c>
      <c r="AH13">
        <f t="shared" si="5"/>
        <v>-755.53426680855955</v>
      </c>
      <c r="AI13">
        <f t="shared" si="6"/>
        <v>-765.89861927321863</v>
      </c>
      <c r="AJ13">
        <f t="shared" si="7"/>
        <v>86.171896227420802</v>
      </c>
      <c r="AK13">
        <f t="shared" si="28"/>
        <v>6.1814656446224294</v>
      </c>
      <c r="AL13">
        <f t="shared" si="8"/>
        <v>-673.54525740117538</v>
      </c>
      <c r="AN13">
        <f t="shared" si="9"/>
        <v>0</v>
      </c>
      <c r="AO13">
        <f t="shared" si="10"/>
        <v>0</v>
      </c>
      <c r="AP13">
        <f t="shared" si="11"/>
        <v>-5.2364672198847044</v>
      </c>
      <c r="AQ13">
        <f t="shared" si="12"/>
        <v>-381.72480481855166</v>
      </c>
      <c r="AR13">
        <f t="shared" si="13"/>
        <v>-386.96127203843639</v>
      </c>
      <c r="AS13">
        <f t="shared" si="14"/>
        <v>43.537337369492867</v>
      </c>
      <c r="AT13">
        <f t="shared" si="15"/>
        <v>3.1231128359714351</v>
      </c>
      <c r="AU13">
        <f t="shared" si="16"/>
        <v>-340.30082183297208</v>
      </c>
      <c r="AW13">
        <v>10</v>
      </c>
      <c r="AX13">
        <f>IF(Z13&gt;0, (R13*SUMPRODUCT(K13:$K$98, X13:$X$98)-K13*$AZ$3)/Z13, 0)</f>
        <v>3623.671783076798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2.0768709E-2</v>
      </c>
      <c r="Q14" s="5">
        <f t="shared" si="30"/>
        <v>12.5</v>
      </c>
      <c r="R14">
        <f t="shared" si="0"/>
        <v>50000</v>
      </c>
      <c r="S14">
        <f t="shared" si="1"/>
        <v>3574.0002196627761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3004.5609260837937</v>
      </c>
      <c r="AC14">
        <f t="shared" si="27"/>
        <v>2872.1965899857678</v>
      </c>
      <c r="AE14">
        <f t="shared" si="2"/>
        <v>0</v>
      </c>
      <c r="AF14">
        <f t="shared" si="3"/>
        <v>0</v>
      </c>
      <c r="AG14">
        <f t="shared" si="4"/>
        <v>-10.045454719700512</v>
      </c>
      <c r="AH14">
        <f t="shared" si="5"/>
        <v>-861.01688124774535</v>
      </c>
      <c r="AI14">
        <f t="shared" si="6"/>
        <v>-871.06233596744585</v>
      </c>
      <c r="AJ14">
        <f t="shared" si="7"/>
        <v>132.36433609802589</v>
      </c>
      <c r="AK14">
        <f t="shared" si="28"/>
        <v>5.4082096669508282</v>
      </c>
      <c r="AL14">
        <f t="shared" si="8"/>
        <v>-733.28979020246913</v>
      </c>
      <c r="AN14">
        <f t="shared" si="9"/>
        <v>0</v>
      </c>
      <c r="AO14">
        <f t="shared" si="10"/>
        <v>0</v>
      </c>
      <c r="AP14">
        <f t="shared" si="11"/>
        <v>-4.8253925497319194</v>
      </c>
      <c r="AQ14">
        <f t="shared" si="12"/>
        <v>-413.59446236099797</v>
      </c>
      <c r="AR14">
        <f t="shared" si="13"/>
        <v>-418.4198549107299</v>
      </c>
      <c r="AS14">
        <f t="shared" si="14"/>
        <v>63.581978026841163</v>
      </c>
      <c r="AT14">
        <f t="shared" si="15"/>
        <v>2.5978649411572579</v>
      </c>
      <c r="AU14">
        <f t="shared" si="16"/>
        <v>-352.24001194273148</v>
      </c>
      <c r="AW14">
        <v>11</v>
      </c>
      <c r="AX14">
        <f>IF(Z14&gt;0, (R14*SUMPRODUCT(K14:$K$98, X14:$X$98)-K14*$AZ$3)/Z14, 0)</f>
        <v>3574.0002196627761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2.4225090000000001E-2</v>
      </c>
      <c r="Q15" s="5">
        <f t="shared" si="30"/>
        <v>12.5</v>
      </c>
      <c r="R15">
        <f t="shared" si="0"/>
        <v>50000</v>
      </c>
      <c r="S15">
        <f t="shared" si="1"/>
        <v>3486.0936388958285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2872.1965899857678</v>
      </c>
      <c r="AC15">
        <f t="shared" si="27"/>
        <v>2705.6683060180994</v>
      </c>
      <c r="AE15">
        <f t="shared" si="2"/>
        <v>0</v>
      </c>
      <c r="AF15">
        <f t="shared" si="3"/>
        <v>0</v>
      </c>
      <c r="AG15">
        <f t="shared" si="4"/>
        <v>-9.7016481278278359</v>
      </c>
      <c r="AH15">
        <f t="shared" si="5"/>
        <v>-973.40817870267858</v>
      </c>
      <c r="AI15">
        <f t="shared" si="6"/>
        <v>-983.10982683050645</v>
      </c>
      <c r="AJ15">
        <f t="shared" si="7"/>
        <v>166.52828396766836</v>
      </c>
      <c r="AK15">
        <f t="shared" si="28"/>
        <v>11.776006018941649</v>
      </c>
      <c r="AL15">
        <f t="shared" si="8"/>
        <v>-804.80553684389645</v>
      </c>
      <c r="AN15">
        <f t="shared" si="9"/>
        <v>0</v>
      </c>
      <c r="AO15">
        <f t="shared" si="10"/>
        <v>0</v>
      </c>
      <c r="AP15">
        <f t="shared" si="11"/>
        <v>-4.4210635190513363</v>
      </c>
      <c r="AQ15">
        <f t="shared" si="12"/>
        <v>-443.58436126585786</v>
      </c>
      <c r="AR15">
        <f t="shared" si="13"/>
        <v>-448.00542478490922</v>
      </c>
      <c r="AS15">
        <f t="shared" si="14"/>
        <v>75.88732465238563</v>
      </c>
      <c r="AT15">
        <f t="shared" si="15"/>
        <v>5.3663532138563026</v>
      </c>
      <c r="AU15">
        <f t="shared" si="16"/>
        <v>-366.75174691866732</v>
      </c>
      <c r="AW15">
        <v>12</v>
      </c>
      <c r="AX15">
        <f>IF(Z15&gt;0, (R15*SUMPRODUCT(K15:$K$98, X15:$X$98)-K15*$AZ$3)/Z15, 0)</f>
        <v>3486.0936388958285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2.7828815E-2</v>
      </c>
      <c r="Q16" s="5">
        <f t="shared" si="30"/>
        <v>12.5</v>
      </c>
      <c r="R16">
        <f t="shared" si="0"/>
        <v>50000</v>
      </c>
      <c r="S16">
        <f t="shared" si="1"/>
        <v>3359.4807445069587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2705.6683060180994</v>
      </c>
      <c r="AC16">
        <f t="shared" si="27"/>
        <v>2508.7651535743253</v>
      </c>
      <c r="AE16">
        <f t="shared" si="2"/>
        <v>0</v>
      </c>
      <c r="AF16">
        <f t="shared" si="3"/>
        <v>0</v>
      </c>
      <c r="AG16">
        <f t="shared" si="4"/>
        <v>-9.3346462756051416</v>
      </c>
      <c r="AH16">
        <f t="shared" si="5"/>
        <v>-1079.941483777669</v>
      </c>
      <c r="AI16">
        <f t="shared" si="6"/>
        <v>-1089.2761300532741</v>
      </c>
      <c r="AJ16">
        <f t="shared" si="7"/>
        <v>196.90315244377416</v>
      </c>
      <c r="AK16">
        <f t="shared" si="28"/>
        <v>19.210244972728507</v>
      </c>
      <c r="AL16">
        <f t="shared" si="8"/>
        <v>-873.16273263677135</v>
      </c>
      <c r="AN16">
        <f t="shared" si="9"/>
        <v>0</v>
      </c>
      <c r="AO16">
        <f t="shared" si="10"/>
        <v>0</v>
      </c>
      <c r="AP16">
        <f t="shared" si="11"/>
        <v>-4.0240468499535478</v>
      </c>
      <c r="AQ16">
        <f t="shared" si="12"/>
        <v>-465.54898789113105</v>
      </c>
      <c r="AR16">
        <f t="shared" si="13"/>
        <v>-469.57303474108454</v>
      </c>
      <c r="AS16">
        <f t="shared" si="14"/>
        <v>84.882435492814295</v>
      </c>
      <c r="AT16">
        <f t="shared" si="15"/>
        <v>8.2812913834094672</v>
      </c>
      <c r="AU16">
        <f t="shared" si="16"/>
        <v>-376.40930786486075</v>
      </c>
      <c r="AW16">
        <v>13</v>
      </c>
      <c r="AX16">
        <f>IF(Z16&gt;0, (R16*SUMPRODUCT(K16:$K$98, X16:$X$98)-K16*$AZ$3)/Z16, 0)</f>
        <v>3359.4807445069587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3.1684449000000003E-2</v>
      </c>
      <c r="Q17" s="5">
        <f t="shared" si="30"/>
        <v>12.5</v>
      </c>
      <c r="R17">
        <f t="shared" si="0"/>
        <v>50000</v>
      </c>
      <c r="S17">
        <f t="shared" si="1"/>
        <v>3217.1240983325597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2508.7651535743253</v>
      </c>
      <c r="AC17">
        <f t="shared" si="27"/>
        <v>2302.3121323751316</v>
      </c>
      <c r="AE17">
        <f t="shared" si="2"/>
        <v>0</v>
      </c>
      <c r="AF17">
        <f t="shared" si="3"/>
        <v>0</v>
      </c>
      <c r="AG17">
        <f t="shared" si="4"/>
        <v>-8.9455366889966381</v>
      </c>
      <c r="AH17">
        <f t="shared" si="5"/>
        <v>-1183.0524954098041</v>
      </c>
      <c r="AI17">
        <f t="shared" si="6"/>
        <v>-1191.9980320988006</v>
      </c>
      <c r="AJ17">
        <f t="shared" si="7"/>
        <v>206.4530211991937</v>
      </c>
      <c r="AK17">
        <f t="shared" si="28"/>
        <v>34.62095911932569</v>
      </c>
      <c r="AL17">
        <f t="shared" si="8"/>
        <v>-950.92405178028127</v>
      </c>
      <c r="AN17">
        <f t="shared" si="9"/>
        <v>0</v>
      </c>
      <c r="AO17">
        <f t="shared" si="10"/>
        <v>0</v>
      </c>
      <c r="AP17">
        <f t="shared" si="11"/>
        <v>-3.625029774640955</v>
      </c>
      <c r="AQ17">
        <f t="shared" si="12"/>
        <v>-479.41232258305627</v>
      </c>
      <c r="AR17">
        <f t="shared" si="13"/>
        <v>-483.03735235769722</v>
      </c>
      <c r="AS17">
        <f t="shared" si="14"/>
        <v>83.661648812219042</v>
      </c>
      <c r="AT17">
        <f t="shared" si="15"/>
        <v>14.029567145876817</v>
      </c>
      <c r="AU17">
        <f t="shared" si="16"/>
        <v>-385.34613639960133</v>
      </c>
      <c r="AW17">
        <v>14</v>
      </c>
      <c r="AX17">
        <f>IF(Z17&gt;0, (R17*SUMPRODUCT(K17:$K$98, X17:$X$98)-K17*$AZ$3)/Z17, 0)</f>
        <v>3217.1240983325597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3.5933631000000001E-2</v>
      </c>
      <c r="Q18" s="5">
        <f t="shared" si="30"/>
        <v>12.5</v>
      </c>
      <c r="R18">
        <f t="shared" si="0"/>
        <v>50000</v>
      </c>
      <c r="S18">
        <f t="shared" si="1"/>
        <v>3067.2718850882493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2302.3121323751316</v>
      </c>
      <c r="AC18">
        <f t="shared" si="27"/>
        <v>2094.2438524380391</v>
      </c>
      <c r="AE18">
        <f t="shared" si="2"/>
        <v>0</v>
      </c>
      <c r="AF18">
        <f t="shared" si="3"/>
        <v>0</v>
      </c>
      <c r="AG18">
        <f t="shared" si="4"/>
        <v>-8.5346357076273058</v>
      </c>
      <c r="AH18">
        <f t="shared" si="5"/>
        <v>-1285.7824579174678</v>
      </c>
      <c r="AI18">
        <f t="shared" si="6"/>
        <v>-1294.3170936250951</v>
      </c>
      <c r="AJ18">
        <f t="shared" si="7"/>
        <v>208.06827993709248</v>
      </c>
      <c r="AK18">
        <f t="shared" si="28"/>
        <v>49.729942059302843</v>
      </c>
      <c r="AL18">
        <f t="shared" si="8"/>
        <v>-1036.5188716286998</v>
      </c>
      <c r="AN18">
        <f t="shared" si="9"/>
        <v>0</v>
      </c>
      <c r="AO18">
        <f t="shared" si="10"/>
        <v>0</v>
      </c>
      <c r="AP18">
        <f t="shared" si="11"/>
        <v>-3.2274346720871447</v>
      </c>
      <c r="AQ18">
        <f t="shared" si="12"/>
        <v>-486.22800405360664</v>
      </c>
      <c r="AR18">
        <f t="shared" si="13"/>
        <v>-489.4554387256938</v>
      </c>
      <c r="AS18">
        <f t="shared" si="14"/>
        <v>78.682535943551827</v>
      </c>
      <c r="AT18">
        <f t="shared" si="15"/>
        <v>18.805739898147223</v>
      </c>
      <c r="AU18">
        <f t="shared" si="16"/>
        <v>-391.96716288399477</v>
      </c>
      <c r="AW18">
        <v>15</v>
      </c>
      <c r="AX18">
        <f>IF(Z18&gt;0, (R18*SUMPRODUCT(K18:$K$98, X18:$X$98)-K18*$AZ$3)/Z18, 0)</f>
        <v>3067.2718850882493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4.1016489000000003E-2</v>
      </c>
      <c r="Q19" s="5">
        <f t="shared" si="30"/>
        <v>12.5</v>
      </c>
      <c r="R19">
        <f t="shared" si="0"/>
        <v>50000</v>
      </c>
      <c r="S19">
        <f t="shared" si="1"/>
        <v>2876.1048055919177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2094.2438524380391</v>
      </c>
      <c r="AC19">
        <f t="shared" si="27"/>
        <v>1863.5384143940998</v>
      </c>
      <c r="AE19">
        <f t="shared" si="2"/>
        <v>0</v>
      </c>
      <c r="AF19">
        <f t="shared" si="3"/>
        <v>0</v>
      </c>
      <c r="AG19">
        <f t="shared" si="4"/>
        <v>-8.0992285589301307</v>
      </c>
      <c r="AH19">
        <f t="shared" si="5"/>
        <v>-1400.2431664836106</v>
      </c>
      <c r="AI19">
        <f t="shared" si="6"/>
        <v>-1408.3423950425408</v>
      </c>
      <c r="AJ19">
        <f t="shared" si="7"/>
        <v>230.70543804393924</v>
      </c>
      <c r="AK19">
        <f t="shared" si="28"/>
        <v>46.701637909368273</v>
      </c>
      <c r="AL19">
        <f t="shared" si="8"/>
        <v>-1130.9353190892334</v>
      </c>
      <c r="AN19">
        <f t="shared" si="9"/>
        <v>0</v>
      </c>
      <c r="AO19">
        <f t="shared" si="10"/>
        <v>0</v>
      </c>
      <c r="AP19">
        <f t="shared" si="11"/>
        <v>-2.8562736982564512</v>
      </c>
      <c r="AQ19">
        <f t="shared" si="12"/>
        <v>-493.80971267697845</v>
      </c>
      <c r="AR19">
        <f t="shared" si="13"/>
        <v>-496.66598637523498</v>
      </c>
      <c r="AS19">
        <f t="shared" si="14"/>
        <v>81.3605727922169</v>
      </c>
      <c r="AT19">
        <f t="shared" si="15"/>
        <v>16.469798210466298</v>
      </c>
      <c r="AU19">
        <f t="shared" si="16"/>
        <v>-398.83561537255179</v>
      </c>
      <c r="AW19">
        <v>16</v>
      </c>
      <c r="AX19">
        <f>IF(Z19&gt;0, (R19*SUMPRODUCT(K19:$K$98, X19:$X$98)-K19*$AZ$3)/Z19, 0)</f>
        <v>2876.1048055919177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4.6435859000000003E-2</v>
      </c>
      <c r="Q20" s="5">
        <f t="shared" si="30"/>
        <v>12.5</v>
      </c>
      <c r="R20">
        <f t="shared" si="0"/>
        <v>50000</v>
      </c>
      <c r="S20">
        <f t="shared" si="1"/>
        <v>2538.1494947704678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1863.5384143940998</v>
      </c>
      <c r="AC20">
        <f t="shared" si="27"/>
        <v>1551.7518349901466</v>
      </c>
      <c r="AE20">
        <f t="shared" si="2"/>
        <v>0</v>
      </c>
      <c r="AF20">
        <f t="shared" si="3"/>
        <v>0</v>
      </c>
      <c r="AG20">
        <f t="shared" si="4"/>
        <v>-7.6421416379695755</v>
      </c>
      <c r="AH20">
        <f t="shared" si="5"/>
        <v>-1504.3785414850111</v>
      </c>
      <c r="AI20">
        <f t="shared" si="6"/>
        <v>-1512.0206831229807</v>
      </c>
      <c r="AJ20">
        <f t="shared" si="7"/>
        <v>311.78657940395328</v>
      </c>
      <c r="AK20">
        <f t="shared" si="28"/>
        <v>8.0132151818946298</v>
      </c>
      <c r="AL20">
        <f t="shared" si="8"/>
        <v>-1192.2208885371329</v>
      </c>
      <c r="AN20">
        <f t="shared" si="9"/>
        <v>0</v>
      </c>
      <c r="AO20">
        <f t="shared" si="10"/>
        <v>0</v>
      </c>
      <c r="AP20">
        <f t="shared" si="11"/>
        <v>-2.5562718757054359</v>
      </c>
      <c r="AQ20">
        <f t="shared" si="12"/>
        <v>-503.2097987959599</v>
      </c>
      <c r="AR20">
        <f t="shared" si="13"/>
        <v>-505.76607067166532</v>
      </c>
      <c r="AS20">
        <f t="shared" si="14"/>
        <v>104.29161116208803</v>
      </c>
      <c r="AT20">
        <f t="shared" si="15"/>
        <v>2.6803947864142703</v>
      </c>
      <c r="AU20">
        <f t="shared" si="16"/>
        <v>-398.79406472316305</v>
      </c>
      <c r="AW20">
        <v>17</v>
      </c>
      <c r="AX20">
        <f>IF(Z20&gt;0, (R20*SUMPRODUCT(K20:$K$98, X20:$X$98)-K20*$AZ$3)/Z20, 0)</f>
        <v>2538.1494947704678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5.1834316999999998E-2</v>
      </c>
      <c r="Q21" s="5">
        <f t="shared" si="30"/>
        <v>12.5</v>
      </c>
      <c r="R21">
        <f t="shared" si="0"/>
        <v>50000</v>
      </c>
      <c r="S21">
        <f t="shared" si="1"/>
        <v>2114.8803953547094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1551.7518349901466</v>
      </c>
      <c r="AC21">
        <f t="shared" si="27"/>
        <v>1213.0268776195153</v>
      </c>
      <c r="AE21">
        <f t="shared" si="2"/>
        <v>0</v>
      </c>
      <c r="AF21">
        <f t="shared" si="3"/>
        <v>0</v>
      </c>
      <c r="AG21">
        <f t="shared" si="4"/>
        <v>-7.1695950293684652</v>
      </c>
      <c r="AH21">
        <f t="shared" si="5"/>
        <v>-1584.5007688856567</v>
      </c>
      <c r="AI21">
        <f t="shared" si="6"/>
        <v>-1591.6703639150253</v>
      </c>
      <c r="AJ21">
        <f t="shared" si="7"/>
        <v>338.72495737063127</v>
      </c>
      <c r="AK21">
        <f t="shared" si="28"/>
        <v>2.4828029359842345</v>
      </c>
      <c r="AL21">
        <f t="shared" si="8"/>
        <v>-1250.4626036084098</v>
      </c>
      <c r="AN21">
        <f t="shared" si="9"/>
        <v>0</v>
      </c>
      <c r="AO21">
        <f t="shared" si="10"/>
        <v>0</v>
      </c>
      <c r="AP21">
        <f t="shared" si="11"/>
        <v>-2.2805311432149882</v>
      </c>
      <c r="AQ21">
        <f t="shared" si="12"/>
        <v>-504.00382937809115</v>
      </c>
      <c r="AR21">
        <f t="shared" si="13"/>
        <v>-506.28436052130621</v>
      </c>
      <c r="AS21">
        <f t="shared" si="14"/>
        <v>107.74287963318024</v>
      </c>
      <c r="AT21">
        <f t="shared" si="15"/>
        <v>0.78973908495308742</v>
      </c>
      <c r="AU21">
        <f t="shared" si="16"/>
        <v>-397.75174180317288</v>
      </c>
      <c r="AW21">
        <v>18</v>
      </c>
      <c r="AX21">
        <f>IF(Z21&gt;0, (R21*SUMPRODUCT(K21:$K$98, X21:$X$98)-K21*$AZ$3)/Z21, 0)</f>
        <v>2114.8803953547094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5.7772715000000002E-2</v>
      </c>
      <c r="Q22" s="5">
        <f t="shared" si="30"/>
        <v>12.5</v>
      </c>
      <c r="R22">
        <f t="shared" si="0"/>
        <v>50000</v>
      </c>
      <c r="S22">
        <f t="shared" si="1"/>
        <v>1721.2515194810189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1213.0268776195153</v>
      </c>
      <c r="AC22">
        <f t="shared" si="27"/>
        <v>920.3452158381474</v>
      </c>
      <c r="AE22">
        <f t="shared" si="2"/>
        <v>0</v>
      </c>
      <c r="AF22">
        <f t="shared" si="3"/>
        <v>0</v>
      </c>
      <c r="AG22">
        <f t="shared" si="4"/>
        <v>-6.6836921087776595</v>
      </c>
      <c r="AH22">
        <f t="shared" si="5"/>
        <v>-1656.8278811884838</v>
      </c>
      <c r="AI22">
        <f t="shared" si="6"/>
        <v>-1663.5115732972615</v>
      </c>
      <c r="AJ22">
        <f t="shared" si="7"/>
        <v>292.68166178136789</v>
      </c>
      <c r="AK22">
        <f t="shared" si="28"/>
        <v>25.473564430009823</v>
      </c>
      <c r="AL22">
        <f t="shared" si="8"/>
        <v>-1345.3563470858837</v>
      </c>
      <c r="AN22">
        <f t="shared" si="9"/>
        <v>0</v>
      </c>
      <c r="AO22">
        <f t="shared" si="10"/>
        <v>0</v>
      </c>
      <c r="AP22">
        <f t="shared" si="11"/>
        <v>-1.9850358132560733</v>
      </c>
      <c r="AQ22">
        <f t="shared" si="12"/>
        <v>-492.07273869499039</v>
      </c>
      <c r="AR22">
        <f t="shared" si="13"/>
        <v>-494.0577745082465</v>
      </c>
      <c r="AS22">
        <f t="shared" si="14"/>
        <v>86.925545202226445</v>
      </c>
      <c r="AT22">
        <f t="shared" si="15"/>
        <v>7.5655695776960661</v>
      </c>
      <c r="AU22">
        <f t="shared" si="16"/>
        <v>-399.566659728324</v>
      </c>
      <c r="AW22">
        <v>19</v>
      </c>
      <c r="AX22">
        <f>IF(Z22&gt;0, (R22*SUMPRODUCT(K22:$K$98, X22:$X$98)-K22*$AZ$3)/Z22, 0)</f>
        <v>1721.2515194810189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6.4089452000000005E-2</v>
      </c>
      <c r="Q23" s="5">
        <f t="shared" si="30"/>
        <v>12.5</v>
      </c>
      <c r="R23">
        <f t="shared" si="0"/>
        <v>50000</v>
      </c>
      <c r="S23">
        <f t="shared" si="1"/>
        <v>1509.1883832937951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920.3452158381474</v>
      </c>
      <c r="AC23">
        <f t="shared" si="27"/>
        <v>747.16910832533586</v>
      </c>
      <c r="AE23">
        <f t="shared" si="2"/>
        <v>0</v>
      </c>
      <c r="AF23">
        <f t="shared" si="3"/>
        <v>0</v>
      </c>
      <c r="AG23">
        <f t="shared" si="4"/>
        <v>-6.1885010231015984</v>
      </c>
      <c r="AH23">
        <f t="shared" si="5"/>
        <v>-1713.4166583531385</v>
      </c>
      <c r="AI23">
        <f t="shared" si="6"/>
        <v>-1719.6051593762402</v>
      </c>
      <c r="AJ23">
        <f t="shared" si="7"/>
        <v>173.17610751281154</v>
      </c>
      <c r="AK23">
        <f t="shared" si="28"/>
        <v>64.424165108670323</v>
      </c>
      <c r="AL23">
        <f t="shared" si="8"/>
        <v>-1482.0048867547582</v>
      </c>
      <c r="AN23">
        <f t="shared" si="9"/>
        <v>0</v>
      </c>
      <c r="AO23">
        <f t="shared" si="10"/>
        <v>0</v>
      </c>
      <c r="AP23">
        <f t="shared" si="11"/>
        <v>-1.6410407121888897</v>
      </c>
      <c r="AQ23">
        <f t="shared" si="12"/>
        <v>-454.3566338284146</v>
      </c>
      <c r="AR23">
        <f t="shared" si="13"/>
        <v>-455.9976745406035</v>
      </c>
      <c r="AS23">
        <f t="shared" si="14"/>
        <v>45.922112922992142</v>
      </c>
      <c r="AT23">
        <f t="shared" si="15"/>
        <v>17.083729548956285</v>
      </c>
      <c r="AU23">
        <f t="shared" si="16"/>
        <v>-392.99183206865507</v>
      </c>
      <c r="AW23">
        <v>20</v>
      </c>
      <c r="AX23">
        <f>IF(Z23&gt;0, (R23*SUMPRODUCT(K23:$K$98, X23:$X$98)-K23*$AZ$3)/Z23, 0)</f>
        <v>1509.1883832937951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7.1121990999999996E-2</v>
      </c>
      <c r="Q24" s="5">
        <f t="shared" si="30"/>
        <v>12.5</v>
      </c>
      <c r="R24">
        <f t="shared" si="0"/>
        <v>50000</v>
      </c>
      <c r="S24">
        <f t="shared" si="1"/>
        <v>1269.5504589675177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747.16910832533586</v>
      </c>
      <c r="AC24">
        <f t="shared" si="27"/>
        <v>577.54160948100935</v>
      </c>
      <c r="AE24">
        <f t="shared" si="2"/>
        <v>0</v>
      </c>
      <c r="AF24">
        <f t="shared" si="3"/>
        <v>0</v>
      </c>
      <c r="AG24">
        <f t="shared" si="4"/>
        <v>-5.6864774988020592</v>
      </c>
      <c r="AH24">
        <f t="shared" si="5"/>
        <v>-1760.5540562740905</v>
      </c>
      <c r="AI24">
        <f t="shared" ref="AI24:AI69" si="39">SUM(AE24:AH24)</f>
        <v>-1766.2405337728926</v>
      </c>
      <c r="AJ24">
        <f t="shared" si="7"/>
        <v>169.62749884432651</v>
      </c>
      <c r="AK24">
        <f t="shared" si="28"/>
        <v>52.301837582773516</v>
      </c>
      <c r="AL24">
        <f t="shared" ref="AL24:AL69" si="40">SUM(AI24:AK24)</f>
        <v>-1544.3111973457926</v>
      </c>
      <c r="AN24">
        <f t="shared" si="9"/>
        <v>0</v>
      </c>
      <c r="AO24">
        <f t="shared" si="10"/>
        <v>0</v>
      </c>
      <c r="AP24">
        <f t="shared" si="11"/>
        <v>-1.3463537699143471</v>
      </c>
      <c r="AQ24">
        <f t="shared" si="12"/>
        <v>-416.83600986761348</v>
      </c>
      <c r="AR24">
        <f t="shared" si="13"/>
        <v>-418.18236363752789</v>
      </c>
      <c r="AS24">
        <f t="shared" si="14"/>
        <v>40.161703374068026</v>
      </c>
      <c r="AT24">
        <f t="shared" si="15"/>
        <v>12.383197896738244</v>
      </c>
      <c r="AU24">
        <f t="shared" si="16"/>
        <v>-365.63746236672159</v>
      </c>
      <c r="AW24">
        <v>21</v>
      </c>
      <c r="AX24">
        <f>IF(Z24&gt;0, (R24*SUMPRODUCT(K24:$K$98, X24:$X$98)-K24*$AZ$3)/Z24, 0)</f>
        <v>1269.5504589675177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7.9233461000000005E-2</v>
      </c>
      <c r="Q25" s="5">
        <f t="shared" si="30"/>
        <v>12.5</v>
      </c>
      <c r="R25">
        <f t="shared" si="0"/>
        <v>50000</v>
      </c>
      <c r="S25">
        <f t="shared" si="1"/>
        <v>1001.457233249108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577.54160948100935</v>
      </c>
      <c r="AC25">
        <f t="shared" si="27"/>
        <v>414.92804156347438</v>
      </c>
      <c r="AE25">
        <f t="shared" si="2"/>
        <v>0</v>
      </c>
      <c r="AF25">
        <f t="shared" si="3"/>
        <v>0</v>
      </c>
      <c r="AG25">
        <f t="shared" si="4"/>
        <v>-5.1790534306853289</v>
      </c>
      <c r="AH25">
        <f t="shared" si="5"/>
        <v>-1802.2371725148423</v>
      </c>
      <c r="AI25">
        <f t="shared" si="39"/>
        <v>-1807.4162259455277</v>
      </c>
      <c r="AJ25">
        <f t="shared" si="7"/>
        <v>162.61356791753497</v>
      </c>
      <c r="AK25">
        <f t="shared" si="28"/>
        <v>40.427912663670661</v>
      </c>
      <c r="AL25">
        <f t="shared" si="40"/>
        <v>-1604.3747453643221</v>
      </c>
      <c r="AN25">
        <f t="shared" si="9"/>
        <v>0</v>
      </c>
      <c r="AO25">
        <f t="shared" si="10"/>
        <v>0</v>
      </c>
      <c r="AP25">
        <f t="shared" si="11"/>
        <v>-1.0948338957986539</v>
      </c>
      <c r="AQ25">
        <f t="shared" si="12"/>
        <v>-380.98667471682643</v>
      </c>
      <c r="AR25">
        <f t="shared" si="13"/>
        <v>-382.0815086126251</v>
      </c>
      <c r="AS25">
        <f t="shared" si="14"/>
        <v>34.375943105362978</v>
      </c>
      <c r="AT25">
        <f t="shared" si="15"/>
        <v>8.5463202326370364</v>
      </c>
      <c r="AU25">
        <f t="shared" si="16"/>
        <v>-339.15924527462511</v>
      </c>
      <c r="AW25">
        <v>22</v>
      </c>
      <c r="AX25">
        <f>IF(Z25&gt;0, (R25*SUMPRODUCT(K25:$K$98, X25:$X$98)-K25*$AZ$3)/Z25, 0)</f>
        <v>1001.457233249108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8.7905784000000001E-2</v>
      </c>
      <c r="Q26" s="5">
        <f t="shared" si="30"/>
        <v>12.5</v>
      </c>
      <c r="R26">
        <f t="shared" si="0"/>
        <v>50000</v>
      </c>
      <c r="S26">
        <f t="shared" si="1"/>
        <v>698.11113296667543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414.92804156347438</v>
      </c>
      <c r="AC26">
        <f t="shared" si="27"/>
        <v>260.92569001636116</v>
      </c>
      <c r="AE26">
        <f t="shared" si="2"/>
        <v>0</v>
      </c>
      <c r="AF26">
        <f t="shared" si="3"/>
        <v>0</v>
      </c>
      <c r="AG26">
        <f t="shared" si="4"/>
        <v>-4.6719941441761916</v>
      </c>
      <c r="AH26">
        <f t="shared" si="5"/>
        <v>-1821.0750088091338</v>
      </c>
      <c r="AI26">
        <f t="shared" si="39"/>
        <v>-1825.7470029533099</v>
      </c>
      <c r="AJ26">
        <f t="shared" si="7"/>
        <v>154.00235154711322</v>
      </c>
      <c r="AK26">
        <f t="shared" si="28"/>
        <v>29.04496290944321</v>
      </c>
      <c r="AL26">
        <f t="shared" si="40"/>
        <v>-1642.6996884967534</v>
      </c>
      <c r="AN26">
        <f t="shared" si="9"/>
        <v>0</v>
      </c>
      <c r="AO26">
        <f t="shared" si="10"/>
        <v>0</v>
      </c>
      <c r="AP26">
        <f t="shared" si="11"/>
        <v>-0.88182439721492167</v>
      </c>
      <c r="AQ26">
        <f t="shared" si="12"/>
        <v>-343.72225699983915</v>
      </c>
      <c r="AR26">
        <f t="shared" si="13"/>
        <v>-344.60408139705407</v>
      </c>
      <c r="AS26">
        <f t="shared" si="14"/>
        <v>29.067465975315258</v>
      </c>
      <c r="AT26">
        <f t="shared" si="15"/>
        <v>5.4821466207693108</v>
      </c>
      <c r="AU26">
        <f t="shared" si="16"/>
        <v>-310.05446880096952</v>
      </c>
      <c r="AW26">
        <v>23</v>
      </c>
      <c r="AX26">
        <f>IF(Z26&gt;0, (R26*SUMPRODUCT(K26:$K$98, X26:$X$98)-K26*$AZ$3)/Z26, 0)</f>
        <v>698.11113296667543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9.7118048999999998E-2</v>
      </c>
      <c r="Q27" s="5">
        <f t="shared" si="30"/>
        <v>12.5</v>
      </c>
      <c r="R27">
        <f t="shared" si="0"/>
        <v>50000</v>
      </c>
      <c r="S27">
        <f t="shared" si="1"/>
        <v>359.18398519025084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260.92569001636116</v>
      </c>
      <c r="AC27">
        <f t="shared" si="27"/>
        <v>119.86800727519494</v>
      </c>
      <c r="AE27">
        <f t="shared" si="2"/>
        <v>0</v>
      </c>
      <c r="AF27">
        <f t="shared" si="3"/>
        <v>0</v>
      </c>
      <c r="AG27">
        <f t="shared" si="4"/>
        <v>-4.171539246512614</v>
      </c>
      <c r="AH27">
        <f t="shared" si="5"/>
        <v>-1814.939824887266</v>
      </c>
      <c r="AI27">
        <f t="shared" si="39"/>
        <v>-1819.1113641337786</v>
      </c>
      <c r="AJ27">
        <f t="shared" si="7"/>
        <v>141.05768274116622</v>
      </c>
      <c r="AK27">
        <f t="shared" si="28"/>
        <v>18.264798301145284</v>
      </c>
      <c r="AL27">
        <f t="shared" si="40"/>
        <v>-1659.7888830914671</v>
      </c>
      <c r="AN27">
        <f t="shared" si="9"/>
        <v>0</v>
      </c>
      <c r="AO27">
        <f t="shared" si="10"/>
        <v>0</v>
      </c>
      <c r="AP27">
        <f t="shared" si="11"/>
        <v>-0.70300454305773064</v>
      </c>
      <c r="AQ27">
        <f t="shared" si="12"/>
        <v>-305.86094649326509</v>
      </c>
      <c r="AR27">
        <f t="shared" si="13"/>
        <v>-306.56395103632281</v>
      </c>
      <c r="AS27">
        <f t="shared" si="14"/>
        <v>23.771607059225598</v>
      </c>
      <c r="AT27">
        <f t="shared" si="15"/>
        <v>3.0780571450868233</v>
      </c>
      <c r="AU27">
        <f t="shared" si="16"/>
        <v>-279.71428683201043</v>
      </c>
      <c r="AW27">
        <v>24</v>
      </c>
      <c r="AX27">
        <f>IF(Z27&gt;0, (R27*SUMPRODUCT(K27:$K$98, X27:$X$98)-K27*$AZ$3)/Z27, 0)</f>
        <v>359.18398519025084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0.107494799</v>
      </c>
      <c r="Q28" s="5">
        <f t="shared" si="30"/>
        <v>12.5</v>
      </c>
      <c r="R28">
        <f t="shared" si="0"/>
        <v>50000</v>
      </c>
      <c r="S28">
        <f t="shared" si="1"/>
        <v>-17.121270193926584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119.86800727519494</v>
      </c>
      <c r="AC28">
        <f t="shared" si="27"/>
        <v>-5.0424264871130617</v>
      </c>
      <c r="AE28">
        <f t="shared" si="2"/>
        <v>0</v>
      </c>
      <c r="AF28">
        <f t="shared" si="3"/>
        <v>0</v>
      </c>
      <c r="AG28">
        <f t="shared" si="4"/>
        <v>-3.6814050812230028</v>
      </c>
      <c r="AH28">
        <f t="shared" si="5"/>
        <v>-1793.6750912979394</v>
      </c>
      <c r="AI28">
        <f t="shared" si="39"/>
        <v>-1797.3564963791623</v>
      </c>
      <c r="AJ28">
        <f t="shared" si="7"/>
        <v>124.910433762308</v>
      </c>
      <c r="AK28">
        <f t="shared" si="28"/>
        <v>8.3907605092636466</v>
      </c>
      <c r="AL28">
        <f t="shared" si="40"/>
        <v>-1664.0553021075907</v>
      </c>
      <c r="AN28">
        <f t="shared" si="9"/>
        <v>0</v>
      </c>
      <c r="AO28">
        <f t="shared" si="10"/>
        <v>0</v>
      </c>
      <c r="AP28">
        <f t="shared" si="11"/>
        <v>-0.55393318354917476</v>
      </c>
      <c r="AQ28">
        <f t="shared" si="12"/>
        <v>-269.89047161456284</v>
      </c>
      <c r="AR28">
        <f t="shared" si="13"/>
        <v>-270.44440479811198</v>
      </c>
      <c r="AS28">
        <f t="shared" si="14"/>
        <v>18.795006989417541</v>
      </c>
      <c r="AT28">
        <f t="shared" si="15"/>
        <v>1.262539866911635</v>
      </c>
      <c r="AU28">
        <f t="shared" si="16"/>
        <v>-250.38685794178284</v>
      </c>
      <c r="AW28">
        <v>25</v>
      </c>
      <c r="AX28">
        <f>IF(Z28&gt;0, (R28*SUMPRODUCT(K28:$K$98, X28:$X$98)-K28*$AZ$3)/Z28, 0)</f>
        <v>-17.121270193926584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0.119195734</v>
      </c>
      <c r="Q29" s="5">
        <f t="shared" si="30"/>
        <v>12.5</v>
      </c>
      <c r="R29">
        <f t="shared" si="0"/>
        <v>50000</v>
      </c>
      <c r="S29">
        <f t="shared" si="1"/>
        <v>-442.05242322689475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-5.0424264871130617</v>
      </c>
      <c r="AC29">
        <f t="shared" si="27"/>
        <v>-113.36994030617802</v>
      </c>
      <c r="AE29">
        <f t="shared" si="2"/>
        <v>0</v>
      </c>
      <c r="AF29">
        <f t="shared" si="3"/>
        <v>0</v>
      </c>
      <c r="AG29">
        <f t="shared" si="4"/>
        <v>-3.2057832496030678</v>
      </c>
      <c r="AH29">
        <f t="shared" si="5"/>
        <v>-1755.2311232308216</v>
      </c>
      <c r="AI29">
        <f t="shared" si="39"/>
        <v>-1758.4369064804246</v>
      </c>
      <c r="AJ29">
        <f t="shared" si="7"/>
        <v>108.32751381906496</v>
      </c>
      <c r="AK29">
        <f t="shared" si="28"/>
        <v>-0.35296985409791437</v>
      </c>
      <c r="AL29">
        <f t="shared" si="40"/>
        <v>-1650.4623625154575</v>
      </c>
      <c r="AN29">
        <f t="shared" si="9"/>
        <v>0</v>
      </c>
      <c r="AO29">
        <f t="shared" si="10"/>
        <v>0</v>
      </c>
      <c r="AP29">
        <f t="shared" si="11"/>
        <v>-0.43068516010141289</v>
      </c>
      <c r="AQ29">
        <f t="shared" si="12"/>
        <v>-235.80883000035928</v>
      </c>
      <c r="AR29">
        <f t="shared" si="13"/>
        <v>-236.23951516046068</v>
      </c>
      <c r="AS29">
        <f t="shared" si="14"/>
        <v>14.553402086160604</v>
      </c>
      <c r="AT29">
        <f t="shared" si="15"/>
        <v>-4.7420198524636747E-2</v>
      </c>
      <c r="AU29">
        <f t="shared" si="16"/>
        <v>-221.7335332728247</v>
      </c>
      <c r="AW29">
        <v>26</v>
      </c>
      <c r="AX29">
        <f>IF(Z29&gt;0, (R29*SUMPRODUCT(K29:$K$98, X29:$X$98)-K29*$AZ$3)/Z29, 0)</f>
        <v>-442.05242322689475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0.13258683600000001</v>
      </c>
      <c r="Q30" s="5">
        <f t="shared" si="30"/>
        <v>12.5</v>
      </c>
      <c r="R30">
        <f t="shared" si="0"/>
        <v>50000</v>
      </c>
      <c r="S30">
        <f t="shared" si="1"/>
        <v>-931.9294753321476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-113.36994030617802</v>
      </c>
      <c r="AC30">
        <f t="shared" si="27"/>
        <v>-204.92612941770017</v>
      </c>
      <c r="AE30">
        <f t="shared" si="2"/>
        <v>0</v>
      </c>
      <c r="AF30">
        <f t="shared" si="3"/>
        <v>0</v>
      </c>
      <c r="AG30">
        <f t="shared" si="4"/>
        <v>-2.7486807591403677</v>
      </c>
      <c r="AH30">
        <f t="shared" si="5"/>
        <v>-1700.1786318666761</v>
      </c>
      <c r="AI30">
        <f t="shared" si="39"/>
        <v>-1702.9273126258165</v>
      </c>
      <c r="AJ30">
        <f t="shared" si="7"/>
        <v>91.556189111522144</v>
      </c>
      <c r="AK30">
        <f t="shared" si="28"/>
        <v>-7.935895821432462</v>
      </c>
      <c r="AL30">
        <f t="shared" si="40"/>
        <v>-1619.3070193357269</v>
      </c>
      <c r="AN30">
        <f t="shared" si="9"/>
        <v>0</v>
      </c>
      <c r="AO30">
        <f t="shared" si="10"/>
        <v>0</v>
      </c>
      <c r="AP30">
        <f t="shared" si="11"/>
        <v>-0.32970993375928476</v>
      </c>
      <c r="AQ30">
        <f t="shared" si="12"/>
        <v>-203.93993817857063</v>
      </c>
      <c r="AR30">
        <f t="shared" si="13"/>
        <v>-204.26964811232992</v>
      </c>
      <c r="AS30">
        <f t="shared" si="14"/>
        <v>10.982353969928942</v>
      </c>
      <c r="AT30">
        <f t="shared" si="15"/>
        <v>-0.95192709335346348</v>
      </c>
      <c r="AU30">
        <f t="shared" si="16"/>
        <v>-194.23922123575443</v>
      </c>
      <c r="AW30">
        <v>27</v>
      </c>
      <c r="AX30">
        <f>IF(Z30&gt;0, (R30*SUMPRODUCT(K30:$K$98, X30:$X$98)-K30*$AZ$3)/Z30, 0)</f>
        <v>-931.9294753321476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0.14803979</v>
      </c>
      <c r="Q31" s="5">
        <f t="shared" si="30"/>
        <v>12.5</v>
      </c>
      <c r="R31">
        <f t="shared" si="0"/>
        <v>50000</v>
      </c>
      <c r="S31">
        <f t="shared" si="1"/>
        <v>-1512.7225717818535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-204.92612941770017</v>
      </c>
      <c r="AC31">
        <f t="shared" si="27"/>
        <v>-280.06906680266604</v>
      </c>
      <c r="AE31">
        <f t="shared" si="2"/>
        <v>0</v>
      </c>
      <c r="AF31">
        <f t="shared" si="3"/>
        <v>0</v>
      </c>
      <c r="AG31">
        <f t="shared" si="4"/>
        <v>-2.3142798291887834</v>
      </c>
      <c r="AH31">
        <f t="shared" si="5"/>
        <v>-1627.6564894407227</v>
      </c>
      <c r="AI31">
        <f t="shared" si="39"/>
        <v>-1629.9707692699114</v>
      </c>
      <c r="AJ31">
        <f t="shared" si="7"/>
        <v>75.142937384965876</v>
      </c>
      <c r="AK31">
        <f t="shared" si="28"/>
        <v>-14.344829059239013</v>
      </c>
      <c r="AL31">
        <f t="shared" si="40"/>
        <v>-1569.1726609441846</v>
      </c>
      <c r="AN31">
        <f t="shared" si="9"/>
        <v>0</v>
      </c>
      <c r="AO31">
        <f t="shared" si="10"/>
        <v>0</v>
      </c>
      <c r="AP31">
        <f t="shared" si="11"/>
        <v>-0.24785950452415487</v>
      </c>
      <c r="AQ31">
        <f t="shared" si="12"/>
        <v>-174.32210483799437</v>
      </c>
      <c r="AR31">
        <f t="shared" si="13"/>
        <v>-174.56996434251852</v>
      </c>
      <c r="AS31">
        <f t="shared" si="14"/>
        <v>8.0478129713707762</v>
      </c>
      <c r="AT31">
        <f t="shared" si="15"/>
        <v>-1.5363320279004369</v>
      </c>
      <c r="AU31">
        <f t="shared" si="16"/>
        <v>-168.05848339904819</v>
      </c>
      <c r="AW31">
        <v>28</v>
      </c>
      <c r="AX31">
        <f>IF(Z31&gt;0, (R31*SUMPRODUCT(K31:$K$98, X31:$X$98)-K31*$AZ$3)/Z31, 0)</f>
        <v>-1512.7225717818535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0.16585403400000001</v>
      </c>
      <c r="Q32" s="5">
        <f t="shared" si="30"/>
        <v>12.5</v>
      </c>
      <c r="R32">
        <f t="shared" si="0"/>
        <v>50000</v>
      </c>
      <c r="S32">
        <f t="shared" si="1"/>
        <v>-2224.3031323273808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-280.06906680266604</v>
      </c>
      <c r="AC32">
        <f t="shared" si="27"/>
        <v>-339.39384950351314</v>
      </c>
      <c r="AE32">
        <f t="shared" si="2"/>
        <v>0</v>
      </c>
      <c r="AF32">
        <f t="shared" si="3"/>
        <v>0</v>
      </c>
      <c r="AG32">
        <f t="shared" si="4"/>
        <v>-1.9073043854211051</v>
      </c>
      <c r="AH32">
        <f t="shared" si="5"/>
        <v>-1535.330581903163</v>
      </c>
      <c r="AI32">
        <f t="shared" si="39"/>
        <v>-1537.2378862885841</v>
      </c>
      <c r="AJ32">
        <f t="shared" si="7"/>
        <v>59.324782700847095</v>
      </c>
      <c r="AK32">
        <f t="shared" si="28"/>
        <v>-19.604834676186623</v>
      </c>
      <c r="AL32">
        <f t="shared" si="40"/>
        <v>-1497.5179382639237</v>
      </c>
      <c r="AN32">
        <f t="shared" si="9"/>
        <v>0</v>
      </c>
      <c r="AO32">
        <f t="shared" si="10"/>
        <v>0</v>
      </c>
      <c r="AP32">
        <f t="shared" si="11"/>
        <v>-0.18238608106101872</v>
      </c>
      <c r="AQ32">
        <f t="shared" si="12"/>
        <v>-146.81606675204407</v>
      </c>
      <c r="AR32">
        <f t="shared" si="13"/>
        <v>-146.99845283310509</v>
      </c>
      <c r="AS32">
        <f t="shared" si="14"/>
        <v>5.6729354314440572</v>
      </c>
      <c r="AT32">
        <f t="shared" si="15"/>
        <v>-1.8747133356217776</v>
      </c>
      <c r="AU32">
        <f t="shared" si="16"/>
        <v>-143.20023073728282</v>
      </c>
      <c r="AW32">
        <v>29</v>
      </c>
      <c r="AX32">
        <f>IF(Z32&gt;0, (R32*SUMPRODUCT(K32:$K$98, X32:$X$98)-K32*$AZ$3)/Z32, 0)</f>
        <v>-2224.3031323273808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0.18707617900000001</v>
      </c>
      <c r="Q33" s="5">
        <f t="shared" si="30"/>
        <v>12.5</v>
      </c>
      <c r="R33">
        <f t="shared" si="0"/>
        <v>50000</v>
      </c>
      <c r="S33">
        <f t="shared" si="1"/>
        <v>-3130.5398297208781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-339.39384950351314</v>
      </c>
      <c r="AC33">
        <f t="shared" si="27"/>
        <v>-383.53373577596153</v>
      </c>
      <c r="AE33">
        <f t="shared" si="2"/>
        <v>0</v>
      </c>
      <c r="AF33">
        <f t="shared" si="3"/>
        <v>0</v>
      </c>
      <c r="AG33">
        <f t="shared" si="4"/>
        <v>-1.5314201249523702</v>
      </c>
      <c r="AH33">
        <f t="shared" si="5"/>
        <v>-1427.2448664580945</v>
      </c>
      <c r="AI33">
        <f t="shared" si="39"/>
        <v>-1428.7762865830468</v>
      </c>
      <c r="AJ33">
        <f t="shared" si="7"/>
        <v>44.139886272448393</v>
      </c>
      <c r="AK33">
        <f t="shared" si="28"/>
        <v>-23.757569465245922</v>
      </c>
      <c r="AL33">
        <f t="shared" si="40"/>
        <v>-1408.3939697758444</v>
      </c>
      <c r="AN33">
        <f t="shared" si="9"/>
        <v>0</v>
      </c>
      <c r="AO33">
        <f t="shared" si="10"/>
        <v>0</v>
      </c>
      <c r="AP33">
        <f t="shared" si="11"/>
        <v>-0.13075190098457934</v>
      </c>
      <c r="AQ33">
        <f t="shared" si="12"/>
        <v>-121.85746838457015</v>
      </c>
      <c r="AR33">
        <f t="shared" si="13"/>
        <v>-121.98822028555473</v>
      </c>
      <c r="AS33">
        <f t="shared" si="14"/>
        <v>3.7686418934485824</v>
      </c>
      <c r="AT33">
        <f t="shared" si="15"/>
        <v>-2.0284096569846977</v>
      </c>
      <c r="AU33">
        <f t="shared" si="16"/>
        <v>-120.24798804909085</v>
      </c>
      <c r="AW33">
        <v>30</v>
      </c>
      <c r="AX33">
        <f>IF(Z33&gt;0, (R33*SUMPRODUCT(K33:$K$98, X33:$X$98)-K33*$AZ$3)/Z33, 0)</f>
        <v>-3130.5398297208781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0.21155222800000001</v>
      </c>
      <c r="Q34" s="5">
        <f t="shared" si="30"/>
        <v>12.5</v>
      </c>
      <c r="R34">
        <f t="shared" si="0"/>
        <v>50000</v>
      </c>
      <c r="S34">
        <f t="shared" si="1"/>
        <v>-4337.9899869889568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-383.53373577596153</v>
      </c>
      <c r="AC34">
        <f t="shared" si="27"/>
        <v>-413.7160430180358</v>
      </c>
      <c r="AE34">
        <f t="shared" si="2"/>
        <v>0</v>
      </c>
      <c r="AF34">
        <f t="shared" si="3"/>
        <v>0</v>
      </c>
      <c r="AG34">
        <f t="shared" si="4"/>
        <v>-1.1921305842651342</v>
      </c>
      <c r="AH34">
        <f t="shared" si="5"/>
        <v>-1295.9013577508495</v>
      </c>
      <c r="AI34">
        <f t="shared" si="39"/>
        <v>-1297.0934883351147</v>
      </c>
      <c r="AJ34">
        <f t="shared" si="7"/>
        <v>30.182307242074273</v>
      </c>
      <c r="AK34">
        <f t="shared" si="28"/>
        <v>-26.847361504317309</v>
      </c>
      <c r="AL34">
        <f t="shared" si="40"/>
        <v>-1293.7585425973577</v>
      </c>
      <c r="AN34">
        <f t="shared" si="9"/>
        <v>0</v>
      </c>
      <c r="AO34">
        <f t="shared" si="10"/>
        <v>0</v>
      </c>
      <c r="AP34">
        <f t="shared" si="11"/>
        <v>-9.0878148219830701E-2</v>
      </c>
      <c r="AQ34">
        <f t="shared" si="12"/>
        <v>-98.788771316154126</v>
      </c>
      <c r="AR34">
        <f t="shared" si="13"/>
        <v>-98.879649464373969</v>
      </c>
      <c r="AS34">
        <f t="shared" si="14"/>
        <v>2.30084877224462</v>
      </c>
      <c r="AT34">
        <f t="shared" si="15"/>
        <v>-2.0466201692197306</v>
      </c>
      <c r="AU34">
        <f t="shared" si="16"/>
        <v>-98.625420861349085</v>
      </c>
      <c r="AW34">
        <v>31</v>
      </c>
      <c r="AX34">
        <f>IF(Z34&gt;0, (R34*SUMPRODUCT(K34:$K$98, X34:$X$98)-K34*$AZ$3)/Z34, 0)</f>
        <v>-4337.9899869889568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0.23965956799999999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-6018.0292508378097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-413.7160430180358</v>
      </c>
      <c r="AC35">
        <f t="shared" si="27"/>
        <v>-430.65199188553288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-0.89450377759791333</v>
      </c>
      <c r="AH35">
        <f t="shared" ref="AH35:AH66" si="46">-X35*R35</f>
        <v>-1142.8220032982786</v>
      </c>
      <c r="AI35">
        <f t="shared" si="39"/>
        <v>-1143.7165070758765</v>
      </c>
      <c r="AJ35">
        <f t="shared" ref="AJ35:AJ66" si="47">AB35-AC35</f>
        <v>16.935948867497075</v>
      </c>
      <c r="AK35">
        <f t="shared" si="28"/>
        <v>-28.96012301126251</v>
      </c>
      <c r="AL35">
        <f t="shared" si="40"/>
        <v>-1155.7406812196421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-6.088352588806055E-2</v>
      </c>
      <c r="AQ35">
        <f t="shared" ref="AQ35:AQ66" si="51">AH35*$K35</f>
        <v>-77.785063367873548</v>
      </c>
      <c r="AR35">
        <f t="shared" ref="AR35:AR66" si="52">AI35*$K35</f>
        <v>-77.845946893761621</v>
      </c>
      <c r="AS35">
        <f t="shared" ref="AS35:AS66" si="53">AJ35*$K35</f>
        <v>1.1527288169560137</v>
      </c>
      <c r="AT35">
        <f t="shared" ref="AT35:AT66" si="54">AK35*$K35</f>
        <v>-1.9711424850686199</v>
      </c>
      <c r="AU35">
        <f t="shared" ref="AU35:AU66" si="55">AL35*$K35</f>
        <v>-78.664360561874233</v>
      </c>
      <c r="AW35">
        <v>32</v>
      </c>
      <c r="AX35">
        <f>IF(Z35&gt;0, (R35*SUMPRODUCT(K35:$K$98, X35:$X$98)-K35*$AZ$3)/Z35, 0)</f>
        <v>-6018.0292508378097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0.27212731099999998</v>
      </c>
      <c r="Q36" s="5">
        <f t="shared" si="30"/>
        <v>12.5</v>
      </c>
      <c r="R36">
        <f t="shared" si="41"/>
        <v>50000</v>
      </c>
      <c r="S36">
        <f t="shared" si="42"/>
        <v>-8474.6763141319534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-430.65199188553288</v>
      </c>
      <c r="AC36">
        <f t="shared" si="27"/>
        <v>-435.35417806710524</v>
      </c>
      <c r="AE36">
        <f t="shared" si="43"/>
        <v>0</v>
      </c>
      <c r="AF36">
        <f t="shared" si="44"/>
        <v>0</v>
      </c>
      <c r="AG36">
        <f t="shared" si="45"/>
        <v>-0.64213983214487202</v>
      </c>
      <c r="AH36">
        <f t="shared" si="46"/>
        <v>-973.67563070824872</v>
      </c>
      <c r="AI36">
        <f t="shared" si="39"/>
        <v>-974.31777054039355</v>
      </c>
      <c r="AJ36">
        <f t="shared" si="47"/>
        <v>4.7021861815723582</v>
      </c>
      <c r="AK36">
        <f t="shared" ref="AK36:AK67" si="59">G36*SUM(AB36:AB36, AE36:AF36)</f>
        <v>-30.145639431987306</v>
      </c>
      <c r="AL36">
        <f t="shared" si="40"/>
        <v>-999.76122379080857</v>
      </c>
      <c r="AN36">
        <f t="shared" si="48"/>
        <v>0</v>
      </c>
      <c r="AO36">
        <f t="shared" si="49"/>
        <v>0</v>
      </c>
      <c r="AP36">
        <f t="shared" si="50"/>
        <v>-3.9023768254520655E-2</v>
      </c>
      <c r="AQ36">
        <f t="shared" si="51"/>
        <v>-59.171679228988573</v>
      </c>
      <c r="AR36">
        <f t="shared" si="52"/>
        <v>-59.210702997243089</v>
      </c>
      <c r="AS36">
        <f t="shared" si="53"/>
        <v>0.2857586691458982</v>
      </c>
      <c r="AT36">
        <f t="shared" si="54"/>
        <v>-1.831994198442447</v>
      </c>
      <c r="AU36">
        <f t="shared" si="55"/>
        <v>-60.756938526539642</v>
      </c>
      <c r="AW36">
        <v>33</v>
      </c>
      <c r="AX36">
        <f>IF(Z36&gt;0, (R36*SUMPRODUCT(K36:$K$98, X36:$X$98)-K36*$AZ$3)/Z36, 0)</f>
        <v>-8474.6763141319534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41"/>
        <v>50000</v>
      </c>
      <c r="S37">
        <f t="shared" si="42"/>
        <v>-12260.372306355757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-435.35417806710524</v>
      </c>
      <c r="AC37">
        <f t="shared" si="27"/>
        <v>-429.27328837975358</v>
      </c>
      <c r="AE37">
        <f t="shared" si="43"/>
        <v>0</v>
      </c>
      <c r="AF37">
        <f t="shared" si="44"/>
        <v>0</v>
      </c>
      <c r="AG37">
        <f t="shared" si="45"/>
        <v>-0.4376633898764426</v>
      </c>
      <c r="AH37">
        <f t="shared" si="46"/>
        <v>-792.2201757879227</v>
      </c>
      <c r="AI37">
        <f t="shared" si="39"/>
        <v>-792.65783917779913</v>
      </c>
      <c r="AJ37">
        <f t="shared" si="47"/>
        <v>-6.0808896873516574</v>
      </c>
      <c r="AK37">
        <f t="shared" si="59"/>
        <v>-30.474792464697369</v>
      </c>
      <c r="AL37">
        <f t="shared" si="40"/>
        <v>-829.21352132984805</v>
      </c>
      <c r="AN37">
        <f t="shared" si="48"/>
        <v>0</v>
      </c>
      <c r="AO37">
        <f t="shared" si="49"/>
        <v>0</v>
      </c>
      <c r="AP37">
        <f t="shared" si="50"/>
        <v>-2.3747712954983478E-2</v>
      </c>
      <c r="AQ37">
        <f t="shared" si="51"/>
        <v>-42.986043079978394</v>
      </c>
      <c r="AR37">
        <f t="shared" si="52"/>
        <v>-43.009790792933373</v>
      </c>
      <c r="AS37">
        <f t="shared" si="53"/>
        <v>-0.32995042799196478</v>
      </c>
      <c r="AT37">
        <f t="shared" si="54"/>
        <v>-1.6535690225738033</v>
      </c>
      <c r="AU37">
        <f t="shared" si="55"/>
        <v>-44.993310243499138</v>
      </c>
      <c r="AW37">
        <v>34</v>
      </c>
      <c r="AX37">
        <f>IF(Z37&gt;0, (R37*SUMPRODUCT(K37:$K$98, X37:$X$98)-K37*$AZ$3)/Z37, 0)</f>
        <v>-12260.372306355757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41"/>
        <v>50000</v>
      </c>
      <c r="S38">
        <f t="shared" si="42"/>
        <v>-18441.562663457804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-429.27328837975358</v>
      </c>
      <c r="AC38">
        <f t="shared" si="27"/>
        <v>-413.99810921299962</v>
      </c>
      <c r="AE38">
        <f t="shared" si="43"/>
        <v>0</v>
      </c>
      <c r="AF38">
        <f t="shared" si="44"/>
        <v>0</v>
      </c>
      <c r="AG38">
        <f t="shared" si="45"/>
        <v>-0.28061485133343816</v>
      </c>
      <c r="AH38">
        <f t="shared" si="46"/>
        <v>-610.68761857696006</v>
      </c>
      <c r="AI38">
        <f t="shared" si="39"/>
        <v>-610.9682334282935</v>
      </c>
      <c r="AJ38">
        <f t="shared" si="47"/>
        <v>-15.275179166753958</v>
      </c>
      <c r="AK38">
        <f t="shared" si="59"/>
        <v>-30.049130186582754</v>
      </c>
      <c r="AL38">
        <f t="shared" si="40"/>
        <v>-656.29254278163012</v>
      </c>
      <c r="AN38">
        <f t="shared" si="48"/>
        <v>0</v>
      </c>
      <c r="AO38">
        <f t="shared" si="49"/>
        <v>0</v>
      </c>
      <c r="AP38">
        <f t="shared" si="50"/>
        <v>-1.359484312135807E-2</v>
      </c>
      <c r="AQ38">
        <f t="shared" si="51"/>
        <v>-29.585755462545016</v>
      </c>
      <c r="AR38">
        <f t="shared" si="52"/>
        <v>-29.599350305666377</v>
      </c>
      <c r="AS38">
        <f t="shared" si="53"/>
        <v>-0.74003091224812823</v>
      </c>
      <c r="AT38">
        <f t="shared" si="54"/>
        <v>-1.4557790112628266</v>
      </c>
      <c r="AU38">
        <f t="shared" si="55"/>
        <v>-31.795160229177327</v>
      </c>
      <c r="AW38">
        <v>35</v>
      </c>
      <c r="AX38">
        <f>IF(Z38&gt;0, (R38*SUMPRODUCT(K38:$K$98, X38:$X$98)-K38*$AZ$3)/Z38, 0)</f>
        <v>-18441.562663457804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41"/>
        <v>50000</v>
      </c>
      <c r="S39">
        <f t="shared" si="42"/>
        <v>-29213.280490447931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-413.99810921299962</v>
      </c>
      <c r="AC39">
        <f t="shared" si="27"/>
        <v>-391.56491624096213</v>
      </c>
      <c r="AE39">
        <f t="shared" si="43"/>
        <v>0</v>
      </c>
      <c r="AF39">
        <f t="shared" si="44"/>
        <v>0</v>
      </c>
      <c r="AG39">
        <f t="shared" si="45"/>
        <v>-0.16754576585852574</v>
      </c>
      <c r="AH39">
        <f t="shared" si="46"/>
        <v>-441.05174784631214</v>
      </c>
      <c r="AI39">
        <f t="shared" si="39"/>
        <v>-441.21929361217065</v>
      </c>
      <c r="AJ39">
        <f t="shared" si="47"/>
        <v>-22.433192972037489</v>
      </c>
      <c r="AK39">
        <f t="shared" si="59"/>
        <v>-28.979867644909977</v>
      </c>
      <c r="AL39">
        <f t="shared" si="40"/>
        <v>-492.63235422911811</v>
      </c>
      <c r="AN39">
        <f t="shared" si="48"/>
        <v>0</v>
      </c>
      <c r="AO39">
        <f t="shared" si="49"/>
        <v>0</v>
      </c>
      <c r="AP39">
        <f t="shared" si="50"/>
        <v>-7.2473457826845427E-3</v>
      </c>
      <c r="AQ39">
        <f t="shared" si="51"/>
        <v>-19.078097905492143</v>
      </c>
      <c r="AR39">
        <f t="shared" si="52"/>
        <v>-19.085345251274827</v>
      </c>
      <c r="AS39">
        <f t="shared" si="53"/>
        <v>-0.97036833873394668</v>
      </c>
      <c r="AT39">
        <f t="shared" si="54"/>
        <v>-1.2535507566120156</v>
      </c>
      <c r="AU39">
        <f t="shared" si="55"/>
        <v>-21.309264346620786</v>
      </c>
      <c r="AW39">
        <v>36</v>
      </c>
      <c r="AX39">
        <f>IF(Z39&gt;0, (R39*SUMPRODUCT(K39:$K$98, X39:$X$98)-K39*$AZ$3)/Z39, 0)</f>
        <v>-29213.280490447931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41"/>
        <v>50000</v>
      </c>
      <c r="S40">
        <f t="shared" si="42"/>
        <v>-49529.538299186112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-391.56491624096213</v>
      </c>
      <c r="AC40">
        <f t="shared" si="27"/>
        <v>-364.19752447271992</v>
      </c>
      <c r="AE40">
        <f t="shared" si="43"/>
        <v>0</v>
      </c>
      <c r="AF40">
        <f t="shared" si="44"/>
        <v>0</v>
      </c>
      <c r="AG40">
        <f t="shared" si="45"/>
        <v>-9.1914223557052754E-2</v>
      </c>
      <c r="AH40">
        <f t="shared" si="46"/>
        <v>-295.82433857155087</v>
      </c>
      <c r="AI40">
        <f t="shared" si="39"/>
        <v>-295.91625279510794</v>
      </c>
      <c r="AJ40">
        <f t="shared" si="47"/>
        <v>-27.367391768242214</v>
      </c>
      <c r="AK40">
        <f t="shared" si="59"/>
        <v>-27.409544136867353</v>
      </c>
      <c r="AL40">
        <f t="shared" si="40"/>
        <v>-350.69318870021749</v>
      </c>
      <c r="AN40">
        <f t="shared" si="48"/>
        <v>0</v>
      </c>
      <c r="AO40">
        <f t="shared" si="49"/>
        <v>0</v>
      </c>
      <c r="AP40">
        <f t="shared" si="50"/>
        <v>-3.5498518283922018E-3</v>
      </c>
      <c r="AQ40">
        <f t="shared" si="51"/>
        <v>-11.425136703780108</v>
      </c>
      <c r="AR40">
        <f t="shared" si="52"/>
        <v>-11.4286865556085</v>
      </c>
      <c r="AS40">
        <f t="shared" si="53"/>
        <v>-1.05696574422475</v>
      </c>
      <c r="AT40">
        <f t="shared" si="54"/>
        <v>-1.0585937258041422</v>
      </c>
      <c r="AU40">
        <f t="shared" si="55"/>
        <v>-13.544246025637392</v>
      </c>
      <c r="AW40">
        <v>37</v>
      </c>
      <c r="AX40">
        <f>IF(Z40&gt;0, (R40*SUMPRODUCT(K40:$K$98, X40:$X$98)-K40*$AZ$3)/Z40, 0)</f>
        <v>-49529.538299186112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41"/>
        <v>50000</v>
      </c>
      <c r="S41">
        <f t="shared" si="42"/>
        <v>-91979.929629500097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-364.19752447271992</v>
      </c>
      <c r="AC41">
        <f t="shared" si="27"/>
        <v>-334.15347396780868</v>
      </c>
      <c r="AE41">
        <f t="shared" si="43"/>
        <v>0</v>
      </c>
      <c r="AF41">
        <f t="shared" si="44"/>
        <v>0</v>
      </c>
      <c r="AG41">
        <f t="shared" si="45"/>
        <v>-4.5411193957447582E-2</v>
      </c>
      <c r="AH41">
        <f t="shared" si="46"/>
        <v>-182.33554945613858</v>
      </c>
      <c r="AI41">
        <f t="shared" si="39"/>
        <v>-182.38096065009603</v>
      </c>
      <c r="AJ41">
        <f t="shared" si="47"/>
        <v>-30.04405050491124</v>
      </c>
      <c r="AK41">
        <f t="shared" si="59"/>
        <v>-25.493826713090396</v>
      </c>
      <c r="AL41">
        <f t="shared" si="40"/>
        <v>-237.91883786809765</v>
      </c>
      <c r="AN41">
        <f t="shared" si="48"/>
        <v>0</v>
      </c>
      <c r="AO41">
        <f t="shared" si="49"/>
        <v>0</v>
      </c>
      <c r="AP41">
        <f t="shared" si="50"/>
        <v>-1.5659302039290612E-3</v>
      </c>
      <c r="AQ41">
        <f t="shared" si="51"/>
        <v>-6.2875410060990387</v>
      </c>
      <c r="AR41">
        <f t="shared" si="52"/>
        <v>-6.289106936302967</v>
      </c>
      <c r="AS41">
        <f t="shared" si="53"/>
        <v>-1.0360195809450818</v>
      </c>
      <c r="AT41">
        <f t="shared" si="54"/>
        <v>-0.87911261045393707</v>
      </c>
      <c r="AU41">
        <f t="shared" si="55"/>
        <v>-8.2042391277019853</v>
      </c>
      <c r="AW41">
        <v>38</v>
      </c>
      <c r="AX41">
        <f>IF(Z41&gt;0, (R41*SUMPRODUCT(K41:$K$98, X41:$X$98)-K41*$AZ$3)/Z41, 0)</f>
        <v>-91979.929629500097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41"/>
        <v>50000</v>
      </c>
      <c r="S42">
        <f t="shared" si="42"/>
        <v>-192983.24740839269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-334.15347396780868</v>
      </c>
      <c r="AC42">
        <f t="shared" si="27"/>
        <v>-303.4149549661476</v>
      </c>
      <c r="AE42">
        <f t="shared" si="43"/>
        <v>0</v>
      </c>
      <c r="AF42">
        <f t="shared" si="44"/>
        <v>0</v>
      </c>
      <c r="AG42">
        <f t="shared" si="45"/>
        <v>-1.9652933547390932E-2</v>
      </c>
      <c r="AH42">
        <f t="shared" si="46"/>
        <v>-101.2165938819287</v>
      </c>
      <c r="AI42">
        <f t="shared" si="39"/>
        <v>-101.23624681547609</v>
      </c>
      <c r="AJ42">
        <f t="shared" si="47"/>
        <v>-30.738519001661075</v>
      </c>
      <c r="AK42">
        <f t="shared" si="59"/>
        <v>-23.390743177746611</v>
      </c>
      <c r="AL42">
        <f t="shared" si="40"/>
        <v>-155.36550899488375</v>
      </c>
      <c r="AN42">
        <f t="shared" si="48"/>
        <v>0</v>
      </c>
      <c r="AO42">
        <f t="shared" si="49"/>
        <v>0</v>
      </c>
      <c r="AP42">
        <f t="shared" si="50"/>
        <v>-6.0508842242627413E-4</v>
      </c>
      <c r="AQ42">
        <f t="shared" si="51"/>
        <v>-3.11632810275837</v>
      </c>
      <c r="AR42">
        <f t="shared" si="52"/>
        <v>-3.1169331911807965</v>
      </c>
      <c r="AS42">
        <f t="shared" si="53"/>
        <v>-0.94639927039820326</v>
      </c>
      <c r="AT42">
        <f t="shared" si="54"/>
        <v>-0.72017074981051898</v>
      </c>
      <c r="AU42">
        <f t="shared" si="55"/>
        <v>-4.783503211389518</v>
      </c>
      <c r="AW42">
        <v>39</v>
      </c>
      <c r="AX42">
        <f>IF(Z42&gt;0, (R42*SUMPRODUCT(K42:$K$98, X42:$X$98)-K42*$AZ$3)/Z42, 0)</f>
        <v>-192983.24740839269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41"/>
        <v>50000</v>
      </c>
      <c r="S43">
        <f t="shared" si="42"/>
        <v>-478296.15890618169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-303.4149549661476</v>
      </c>
      <c r="AC43">
        <f t="shared" si="27"/>
        <v>-273.47230091912013</v>
      </c>
      <c r="AE43">
        <f t="shared" si="43"/>
        <v>0</v>
      </c>
      <c r="AF43">
        <f t="shared" si="44"/>
        <v>0</v>
      </c>
      <c r="AG43">
        <f t="shared" si="45"/>
        <v>-7.1470441437509547E-3</v>
      </c>
      <c r="AH43">
        <f t="shared" si="46"/>
        <v>-49.237440272664266</v>
      </c>
      <c r="AI43">
        <f t="shared" si="39"/>
        <v>-49.244587316808015</v>
      </c>
      <c r="AJ43">
        <f t="shared" si="47"/>
        <v>-29.942654047027474</v>
      </c>
      <c r="AK43">
        <f t="shared" si="59"/>
        <v>-21.239046847630334</v>
      </c>
      <c r="AL43">
        <f t="shared" si="40"/>
        <v>-100.42628821146582</v>
      </c>
      <c r="AN43">
        <f t="shared" si="48"/>
        <v>0</v>
      </c>
      <c r="AO43">
        <f t="shared" si="49"/>
        <v>0</v>
      </c>
      <c r="AP43">
        <f t="shared" si="50"/>
        <v>-1.9647165321605054E-4</v>
      </c>
      <c r="AQ43">
        <f t="shared" si="51"/>
        <v>-1.3535331664286954</v>
      </c>
      <c r="AR43">
        <f t="shared" si="52"/>
        <v>-1.3537296380819115</v>
      </c>
      <c r="AS43">
        <f t="shared" si="53"/>
        <v>-0.82312108669980377</v>
      </c>
      <c r="AT43">
        <f t="shared" si="54"/>
        <v>-0.58385964364521847</v>
      </c>
      <c r="AU43">
        <f t="shared" si="55"/>
        <v>-2.7607103684269334</v>
      </c>
      <c r="AW43">
        <v>40</v>
      </c>
      <c r="AX43">
        <f>IF(Z43&gt;0, (R43*SUMPRODUCT(K43:$K$98, X43:$X$98)-K43*$AZ$3)/Z43, 0)</f>
        <v>-478296.15890618169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41"/>
        <v>50000</v>
      </c>
      <c r="S44">
        <f t="shared" si="42"/>
        <v>-1484549.5979728529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-273.47230091912013</v>
      </c>
      <c r="AC44">
        <f t="shared" si="27"/>
        <v>-245.30888573752571</v>
      </c>
      <c r="AE44">
        <f t="shared" si="43"/>
        <v>0</v>
      </c>
      <c r="AF44">
        <f t="shared" si="44"/>
        <v>0</v>
      </c>
      <c r="AG44">
        <f t="shared" si="45"/>
        <v>-2.0655160837375701E-3</v>
      </c>
      <c r="AH44">
        <f t="shared" si="46"/>
        <v>-20.040230474303499</v>
      </c>
      <c r="AI44">
        <f t="shared" si="39"/>
        <v>-20.042295990387238</v>
      </c>
      <c r="AJ44">
        <f t="shared" si="47"/>
        <v>-28.163415181594416</v>
      </c>
      <c r="AK44">
        <f t="shared" si="59"/>
        <v>-19.143061064338411</v>
      </c>
      <c r="AL44">
        <f t="shared" si="40"/>
        <v>-67.348772236320059</v>
      </c>
      <c r="AN44">
        <f t="shared" si="48"/>
        <v>0</v>
      </c>
      <c r="AO44">
        <f t="shared" si="49"/>
        <v>0</v>
      </c>
      <c r="AP44">
        <f t="shared" si="50"/>
        <v>-5.0697202272161009E-5</v>
      </c>
      <c r="AQ44">
        <f t="shared" si="51"/>
        <v>-0.49187882192524884</v>
      </c>
      <c r="AR44">
        <f t="shared" si="52"/>
        <v>-0.49192951912752103</v>
      </c>
      <c r="AS44">
        <f t="shared" si="53"/>
        <v>-0.69125889039436272</v>
      </c>
      <c r="AT44">
        <f t="shared" si="54"/>
        <v>-0.46985818533592161</v>
      </c>
      <c r="AU44">
        <f t="shared" si="55"/>
        <v>-1.6530465948578053</v>
      </c>
      <c r="AW44">
        <v>41</v>
      </c>
      <c r="AX44">
        <f>IF(Z44&gt;0, (R44*SUMPRODUCT(K44:$K$98, X44:$X$98)-K44*$AZ$3)/Z44, 0)</f>
        <v>-1484549.5979728529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41"/>
        <v>50000</v>
      </c>
      <c r="S45">
        <f t="shared" si="42"/>
        <v>-6294279.8989737723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-245.30888573752571</v>
      </c>
      <c r="AC45">
        <f t="shared" si="27"/>
        <v>-219.44634639157326</v>
      </c>
      <c r="AE45">
        <f t="shared" si="43"/>
        <v>0</v>
      </c>
      <c r="AF45">
        <f t="shared" si="44"/>
        <v>0</v>
      </c>
      <c r="AG45">
        <f t="shared" si="45"/>
        <v>-4.3580510779984554E-4</v>
      </c>
      <c r="AH45">
        <f t="shared" si="46"/>
        <v>-6.4362232604013965</v>
      </c>
      <c r="AI45">
        <f t="shared" si="39"/>
        <v>-6.436659065509196</v>
      </c>
      <c r="AJ45">
        <f t="shared" si="47"/>
        <v>-25.862539345952456</v>
      </c>
      <c r="AK45">
        <f t="shared" si="59"/>
        <v>-17.171622001626801</v>
      </c>
      <c r="AL45">
        <f t="shared" si="40"/>
        <v>-49.470820413088454</v>
      </c>
      <c r="AN45">
        <f t="shared" si="48"/>
        <v>0</v>
      </c>
      <c r="AO45">
        <f t="shared" si="49"/>
        <v>0</v>
      </c>
      <c r="AP45">
        <f t="shared" si="50"/>
        <v>-9.550579096760091E-6</v>
      </c>
      <c r="AQ45">
        <f t="shared" si="51"/>
        <v>-0.14104850593238605</v>
      </c>
      <c r="AR45">
        <f t="shared" si="52"/>
        <v>-0.14105805651148282</v>
      </c>
      <c r="AS45">
        <f t="shared" si="53"/>
        <v>-0.56677221823666857</v>
      </c>
      <c r="AT45">
        <f t="shared" si="54"/>
        <v>-0.37631255625742516</v>
      </c>
      <c r="AU45">
        <f t="shared" si="55"/>
        <v>-1.0841428310055765</v>
      </c>
      <c r="AW45">
        <v>42</v>
      </c>
      <c r="AX45">
        <f>IF(Z45&gt;0, (R45*SUMPRODUCT(K45:$K$98, X45:$X$98)-K45*$AZ$3)/Z45, 0)</f>
        <v>-6294279.8989737723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41"/>
        <v>50000</v>
      </c>
      <c r="S46">
        <f t="shared" si="42"/>
        <v>-26952448.509108018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-219.44634639157326</v>
      </c>
      <c r="AC46">
        <f t="shared" si="27"/>
        <v>-196.05666439047192</v>
      </c>
      <c r="AE46">
        <f t="shared" si="43"/>
        <v>0</v>
      </c>
      <c r="AF46">
        <f t="shared" si="44"/>
        <v>0</v>
      </c>
      <c r="AG46">
        <f t="shared" si="45"/>
        <v>-9.0927112022966416E-5</v>
      </c>
      <c r="AH46">
        <f t="shared" si="46"/>
        <v>-1.3620797787955228</v>
      </c>
      <c r="AI46">
        <f t="shared" si="39"/>
        <v>-1.3621707059075459</v>
      </c>
      <c r="AJ46">
        <f t="shared" si="47"/>
        <v>-23.389682001101335</v>
      </c>
      <c r="AK46">
        <f t="shared" si="59"/>
        <v>-15.361244247410129</v>
      </c>
      <c r="AL46">
        <f t="shared" si="40"/>
        <v>-40.113096954419007</v>
      </c>
      <c r="AN46">
        <f t="shared" si="48"/>
        <v>0</v>
      </c>
      <c r="AO46">
        <f t="shared" si="49"/>
        <v>0</v>
      </c>
      <c r="AP46">
        <f t="shared" si="50"/>
        <v>-1.7791508173873243E-6</v>
      </c>
      <c r="AQ46">
        <f t="shared" si="51"/>
        <v>-2.6651515679709595E-2</v>
      </c>
      <c r="AR46">
        <f t="shared" si="52"/>
        <v>-2.6653294830526985E-2</v>
      </c>
      <c r="AS46">
        <f t="shared" si="53"/>
        <v>-0.45766076723275012</v>
      </c>
      <c r="AT46">
        <f t="shared" si="54"/>
        <v>-0.30057009016148062</v>
      </c>
      <c r="AU46">
        <f t="shared" si="55"/>
        <v>-0.78488415222475771</v>
      </c>
      <c r="AW46">
        <v>43</v>
      </c>
      <c r="AX46">
        <f>IF(Z46&gt;0, (R46*SUMPRODUCT(K46:$K$98, X46:$X$98)-K46*$AZ$3)/Z46, 0)</f>
        <v>-26952448.509108018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41"/>
        <v>50000</v>
      </c>
      <c r="S47">
        <f t="shared" si="42"/>
        <v>-116775300.67957403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-196.05666439047192</v>
      </c>
      <c r="AC47">
        <f t="shared" si="27"/>
        <v>-175.07373509630014</v>
      </c>
      <c r="AE47">
        <f t="shared" si="43"/>
        <v>0</v>
      </c>
      <c r="AF47">
        <f t="shared" si="44"/>
        <v>0</v>
      </c>
      <c r="AG47">
        <f t="shared" si="45"/>
        <v>-1.874045004353E-5</v>
      </c>
      <c r="AH47">
        <f t="shared" si="46"/>
        <v>-0.28510956343682703</v>
      </c>
      <c r="AI47">
        <f t="shared" si="39"/>
        <v>-0.28512830388687055</v>
      </c>
      <c r="AJ47">
        <f t="shared" si="47"/>
        <v>-20.982929294171782</v>
      </c>
      <c r="AK47">
        <f t="shared" si="59"/>
        <v>-13.723966507333035</v>
      </c>
      <c r="AL47">
        <f t="shared" si="40"/>
        <v>-34.992024105391693</v>
      </c>
      <c r="AN47">
        <f t="shared" si="48"/>
        <v>0</v>
      </c>
      <c r="AO47">
        <f t="shared" si="49"/>
        <v>0</v>
      </c>
      <c r="AP47">
        <f t="shared" si="50"/>
        <v>-3.2740202438122668E-7</v>
      </c>
      <c r="AQ47">
        <f t="shared" si="51"/>
        <v>-4.980960863951704E-3</v>
      </c>
      <c r="AR47">
        <f t="shared" si="52"/>
        <v>-4.9812882659760853E-3</v>
      </c>
      <c r="AS47">
        <f t="shared" si="53"/>
        <v>-0.36657889818028949</v>
      </c>
      <c r="AT47">
        <f t="shared" si="54"/>
        <v>-0.23976235397784651</v>
      </c>
      <c r="AU47">
        <f t="shared" si="55"/>
        <v>-0.61132254042411216</v>
      </c>
      <c r="AW47">
        <v>44</v>
      </c>
      <c r="AX47">
        <f>IF(Z47&gt;0, (R47*SUMPRODUCT(K47:$K$98, X47:$X$98)-K47*$AZ$3)/Z47, 0)</f>
        <v>-116775300.67957403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41"/>
        <v>50000</v>
      </c>
      <c r="S48">
        <f t="shared" si="42"/>
        <v>-512850373.68690133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-175.07373509630014</v>
      </c>
      <c r="AC48">
        <f t="shared" si="27"/>
        <v>-156.32016176265381</v>
      </c>
      <c r="AE48">
        <f t="shared" si="43"/>
        <v>0</v>
      </c>
      <c r="AF48">
        <f t="shared" si="44"/>
        <v>0</v>
      </c>
      <c r="AG48">
        <f t="shared" si="45"/>
        <v>-3.8100820868780417E-6</v>
      </c>
      <c r="AH48">
        <f t="shared" si="46"/>
        <v>-5.8971853824866624E-2</v>
      </c>
      <c r="AI48">
        <f t="shared" si="39"/>
        <v>-5.8975663906953503E-2</v>
      </c>
      <c r="AJ48">
        <f t="shared" si="47"/>
        <v>-18.75357333364633</v>
      </c>
      <c r="AK48">
        <f t="shared" si="59"/>
        <v>-12.255161456741011</v>
      </c>
      <c r="AL48">
        <f t="shared" si="40"/>
        <v>-31.067710454294293</v>
      </c>
      <c r="AN48">
        <f t="shared" si="48"/>
        <v>0</v>
      </c>
      <c r="AO48">
        <f t="shared" si="49"/>
        <v>0</v>
      </c>
      <c r="AP48">
        <f t="shared" si="50"/>
        <v>-5.9431631720852372E-8</v>
      </c>
      <c r="AQ48">
        <f t="shared" si="51"/>
        <v>-9.1987348789307043E-4</v>
      </c>
      <c r="AR48">
        <f t="shared" si="52"/>
        <v>-9.1993291952479131E-4</v>
      </c>
      <c r="AS48">
        <f t="shared" si="53"/>
        <v>-0.29252793992386827</v>
      </c>
      <c r="AT48">
        <f t="shared" si="54"/>
        <v>-0.19116234920109484</v>
      </c>
      <c r="AU48">
        <f t="shared" si="55"/>
        <v>-0.48461022204448789</v>
      </c>
      <c r="AW48">
        <v>45</v>
      </c>
      <c r="AX48">
        <f>IF(Z48&gt;0, (R48*SUMPRODUCT(K48:$K$98, X48:$X$98)-K48*$AZ$3)/Z48, 0)</f>
        <v>-512850373.68690133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41"/>
        <v>50000</v>
      </c>
      <c r="S49">
        <f t="shared" si="42"/>
        <v>-2287057462.3295403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-156.32016176265381</v>
      </c>
      <c r="AC49">
        <f t="shared" si="27"/>
        <v>-139.57237244461467</v>
      </c>
      <c r="AE49">
        <f t="shared" si="43"/>
        <v>0</v>
      </c>
      <c r="AF49">
        <f t="shared" si="44"/>
        <v>0</v>
      </c>
      <c r="AG49">
        <f t="shared" si="45"/>
        <v>-7.6283813777928491E-7</v>
      </c>
      <c r="AH49">
        <f t="shared" si="46"/>
        <v>-1.2036572512919907E-2</v>
      </c>
      <c r="AI49">
        <f t="shared" si="39"/>
        <v>-1.2037335351057686E-2</v>
      </c>
      <c r="AJ49">
        <f t="shared" si="47"/>
        <v>-16.747789318039139</v>
      </c>
      <c r="AK49">
        <f t="shared" si="59"/>
        <v>-10.942411323385768</v>
      </c>
      <c r="AL49">
        <f t="shared" si="40"/>
        <v>-27.702237976775962</v>
      </c>
      <c r="AN49">
        <f t="shared" si="48"/>
        <v>0</v>
      </c>
      <c r="AO49">
        <f t="shared" si="49"/>
        <v>0</v>
      </c>
      <c r="AP49">
        <f t="shared" si="50"/>
        <v>-1.0624235682306878E-8</v>
      </c>
      <c r="AQ49">
        <f t="shared" si="51"/>
        <v>-1.6763632656950053E-4</v>
      </c>
      <c r="AR49">
        <f t="shared" si="52"/>
        <v>-1.6764695080518282E-4</v>
      </c>
      <c r="AS49">
        <f t="shared" si="53"/>
        <v>-0.23325060987439949</v>
      </c>
      <c r="AT49">
        <f t="shared" si="54"/>
        <v>-0.15239767268430721</v>
      </c>
      <c r="AU49">
        <f t="shared" si="55"/>
        <v>-0.38581592950951182</v>
      </c>
      <c r="AW49">
        <v>46</v>
      </c>
      <c r="AX49">
        <f>IF(Z49&gt;0, (R49*SUMPRODUCT(K49:$K$98, X49:$X$98)-K49*$AZ$3)/Z49, 0)</f>
        <v>-2287057462.3295403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41"/>
        <v>50000</v>
      </c>
      <c r="S50">
        <f t="shared" si="42"/>
        <v>-10357976373.091455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-139.57237244461467</v>
      </c>
      <c r="AC50">
        <f t="shared" si="27"/>
        <v>-124.61833544564924</v>
      </c>
      <c r="AE50">
        <f t="shared" si="43"/>
        <v>0</v>
      </c>
      <c r="AF50">
        <f t="shared" si="44"/>
        <v>0</v>
      </c>
      <c r="AG50">
        <f t="shared" si="45"/>
        <v>-1.5038933638788496E-7</v>
      </c>
      <c r="AH50">
        <f t="shared" si="46"/>
        <v>-2.4192816800544283E-3</v>
      </c>
      <c r="AI50">
        <f t="shared" si="39"/>
        <v>-2.419432069390816E-3</v>
      </c>
      <c r="AJ50">
        <f t="shared" si="47"/>
        <v>-14.954036998965435</v>
      </c>
      <c r="AK50">
        <f t="shared" si="59"/>
        <v>-9.7700660711230274</v>
      </c>
      <c r="AL50">
        <f t="shared" si="40"/>
        <v>-24.726522502157856</v>
      </c>
      <c r="AN50">
        <f t="shared" si="48"/>
        <v>0</v>
      </c>
      <c r="AO50">
        <f t="shared" si="49"/>
        <v>0</v>
      </c>
      <c r="AP50">
        <f t="shared" si="50"/>
        <v>-1.8700977998682381E-9</v>
      </c>
      <c r="AQ50">
        <f t="shared" si="51"/>
        <v>-3.0083870677254934E-5</v>
      </c>
      <c r="AR50">
        <f t="shared" si="52"/>
        <v>-3.00857407750548E-5</v>
      </c>
      <c r="AS50">
        <f t="shared" si="53"/>
        <v>-0.18595408665668087</v>
      </c>
      <c r="AT50">
        <f t="shared" si="54"/>
        <v>-0.12149118749383858</v>
      </c>
      <c r="AU50">
        <f t="shared" si="55"/>
        <v>-0.30747535989129454</v>
      </c>
      <c r="AW50">
        <v>47</v>
      </c>
      <c r="AX50">
        <f>IF(Z50&gt;0, (R50*SUMPRODUCT(K50:$K$98, X50:$X$98)-K50*$AZ$3)/Z50, 0)</f>
        <v>-10357976373.091455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41"/>
        <v>50000</v>
      </c>
      <c r="S51">
        <f t="shared" si="42"/>
        <v>-47713487825.232727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-124.61833544564924</v>
      </c>
      <c r="AC51">
        <f t="shared" si="27"/>
        <v>-111.26639710515209</v>
      </c>
      <c r="AE51">
        <f t="shared" si="43"/>
        <v>0</v>
      </c>
      <c r="AF51">
        <f t="shared" si="44"/>
        <v>0</v>
      </c>
      <c r="AG51">
        <f t="shared" si="45"/>
        <v>-2.9149618424643375E-8</v>
      </c>
      <c r="AH51">
        <f t="shared" si="46"/>
        <v>-4.7894329839745097E-4</v>
      </c>
      <c r="AI51">
        <f t="shared" si="39"/>
        <v>-4.7897244801587563E-4</v>
      </c>
      <c r="AJ51">
        <f t="shared" si="47"/>
        <v>-13.351938340497142</v>
      </c>
      <c r="AK51">
        <f t="shared" si="59"/>
        <v>-8.7232834811954483</v>
      </c>
      <c r="AL51">
        <f t="shared" si="40"/>
        <v>-22.075700794140609</v>
      </c>
      <c r="AN51">
        <f t="shared" si="48"/>
        <v>0</v>
      </c>
      <c r="AO51">
        <f t="shared" si="49"/>
        <v>0</v>
      </c>
      <c r="AP51">
        <f t="shared" si="50"/>
        <v>-3.2363995176163566E-10</v>
      </c>
      <c r="AQ51">
        <f t="shared" si="51"/>
        <v>-5.3175716996304412E-6</v>
      </c>
      <c r="AR51">
        <f t="shared" si="52"/>
        <v>-5.3178953395822027E-6</v>
      </c>
      <c r="AS51">
        <f t="shared" si="53"/>
        <v>-0.14824278717794898</v>
      </c>
      <c r="AT51">
        <f t="shared" si="54"/>
        <v>-9.6852144132027612E-2</v>
      </c>
      <c r="AU51">
        <f t="shared" si="55"/>
        <v>-0.2451002492053162</v>
      </c>
      <c r="AW51">
        <v>48</v>
      </c>
      <c r="AX51">
        <f>IF(Z51&gt;0, (R51*SUMPRODUCT(K51:$K$98, X51:$X$98)-K51*$AZ$3)/Z51, 0)</f>
        <v>-47713487825.232727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41"/>
        <v>50000</v>
      </c>
      <c r="S52">
        <f t="shared" si="42"/>
        <v>-223802537266.75748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-111.26639710515209</v>
      </c>
      <c r="AC52">
        <f t="shared" si="27"/>
        <v>-99.345002043823925</v>
      </c>
      <c r="AE52">
        <f t="shared" si="43"/>
        <v>0</v>
      </c>
      <c r="AF52">
        <f t="shared" si="44"/>
        <v>0</v>
      </c>
      <c r="AG52">
        <f t="shared" si="45"/>
        <v>-5.5486972610486647E-9</v>
      </c>
      <c r="AH52">
        <f t="shared" si="46"/>
        <v>-9.3237699917393102E-5</v>
      </c>
      <c r="AI52">
        <f t="shared" si="39"/>
        <v>-9.3243248614654147E-5</v>
      </c>
      <c r="AJ52">
        <f t="shared" si="47"/>
        <v>-11.92139506132817</v>
      </c>
      <c r="AK52">
        <f t="shared" si="59"/>
        <v>-7.7886477973606469</v>
      </c>
      <c r="AL52">
        <f t="shared" si="40"/>
        <v>-19.710136101937429</v>
      </c>
      <c r="AN52">
        <f t="shared" si="48"/>
        <v>0</v>
      </c>
      <c r="AO52">
        <f t="shared" si="49"/>
        <v>0</v>
      </c>
      <c r="AP52">
        <f t="shared" si="50"/>
        <v>-5.5005011672674837E-11</v>
      </c>
      <c r="AQ52">
        <f t="shared" si="51"/>
        <v>-9.2427835418079794E-7</v>
      </c>
      <c r="AR52">
        <f t="shared" si="52"/>
        <v>-9.2433335919247064E-7</v>
      </c>
      <c r="AS52">
        <f t="shared" si="53"/>
        <v>-0.11817845588839974</v>
      </c>
      <c r="AT52">
        <f t="shared" si="54"/>
        <v>-7.7209954490688543E-2</v>
      </c>
      <c r="AU52">
        <f t="shared" si="55"/>
        <v>-0.19538933471244746</v>
      </c>
      <c r="AW52">
        <v>49</v>
      </c>
      <c r="AX52">
        <f>IF(Z52&gt;0, (R52*SUMPRODUCT(K52:$K$98, X52:$X$98)-K52*$AZ$3)/Z52, 0)</f>
        <v>-223802537266.75748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41"/>
        <v>50000</v>
      </c>
      <c r="S53">
        <f t="shared" si="42"/>
        <v>-1069940694252.9777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-99.345002043823925</v>
      </c>
      <c r="AC53">
        <f t="shared" si="27"/>
        <v>-88.700895486941675</v>
      </c>
      <c r="AE53">
        <f t="shared" si="43"/>
        <v>0</v>
      </c>
      <c r="AF53">
        <f t="shared" si="44"/>
        <v>0</v>
      </c>
      <c r="AG53">
        <f t="shared" si="45"/>
        <v>-1.0362828515097255E-9</v>
      </c>
      <c r="AH53">
        <f t="shared" si="46"/>
        <v>-1.7827709747713811E-5</v>
      </c>
      <c r="AI53">
        <f t="shared" si="39"/>
        <v>-1.782874603056532E-5</v>
      </c>
      <c r="AJ53">
        <f t="shared" si="47"/>
        <v>-10.644106556882249</v>
      </c>
      <c r="AK53">
        <f t="shared" si="59"/>
        <v>-6.9541501430676753</v>
      </c>
      <c r="AL53">
        <f t="shared" si="40"/>
        <v>-17.598274528695953</v>
      </c>
      <c r="AN53">
        <f t="shared" si="48"/>
        <v>0</v>
      </c>
      <c r="AO53">
        <f t="shared" si="49"/>
        <v>0</v>
      </c>
      <c r="AP53">
        <f t="shared" si="50"/>
        <v>-9.1721578413847337E-12</v>
      </c>
      <c r="AQ53">
        <f t="shared" si="51"/>
        <v>-1.5779337419141851E-7</v>
      </c>
      <c r="AR53">
        <f t="shared" si="52"/>
        <v>-1.5780254634925987E-7</v>
      </c>
      <c r="AS53">
        <f t="shared" si="53"/>
        <v>-9.4211175335005476E-2</v>
      </c>
      <c r="AT53">
        <f t="shared" si="54"/>
        <v>-6.1551305873661206E-2</v>
      </c>
      <c r="AU53">
        <f t="shared" si="55"/>
        <v>-0.15576263901121301</v>
      </c>
      <c r="AW53">
        <v>50</v>
      </c>
      <c r="AX53">
        <f>IF(Z53&gt;0, (R53*SUMPRODUCT(K53:$K$98, X53:$X$98)-K53*$AZ$3)/Z53, 0)</f>
        <v>-1069940694252.9777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41"/>
        <v>50000</v>
      </c>
      <c r="S54">
        <f t="shared" si="42"/>
        <v>-5222850890655.5537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-88.700895486941675</v>
      </c>
      <c r="AC54">
        <f t="shared" si="27"/>
        <v>-79.197228250841675</v>
      </c>
      <c r="AE54">
        <f t="shared" si="43"/>
        <v>0</v>
      </c>
      <c r="AF54">
        <f t="shared" si="44"/>
        <v>0</v>
      </c>
      <c r="AG54">
        <f t="shared" si="45"/>
        <v>-1.8954501552144905E-10</v>
      </c>
      <c r="AH54">
        <f t="shared" si="46"/>
        <v>-3.3455000298927164E-6</v>
      </c>
      <c r="AI54">
        <f t="shared" si="39"/>
        <v>-3.3456895749082379E-6</v>
      </c>
      <c r="AJ54">
        <f t="shared" si="47"/>
        <v>-9.5036672361000001</v>
      </c>
      <c r="AK54">
        <f t="shared" si="59"/>
        <v>-6.209062684085918</v>
      </c>
      <c r="AL54">
        <f t="shared" si="40"/>
        <v>-15.712733265875492</v>
      </c>
      <c r="AN54">
        <f t="shared" si="48"/>
        <v>0</v>
      </c>
      <c r="AO54">
        <f t="shared" si="49"/>
        <v>0</v>
      </c>
      <c r="AP54">
        <f t="shared" si="50"/>
        <v>-1.4979163247804698E-12</v>
      </c>
      <c r="AQ54">
        <f t="shared" si="51"/>
        <v>-2.6438464211488428E-8</v>
      </c>
      <c r="AR54">
        <f t="shared" si="52"/>
        <v>-2.643996212781321E-8</v>
      </c>
      <c r="AS54">
        <f t="shared" si="53"/>
        <v>-7.5104577448645987E-2</v>
      </c>
      <c r="AT54">
        <f t="shared" si="54"/>
        <v>-4.9068324643045377E-2</v>
      </c>
      <c r="AU54">
        <f t="shared" si="55"/>
        <v>-0.12417292853165349</v>
      </c>
      <c r="AW54">
        <v>51</v>
      </c>
      <c r="AX54">
        <f>IF(Z54&gt;0, (R54*SUMPRODUCT(K54:$K$98, X54:$X$98)-K54*$AZ$3)/Z54, 0)</f>
        <v>-5222850890655.5537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41"/>
        <v>50000</v>
      </c>
      <c r="S55">
        <f t="shared" si="42"/>
        <v>-26059561425634.043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-79.197228250841675</v>
      </c>
      <c r="AC55">
        <f t="shared" si="27"/>
        <v>-70.711810961303897</v>
      </c>
      <c r="AE55">
        <f t="shared" si="43"/>
        <v>0</v>
      </c>
      <c r="AF55">
        <f t="shared" si="44"/>
        <v>0</v>
      </c>
      <c r="AG55">
        <f t="shared" si="45"/>
        <v>-3.3918361962409464E-11</v>
      </c>
      <c r="AH55">
        <f t="shared" si="46"/>
        <v>-6.1492481361530034E-7</v>
      </c>
      <c r="AI55">
        <f t="shared" si="39"/>
        <v>-6.1495873197726273E-7</v>
      </c>
      <c r="AJ55">
        <f t="shared" si="47"/>
        <v>-8.4854172895377786</v>
      </c>
      <c r="AK55">
        <f t="shared" si="59"/>
        <v>-5.5438059775589181</v>
      </c>
      <c r="AL55">
        <f t="shared" si="40"/>
        <v>-14.02922388205543</v>
      </c>
      <c r="AN55">
        <f t="shared" si="48"/>
        <v>0</v>
      </c>
      <c r="AO55">
        <f t="shared" si="49"/>
        <v>0</v>
      </c>
      <c r="AP55">
        <f t="shared" si="50"/>
        <v>-2.3932718546310515E-13</v>
      </c>
      <c r="AQ55">
        <f t="shared" si="51"/>
        <v>-4.3388954064785255E-9</v>
      </c>
      <c r="AR55">
        <f t="shared" si="52"/>
        <v>-4.3391347336639877E-9</v>
      </c>
      <c r="AS55">
        <f t="shared" si="53"/>
        <v>-5.9872910125662961E-2</v>
      </c>
      <c r="AT55">
        <f t="shared" si="54"/>
        <v>-3.9116968055035853E-2</v>
      </c>
      <c r="AU55">
        <f t="shared" si="55"/>
        <v>-9.8989882519833552E-2</v>
      </c>
      <c r="AW55">
        <v>52</v>
      </c>
      <c r="AX55">
        <f>IF(Z55&gt;0, (R55*SUMPRODUCT(K55:$K$98, X55:$X$98)-K55*$AZ$3)/Z55, 0)</f>
        <v>-26059561425634.043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41"/>
        <v>50000</v>
      </c>
      <c r="S56">
        <f t="shared" si="42"/>
        <v>-133147578390588.5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-70.711810961303897</v>
      </c>
      <c r="AC56">
        <f t="shared" si="27"/>
        <v>-63.135545504949732</v>
      </c>
      <c r="AE56">
        <f t="shared" si="43"/>
        <v>0</v>
      </c>
      <c r="AF56">
        <f t="shared" si="44"/>
        <v>0</v>
      </c>
      <c r="AG56">
        <f t="shared" si="45"/>
        <v>-5.9272149621585281E-12</v>
      </c>
      <c r="AH56">
        <f t="shared" si="46"/>
        <v>-1.1060785352250736E-7</v>
      </c>
      <c r="AI56">
        <f t="shared" si="39"/>
        <v>-1.1061378073746952E-7</v>
      </c>
      <c r="AJ56">
        <f t="shared" si="47"/>
        <v>-7.5762654563541645</v>
      </c>
      <c r="AK56">
        <f t="shared" si="59"/>
        <v>-4.949826767291273</v>
      </c>
      <c r="AL56">
        <f t="shared" si="40"/>
        <v>-12.526092334259218</v>
      </c>
      <c r="AN56">
        <f t="shared" si="48"/>
        <v>0</v>
      </c>
      <c r="AO56">
        <f t="shared" si="49"/>
        <v>0</v>
      </c>
      <c r="AP56">
        <f t="shared" si="50"/>
        <v>-3.7341333100372221E-14</v>
      </c>
      <c r="AQ56">
        <f t="shared" si="51"/>
        <v>-6.9682721620020429E-10</v>
      </c>
      <c r="AR56">
        <f t="shared" si="52"/>
        <v>-6.9686455753330467E-10</v>
      </c>
      <c r="AS56">
        <f t="shared" si="53"/>
        <v>-4.7730317504721842E-2</v>
      </c>
      <c r="AT56">
        <f t="shared" si="54"/>
        <v>-3.1183807451999498E-2</v>
      </c>
      <c r="AU56">
        <f t="shared" si="55"/>
        <v>-7.8914125653585895E-2</v>
      </c>
      <c r="AW56">
        <v>53</v>
      </c>
      <c r="AX56">
        <f>IF(Z56&gt;0, (R56*SUMPRODUCT(K56:$K$98, X56:$X$98)-K56*$AZ$3)/Z56, 0)</f>
        <v>-133147578390588.5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41"/>
        <v>50000</v>
      </c>
      <c r="S57">
        <f t="shared" si="42"/>
        <v>-698045230659220.13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-63.135545504949732</v>
      </c>
      <c r="AC57">
        <f t="shared" si="27"/>
        <v>-56.371022772884892</v>
      </c>
      <c r="AE57">
        <f t="shared" si="43"/>
        <v>0</v>
      </c>
      <c r="AF57">
        <f t="shared" si="44"/>
        <v>0</v>
      </c>
      <c r="AG57">
        <f t="shared" si="45"/>
        <v>-1.0094443077787599E-12</v>
      </c>
      <c r="AH57">
        <f t="shared" si="46"/>
        <v>-1.9433994019032733E-8</v>
      </c>
      <c r="AI57">
        <f t="shared" si="39"/>
        <v>-1.9435003463340511E-8</v>
      </c>
      <c r="AJ57">
        <f t="shared" si="47"/>
        <v>-6.7645227320648402</v>
      </c>
      <c r="AK57">
        <f t="shared" si="59"/>
        <v>-4.4194881853464816</v>
      </c>
      <c r="AL57">
        <f t="shared" si="40"/>
        <v>-11.184010936846326</v>
      </c>
      <c r="AN57">
        <f t="shared" si="48"/>
        <v>0</v>
      </c>
      <c r="AO57">
        <f t="shared" si="49"/>
        <v>0</v>
      </c>
      <c r="AP57">
        <f t="shared" si="50"/>
        <v>-5.6781058075355664E-15</v>
      </c>
      <c r="AQ57">
        <f t="shared" si="51"/>
        <v>-1.093158616604595E-10</v>
      </c>
      <c r="AR57">
        <f t="shared" si="52"/>
        <v>-1.0932153976626704E-10</v>
      </c>
      <c r="AS57">
        <f t="shared" si="53"/>
        <v>-3.8050316906202197E-2</v>
      </c>
      <c r="AT57">
        <f t="shared" si="54"/>
        <v>-2.4859540380954434E-2</v>
      </c>
      <c r="AU57">
        <f t="shared" si="55"/>
        <v>-6.2909857396478183E-2</v>
      </c>
      <c r="AW57">
        <v>54</v>
      </c>
      <c r="AX57">
        <f>IF(Z57&gt;0, (R57*SUMPRODUCT(K57:$K$98, X57:$X$98)-K57*$AZ$3)/Z57, 0)</f>
        <v>-698045230659220.13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41"/>
        <v>50000</v>
      </c>
      <c r="S58">
        <f t="shared" si="42"/>
        <v>-3759485331989319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-56.371022772884892</v>
      </c>
      <c r="AC58">
        <f t="shared" si="27"/>
        <v>-50.331270333028449</v>
      </c>
      <c r="AE58">
        <f t="shared" si="43"/>
        <v>0</v>
      </c>
      <c r="AF58">
        <f t="shared" si="44"/>
        <v>0</v>
      </c>
      <c r="AG58">
        <f t="shared" si="45"/>
        <v>-1.6734760841052353E-13</v>
      </c>
      <c r="AH58">
        <f t="shared" si="46"/>
        <v>-3.3280090251617945E-9</v>
      </c>
      <c r="AI58">
        <f t="shared" si="39"/>
        <v>-3.3281763727702049E-9</v>
      </c>
      <c r="AJ58">
        <f t="shared" si="47"/>
        <v>-6.0397524398564428</v>
      </c>
      <c r="AK58">
        <f t="shared" si="59"/>
        <v>-3.9459715941019429</v>
      </c>
      <c r="AL58">
        <f t="shared" si="40"/>
        <v>-9.9857240372865625</v>
      </c>
      <c r="AN58">
        <f t="shared" si="48"/>
        <v>0</v>
      </c>
      <c r="AO58">
        <f t="shared" si="49"/>
        <v>0</v>
      </c>
      <c r="AP58">
        <f t="shared" si="50"/>
        <v>-8.4047075266933539E-16</v>
      </c>
      <c r="AQ58">
        <f t="shared" si="51"/>
        <v>-1.6714276808823409E-11</v>
      </c>
      <c r="AR58">
        <f t="shared" si="52"/>
        <v>-1.6715117279576077E-11</v>
      </c>
      <c r="AS58">
        <f t="shared" si="53"/>
        <v>-3.0333479679076094E-2</v>
      </c>
      <c r="AT58">
        <f t="shared" si="54"/>
        <v>-1.9817873390643108E-2</v>
      </c>
      <c r="AU58">
        <f t="shared" si="55"/>
        <v>-5.0151353086434321E-2</v>
      </c>
      <c r="AW58">
        <v>55</v>
      </c>
      <c r="AX58">
        <f>IF(Z58&gt;0, (R58*SUMPRODUCT(K58:$K$98, X58:$X$98)-K58*$AZ$3)/Z58, 0)</f>
        <v>-3759485331989319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41"/>
        <v>50000</v>
      </c>
      <c r="S59">
        <f t="shared" si="42"/>
        <v>-2.0842064389653332E+16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-50.331270333028449</v>
      </c>
      <c r="AC59">
        <f t="shared" si="27"/>
        <v>-44.938634225932866</v>
      </c>
      <c r="AE59">
        <f t="shared" si="43"/>
        <v>0</v>
      </c>
      <c r="AF59">
        <f t="shared" si="44"/>
        <v>0</v>
      </c>
      <c r="AG59">
        <f t="shared" si="45"/>
        <v>-2.6951885251012996E-14</v>
      </c>
      <c r="AH59">
        <f t="shared" si="46"/>
        <v>-5.5488898830162117E-10</v>
      </c>
      <c r="AI59">
        <f t="shared" si="39"/>
        <v>-5.5491594018687219E-10</v>
      </c>
      <c r="AJ59">
        <f t="shared" si="47"/>
        <v>-5.3926361070955835</v>
      </c>
      <c r="AK59">
        <f t="shared" si="59"/>
        <v>-3.523188923311992</v>
      </c>
      <c r="AL59">
        <f t="shared" si="40"/>
        <v>-8.9158250309624911</v>
      </c>
      <c r="AN59">
        <f t="shared" si="48"/>
        <v>0</v>
      </c>
      <c r="AO59">
        <f t="shared" si="49"/>
        <v>0</v>
      </c>
      <c r="AP59">
        <f t="shared" si="50"/>
        <v>-1.2085767110068146E-16</v>
      </c>
      <c r="AQ59">
        <f t="shared" si="51"/>
        <v>-2.4882337625352811E-12</v>
      </c>
      <c r="AR59">
        <f t="shared" si="52"/>
        <v>-2.4883546202063816E-12</v>
      </c>
      <c r="AS59">
        <f t="shared" si="53"/>
        <v>-2.4181664285340534E-2</v>
      </c>
      <c r="AT59">
        <f t="shared" si="54"/>
        <v>-1.5798687333131948E-2</v>
      </c>
      <c r="AU59">
        <f t="shared" si="55"/>
        <v>-3.9980351620960836E-2</v>
      </c>
      <c r="AW59">
        <v>56</v>
      </c>
      <c r="AX59">
        <f>IF(Z59&gt;0, (R59*SUMPRODUCT(K59:$K$98, X59:$X$98)-K59*$AZ$3)/Z59, 0)</f>
        <v>-2.0842064389653332E+16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41"/>
        <v>50000</v>
      </c>
      <c r="S60">
        <f t="shared" si="42"/>
        <v>-1.1906490949227947E+17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-44.938634225932866</v>
      </c>
      <c r="AC60">
        <f t="shared" si="27"/>
        <v>-40.123780558870799</v>
      </c>
      <c r="AE60">
        <f t="shared" si="43"/>
        <v>0</v>
      </c>
      <c r="AF60">
        <f t="shared" si="44"/>
        <v>0</v>
      </c>
      <c r="AG60">
        <f t="shared" si="45"/>
        <v>-4.2123851529774757E-15</v>
      </c>
      <c r="AH60">
        <f t="shared" si="46"/>
        <v>-8.9879924982101562E-11</v>
      </c>
      <c r="AI60">
        <f t="shared" si="39"/>
        <v>-8.9884137367254538E-11</v>
      </c>
      <c r="AJ60">
        <f t="shared" si="47"/>
        <v>-4.8148536670620672</v>
      </c>
      <c r="AK60">
        <f t="shared" si="59"/>
        <v>-3.1457043958153008</v>
      </c>
      <c r="AL60">
        <f t="shared" si="40"/>
        <v>-7.9605580629672525</v>
      </c>
      <c r="AN60">
        <f t="shared" si="48"/>
        <v>0</v>
      </c>
      <c r="AO60">
        <f t="shared" si="49"/>
        <v>0</v>
      </c>
      <c r="AP60">
        <f t="shared" si="50"/>
        <v>-1.6865340860021593E-17</v>
      </c>
      <c r="AQ60">
        <f t="shared" si="51"/>
        <v>-3.5985683080875163E-13</v>
      </c>
      <c r="AR60">
        <f t="shared" si="52"/>
        <v>-3.5987369614961165E-13</v>
      </c>
      <c r="AS60">
        <f t="shared" si="53"/>
        <v>-1.9277474717317448E-2</v>
      </c>
      <c r="AT60">
        <f t="shared" si="54"/>
        <v>-1.2594616815319738E-2</v>
      </c>
      <c r="AU60">
        <f t="shared" si="55"/>
        <v>-3.1872091532997061E-2</v>
      </c>
      <c r="AW60">
        <v>57</v>
      </c>
      <c r="AX60">
        <f>IF(Z60&gt;0, (R60*SUMPRODUCT(K60:$K$98, X60:$X$98)-K60*$AZ$3)/Z60, 0)</f>
        <v>-1.1906490949227947E+17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41"/>
        <v>50000</v>
      </c>
      <c r="S61">
        <f t="shared" si="42"/>
        <v>-7.0119262095450496E+17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-40.123780558870799</v>
      </c>
      <c r="AC61">
        <f t="shared" si="27"/>
        <v>-35.824804070420676</v>
      </c>
      <c r="AE61">
        <f t="shared" si="43"/>
        <v>0</v>
      </c>
      <c r="AF61">
        <f t="shared" si="44"/>
        <v>0</v>
      </c>
      <c r="AG61">
        <f t="shared" si="45"/>
        <v>-6.3864056394471588E-16</v>
      </c>
      <c r="AH61">
        <f t="shared" si="46"/>
        <v>-1.412648295001194E-11</v>
      </c>
      <c r="AI61">
        <f t="shared" si="39"/>
        <v>-1.4127121590575884E-11</v>
      </c>
      <c r="AJ61">
        <f t="shared" si="47"/>
        <v>-4.2989764884501227</v>
      </c>
      <c r="AK61">
        <f t="shared" si="59"/>
        <v>-2.808664639120956</v>
      </c>
      <c r="AL61">
        <f t="shared" si="40"/>
        <v>-7.1076411275852056</v>
      </c>
      <c r="AN61">
        <f t="shared" si="48"/>
        <v>0</v>
      </c>
      <c r="AO61">
        <f t="shared" si="49"/>
        <v>0</v>
      </c>
      <c r="AP61">
        <f t="shared" si="50"/>
        <v>-2.2829979773095773E-18</v>
      </c>
      <c r="AQ61">
        <f t="shared" si="51"/>
        <v>-5.0499034702980884E-14</v>
      </c>
      <c r="AR61">
        <f t="shared" si="52"/>
        <v>-5.0501317700958193E-14</v>
      </c>
      <c r="AS61">
        <f t="shared" si="53"/>
        <v>-1.5367884819296664E-2</v>
      </c>
      <c r="AT61">
        <f t="shared" si="54"/>
        <v>-1.0040351415274568E-2</v>
      </c>
      <c r="AU61">
        <f t="shared" si="55"/>
        <v>-2.5408236234621732E-2</v>
      </c>
      <c r="AW61">
        <v>58</v>
      </c>
      <c r="AX61">
        <f>IF(Z61&gt;0, (R61*SUMPRODUCT(K61:$K$98, X61:$X$98)-K61*$AZ$3)/Z61, 0)</f>
        <v>-7.0119262095450496E+17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41"/>
        <v>50000</v>
      </c>
      <c r="S62">
        <f t="shared" si="42"/>
        <v>-4.2642924646520924E+18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-35.824804070420676</v>
      </c>
      <c r="AC62">
        <f t="shared" si="27"/>
        <v>-31.986432205732786</v>
      </c>
      <c r="AE62">
        <f t="shared" si="43"/>
        <v>0</v>
      </c>
      <c r="AF62">
        <f t="shared" si="44"/>
        <v>0</v>
      </c>
      <c r="AG62">
        <f t="shared" si="45"/>
        <v>-9.3762425041426058E-17</v>
      </c>
      <c r="AH62">
        <f t="shared" si="46"/>
        <v>-2.153966933055371E-12</v>
      </c>
      <c r="AI62">
        <f t="shared" si="39"/>
        <v>-2.1540606954804126E-12</v>
      </c>
      <c r="AJ62">
        <f t="shared" si="47"/>
        <v>-3.8383718646878897</v>
      </c>
      <c r="AK62">
        <f t="shared" si="59"/>
        <v>-2.5077362849294476</v>
      </c>
      <c r="AL62">
        <f t="shared" si="40"/>
        <v>-6.3461081496194911</v>
      </c>
      <c r="AN62">
        <f t="shared" si="48"/>
        <v>0</v>
      </c>
      <c r="AO62">
        <f t="shared" si="49"/>
        <v>0</v>
      </c>
      <c r="AP62">
        <f t="shared" si="50"/>
        <v>-2.9926769286286152E-19</v>
      </c>
      <c r="AQ62">
        <f t="shared" si="51"/>
        <v>-6.8749577911788449E-15</v>
      </c>
      <c r="AR62">
        <f t="shared" si="52"/>
        <v>-6.875257058871709E-15</v>
      </c>
      <c r="AS62">
        <f t="shared" si="53"/>
        <v>-1.2251183688853463E-2</v>
      </c>
      <c r="AT62">
        <f t="shared" si="54"/>
        <v>-8.0041066767176806E-3</v>
      </c>
      <c r="AU62">
        <f t="shared" si="55"/>
        <v>-2.0255290365578018E-2</v>
      </c>
      <c r="AW62">
        <v>59</v>
      </c>
      <c r="AX62">
        <f>IF(Z62&gt;0, (R62*SUMPRODUCT(K62:$K$98, X62:$X$98)-K62*$AZ$3)/Z62, 0)</f>
        <v>-4.2642924646520924E+18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41"/>
        <v>50000</v>
      </c>
      <c r="S63">
        <f t="shared" si="42"/>
        <v>-2.6824577026670522E+19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-31.986432205732786</v>
      </c>
      <c r="AC63">
        <f t="shared" si="27"/>
        <v>-28.559314469404278</v>
      </c>
      <c r="AE63">
        <f t="shared" si="43"/>
        <v>0</v>
      </c>
      <c r="AF63">
        <f t="shared" si="44"/>
        <v>0</v>
      </c>
      <c r="AG63">
        <f t="shared" si="45"/>
        <v>-1.3308371293706225E-17</v>
      </c>
      <c r="AH63">
        <f t="shared" si="46"/>
        <v>-3.1806571798922232E-13</v>
      </c>
      <c r="AI63">
        <f t="shared" si="39"/>
        <v>-3.18079026360516E-13</v>
      </c>
      <c r="AJ63">
        <f t="shared" si="47"/>
        <v>-3.4271177363285084</v>
      </c>
      <c r="AK63">
        <f t="shared" si="59"/>
        <v>-2.2390502544012953</v>
      </c>
      <c r="AL63">
        <f t="shared" si="40"/>
        <v>-5.6661679907301217</v>
      </c>
      <c r="AN63">
        <f t="shared" si="48"/>
        <v>0</v>
      </c>
      <c r="AO63">
        <f t="shared" si="49"/>
        <v>0</v>
      </c>
      <c r="AP63">
        <f t="shared" si="50"/>
        <v>-3.7926074207823411E-20</v>
      </c>
      <c r="AQ63">
        <f t="shared" si="51"/>
        <v>-9.0642076007668113E-16</v>
      </c>
      <c r="AR63">
        <f t="shared" si="52"/>
        <v>-9.0645868615088888E-16</v>
      </c>
      <c r="AS63">
        <f t="shared" si="53"/>
        <v>-9.7665686295070071E-3</v>
      </c>
      <c r="AT63">
        <f t="shared" si="54"/>
        <v>-6.3808248379445872E-3</v>
      </c>
      <c r="AU63">
        <f t="shared" si="55"/>
        <v>-1.61473934674525E-2</v>
      </c>
      <c r="AW63">
        <v>60</v>
      </c>
      <c r="AX63">
        <f>IF(Z63&gt;0, (R63*SUMPRODUCT(K63:$K$98, X63:$X$98)-K63*$AZ$3)/Z63, 0)</f>
        <v>-2.6824577026670522E+19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41"/>
        <v>50000</v>
      </c>
      <c r="S64">
        <f t="shared" si="42"/>
        <v>-1.7481331272170124E+20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-28.559314469404278</v>
      </c>
      <c r="AC64">
        <f t="shared" si="27"/>
        <v>-25.499387919110962</v>
      </c>
      <c r="AE64">
        <f t="shared" si="43"/>
        <v>0</v>
      </c>
      <c r="AF64">
        <f t="shared" si="44"/>
        <v>0</v>
      </c>
      <c r="AG64">
        <f t="shared" si="45"/>
        <v>-1.8233299513997396E-18</v>
      </c>
      <c r="AH64">
        <f t="shared" si="46"/>
        <v>-4.5407830517477695E-14</v>
      </c>
      <c r="AI64">
        <f t="shared" si="39"/>
        <v>-4.5409653847429093E-14</v>
      </c>
      <c r="AJ64">
        <f t="shared" si="47"/>
        <v>-3.0599265502933157</v>
      </c>
      <c r="AK64">
        <f t="shared" si="59"/>
        <v>-1.9991520128582996</v>
      </c>
      <c r="AL64">
        <f t="shared" si="40"/>
        <v>-5.0590785631516608</v>
      </c>
      <c r="AN64">
        <f t="shared" si="48"/>
        <v>0</v>
      </c>
      <c r="AO64">
        <f t="shared" si="49"/>
        <v>0</v>
      </c>
      <c r="AP64">
        <f t="shared" si="50"/>
        <v>-4.6393829812081137E-21</v>
      </c>
      <c r="AQ64">
        <f t="shared" si="51"/>
        <v>-1.1553823045282891E-16</v>
      </c>
      <c r="AR64">
        <f t="shared" si="52"/>
        <v>-1.1554286983581012E-16</v>
      </c>
      <c r="AS64">
        <f t="shared" si="53"/>
        <v>-7.7858487161248579E-3</v>
      </c>
      <c r="AT64">
        <f t="shared" si="54"/>
        <v>-5.0867544945349076E-3</v>
      </c>
      <c r="AU64">
        <f t="shared" si="55"/>
        <v>-1.2872603210659882E-2</v>
      </c>
      <c r="AW64">
        <v>61</v>
      </c>
      <c r="AX64">
        <f>IF(Z64&gt;0, (R64*SUMPRODUCT(K64:$K$98, X64:$X$98)-K64*$AZ$3)/Z64, 0)</f>
        <v>-1.7481331272170124E+20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41"/>
        <v>50000</v>
      </c>
      <c r="S65">
        <f t="shared" si="42"/>
        <v>-1.1819652512177927E+21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-25.499387919110962</v>
      </c>
      <c r="AC65">
        <f t="shared" si="27"/>
        <v>-22.767310642063361</v>
      </c>
      <c r="AE65">
        <f t="shared" si="43"/>
        <v>0</v>
      </c>
      <c r="AF65">
        <f t="shared" si="44"/>
        <v>0</v>
      </c>
      <c r="AG65">
        <f t="shared" si="45"/>
        <v>-2.4077813009525802E-19</v>
      </c>
      <c r="AH65">
        <f t="shared" si="46"/>
        <v>-6.2572740871619373E-15</v>
      </c>
      <c r="AI65">
        <f t="shared" si="39"/>
        <v>-6.2575148652920325E-15</v>
      </c>
      <c r="AJ65">
        <f t="shared" si="47"/>
        <v>-2.7320772770476012</v>
      </c>
      <c r="AK65">
        <f t="shared" si="59"/>
        <v>-1.7849571543377676</v>
      </c>
      <c r="AL65">
        <f t="shared" si="40"/>
        <v>-4.5170344313853752</v>
      </c>
      <c r="AN65">
        <f t="shared" si="48"/>
        <v>0</v>
      </c>
      <c r="AO65">
        <f t="shared" si="49"/>
        <v>0</v>
      </c>
      <c r="AP65">
        <f t="shared" si="50"/>
        <v>-5.4700837242943465E-22</v>
      </c>
      <c r="AQ65">
        <f t="shared" si="51"/>
        <v>-1.4215499193839523E-17</v>
      </c>
      <c r="AR65">
        <f t="shared" si="52"/>
        <v>-1.4216046202211953E-17</v>
      </c>
      <c r="AS65">
        <f t="shared" si="53"/>
        <v>-6.206830928033205E-3</v>
      </c>
      <c r="AT65">
        <f t="shared" si="54"/>
        <v>-4.0551295396483635E-3</v>
      </c>
      <c r="AU65">
        <f t="shared" si="55"/>
        <v>-1.0261960467681583E-2</v>
      </c>
      <c r="AW65">
        <v>62</v>
      </c>
      <c r="AX65">
        <f>IF(Z65&gt;0, (R65*SUMPRODUCT(K65:$K$98, X65:$X$98)-K65*$AZ$3)/Z65, 0)</f>
        <v>-1.1819652512177927E+21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41"/>
        <v>50000</v>
      </c>
      <c r="S66">
        <f t="shared" si="42"/>
        <v>-8.3047120504924584E+21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-22.767310642063361</v>
      </c>
      <c r="AC66">
        <f t="shared" si="27"/>
        <v>-20.327955930413712</v>
      </c>
      <c r="AE66">
        <f t="shared" si="43"/>
        <v>0</v>
      </c>
      <c r="AF66">
        <f t="shared" si="44"/>
        <v>0</v>
      </c>
      <c r="AG66">
        <f t="shared" si="45"/>
        <v>-3.0597021014726649E-20</v>
      </c>
      <c r="AH66">
        <f t="shared" si="46"/>
        <v>-8.3109331111831521E-16</v>
      </c>
      <c r="AI66">
        <f t="shared" si="39"/>
        <v>-8.3112390813932992E-16</v>
      </c>
      <c r="AJ66">
        <f t="shared" si="47"/>
        <v>-2.4393547116496492</v>
      </c>
      <c r="AK66">
        <f t="shared" si="59"/>
        <v>-1.5937117449444353</v>
      </c>
      <c r="AL66">
        <f t="shared" si="40"/>
        <v>-4.033066456594085</v>
      </c>
      <c r="AN66">
        <f t="shared" si="48"/>
        <v>0</v>
      </c>
      <c r="AO66">
        <f t="shared" si="49"/>
        <v>0</v>
      </c>
      <c r="AP66">
        <f t="shared" si="50"/>
        <v>-6.206375650477071E-23</v>
      </c>
      <c r="AQ66">
        <f t="shared" si="51"/>
        <v>-1.6858102907849895E-18</v>
      </c>
      <c r="AR66">
        <f t="shared" si="52"/>
        <v>-1.6858723545414943E-18</v>
      </c>
      <c r="AS66">
        <f t="shared" si="53"/>
        <v>-4.9480476148223984E-3</v>
      </c>
      <c r="AT66">
        <f t="shared" si="54"/>
        <v>-3.232724441683963E-3</v>
      </c>
      <c r="AU66">
        <f t="shared" si="55"/>
        <v>-8.1807720565063632E-3</v>
      </c>
      <c r="AW66">
        <v>63</v>
      </c>
      <c r="AX66">
        <f>IF(Z66&gt;0, (R66*SUMPRODUCT(K66:$K$98, X66:$X$98)-K66*$AZ$3)/Z66, 0)</f>
        <v>-8.3047120504924584E+21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-6.0747318175382752E+22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-20.327955930413712</v>
      </c>
      <c r="AC67">
        <f t="shared" si="27"/>
        <v>-18.149960652155098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-3.7347246753664493E-21</v>
      </c>
      <c r="AH67">
        <f t="shared" ref="AH67:AH79" si="66">-X67*R67</f>
        <v>-1.0622530451685173E-16</v>
      </c>
      <c r="AI67">
        <f t="shared" si="39"/>
        <v>-1.062290392415271E-16</v>
      </c>
      <c r="AJ67">
        <f t="shared" ref="AJ67:AJ79" si="67">AB67-AC67</f>
        <v>-2.1779952782586136</v>
      </c>
      <c r="AK67">
        <f t="shared" si="59"/>
        <v>-1.4229569151289601</v>
      </c>
      <c r="AL67">
        <f t="shared" si="40"/>
        <v>-3.6009521933875739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-6.7639358802965896E-24</v>
      </c>
      <c r="AQ67">
        <f t="shared" ref="AQ67:AQ79" si="71">AH67*$K67</f>
        <v>-1.9238396697782437E-19</v>
      </c>
      <c r="AR67">
        <f t="shared" ref="AR67:AR79" si="72">AI67*$K67</f>
        <v>-1.9239073091370467E-19</v>
      </c>
      <c r="AS67">
        <f t="shared" ref="AS67:AS79" si="73">AJ67*$K67</f>
        <v>-3.9445532643673422E-3</v>
      </c>
      <c r="AT67">
        <f t="shared" ref="AT67:AT79" si="74">AK67*$K67</f>
        <v>-2.5771081327199954E-3</v>
      </c>
      <c r="AU67">
        <f t="shared" ref="AU67:AU79" si="75">AL67*$K67</f>
        <v>-6.5216613970873385E-3</v>
      </c>
      <c r="AW67">
        <v>64</v>
      </c>
      <c r="AX67">
        <f>IF(Z67&gt;0, (R67*SUMPRODUCT(K67:$K$98, X67:$X$98)-K67*$AZ$3)/Z67, 0)</f>
        <v>-6.0747318175382752E+22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1"/>
        <v>50000</v>
      </c>
      <c r="S68">
        <f t="shared" si="62"/>
        <v>-4.6341654459725393E+23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-18.149960652155098</v>
      </c>
      <c r="AC68">
        <f t="shared" ref="AC68:AC79" si="79">S68*Z68</f>
        <v>-16.205322010852765</v>
      </c>
      <c r="AE68">
        <f t="shared" si="63"/>
        <v>0</v>
      </c>
      <c r="AF68">
        <f t="shared" si="64"/>
        <v>0</v>
      </c>
      <c r="AG68">
        <f t="shared" si="65"/>
        <v>-4.3711543641953071E-22</v>
      </c>
      <c r="AH68">
        <f t="shared" si="66"/>
        <v>-1.3041047968773015E-17</v>
      </c>
      <c r="AI68">
        <f t="shared" si="39"/>
        <v>-1.3041485084209434E-17</v>
      </c>
      <c r="AJ68">
        <f t="shared" si="67"/>
        <v>-1.9446386413023333</v>
      </c>
      <c r="AK68">
        <f t="shared" ref="AK68:AK79" si="80">G68*SUM(AB68:AB68, AE68:AF68)</f>
        <v>-1.270497245650857</v>
      </c>
      <c r="AL68">
        <f t="shared" si="40"/>
        <v>-3.2151358869531901</v>
      </c>
      <c r="AN68">
        <f t="shared" si="68"/>
        <v>0</v>
      </c>
      <c r="AO68">
        <f t="shared" si="69"/>
        <v>0</v>
      </c>
      <c r="AP68">
        <f t="shared" si="70"/>
        <v>-7.0683657173744288E-25</v>
      </c>
      <c r="AQ68">
        <f t="shared" si="71"/>
        <v>-2.1087998432670307E-20</v>
      </c>
      <c r="AR68">
        <f t="shared" si="72"/>
        <v>-2.1088705269242043E-20</v>
      </c>
      <c r="AS68">
        <f t="shared" si="73"/>
        <v>-3.1445737120275362E-3</v>
      </c>
      <c r="AT68">
        <f t="shared" si="74"/>
        <v>-2.0544548251913227E-3</v>
      </c>
      <c r="AU68">
        <f t="shared" si="75"/>
        <v>-5.1990285372188584E-3</v>
      </c>
      <c r="AW68">
        <v>65</v>
      </c>
      <c r="AX68">
        <f>IF(Z68&gt;0, (R68*SUMPRODUCT(K68:$K$98, X68:$X$98)-K68*$AZ$3)/Z68, 0)</f>
        <v>-4.6341654459725393E+23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0.877957722</v>
      </c>
      <c r="Q69" s="5">
        <f t="shared" ref="Q69:Q79" si="81">$C$8</f>
        <v>12.5</v>
      </c>
      <c r="R69">
        <f t="shared" si="61"/>
        <v>50000</v>
      </c>
      <c r="S69">
        <f t="shared" si="62"/>
        <v>-3.6929343043331706E+24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-16.205322010852765</v>
      </c>
      <c r="AC69">
        <f t="shared" si="79"/>
        <v>-14.469037509689967</v>
      </c>
      <c r="AE69">
        <f t="shared" si="63"/>
        <v>0</v>
      </c>
      <c r="AF69">
        <f t="shared" si="64"/>
        <v>0</v>
      </c>
      <c r="AG69">
        <f t="shared" si="65"/>
        <v>-4.8975409245408397E-23</v>
      </c>
      <c r="AH69">
        <f t="shared" si="66"/>
        <v>-1.5350754912397082E-18</v>
      </c>
      <c r="AI69">
        <f t="shared" si="39"/>
        <v>-1.5351244666489535E-18</v>
      </c>
      <c r="AJ69">
        <f t="shared" si="67"/>
        <v>-1.7362845011627979</v>
      </c>
      <c r="AK69">
        <f t="shared" si="80"/>
        <v>-1.1343725407596936</v>
      </c>
      <c r="AL69">
        <f t="shared" si="40"/>
        <v>-2.8706570419224917</v>
      </c>
      <c r="AN69">
        <f t="shared" si="68"/>
        <v>0</v>
      </c>
      <c r="AO69">
        <f t="shared" si="69"/>
        <v>0</v>
      </c>
      <c r="AP69">
        <f t="shared" si="70"/>
        <v>-7.071033899211923E-26</v>
      </c>
      <c r="AQ69">
        <f t="shared" si="71"/>
        <v>-2.2163308083889106E-21</v>
      </c>
      <c r="AR69">
        <f t="shared" si="72"/>
        <v>-2.2164015187279025E-21</v>
      </c>
      <c r="AS69">
        <f t="shared" si="73"/>
        <v>-2.5068349107362376E-3</v>
      </c>
      <c r="AT69">
        <f t="shared" si="74"/>
        <v>-1.6377988083476739E-3</v>
      </c>
      <c r="AU69">
        <f t="shared" si="75"/>
        <v>-4.1446337190839122E-3</v>
      </c>
      <c r="AW69">
        <v>66</v>
      </c>
      <c r="AX69">
        <f>IF(Z69&gt;0, (R69*SUMPRODUCT(K69:$K$98, X69:$X$98)-K69*$AZ$3)/Z69, 0)</f>
        <v>-3.6929343043331706E+24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0.88376105100000002</v>
      </c>
      <c r="Q70" s="5">
        <f t="shared" si="81"/>
        <v>12.5</v>
      </c>
      <c r="R70">
        <f t="shared" si="61"/>
        <v>50000</v>
      </c>
      <c r="S70">
        <f t="shared" si="62"/>
        <v>-3.1036289447159771E+25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-14.469037509689967</v>
      </c>
      <c r="AC70">
        <f t="shared" si="79"/>
        <v>-12.918783490794613</v>
      </c>
      <c r="AE70">
        <f t="shared" si="63"/>
        <v>0</v>
      </c>
      <c r="AF70">
        <f t="shared" si="64"/>
        <v>0</v>
      </c>
      <c r="AG70">
        <f t="shared" si="65"/>
        <v>-5.2030960050770711E-24</v>
      </c>
      <c r="AH70">
        <f t="shared" si="66"/>
        <v>-1.7313023659150895E-19</v>
      </c>
      <c r="AI70">
        <f t="shared" ref="AI70:AI79" si="88">SUM(AE70:AH70)</f>
        <v>-1.7313543968751404E-19</v>
      </c>
      <c r="AJ70">
        <f t="shared" si="67"/>
        <v>-1.5502540188953535</v>
      </c>
      <c r="AK70">
        <f t="shared" si="80"/>
        <v>-1.0128326256782978</v>
      </c>
      <c r="AL70">
        <f t="shared" ref="AL70:AL79" si="89">SUM(AI70:AK70)</f>
        <v>-2.5630866445736515</v>
      </c>
      <c r="AN70">
        <f t="shared" si="68"/>
        <v>0</v>
      </c>
      <c r="AO70">
        <f t="shared" si="69"/>
        <v>0</v>
      </c>
      <c r="AP70">
        <f t="shared" si="70"/>
        <v>-6.7073143731754164E-27</v>
      </c>
      <c r="AQ70">
        <f t="shared" si="71"/>
        <v>-2.2318229822943414E-22</v>
      </c>
      <c r="AR70">
        <f t="shared" si="72"/>
        <v>-2.2318900554380733E-22</v>
      </c>
      <c r="AS70">
        <f t="shared" si="73"/>
        <v>-1.9984334428700852E-3</v>
      </c>
      <c r="AT70">
        <f t="shared" si="74"/>
        <v>-1.3056431826751226E-3</v>
      </c>
      <c r="AU70">
        <f t="shared" si="75"/>
        <v>-3.3040766255452081E-3</v>
      </c>
      <c r="AW70">
        <v>67</v>
      </c>
      <c r="AX70">
        <f>IF(Z70&gt;0, (R70*SUMPRODUCT(K70:$K$98, X70:$X$98)-K70*$AZ$3)/Z70, 0)</f>
        <v>-3.1036289447159771E+25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0.88953285599999998</v>
      </c>
      <c r="Q71" s="5">
        <f t="shared" si="81"/>
        <v>12.5</v>
      </c>
      <c r="R71">
        <f t="shared" si="61"/>
        <v>50000</v>
      </c>
      <c r="S71">
        <f t="shared" si="62"/>
        <v>-2.7582124481092411E+26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-12.918783490794613</v>
      </c>
      <c r="AC71">
        <f t="shared" si="79"/>
        <v>-11.534628116780905</v>
      </c>
      <c r="AE71">
        <f t="shared" si="63"/>
        <v>0</v>
      </c>
      <c r="AF71">
        <f t="shared" si="64"/>
        <v>0</v>
      </c>
      <c r="AG71">
        <f t="shared" si="65"/>
        <v>-5.2274019558790288E-25</v>
      </c>
      <c r="AH71">
        <f t="shared" si="66"/>
        <v>-1.8513299397753591E-20</v>
      </c>
      <c r="AI71">
        <f t="shared" si="88"/>
        <v>-1.8513822137949178E-20</v>
      </c>
      <c r="AJ71">
        <f t="shared" si="67"/>
        <v>-1.3841553740137087</v>
      </c>
      <c r="AK71">
        <f t="shared" si="80"/>
        <v>-0.90431484435562304</v>
      </c>
      <c r="AL71">
        <f t="shared" si="89"/>
        <v>-2.2884702183693317</v>
      </c>
      <c r="AN71">
        <f t="shared" si="68"/>
        <v>0</v>
      </c>
      <c r="AO71">
        <f t="shared" si="69"/>
        <v>0</v>
      </c>
      <c r="AP71">
        <f t="shared" si="70"/>
        <v>-6.0166492766346815E-28</v>
      </c>
      <c r="AQ71">
        <f t="shared" si="71"/>
        <v>-2.1308487537359207E-23</v>
      </c>
      <c r="AR71">
        <f t="shared" si="72"/>
        <v>-2.1309089202286868E-23</v>
      </c>
      <c r="AS71">
        <f t="shared" si="73"/>
        <v>-1.593138905349239E-3</v>
      </c>
      <c r="AT71">
        <f t="shared" si="74"/>
        <v>-1.0408507514948363E-3</v>
      </c>
      <c r="AU71">
        <f t="shared" si="75"/>
        <v>-2.6339896568440754E-3</v>
      </c>
      <c r="AW71">
        <v>68</v>
      </c>
      <c r="AX71">
        <f>IF(Z71&gt;0, (R71*SUMPRODUCT(K71:$K$98, X71:$X$98)-K71*$AZ$3)/Z71, 0)</f>
        <v>-2.7582124481092411E+26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0.89526598199999996</v>
      </c>
      <c r="Q72" s="5">
        <f t="shared" si="81"/>
        <v>12.5</v>
      </c>
      <c r="R72">
        <f t="shared" si="61"/>
        <v>50000</v>
      </c>
      <c r="S72">
        <f t="shared" si="62"/>
        <v>-2.5995832730454014E+27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-11.534628116780905</v>
      </c>
      <c r="AC72">
        <f t="shared" si="79"/>
        <v>-10.298775104268664</v>
      </c>
      <c r="AE72">
        <f t="shared" si="63"/>
        <v>0</v>
      </c>
      <c r="AF72">
        <f t="shared" si="64"/>
        <v>0</v>
      </c>
      <c r="AG72">
        <f t="shared" si="65"/>
        <v>-4.9521279098147957E-26</v>
      </c>
      <c r="AH72">
        <f t="shared" si="66"/>
        <v>-1.8719660581355034E-21</v>
      </c>
      <c r="AI72">
        <f t="shared" si="88"/>
        <v>-1.8720155794146017E-21</v>
      </c>
      <c r="AJ72">
        <f t="shared" si="67"/>
        <v>-1.2358530125122407</v>
      </c>
      <c r="AK72">
        <f t="shared" si="80"/>
        <v>-0.80742396817466344</v>
      </c>
      <c r="AL72">
        <f t="shared" si="89"/>
        <v>-2.0432769806869042</v>
      </c>
      <c r="AN72">
        <f t="shared" si="68"/>
        <v>0</v>
      </c>
      <c r="AO72">
        <f t="shared" si="69"/>
        <v>0</v>
      </c>
      <c r="AP72">
        <f t="shared" si="70"/>
        <v>-5.0891192935035478E-29</v>
      </c>
      <c r="AQ72">
        <f t="shared" si="71"/>
        <v>-1.9237505082128342E-24</v>
      </c>
      <c r="AR72">
        <f t="shared" si="72"/>
        <v>-1.9238013994057697E-24</v>
      </c>
      <c r="AS72">
        <f t="shared" si="73"/>
        <v>-1.2700405814327488E-3</v>
      </c>
      <c r="AT72">
        <f t="shared" si="74"/>
        <v>-8.2975984653606196E-4</v>
      </c>
      <c r="AU72">
        <f t="shared" si="75"/>
        <v>-2.0998004279688108E-3</v>
      </c>
      <c r="AW72">
        <v>69</v>
      </c>
      <c r="AX72">
        <f>IF(Z72&gt;0, (R72*SUMPRODUCT(K72:$K$98, X72:$X$98)-K72*$AZ$3)/Z72, 0)</f>
        <v>-2.5995832730454014E+27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0.900953271</v>
      </c>
      <c r="Q73" s="5">
        <f t="shared" si="81"/>
        <v>12.5</v>
      </c>
      <c r="R73">
        <f t="shared" si="61"/>
        <v>50000</v>
      </c>
      <c r="S73">
        <f t="shared" si="62"/>
        <v>-2.6065600835158543E+28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-10.298775104268664</v>
      </c>
      <c r="AC73">
        <f t="shared" si="79"/>
        <v>-9.195334914525592</v>
      </c>
      <c r="AE73">
        <f t="shared" si="63"/>
        <v>0</v>
      </c>
      <c r="AF73">
        <f t="shared" si="64"/>
        <v>0</v>
      </c>
      <c r="AG73">
        <f t="shared" si="65"/>
        <v>-4.409707919586147E-27</v>
      </c>
      <c r="AH73">
        <f t="shared" si="66"/>
        <v>-1.7846543355032134E-22</v>
      </c>
      <c r="AI73">
        <f t="shared" si="88"/>
        <v>-1.7846984325824092E-22</v>
      </c>
      <c r="AJ73">
        <f t="shared" si="67"/>
        <v>-1.1034401897430719</v>
      </c>
      <c r="AK73">
        <f t="shared" si="80"/>
        <v>-0.72091425729880654</v>
      </c>
      <c r="AL73">
        <f t="shared" si="89"/>
        <v>-1.8243544470418784</v>
      </c>
      <c r="AN73">
        <f t="shared" si="68"/>
        <v>0</v>
      </c>
      <c r="AO73">
        <f t="shared" si="69"/>
        <v>0</v>
      </c>
      <c r="AP73">
        <f t="shared" si="70"/>
        <v>-4.0461555944400185E-30</v>
      </c>
      <c r="AQ73">
        <f t="shared" si="71"/>
        <v>-1.6375209549968681E-25</v>
      </c>
      <c r="AR73">
        <f t="shared" si="72"/>
        <v>-1.6375614165528124E-25</v>
      </c>
      <c r="AS73">
        <f t="shared" si="73"/>
        <v>-1.0124685757595252E-3</v>
      </c>
      <c r="AT73">
        <f t="shared" si="74"/>
        <v>-6.614794694962228E-4</v>
      </c>
      <c r="AU73">
        <f t="shared" si="75"/>
        <v>-1.6739480452557481E-3</v>
      </c>
      <c r="AW73">
        <v>70</v>
      </c>
      <c r="AX73">
        <f>IF(Z73&gt;0, (R73*SUMPRODUCT(K73:$K$98, X73:$X$98)-K73*$AZ$3)/Z73, 0)</f>
        <v>-2.6065600835158543E+28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0.90658776299999999</v>
      </c>
      <c r="Q74" s="5">
        <f t="shared" si="81"/>
        <v>12.5</v>
      </c>
      <c r="R74">
        <f t="shared" si="61"/>
        <v>50000</v>
      </c>
      <c r="S74">
        <f t="shared" si="62"/>
        <v>-2.7901011560850979E+29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-9.195334914525592</v>
      </c>
      <c r="AC74">
        <f t="shared" si="79"/>
        <v>-8.2101204593978494</v>
      </c>
      <c r="AE74">
        <f t="shared" si="63"/>
        <v>0</v>
      </c>
      <c r="AF74">
        <f t="shared" si="64"/>
        <v>0</v>
      </c>
      <c r="AG74">
        <f t="shared" si="65"/>
        <v>-3.6782360208929648E-28</v>
      </c>
      <c r="AH74">
        <f t="shared" si="66"/>
        <v>-1.5991148953203954E-23</v>
      </c>
      <c r="AI74">
        <f t="shared" si="88"/>
        <v>-1.5991516776806043E-23</v>
      </c>
      <c r="AJ74">
        <f t="shared" si="67"/>
        <v>-0.98521445512774264</v>
      </c>
      <c r="AK74">
        <f t="shared" si="80"/>
        <v>-0.6436734440167915</v>
      </c>
      <c r="AL74">
        <f t="shared" si="89"/>
        <v>-1.6288878991445341</v>
      </c>
      <c r="AN74">
        <f t="shared" si="68"/>
        <v>0</v>
      </c>
      <c r="AO74">
        <f t="shared" si="69"/>
        <v>0</v>
      </c>
      <c r="AP74">
        <f t="shared" si="70"/>
        <v>-3.0133829409134512E-31</v>
      </c>
      <c r="AQ74">
        <f t="shared" si="71"/>
        <v>-1.3100696961118967E-26</v>
      </c>
      <c r="AR74">
        <f t="shared" si="72"/>
        <v>-1.3100998299413057E-26</v>
      </c>
      <c r="AS74">
        <f t="shared" si="73"/>
        <v>-8.0713374980829491E-4</v>
      </c>
      <c r="AT74">
        <f t="shared" si="74"/>
        <v>-5.2732738320808567E-4</v>
      </c>
      <c r="AU74">
        <f t="shared" si="75"/>
        <v>-1.3344611330163806E-3</v>
      </c>
      <c r="AW74">
        <v>71</v>
      </c>
      <c r="AX74">
        <f>IF(Z74&gt;0, (R74*SUMPRODUCT(K74:$K$98, X74:$X$98)-K74*$AZ$3)/Z74, 0)</f>
        <v>-2.7901011560850979E+29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0.91219363099999995</v>
      </c>
      <c r="Q75" s="5">
        <f t="shared" si="81"/>
        <v>12.5</v>
      </c>
      <c r="R75">
        <f t="shared" si="61"/>
        <v>50000</v>
      </c>
      <c r="S75">
        <f t="shared" si="62"/>
        <v>-3.2017452793672319E+30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-8.2101204593978494</v>
      </c>
      <c r="AC75">
        <f t="shared" si="79"/>
        <v>-7.330464695890937</v>
      </c>
      <c r="AE75">
        <f t="shared" si="63"/>
        <v>0</v>
      </c>
      <c r="AF75">
        <f t="shared" si="64"/>
        <v>0</v>
      </c>
      <c r="AG75">
        <f t="shared" si="65"/>
        <v>-2.8619018911069001E-29</v>
      </c>
      <c r="AH75">
        <f t="shared" si="66"/>
        <v>-1.3421053886293381E-24</v>
      </c>
      <c r="AI75">
        <f t="shared" si="88"/>
        <v>-1.3421340076482491E-24</v>
      </c>
      <c r="AJ75">
        <f t="shared" si="67"/>
        <v>-0.87965576350691244</v>
      </c>
      <c r="AK75">
        <f t="shared" si="80"/>
        <v>-0.5747084321578495</v>
      </c>
      <c r="AL75">
        <f t="shared" si="89"/>
        <v>-1.4543641956647619</v>
      </c>
      <c r="AN75">
        <f t="shared" si="68"/>
        <v>0</v>
      </c>
      <c r="AO75">
        <f t="shared" si="69"/>
        <v>0</v>
      </c>
      <c r="AP75">
        <f t="shared" si="70"/>
        <v>-2.0933962949912267E-32</v>
      </c>
      <c r="AQ75">
        <f t="shared" si="71"/>
        <v>-9.817102594518925E-28</v>
      </c>
      <c r="AR75">
        <f t="shared" si="72"/>
        <v>-9.8173119341484235E-28</v>
      </c>
      <c r="AS75">
        <f t="shared" si="73"/>
        <v>-6.4344208371196925E-4</v>
      </c>
      <c r="AT75">
        <f t="shared" si="74"/>
        <v>-4.2038216135848659E-4</v>
      </c>
      <c r="AU75">
        <f t="shared" si="75"/>
        <v>-1.0638242450704558E-3</v>
      </c>
      <c r="AW75">
        <v>72</v>
      </c>
      <c r="AX75">
        <f>IF(Z75&gt;0, (R75*SUMPRODUCT(K75:$K$98, X75:$X$98)-K75*$AZ$3)/Z75, 0)</f>
        <v>-3.2017452793672319E+30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0.91779930600000004</v>
      </c>
      <c r="Q76" s="5">
        <f t="shared" si="81"/>
        <v>12.5</v>
      </c>
      <c r="R76">
        <f t="shared" si="61"/>
        <v>50000</v>
      </c>
      <c r="S76">
        <f t="shared" si="62"/>
        <v>-3.9593818063468652E+31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-7.330464695890937</v>
      </c>
      <c r="AC76">
        <f t="shared" si="79"/>
        <v>-6.5450577641883365</v>
      </c>
      <c r="AE76">
        <f t="shared" si="63"/>
        <v>0</v>
      </c>
      <c r="AF76">
        <f t="shared" si="64"/>
        <v>0</v>
      </c>
      <c r="AG76">
        <f t="shared" si="65"/>
        <v>-2.0663130269783052E-30</v>
      </c>
      <c r="AH76">
        <f t="shared" si="66"/>
        <v>-1.0506606277992002E-25</v>
      </c>
      <c r="AI76">
        <f t="shared" si="88"/>
        <v>-1.05068129092947E-25</v>
      </c>
      <c r="AJ76">
        <f t="shared" si="67"/>
        <v>-0.78540693170260045</v>
      </c>
      <c r="AK76">
        <f t="shared" si="80"/>
        <v>-0.51313252871236559</v>
      </c>
      <c r="AL76">
        <f t="shared" si="89"/>
        <v>-1.298539460414966</v>
      </c>
      <c r="AN76">
        <f t="shared" si="68"/>
        <v>0</v>
      </c>
      <c r="AO76">
        <f t="shared" si="69"/>
        <v>0</v>
      </c>
      <c r="AP76">
        <f t="shared" si="70"/>
        <v>-1.3495059403160287E-33</v>
      </c>
      <c r="AQ76">
        <f t="shared" si="71"/>
        <v>-6.861848809735425E-29</v>
      </c>
      <c r="AR76">
        <f t="shared" si="72"/>
        <v>-6.8619837603294559E-29</v>
      </c>
      <c r="AS76">
        <f t="shared" si="73"/>
        <v>-5.1294808969385309E-4</v>
      </c>
      <c r="AT76">
        <f t="shared" si="74"/>
        <v>-3.3512608526665066E-4</v>
      </c>
      <c r="AU76">
        <f t="shared" si="75"/>
        <v>-8.4807417496050375E-4</v>
      </c>
      <c r="AW76">
        <v>73</v>
      </c>
      <c r="AX76">
        <f>IF(Z76&gt;0, (R76*SUMPRODUCT(K76:$K$98, X76:$X$98)-K76*$AZ$3)/Z76, 0)</f>
        <v>-3.9593818063468652E+31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0.92340517499999997</v>
      </c>
      <c r="Q77" s="5">
        <f t="shared" si="81"/>
        <v>12.5</v>
      </c>
      <c r="R77">
        <f t="shared" si="61"/>
        <v>50000</v>
      </c>
      <c r="S77">
        <f t="shared" si="62"/>
        <v>-5.3084640241871876E+32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-6.5450577641883365</v>
      </c>
      <c r="AC77">
        <f t="shared" si="79"/>
        <v>-5.8438015751681567</v>
      </c>
      <c r="AE77">
        <f t="shared" si="63"/>
        <v>0</v>
      </c>
      <c r="AF77">
        <f t="shared" si="64"/>
        <v>0</v>
      </c>
      <c r="AG77">
        <f t="shared" si="65"/>
        <v>-1.376057544268405E-31</v>
      </c>
      <c r="AH77">
        <f t="shared" si="66"/>
        <v>-7.6321765691267271E-27</v>
      </c>
      <c r="AI77">
        <f t="shared" si="88"/>
        <v>-7.6323141748811541E-27</v>
      </c>
      <c r="AJ77">
        <f t="shared" si="67"/>
        <v>-0.70125618902017983</v>
      </c>
      <c r="AK77">
        <f t="shared" si="80"/>
        <v>-0.45815404349318362</v>
      </c>
      <c r="AL77">
        <f t="shared" si="89"/>
        <v>-1.1594102325133635</v>
      </c>
      <c r="AN77">
        <f t="shared" si="68"/>
        <v>0</v>
      </c>
      <c r="AO77">
        <f t="shared" si="69"/>
        <v>0</v>
      </c>
      <c r="AP77">
        <f t="shared" si="70"/>
        <v>-8.0241171367684247E-35</v>
      </c>
      <c r="AQ77">
        <f t="shared" si="71"/>
        <v>-4.4505027463609355E-30</v>
      </c>
      <c r="AR77">
        <f t="shared" si="72"/>
        <v>-4.4505829875323035E-30</v>
      </c>
      <c r="AS77">
        <f t="shared" si="73"/>
        <v>-4.0891907660543179E-4</v>
      </c>
      <c r="AT77">
        <f t="shared" si="74"/>
        <v>-2.6716046338221515E-4</v>
      </c>
      <c r="AU77">
        <f t="shared" si="75"/>
        <v>-6.7607953998764694E-4</v>
      </c>
      <c r="AW77">
        <v>74</v>
      </c>
      <c r="AX77">
        <f>IF(Z77&gt;0, (R77*SUMPRODUCT(K77:$K$98, X77:$X$98)-K77*$AZ$3)/Z77, 0)</f>
        <v>-5.3084640241871876E+32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0.92901104300000004</v>
      </c>
      <c r="Q78" s="5">
        <f t="shared" si="81"/>
        <v>12.5</v>
      </c>
      <c r="R78">
        <f t="shared" si="61"/>
        <v>50000</v>
      </c>
      <c r="S78">
        <f t="shared" si="62"/>
        <v>-7.7714069148546114E+33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-5.8438015751681567</v>
      </c>
      <c r="AC78">
        <f t="shared" si="79"/>
        <v>-5.2176799778287117</v>
      </c>
      <c r="AE78">
        <f t="shared" si="63"/>
        <v>0</v>
      </c>
      <c r="AF78">
        <f t="shared" si="64"/>
        <v>0</v>
      </c>
      <c r="AG78">
        <f t="shared" si="65"/>
        <v>-8.3924314396911305E-33</v>
      </c>
      <c r="AH78">
        <f t="shared" si="66"/>
        <v>-5.1134906177152387E-28</v>
      </c>
      <c r="AI78">
        <f t="shared" si="88"/>
        <v>-5.1135745420296353E-28</v>
      </c>
      <c r="AJ78">
        <f t="shared" si="67"/>
        <v>-0.62612159733944495</v>
      </c>
      <c r="AK78">
        <f t="shared" si="80"/>
        <v>-0.40906611026177103</v>
      </c>
      <c r="AL78">
        <f t="shared" si="89"/>
        <v>-1.0351877076012159</v>
      </c>
      <c r="AN78">
        <f t="shared" si="68"/>
        <v>0</v>
      </c>
      <c r="AO78">
        <f t="shared" si="69"/>
        <v>0</v>
      </c>
      <c r="AP78">
        <f t="shared" si="70"/>
        <v>-4.3694869197976101E-36</v>
      </c>
      <c r="AQ78">
        <f t="shared" si="71"/>
        <v>-2.6623190822797886E-31</v>
      </c>
      <c r="AR78">
        <f t="shared" si="72"/>
        <v>-2.6623627771489864E-31</v>
      </c>
      <c r="AS78">
        <f t="shared" si="73"/>
        <v>-3.2598778428366624E-4</v>
      </c>
      <c r="AT78">
        <f t="shared" si="74"/>
        <v>-2.1297868573199544E-4</v>
      </c>
      <c r="AU78">
        <f t="shared" si="75"/>
        <v>-5.3896647001566169E-4</v>
      </c>
      <c r="AW78">
        <v>75</v>
      </c>
      <c r="AX78">
        <f>IF(Z78&gt;0, (R78*SUMPRODUCT(K78:$K$98, X78:$X$98)-K78*$AZ$3)/Z78, 0)</f>
        <v>-7.7714069148546114E+33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-5.2176799778287117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-5.2176799778287117</v>
      </c>
      <c r="AK79">
        <f t="shared" si="80"/>
        <v>-0.36523759844800985</v>
      </c>
      <c r="AL79">
        <f t="shared" si="89"/>
        <v>-5.5829175762767216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-1.5605310427848607E-32</v>
      </c>
      <c r="AR79">
        <f t="shared" si="72"/>
        <v>-1.5605310427848607E-32</v>
      </c>
      <c r="AS79">
        <f t="shared" si="73"/>
        <v>-2.425504347348709E-3</v>
      </c>
      <c r="AT79">
        <f t="shared" si="74"/>
        <v>-1.6978530431440962E-4</v>
      </c>
      <c r="AU79">
        <f t="shared" si="75"/>
        <v>-2.5952896516631186E-3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12895.707861463581</v>
      </c>
      <c r="AO81" s="6">
        <f t="shared" ref="AO81:AU81" si="90">SUM(AO3:AO79)</f>
        <v>-1289.5707861463582</v>
      </c>
      <c r="AP81" s="6">
        <f t="shared" si="90"/>
        <v>-728.85883511842576</v>
      </c>
      <c r="AQ81" s="6">
        <f t="shared" si="90"/>
        <v>-10021.547676404267</v>
      </c>
      <c r="AR81" s="6">
        <f t="shared" si="90"/>
        <v>855.73056379452896</v>
      </c>
      <c r="AS81" s="6">
        <f t="shared" si="90"/>
        <v>-1410.14781182149</v>
      </c>
      <c r="AT81" s="6">
        <f t="shared" si="90"/>
        <v>323.38816106152115</v>
      </c>
      <c r="AU81" s="6">
        <f t="shared" si="90"/>
        <v>-231.02908696544486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22069.342985060219</v>
      </c>
      <c r="K3">
        <v>1</v>
      </c>
      <c r="L3" s="2">
        <v>0</v>
      </c>
      <c r="O3">
        <f>$C$3</f>
        <v>22069.342985060219</v>
      </c>
      <c r="P3" s="2">
        <f>O3*C5</f>
        <v>2206.9342985060221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22069.342985060219</v>
      </c>
      <c r="AF3">
        <f t="shared" ref="AF3:AF34" si="3">-$Z3*P3</f>
        <v>-2206.9342985060221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19237.451715854197</v>
      </c>
      <c r="AJ3">
        <f t="shared" ref="AJ3:AJ34" si="7">AB3-AC3</f>
        <v>0</v>
      </c>
      <c r="AL3">
        <f t="shared" ref="AL3:AL23" si="8">SUM(AI3:AK3)</f>
        <v>19237.451715854197</v>
      </c>
      <c r="AN3">
        <f t="shared" ref="AN3:AN34" si="9">AE3*$K3</f>
        <v>22069.342985060219</v>
      </c>
      <c r="AO3">
        <f t="shared" ref="AO3:AO34" si="10">AF3*$K3</f>
        <v>-2206.9342985060221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19237.451715854197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19237.451715854197</v>
      </c>
      <c r="AW3">
        <v>0</v>
      </c>
      <c r="AX3">
        <f>IF(Z3&gt;0, (R3*SUMPRODUCT(K3:$K$98, X3:$X$98)-K3*$AZ$3)/Z3, 0)</f>
        <v>0</v>
      </c>
      <c r="AZ3">
        <f>C6*ABS(SUMPRODUCT(X4:X69, K4:K69))/1</f>
        <v>19323.112654310458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1337.2859404811636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1296.1393785287073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-1296.1393785287073</v>
      </c>
      <c r="AK4">
        <f t="shared" ref="AK4:AK35" si="27">G4*SUM(AB4:AB4, AE4:AF4)</f>
        <v>0</v>
      </c>
      <c r="AL4">
        <f t="shared" si="8"/>
        <v>-2334.5748285287073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-968.78015673103823</v>
      </c>
      <c r="AR4">
        <f t="shared" si="13"/>
        <v>-968.78015673103823</v>
      </c>
      <c r="AS4">
        <f t="shared" si="14"/>
        <v>-1209.1980394894181</v>
      </c>
      <c r="AT4">
        <f t="shared" si="15"/>
        <v>0</v>
      </c>
      <c r="AU4">
        <f t="shared" si="16"/>
        <v>-2177.9781962204565</v>
      </c>
      <c r="AW4">
        <v>1</v>
      </c>
      <c r="AX4">
        <f>IF(Z4&gt;0, (R4*SUMPRODUCT(K4:$K$98, X4:$X$98)-K4*$AZ$3)/Z4, 0)</f>
        <v>1337.2859404811636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</v>
      </c>
      <c r="S5">
        <f t="shared" si="1"/>
        <v>1956.0555759554425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1296.1393785287073</v>
      </c>
      <c r="AC5">
        <f>S5*Z5</f>
        <v>1830.9839404925733</v>
      </c>
      <c r="AE5">
        <f t="shared" si="2"/>
        <v>0</v>
      </c>
      <c r="AF5">
        <f t="shared" si="3"/>
        <v>0</v>
      </c>
      <c r="AG5">
        <f t="shared" si="4"/>
        <v>-11.700740785433862</v>
      </c>
      <c r="AH5">
        <f t="shared" si="5"/>
        <v>-1173.9857627645595</v>
      </c>
      <c r="AI5">
        <f t="shared" si="6"/>
        <v>-1185.6865035499934</v>
      </c>
      <c r="AJ5">
        <f t="shared" si="7"/>
        <v>-534.844561963866</v>
      </c>
      <c r="AK5">
        <f t="shared" si="27"/>
        <v>53.141714519677002</v>
      </c>
      <c r="AL5">
        <f t="shared" si="8"/>
        <v>-1667.3893509941825</v>
      </c>
      <c r="AN5">
        <f t="shared" si="9"/>
        <v>0</v>
      </c>
      <c r="AO5">
        <f t="shared" si="10"/>
        <v>0</v>
      </c>
      <c r="AP5">
        <f t="shared" si="11"/>
        <v>-10.005397258330323</v>
      </c>
      <c r="AQ5">
        <f t="shared" si="12"/>
        <v>-1003.8846383731601</v>
      </c>
      <c r="AR5">
        <f t="shared" si="13"/>
        <v>-1013.8900356314905</v>
      </c>
      <c r="AS5">
        <f t="shared" si="14"/>
        <v>-457.34987314375593</v>
      </c>
      <c r="AT5">
        <f t="shared" si="15"/>
        <v>45.441906158630751</v>
      </c>
      <c r="AU5">
        <f t="shared" si="16"/>
        <v>-1425.7980026166156</v>
      </c>
      <c r="AW5">
        <v>2</v>
      </c>
      <c r="AX5">
        <f>IF(Z5&gt;0, (R5*SUMPRODUCT(K5:$K$98, X5:$X$98)-K5*$AZ$3)/Z5, 0)</f>
        <v>1956.0555759554425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50000</v>
      </c>
      <c r="S6">
        <f t="shared" si="1"/>
        <v>2714.0476235289939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1830.9839404925733</v>
      </c>
      <c r="AC6">
        <f t="shared" ref="AC6:AC67" si="30">S6*Z6</f>
        <v>2444.4049570079296</v>
      </c>
      <c r="AE6">
        <f t="shared" si="2"/>
        <v>0</v>
      </c>
      <c r="AF6">
        <f t="shared" si="3"/>
        <v>0</v>
      </c>
      <c r="AG6">
        <f t="shared" si="4"/>
        <v>-11.258115626898729</v>
      </c>
      <c r="AH6">
        <f t="shared" si="5"/>
        <v>-1302.4710027231745</v>
      </c>
      <c r="AI6">
        <f t="shared" si="6"/>
        <v>-1313.7291183500731</v>
      </c>
      <c r="AJ6">
        <f t="shared" si="7"/>
        <v>-613.42101651535631</v>
      </c>
      <c r="AK6">
        <f t="shared" si="27"/>
        <v>107.11256051881554</v>
      </c>
      <c r="AL6">
        <f t="shared" si="8"/>
        <v>-1820.0375743466138</v>
      </c>
      <c r="AN6">
        <f t="shared" si="9"/>
        <v>0</v>
      </c>
      <c r="AO6">
        <f t="shared" si="10"/>
        <v>0</v>
      </c>
      <c r="AP6">
        <f t="shared" si="11"/>
        <v>-8.6846233075718882</v>
      </c>
      <c r="AQ6">
        <f t="shared" si="12"/>
        <v>-1004.7391946002048</v>
      </c>
      <c r="AR6">
        <f t="shared" si="13"/>
        <v>-1013.4238179077767</v>
      </c>
      <c r="AS6">
        <f t="shared" si="14"/>
        <v>-473.19912443031302</v>
      </c>
      <c r="AT6">
        <f t="shared" si="15"/>
        <v>82.62770346689544</v>
      </c>
      <c r="AU6">
        <f t="shared" si="16"/>
        <v>-1403.9952388711943</v>
      </c>
      <c r="AW6">
        <v>3</v>
      </c>
      <c r="AX6">
        <f>IF(Z6&gt;0, (R6*SUMPRODUCT(K6:$K$98, X6:$X$98)-K6*$AZ$3)/Z6, 0)</f>
        <v>2714.0476235289939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</v>
      </c>
      <c r="S7">
        <f t="shared" si="1"/>
        <v>3225.1702169835585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2444.4049570079296</v>
      </c>
      <c r="AC7">
        <f t="shared" si="30"/>
        <v>2783.664353625858</v>
      </c>
      <c r="AE7">
        <f t="shared" si="2"/>
        <v>0</v>
      </c>
      <c r="AF7">
        <f t="shared" si="3"/>
        <v>0</v>
      </c>
      <c r="AG7">
        <f t="shared" si="4"/>
        <v>-10.788827280213164</v>
      </c>
      <c r="AH7">
        <f t="shared" si="5"/>
        <v>-1426.8287616663033</v>
      </c>
      <c r="AI7">
        <f t="shared" si="6"/>
        <v>-1437.6175889465164</v>
      </c>
      <c r="AJ7">
        <f t="shared" si="7"/>
        <v>-339.25939661792836</v>
      </c>
      <c r="AK7">
        <f t="shared" si="27"/>
        <v>120.02028338908934</v>
      </c>
      <c r="AL7">
        <f t="shared" si="8"/>
        <v>-1656.8567021753554</v>
      </c>
      <c r="AN7">
        <f t="shared" si="9"/>
        <v>0</v>
      </c>
      <c r="AO7">
        <f t="shared" si="10"/>
        <v>0</v>
      </c>
      <c r="AP7">
        <f t="shared" si="11"/>
        <v>-7.5722041399537767</v>
      </c>
      <c r="AQ7">
        <f t="shared" si="12"/>
        <v>-1001.4284570029035</v>
      </c>
      <c r="AR7">
        <f t="shared" si="13"/>
        <v>-1009.0006611428573</v>
      </c>
      <c r="AS7">
        <f t="shared" si="14"/>
        <v>-238.11127390091471</v>
      </c>
      <c r="AT7">
        <f t="shared" si="15"/>
        <v>84.236966924484079</v>
      </c>
      <c r="AU7">
        <f t="shared" si="16"/>
        <v>-1162.8749681192878</v>
      </c>
      <c r="AW7">
        <v>4</v>
      </c>
      <c r="AX7">
        <f>IF(Z7&gt;0, (R7*SUMPRODUCT(K7:$K$98, X7:$X$98)-K7*$AZ$3)/Z7, 0)</f>
        <v>3225.1702169835585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</v>
      </c>
      <c r="S8">
        <f t="shared" si="1"/>
        <v>3260.4512140786069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2783.664353625858</v>
      </c>
      <c r="AC8">
        <f t="shared" si="30"/>
        <v>2684.8530527630519</v>
      </c>
      <c r="AE8">
        <f t="shared" si="2"/>
        <v>0</v>
      </c>
      <c r="AF8">
        <f t="shared" si="3"/>
        <v>0</v>
      </c>
      <c r="AG8">
        <f t="shared" si="4"/>
        <v>-10.293257269001121</v>
      </c>
      <c r="AH8">
        <f t="shared" si="5"/>
        <v>-1550.7269536396539</v>
      </c>
      <c r="AI8">
        <f t="shared" si="6"/>
        <v>-1561.0202109086549</v>
      </c>
      <c r="AJ8">
        <f t="shared" si="7"/>
        <v>98.811300862806092</v>
      </c>
      <c r="AK8">
        <f t="shared" si="27"/>
        <v>59.292050732230777</v>
      </c>
      <c r="AL8">
        <f t="shared" si="8"/>
        <v>-1402.916859313618</v>
      </c>
      <c r="AN8">
        <f t="shared" si="9"/>
        <v>0</v>
      </c>
      <c r="AO8">
        <f t="shared" si="10"/>
        <v>0</v>
      </c>
      <c r="AP8">
        <f t="shared" si="11"/>
        <v>-6.7435688501189848</v>
      </c>
      <c r="AQ8">
        <f t="shared" si="12"/>
        <v>-1015.9499278326198</v>
      </c>
      <c r="AR8">
        <f t="shared" si="13"/>
        <v>-1022.6934966827387</v>
      </c>
      <c r="AS8">
        <f t="shared" si="14"/>
        <v>64.735660746077656</v>
      </c>
      <c r="AT8">
        <f t="shared" si="15"/>
        <v>38.844849198678133</v>
      </c>
      <c r="AU8">
        <f t="shared" si="16"/>
        <v>-919.11298673798285</v>
      </c>
      <c r="AW8">
        <v>5</v>
      </c>
      <c r="AX8">
        <f>IF(Z8&gt;0, (R8*SUMPRODUCT(K8:$K$98, X8:$X$98)-K8*$AZ$3)/Z8, 0)</f>
        <v>3260.4512140786069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</v>
      </c>
      <c r="S9">
        <f t="shared" si="1"/>
        <v>2993.2810819026231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2684.8530527630519</v>
      </c>
      <c r="AC9">
        <f t="shared" si="30"/>
        <v>2339.1010394635923</v>
      </c>
      <c r="AE9">
        <f t="shared" si="2"/>
        <v>0</v>
      </c>
      <c r="AF9">
        <f t="shared" si="3"/>
        <v>0</v>
      </c>
      <c r="AG9">
        <f t="shared" si="4"/>
        <v>-9.7681314227629539</v>
      </c>
      <c r="AH9">
        <f t="shared" si="5"/>
        <v>-1688.7730941926179</v>
      </c>
      <c r="AI9">
        <f t="shared" si="6"/>
        <v>-1698.5412256153809</v>
      </c>
      <c r="AJ9">
        <f t="shared" si="7"/>
        <v>345.75201329945958</v>
      </c>
      <c r="AK9">
        <f t="shared" si="27"/>
        <v>15.840633011302005</v>
      </c>
      <c r="AL9">
        <f t="shared" si="8"/>
        <v>-1336.9485793046192</v>
      </c>
      <c r="AN9">
        <f t="shared" si="9"/>
        <v>0</v>
      </c>
      <c r="AO9">
        <f t="shared" si="10"/>
        <v>0</v>
      </c>
      <c r="AP9">
        <f t="shared" si="11"/>
        <v>-6.0607402633356813</v>
      </c>
      <c r="AQ9">
        <f t="shared" si="12"/>
        <v>-1047.8170946553573</v>
      </c>
      <c r="AR9">
        <f t="shared" si="13"/>
        <v>-1053.877834918693</v>
      </c>
      <c r="AS9">
        <f t="shared" si="14"/>
        <v>214.52548675278621</v>
      </c>
      <c r="AT9">
        <f t="shared" si="15"/>
        <v>9.8284879812936357</v>
      </c>
      <c r="AU9">
        <f t="shared" si="16"/>
        <v>-829.52386018461311</v>
      </c>
      <c r="AW9">
        <v>6</v>
      </c>
      <c r="AX9">
        <f>IF(Z9&gt;0, (R9*SUMPRODUCT(K9:$K$98, X9:$X$98)-K9*$AZ$3)/Z9, 0)</f>
        <v>2993.2810819026231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</v>
      </c>
      <c r="S10">
        <f t="shared" si="1"/>
        <v>2585.7671457668584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2339.1010394635923</v>
      </c>
      <c r="AC10">
        <f t="shared" si="30"/>
        <v>1906.6119989782437</v>
      </c>
      <c r="AE10">
        <f t="shared" si="2"/>
        <v>0</v>
      </c>
      <c r="AF10">
        <f t="shared" si="3"/>
        <v>0</v>
      </c>
      <c r="AG10">
        <f t="shared" si="4"/>
        <v>-9.2168585350944348</v>
      </c>
      <c r="AH10">
        <f t="shared" si="5"/>
        <v>-1814.36629376356</v>
      </c>
      <c r="AI10">
        <f t="shared" si="6"/>
        <v>-1823.5831522986543</v>
      </c>
      <c r="AJ10">
        <f t="shared" si="7"/>
        <v>432.4890404853486</v>
      </c>
      <c r="AK10">
        <f t="shared" si="27"/>
        <v>9.5903142618007298</v>
      </c>
      <c r="AL10">
        <f t="shared" si="8"/>
        <v>-1381.5037975515049</v>
      </c>
      <c r="AN10">
        <f t="shared" si="9"/>
        <v>0</v>
      </c>
      <c r="AO10">
        <f t="shared" si="10"/>
        <v>0</v>
      </c>
      <c r="AP10">
        <f t="shared" si="11"/>
        <v>-5.4251941755036963</v>
      </c>
      <c r="AQ10">
        <f t="shared" si="12"/>
        <v>-1067.9657729015412</v>
      </c>
      <c r="AR10">
        <f t="shared" si="13"/>
        <v>-1073.3909670770447</v>
      </c>
      <c r="AS10">
        <f t="shared" si="14"/>
        <v>254.57014605098908</v>
      </c>
      <c r="AT10">
        <f t="shared" si="15"/>
        <v>5.6450163443718582</v>
      </c>
      <c r="AU10">
        <f t="shared" si="16"/>
        <v>-813.17580468168376</v>
      </c>
      <c r="AW10">
        <v>7</v>
      </c>
      <c r="AX10">
        <f>IF(Z10&gt;0, (R10*SUMPRODUCT(K10:$K$98, X10:$X$98)-K10*$AZ$3)/Z10, 0)</f>
        <v>2585.7671457668584</v>
      </c>
    </row>
    <row r="11" spans="1:52" x14ac:dyDescent="0.25">
      <c r="A11" t="s">
        <v>33</v>
      </c>
      <c r="C11" s="25">
        <f>AU71</f>
        <v>-194.99483152616634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</v>
      </c>
      <c r="S11">
        <f t="shared" si="1"/>
        <v>2031.0126396860214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1906.6119989782437</v>
      </c>
      <c r="AC11">
        <f t="shared" si="30"/>
        <v>1404.963616948593</v>
      </c>
      <c r="AE11">
        <f t="shared" si="2"/>
        <v>0</v>
      </c>
      <c r="AF11">
        <f t="shared" si="3"/>
        <v>0</v>
      </c>
      <c r="AG11">
        <f t="shared" si="4"/>
        <v>-8.6469403826912501</v>
      </c>
      <c r="AH11">
        <f t="shared" si="5"/>
        <v>-1910.9982682089621</v>
      </c>
      <c r="AI11">
        <f t="shared" si="6"/>
        <v>-1919.6452085916535</v>
      </c>
      <c r="AJ11">
        <f t="shared" si="7"/>
        <v>501.64838202965075</v>
      </c>
      <c r="AK11">
        <f t="shared" si="27"/>
        <v>4.5758687975477841</v>
      </c>
      <c r="AL11">
        <f t="shared" si="8"/>
        <v>-1413.4209577644549</v>
      </c>
      <c r="AN11">
        <f t="shared" si="9"/>
        <v>0</v>
      </c>
      <c r="AO11">
        <f t="shared" si="10"/>
        <v>0</v>
      </c>
      <c r="AP11">
        <f t="shared" si="11"/>
        <v>-4.8363084369717289</v>
      </c>
      <c r="AQ11">
        <f t="shared" si="12"/>
        <v>-1068.8378361064699</v>
      </c>
      <c r="AR11">
        <f t="shared" si="13"/>
        <v>-1073.6741445434416</v>
      </c>
      <c r="AS11">
        <f t="shared" si="14"/>
        <v>280.57627265010888</v>
      </c>
      <c r="AT11">
        <f t="shared" si="15"/>
        <v>2.5593229388229286</v>
      </c>
      <c r="AU11">
        <f t="shared" si="16"/>
        <v>-790.53854895450979</v>
      </c>
      <c r="AW11">
        <v>8</v>
      </c>
      <c r="AX11">
        <f>IF(Z11&gt;0, (R11*SUMPRODUCT(K11:$K$98, X11:$X$98)-K11*$AZ$3)/Z11, 0)</f>
        <v>2031.0126396860214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</v>
      </c>
      <c r="S12">
        <f t="shared" si="1"/>
        <v>1354.173063451808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1404.963616948593</v>
      </c>
      <c r="AC12">
        <f t="shared" si="30"/>
        <v>873.26978207025593</v>
      </c>
      <c r="AE12">
        <f t="shared" si="2"/>
        <v>0</v>
      </c>
      <c r="AF12">
        <f t="shared" si="3"/>
        <v>0</v>
      </c>
      <c r="AG12">
        <f t="shared" si="4"/>
        <v>-8.0609137565131253</v>
      </c>
      <c r="AH12">
        <f t="shared" si="5"/>
        <v>-1998.22888940485</v>
      </c>
      <c r="AI12">
        <f t="shared" si="6"/>
        <v>-2006.2898031613631</v>
      </c>
      <c r="AJ12">
        <f t="shared" si="7"/>
        <v>531.69383487833704</v>
      </c>
      <c r="AK12">
        <f t="shared" si="27"/>
        <v>3.231416318981764</v>
      </c>
      <c r="AL12">
        <f t="shared" si="8"/>
        <v>-1471.3645519640445</v>
      </c>
      <c r="AN12">
        <f t="shared" si="9"/>
        <v>0</v>
      </c>
      <c r="AO12">
        <f t="shared" si="10"/>
        <v>0</v>
      </c>
      <c r="AP12">
        <f t="shared" si="11"/>
        <v>-4.2844613547664618</v>
      </c>
      <c r="AQ12">
        <f t="shared" si="12"/>
        <v>-1062.0798972964483</v>
      </c>
      <c r="AR12">
        <f t="shared" si="13"/>
        <v>-1066.3643586512146</v>
      </c>
      <c r="AS12">
        <f t="shared" si="14"/>
        <v>282.60092551706072</v>
      </c>
      <c r="AT12">
        <f t="shared" si="15"/>
        <v>1.7175321257658365</v>
      </c>
      <c r="AU12">
        <f t="shared" si="16"/>
        <v>-782.04590100838823</v>
      </c>
      <c r="AW12">
        <v>9</v>
      </c>
      <c r="AX12">
        <f>IF(Z12&gt;0, (R12*SUMPRODUCT(K12:$K$98, X12:$X$98)-K12*$AZ$3)/Z12, 0)</f>
        <v>1354.173063451808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</v>
      </c>
      <c r="S13">
        <f t="shared" si="1"/>
        <v>534.00935001692085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873.26978207025593</v>
      </c>
      <c r="AC13">
        <f t="shared" si="30"/>
        <v>318.85420919388349</v>
      </c>
      <c r="AE13">
        <f t="shared" si="2"/>
        <v>0</v>
      </c>
      <c r="AF13">
        <f t="shared" si="3"/>
        <v>0</v>
      </c>
      <c r="AG13">
        <f t="shared" si="4"/>
        <v>-7.4636850736738065</v>
      </c>
      <c r="AH13">
        <f t="shared" si="5"/>
        <v>-2066.4781810967506</v>
      </c>
      <c r="AI13">
        <f t="shared" si="6"/>
        <v>-2073.9418661704244</v>
      </c>
      <c r="AJ13">
        <f t="shared" si="7"/>
        <v>554.41557287637238</v>
      </c>
      <c r="AK13">
        <f t="shared" si="27"/>
        <v>1.7465395641405119</v>
      </c>
      <c r="AL13">
        <f t="shared" si="8"/>
        <v>-1517.7797537299116</v>
      </c>
      <c r="AN13">
        <f t="shared" si="9"/>
        <v>0</v>
      </c>
      <c r="AO13">
        <f t="shared" si="10"/>
        <v>0</v>
      </c>
      <c r="AP13">
        <f t="shared" si="11"/>
        <v>-3.7709391263085905</v>
      </c>
      <c r="AQ13">
        <f t="shared" si="12"/>
        <v>-1044.0638035823579</v>
      </c>
      <c r="AR13">
        <f t="shared" si="13"/>
        <v>-1047.8347427086665</v>
      </c>
      <c r="AS13">
        <f t="shared" si="14"/>
        <v>280.11194944017478</v>
      </c>
      <c r="AT13">
        <f t="shared" si="15"/>
        <v>0.88241857916729771</v>
      </c>
      <c r="AU13">
        <f t="shared" si="16"/>
        <v>-766.84037468932445</v>
      </c>
      <c r="AW13">
        <v>10</v>
      </c>
      <c r="AX13">
        <f>IF(Z13&gt;0, (R13*SUMPRODUCT(K13:$K$98, X13:$X$98)-K13*$AZ$3)/Z13, 0)</f>
        <v>534.00935001692085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</v>
      </c>
      <c r="S14">
        <f t="shared" si="1"/>
        <v>-445.45763415930497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318.85420919388349</v>
      </c>
      <c r="AC14">
        <f t="shared" si="30"/>
        <v>-244.40357677471366</v>
      </c>
      <c r="AE14">
        <f t="shared" si="2"/>
        <v>0</v>
      </c>
      <c r="AF14">
        <f t="shared" si="3"/>
        <v>0</v>
      </c>
      <c r="AG14">
        <f t="shared" si="4"/>
        <v>-6.8582160803004051</v>
      </c>
      <c r="AH14">
        <f t="shared" si="5"/>
        <v>-2123.328570546651</v>
      </c>
      <c r="AI14">
        <f t="shared" si="6"/>
        <v>-2130.1867866269513</v>
      </c>
      <c r="AJ14">
        <f t="shared" si="7"/>
        <v>563.25778596859709</v>
      </c>
      <c r="AK14">
        <f t="shared" si="27"/>
        <v>0.57393757654899025</v>
      </c>
      <c r="AL14">
        <f t="shared" si="8"/>
        <v>-1566.3550630818052</v>
      </c>
      <c r="AN14">
        <f t="shared" si="9"/>
        <v>0</v>
      </c>
      <c r="AO14">
        <f t="shared" si="10"/>
        <v>0</v>
      </c>
      <c r="AP14">
        <f t="shared" si="11"/>
        <v>-3.2943839479393771</v>
      </c>
      <c r="AQ14">
        <f t="shared" si="12"/>
        <v>-1019.953217732905</v>
      </c>
      <c r="AR14">
        <f t="shared" si="13"/>
        <v>-1023.2476016808444</v>
      </c>
      <c r="AS14">
        <f t="shared" si="14"/>
        <v>270.56415063631835</v>
      </c>
      <c r="AT14">
        <f t="shared" si="15"/>
        <v>0.27569425010292192</v>
      </c>
      <c r="AU14">
        <f t="shared" si="16"/>
        <v>-752.40775679442311</v>
      </c>
      <c r="AW14">
        <v>11</v>
      </c>
      <c r="AX14">
        <f>IF(Z14&gt;0, (R14*SUMPRODUCT(K14:$K$98, X14:$X$98)-K14*$AZ$3)/Z14, 0)</f>
        <v>-445.45763415930497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</v>
      </c>
      <c r="S15">
        <f t="shared" si="1"/>
        <v>-1576.8993018567792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-244.40357677471366</v>
      </c>
      <c r="AC15">
        <f t="shared" si="30"/>
        <v>-787.97452778400111</v>
      </c>
      <c r="AE15">
        <f t="shared" si="2"/>
        <v>0</v>
      </c>
      <c r="AF15">
        <f t="shared" si="3"/>
        <v>0</v>
      </c>
      <c r="AG15">
        <f t="shared" si="4"/>
        <v>-6.2462337231693468</v>
      </c>
      <c r="AH15">
        <f t="shared" si="5"/>
        <v>-2173.6007853122205</v>
      </c>
      <c r="AI15">
        <f t="shared" si="6"/>
        <v>-2179.8470190353901</v>
      </c>
      <c r="AJ15">
        <f t="shared" si="7"/>
        <v>543.57095100928746</v>
      </c>
      <c r="AK15">
        <f t="shared" si="27"/>
        <v>-1.002054664776326</v>
      </c>
      <c r="AL15">
        <f t="shared" si="8"/>
        <v>-1637.2781226908789</v>
      </c>
      <c r="AN15">
        <f t="shared" si="9"/>
        <v>0</v>
      </c>
      <c r="AO15">
        <f t="shared" si="10"/>
        <v>0</v>
      </c>
      <c r="AP15">
        <f t="shared" si="11"/>
        <v>-2.8464231727558134</v>
      </c>
      <c r="AQ15">
        <f t="shared" si="12"/>
        <v>-990.51491151913751</v>
      </c>
      <c r="AR15">
        <f t="shared" si="13"/>
        <v>-993.36133469189338</v>
      </c>
      <c r="AS15">
        <f t="shared" si="14"/>
        <v>247.7065411834578</v>
      </c>
      <c r="AT15">
        <f t="shared" si="15"/>
        <v>-0.45663863130951599</v>
      </c>
      <c r="AU15">
        <f t="shared" si="16"/>
        <v>-746.11143213974515</v>
      </c>
      <c r="AW15">
        <v>12</v>
      </c>
      <c r="AX15">
        <f>IF(Z15&gt;0, (R15*SUMPRODUCT(K15:$K$98, X15:$X$98)-K15*$AZ$3)/Z15, 0)</f>
        <v>-1576.8993018567792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</v>
      </c>
      <c r="S16">
        <f t="shared" si="1"/>
        <v>-2890.2414118574284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-787.97452778400111</v>
      </c>
      <c r="AC16">
        <f t="shared" si="30"/>
        <v>-1302.8494541745267</v>
      </c>
      <c r="AE16">
        <f t="shared" si="2"/>
        <v>0</v>
      </c>
      <c r="AF16">
        <f t="shared" si="3"/>
        <v>0</v>
      </c>
      <c r="AG16">
        <f t="shared" si="4"/>
        <v>-5.634691313455213</v>
      </c>
      <c r="AH16">
        <f t="shared" si="5"/>
        <v>-2196.3202899297617</v>
      </c>
      <c r="AI16">
        <f t="shared" si="6"/>
        <v>-2201.9549812432169</v>
      </c>
      <c r="AJ16">
        <f t="shared" si="7"/>
        <v>514.87492639052562</v>
      </c>
      <c r="AK16">
        <f t="shared" si="27"/>
        <v>-5.5946191472664086</v>
      </c>
      <c r="AL16">
        <f t="shared" si="8"/>
        <v>-1692.6746739999578</v>
      </c>
      <c r="AN16">
        <f t="shared" si="9"/>
        <v>0</v>
      </c>
      <c r="AO16">
        <f t="shared" si="10"/>
        <v>0</v>
      </c>
      <c r="AP16">
        <f t="shared" si="11"/>
        <v>-2.429043496766047</v>
      </c>
      <c r="AQ16">
        <f t="shared" si="12"/>
        <v>-946.80564032491623</v>
      </c>
      <c r="AR16">
        <f t="shared" si="13"/>
        <v>-949.23468382168232</v>
      </c>
      <c r="AS16">
        <f t="shared" si="14"/>
        <v>221.95600823958856</v>
      </c>
      <c r="AT16">
        <f t="shared" si="15"/>
        <v>-2.4117688974548459</v>
      </c>
      <c r="AU16">
        <f t="shared" si="16"/>
        <v>-729.69044447954866</v>
      </c>
      <c r="AW16">
        <v>13</v>
      </c>
      <c r="AX16">
        <f>IF(Z16&gt;0, (R16*SUMPRODUCT(K16:$K$98, X16:$X$98)-K16*$AZ$3)/Z16, 0)</f>
        <v>-2890.2414118574284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</v>
      </c>
      <c r="S17">
        <f t="shared" si="1"/>
        <v>-4348.1360504298891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-1302.8494541745267</v>
      </c>
      <c r="AC17">
        <f t="shared" si="30"/>
        <v>-1750.0775128397124</v>
      </c>
      <c r="AE17">
        <f t="shared" si="2"/>
        <v>0</v>
      </c>
      <c r="AF17">
        <f t="shared" si="3"/>
        <v>0</v>
      </c>
      <c r="AG17">
        <f t="shared" si="4"/>
        <v>-5.0311141732406428</v>
      </c>
      <c r="AH17">
        <f t="shared" si="5"/>
        <v>-2188.9209083200708</v>
      </c>
      <c r="AI17">
        <f t="shared" si="6"/>
        <v>-2193.9520224933112</v>
      </c>
      <c r="AJ17">
        <f t="shared" si="7"/>
        <v>447.2280586651857</v>
      </c>
      <c r="AK17">
        <f t="shared" si="27"/>
        <v>-17.979322467608469</v>
      </c>
      <c r="AL17">
        <f t="shared" si="8"/>
        <v>-1764.703286295734</v>
      </c>
      <c r="AN17">
        <f t="shared" si="9"/>
        <v>0</v>
      </c>
      <c r="AO17">
        <f t="shared" si="10"/>
        <v>0</v>
      </c>
      <c r="AP17">
        <f t="shared" si="11"/>
        <v>-2.0387752363755687</v>
      </c>
      <c r="AQ17">
        <f t="shared" si="12"/>
        <v>-887.02374635102933</v>
      </c>
      <c r="AR17">
        <f t="shared" si="13"/>
        <v>-889.06252158740483</v>
      </c>
      <c r="AS17">
        <f t="shared" si="14"/>
        <v>181.23172315757512</v>
      </c>
      <c r="AT17">
        <f t="shared" si="15"/>
        <v>-7.2858210232506577</v>
      </c>
      <c r="AU17">
        <f t="shared" si="16"/>
        <v>-715.11661945308026</v>
      </c>
      <c r="AW17">
        <v>14</v>
      </c>
      <c r="AX17">
        <f>IF(Z17&gt;0, (R17*SUMPRODUCT(K17:$K$98, X17:$X$98)-K17*$AZ$3)/Z17, 0)</f>
        <v>-4348.1360504298891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</v>
      </c>
      <c r="S18">
        <f t="shared" si="1"/>
        <v>-5951.336951940898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-1750.0775128397124</v>
      </c>
      <c r="AC18">
        <f t="shared" si="30"/>
        <v>-2113.9074698253426</v>
      </c>
      <c r="AE18">
        <f t="shared" si="2"/>
        <v>0</v>
      </c>
      <c r="AF18">
        <f t="shared" si="3"/>
        <v>0</v>
      </c>
      <c r="AG18">
        <f t="shared" si="4"/>
        <v>-4.4399844247096825</v>
      </c>
      <c r="AH18">
        <f t="shared" si="5"/>
        <v>-2163.2744271942165</v>
      </c>
      <c r="AI18">
        <f t="shared" si="6"/>
        <v>-2167.7144116189261</v>
      </c>
      <c r="AJ18">
        <f t="shared" si="7"/>
        <v>363.82995698563013</v>
      </c>
      <c r="AK18">
        <f t="shared" si="27"/>
        <v>-37.801674277337789</v>
      </c>
      <c r="AL18">
        <f t="shared" si="8"/>
        <v>-1841.6861289106337</v>
      </c>
      <c r="AN18">
        <f t="shared" si="9"/>
        <v>0</v>
      </c>
      <c r="AO18">
        <f t="shared" si="10"/>
        <v>0</v>
      </c>
      <c r="AP18">
        <f t="shared" si="11"/>
        <v>-1.6790124577934338</v>
      </c>
      <c r="AQ18">
        <f t="shared" si="12"/>
        <v>-818.05798521974339</v>
      </c>
      <c r="AR18">
        <f t="shared" si="13"/>
        <v>-819.73699767753669</v>
      </c>
      <c r="AS18">
        <f t="shared" si="14"/>
        <v>137.58494892406418</v>
      </c>
      <c r="AT18">
        <f t="shared" si="15"/>
        <v>-14.294978532779385</v>
      </c>
      <c r="AU18">
        <f t="shared" si="16"/>
        <v>-696.44702728625191</v>
      </c>
      <c r="AW18">
        <v>15</v>
      </c>
      <c r="AX18">
        <f>IF(Z18&gt;0, (R18*SUMPRODUCT(K18:$K$98, X18:$X$98)-K18*$AZ$3)/Z18, 0)</f>
        <v>-5951.336951940898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</v>
      </c>
      <c r="S19">
        <f t="shared" si="1"/>
        <v>-7886.2276258398542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-2113.9074698253426</v>
      </c>
      <c r="AC19">
        <f t="shared" si="30"/>
        <v>-2439.2779492670479</v>
      </c>
      <c r="AE19">
        <f t="shared" si="2"/>
        <v>0</v>
      </c>
      <c r="AF19">
        <f t="shared" si="3"/>
        <v>0</v>
      </c>
      <c r="AG19">
        <f t="shared" si="4"/>
        <v>-3.866357378010747</v>
      </c>
      <c r="AH19">
        <f t="shared" si="5"/>
        <v>-2116.908809807353</v>
      </c>
      <c r="AI19">
        <f t="shared" si="6"/>
        <v>-2120.7751671853639</v>
      </c>
      <c r="AJ19">
        <f t="shared" si="7"/>
        <v>325.37047944170536</v>
      </c>
      <c r="AK19">
        <f t="shared" si="27"/>
        <v>-47.140136577105139</v>
      </c>
      <c r="AL19">
        <f t="shared" si="8"/>
        <v>-1842.5448243207636</v>
      </c>
      <c r="AN19">
        <f t="shared" si="9"/>
        <v>0</v>
      </c>
      <c r="AO19">
        <f t="shared" si="10"/>
        <v>0</v>
      </c>
      <c r="AP19">
        <f t="shared" si="11"/>
        <v>-1.3635094758124284</v>
      </c>
      <c r="AQ19">
        <f t="shared" si="12"/>
        <v>-746.54899674282319</v>
      </c>
      <c r="AR19">
        <f t="shared" si="13"/>
        <v>-747.91250621863571</v>
      </c>
      <c r="AS19">
        <f t="shared" si="14"/>
        <v>114.74514342402959</v>
      </c>
      <c r="AT19">
        <f t="shared" si="15"/>
        <v>-16.624439137347704</v>
      </c>
      <c r="AU19">
        <f t="shared" si="16"/>
        <v>-649.79180193195373</v>
      </c>
      <c r="AW19">
        <v>16</v>
      </c>
      <c r="AX19">
        <f>IF(Z19&gt;0, (R19*SUMPRODUCT(K19:$K$98, X19:$X$98)-K19*$AZ$3)/Z19, 0)</f>
        <v>-7886.2276258398542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</v>
      </c>
      <c r="S20">
        <f t="shared" si="1"/>
        <v>-10689.297353365855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-2439.2779492670479</v>
      </c>
      <c r="AC20">
        <f t="shared" si="30"/>
        <v>-2834.8578518642034</v>
      </c>
      <c r="AE20">
        <f t="shared" si="2"/>
        <v>0</v>
      </c>
      <c r="AF20">
        <f t="shared" si="3"/>
        <v>0</v>
      </c>
      <c r="AG20">
        <f t="shared" si="4"/>
        <v>-3.3150657126349388</v>
      </c>
      <c r="AH20">
        <f t="shared" si="5"/>
        <v>-2050.512366382804</v>
      </c>
      <c r="AI20">
        <f t="shared" si="6"/>
        <v>-2053.8274320954388</v>
      </c>
      <c r="AJ20">
        <f t="shared" si="7"/>
        <v>395.57990259715552</v>
      </c>
      <c r="AK20">
        <f t="shared" si="27"/>
        <v>-10.488895181848306</v>
      </c>
      <c r="AL20">
        <f t="shared" si="8"/>
        <v>-1668.7364246801317</v>
      </c>
      <c r="AN20">
        <f t="shared" si="9"/>
        <v>0</v>
      </c>
      <c r="AO20">
        <f t="shared" si="10"/>
        <v>0</v>
      </c>
      <c r="AP20">
        <f t="shared" si="11"/>
        <v>-1.1088788521296744</v>
      </c>
      <c r="AQ20">
        <f t="shared" si="12"/>
        <v>-685.8898122127988</v>
      </c>
      <c r="AR20">
        <f t="shared" si="13"/>
        <v>-686.99869106492838</v>
      </c>
      <c r="AS20">
        <f t="shared" si="14"/>
        <v>132.32020911249043</v>
      </c>
      <c r="AT20">
        <f t="shared" si="15"/>
        <v>-3.5085018088862365</v>
      </c>
      <c r="AU20">
        <f t="shared" si="16"/>
        <v>-558.1869837613242</v>
      </c>
      <c r="AW20">
        <v>17</v>
      </c>
      <c r="AX20">
        <f>IF(Z20&gt;0, (R20*SUMPRODUCT(K20:$K$98, X20:$X$98)-K20*$AZ$3)/Z20, 0)</f>
        <v>-10689.297353365855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</v>
      </c>
      <c r="S21">
        <f t="shared" si="1"/>
        <v>-14347.093548013627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-2834.8578518642034</v>
      </c>
      <c r="AC21">
        <f t="shared" si="30"/>
        <v>-3203.5951419898743</v>
      </c>
      <c r="AE21">
        <f t="shared" si="2"/>
        <v>0</v>
      </c>
      <c r="AF21">
        <f t="shared" si="3"/>
        <v>0</v>
      </c>
      <c r="AG21">
        <f t="shared" si="4"/>
        <v>-2.7911534235739128</v>
      </c>
      <c r="AH21">
        <f t="shared" si="5"/>
        <v>-1963.0465277387068</v>
      </c>
      <c r="AI21">
        <f t="shared" si="6"/>
        <v>-1965.8376811622807</v>
      </c>
      <c r="AJ21">
        <f t="shared" si="7"/>
        <v>368.73729012567082</v>
      </c>
      <c r="AK21">
        <f t="shared" si="27"/>
        <v>-4.5357725629827259</v>
      </c>
      <c r="AL21">
        <f t="shared" si="8"/>
        <v>-1601.6361635995925</v>
      </c>
      <c r="AN21">
        <f t="shared" si="9"/>
        <v>0</v>
      </c>
      <c r="AO21">
        <f t="shared" si="10"/>
        <v>0</v>
      </c>
      <c r="AP21">
        <f t="shared" si="11"/>
        <v>-0.88782034157822343</v>
      </c>
      <c r="AQ21">
        <f t="shared" si="12"/>
        <v>-624.41305593274274</v>
      </c>
      <c r="AR21">
        <f t="shared" si="13"/>
        <v>-625.30087627432101</v>
      </c>
      <c r="AS21">
        <f t="shared" si="14"/>
        <v>117.28931276476366</v>
      </c>
      <c r="AT21">
        <f t="shared" si="15"/>
        <v>-1.4427552108662576</v>
      </c>
      <c r="AU21">
        <f t="shared" si="16"/>
        <v>-509.45431872042354</v>
      </c>
      <c r="AW21">
        <v>18</v>
      </c>
      <c r="AX21">
        <f>IF(Z21&gt;0, (R21*SUMPRODUCT(K21:$K$98, X21:$X$98)-K21*$AZ$3)/Z21, 0)</f>
        <v>-14347.093548013627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</v>
      </c>
      <c r="S22">
        <f t="shared" si="1"/>
        <v>-18587.355233614919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-3203.5951419898743</v>
      </c>
      <c r="AC22">
        <f t="shared" si="30"/>
        <v>-3420.5459792436664</v>
      </c>
      <c r="AE22">
        <f t="shared" si="2"/>
        <v>0</v>
      </c>
      <c r="AF22">
        <f t="shared" si="3"/>
        <v>0</v>
      </c>
      <c r="AG22">
        <f t="shared" si="4"/>
        <v>-2.3003178345255293</v>
      </c>
      <c r="AH22">
        <f t="shared" si="5"/>
        <v>-1851.6962192505766</v>
      </c>
      <c r="AI22">
        <f t="shared" si="6"/>
        <v>-1853.9965370851021</v>
      </c>
      <c r="AJ22">
        <f t="shared" si="7"/>
        <v>216.95083725379209</v>
      </c>
      <c r="AK22">
        <f t="shared" si="27"/>
        <v>-67.275497981787368</v>
      </c>
      <c r="AL22">
        <f t="shared" si="8"/>
        <v>-1704.3211978130973</v>
      </c>
      <c r="AN22">
        <f t="shared" si="9"/>
        <v>0</v>
      </c>
      <c r="AO22">
        <f t="shared" si="10"/>
        <v>0</v>
      </c>
      <c r="AP22">
        <f t="shared" si="11"/>
        <v>-0.68318725774457034</v>
      </c>
      <c r="AQ22">
        <f t="shared" si="12"/>
        <v>-549.94803031935123</v>
      </c>
      <c r="AR22">
        <f t="shared" si="13"/>
        <v>-550.63121757709575</v>
      </c>
      <c r="AS22">
        <f t="shared" si="14"/>
        <v>64.433725350557353</v>
      </c>
      <c r="AT22">
        <f t="shared" si="15"/>
        <v>-19.9806141089446</v>
      </c>
      <c r="AU22">
        <f t="shared" si="16"/>
        <v>-506.17810633548299</v>
      </c>
      <c r="AW22">
        <v>19</v>
      </c>
      <c r="AX22">
        <f>IF(Z22&gt;0, (R22*SUMPRODUCT(K22:$K$98, X22:$X$98)-K22*$AZ$3)/Z22, 0)</f>
        <v>-18587.355233614919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</v>
      </c>
      <c r="S23">
        <f t="shared" si="1"/>
        <v>-22710.122826652045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-3420.5459792436664</v>
      </c>
      <c r="AC23">
        <f t="shared" si="30"/>
        <v>-3355.6113858020253</v>
      </c>
      <c r="AE23">
        <f t="shared" si="2"/>
        <v>0</v>
      </c>
      <c r="AF23">
        <f t="shared" si="3"/>
        <v>0</v>
      </c>
      <c r="AG23">
        <f t="shared" si="4"/>
        <v>-1.8469799852116837</v>
      </c>
      <c r="AH23">
        <f t="shared" si="5"/>
        <v>-1721.3386838743613</v>
      </c>
      <c r="AI23">
        <f t="shared" si="6"/>
        <v>-1723.185663859573</v>
      </c>
      <c r="AJ23">
        <f t="shared" si="7"/>
        <v>-64.934593441641027</v>
      </c>
      <c r="AK23">
        <f t="shared" si="27"/>
        <v>-239.43821854705666</v>
      </c>
      <c r="AL23">
        <f t="shared" si="8"/>
        <v>-2027.5584758482707</v>
      </c>
      <c r="AN23">
        <f t="shared" si="9"/>
        <v>0</v>
      </c>
      <c r="AO23">
        <f t="shared" si="10"/>
        <v>0</v>
      </c>
      <c r="AP23">
        <f t="shared" si="11"/>
        <v>-0.48977439593462702</v>
      </c>
      <c r="AQ23">
        <f t="shared" si="12"/>
        <v>-456.4573632869371</v>
      </c>
      <c r="AR23">
        <f t="shared" si="13"/>
        <v>-456.9471376828717</v>
      </c>
      <c r="AS23">
        <f t="shared" si="14"/>
        <v>-17.219082790707841</v>
      </c>
      <c r="AT23">
        <f t="shared" si="15"/>
        <v>-63.493221253887818</v>
      </c>
      <c r="AU23">
        <f t="shared" si="16"/>
        <v>-537.65944172746742</v>
      </c>
      <c r="AW23">
        <v>20</v>
      </c>
      <c r="AX23">
        <f>IF(Z23&gt;0, (R23*SUMPRODUCT(K23:$K$98, X23:$X$98)-K23*$AZ$3)/Z23, 0)</f>
        <v>-22710.122826652045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</v>
      </c>
      <c r="S24">
        <f t="shared" si="1"/>
        <v>-28369.014937096039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-3355.6113858020253</v>
      </c>
      <c r="AC24">
        <f t="shared" si="30"/>
        <v>-3263.0664064452199</v>
      </c>
      <c r="AE24">
        <f t="shared" si="2"/>
        <v>0</v>
      </c>
      <c r="AF24">
        <f t="shared" si="3"/>
        <v>0</v>
      </c>
      <c r="AG24">
        <f t="shared" si="4"/>
        <v>-1.4377774544166282</v>
      </c>
      <c r="AH24">
        <f t="shared" si="5"/>
        <v>-1562.930923771755</v>
      </c>
      <c r="AI24">
        <f t="shared" ref="AI24:AI69" si="39">SUM(AE24:AH24)</f>
        <v>-1564.3687012261717</v>
      </c>
      <c r="AJ24">
        <f t="shared" si="7"/>
        <v>-92.54497935680547</v>
      </c>
      <c r="AK24">
        <f t="shared" si="27"/>
        <v>-234.89279700614179</v>
      </c>
      <c r="AL24">
        <f t="shared" ref="AL24:AL69" si="40">SUM(AI24:AK24)</f>
        <v>-1891.8064775891189</v>
      </c>
      <c r="AN24">
        <f t="shared" si="9"/>
        <v>0</v>
      </c>
      <c r="AO24">
        <f t="shared" si="10"/>
        <v>0</v>
      </c>
      <c r="AP24">
        <f t="shared" si="11"/>
        <v>-0.34041409580174664</v>
      </c>
      <c r="AQ24">
        <f t="shared" si="12"/>
        <v>-370.04594527615888</v>
      </c>
      <c r="AR24">
        <f t="shared" si="13"/>
        <v>-370.38635937196057</v>
      </c>
      <c r="AS24">
        <f t="shared" si="14"/>
        <v>-21.911329442511459</v>
      </c>
      <c r="AT24">
        <f t="shared" si="15"/>
        <v>-55.614183445123444</v>
      </c>
      <c r="AU24">
        <f t="shared" si="16"/>
        <v>-447.9118722595955</v>
      </c>
      <c r="AW24">
        <v>21</v>
      </c>
      <c r="AX24">
        <f>IF(Z24&gt;0, (R24*SUMPRODUCT(K24:$K$98, X24:$X$98)-K24*$AZ$3)/Z24, 0)</f>
        <v>-28369.014937096039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</v>
      </c>
      <c r="S25">
        <f t="shared" si="1"/>
        <v>-36416.22607894893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-3263.0664064452199</v>
      </c>
      <c r="AC25">
        <f t="shared" si="30"/>
        <v>-3142.9316886466081</v>
      </c>
      <c r="AE25">
        <f t="shared" si="2"/>
        <v>0</v>
      </c>
      <c r="AF25">
        <f t="shared" si="3"/>
        <v>0</v>
      </c>
      <c r="AG25">
        <f t="shared" si="4"/>
        <v>-1.0788225562668332</v>
      </c>
      <c r="AH25">
        <f t="shared" si="5"/>
        <v>-1378.3084944225152</v>
      </c>
      <c r="AI25">
        <f t="shared" si="39"/>
        <v>-1379.3873169787821</v>
      </c>
      <c r="AJ25">
        <f t="shared" si="7"/>
        <v>-120.13471779861175</v>
      </c>
      <c r="AK25">
        <f t="shared" si="27"/>
        <v>-228.41464845116542</v>
      </c>
      <c r="AL25">
        <f t="shared" si="40"/>
        <v>-1727.9366832285593</v>
      </c>
      <c r="AN25">
        <f t="shared" si="9"/>
        <v>0</v>
      </c>
      <c r="AO25">
        <f t="shared" si="10"/>
        <v>0</v>
      </c>
      <c r="AP25">
        <f t="shared" si="11"/>
        <v>-0.2280593390203321</v>
      </c>
      <c r="AQ25">
        <f t="shared" si="12"/>
        <v>-291.3696255034186</v>
      </c>
      <c r="AR25">
        <f t="shared" si="13"/>
        <v>-291.59768484243892</v>
      </c>
      <c r="AS25">
        <f t="shared" si="14"/>
        <v>-25.396061822579291</v>
      </c>
      <c r="AT25">
        <f t="shared" si="15"/>
        <v>-48.286062842988969</v>
      </c>
      <c r="AU25">
        <f t="shared" si="16"/>
        <v>-365.27980950800719</v>
      </c>
      <c r="AW25">
        <v>22</v>
      </c>
      <c r="AX25">
        <f>IF(Z25&gt;0, (R25*SUMPRODUCT(K25:$K$98, X25:$X$98)-K25*$AZ$3)/Z25, 0)</f>
        <v>-36416.22607894893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</v>
      </c>
      <c r="S26">
        <f t="shared" si="1"/>
        <v>-48366.775733475464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-3142.9316886466081</v>
      </c>
      <c r="AC26">
        <f t="shared" si="30"/>
        <v>-2996.6400078332672</v>
      </c>
      <c r="AE26">
        <f t="shared" si="2"/>
        <v>0</v>
      </c>
      <c r="AF26">
        <f t="shared" si="3"/>
        <v>0</v>
      </c>
      <c r="AG26">
        <f t="shared" si="4"/>
        <v>-0.77445724942112537</v>
      </c>
      <c r="AH26">
        <f t="shared" si="5"/>
        <v>-1174.308325132158</v>
      </c>
      <c r="AI26">
        <f t="shared" si="39"/>
        <v>-1175.0827823815791</v>
      </c>
      <c r="AJ26">
        <f t="shared" si="7"/>
        <v>-146.29168081334092</v>
      </c>
      <c r="AK26">
        <f t="shared" si="27"/>
        <v>-220.00521820526259</v>
      </c>
      <c r="AL26">
        <f t="shared" si="40"/>
        <v>-1541.3796814001826</v>
      </c>
      <c r="AN26">
        <f t="shared" si="9"/>
        <v>0</v>
      </c>
      <c r="AO26">
        <f t="shared" si="10"/>
        <v>0</v>
      </c>
      <c r="AP26">
        <f t="shared" si="11"/>
        <v>-0.14617640263757897</v>
      </c>
      <c r="AQ26">
        <f t="shared" si="12"/>
        <v>-221.64705241442979</v>
      </c>
      <c r="AR26">
        <f t="shared" si="13"/>
        <v>-221.79322881706739</v>
      </c>
      <c r="AS26">
        <f t="shared" si="14"/>
        <v>-27.612100801022976</v>
      </c>
      <c r="AT26">
        <f t="shared" si="15"/>
        <v>-41.52530224590037</v>
      </c>
      <c r="AU26">
        <f t="shared" si="16"/>
        <v>-290.9306318639907</v>
      </c>
      <c r="AW26">
        <v>23</v>
      </c>
      <c r="AX26">
        <f>IF(Z26&gt;0, (R26*SUMPRODUCT(K26:$K$98, X26:$X$98)-K26*$AZ$3)/Z26, 0)</f>
        <v>-48366.775733475464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</v>
      </c>
      <c r="S27">
        <f t="shared" si="1"/>
        <v>-66958.750059805345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-2996.6400078332672</v>
      </c>
      <c r="AC27">
        <f t="shared" si="30"/>
        <v>-2827.5180367505905</v>
      </c>
      <c r="AE27">
        <f t="shared" si="2"/>
        <v>0</v>
      </c>
      <c r="AF27">
        <f t="shared" si="3"/>
        <v>0</v>
      </c>
      <c r="AG27">
        <f t="shared" si="4"/>
        <v>-0.52784700174083754</v>
      </c>
      <c r="AH27">
        <f t="shared" si="5"/>
        <v>-955.46270074430629</v>
      </c>
      <c r="AI27">
        <f t="shared" si="39"/>
        <v>-955.99054774604713</v>
      </c>
      <c r="AJ27">
        <f t="shared" si="7"/>
        <v>-169.12197108267674</v>
      </c>
      <c r="AK27">
        <f t="shared" si="27"/>
        <v>-209.76480054832874</v>
      </c>
      <c r="AL27">
        <f t="shared" si="40"/>
        <v>-1334.8773193770526</v>
      </c>
      <c r="AN27">
        <f t="shared" si="9"/>
        <v>0</v>
      </c>
      <c r="AO27">
        <f t="shared" si="10"/>
        <v>0</v>
      </c>
      <c r="AP27">
        <f t="shared" si="11"/>
        <v>-8.8954896103022568E-2</v>
      </c>
      <c r="AQ27">
        <f t="shared" si="12"/>
        <v>-161.01841062792101</v>
      </c>
      <c r="AR27">
        <f t="shared" si="13"/>
        <v>-161.10736552402403</v>
      </c>
      <c r="AS27">
        <f t="shared" si="14"/>
        <v>-28.501113612054418</v>
      </c>
      <c r="AT27">
        <f t="shared" si="15"/>
        <v>-35.350406419489964</v>
      </c>
      <c r="AU27">
        <f t="shared" si="16"/>
        <v>-224.9588855555684</v>
      </c>
      <c r="AW27">
        <v>24</v>
      </c>
      <c r="AX27">
        <f>IF(Z27&gt;0, (R27*SUMPRODUCT(K27:$K$98, X27:$X$98)-K27*$AZ$3)/Z27, 0)</f>
        <v>-66958.750059805345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</v>
      </c>
      <c r="S28">
        <f t="shared" si="1"/>
        <v>-97493.460940731122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-2827.5180367505905</v>
      </c>
      <c r="AC28">
        <f t="shared" si="30"/>
        <v>-2639.6355335418093</v>
      </c>
      <c r="AE28">
        <f t="shared" si="2"/>
        <v>0</v>
      </c>
      <c r="AF28">
        <f t="shared" si="3"/>
        <v>0</v>
      </c>
      <c r="AG28">
        <f t="shared" si="4"/>
        <v>-0.33843751007394668</v>
      </c>
      <c r="AH28">
        <f t="shared" si="5"/>
        <v>-736.52408659792991</v>
      </c>
      <c r="AI28">
        <f t="shared" si="39"/>
        <v>-736.86252410800387</v>
      </c>
      <c r="AJ28">
        <f t="shared" si="7"/>
        <v>-187.88250320878115</v>
      </c>
      <c r="AK28">
        <f t="shared" si="27"/>
        <v>-197.92626257254136</v>
      </c>
      <c r="AL28">
        <f t="shared" si="40"/>
        <v>-1122.6712898893263</v>
      </c>
      <c r="AN28">
        <f t="shared" si="9"/>
        <v>0</v>
      </c>
      <c r="AO28">
        <f t="shared" si="10"/>
        <v>0</v>
      </c>
      <c r="AP28">
        <f t="shared" si="11"/>
        <v>-5.0923971486842468E-2</v>
      </c>
      <c r="AQ28">
        <f t="shared" si="12"/>
        <v>-110.82321098831707</v>
      </c>
      <c r="AR28">
        <f t="shared" si="13"/>
        <v>-110.87413495980391</v>
      </c>
      <c r="AS28">
        <f t="shared" si="14"/>
        <v>-28.27028018906671</v>
      </c>
      <c r="AT28">
        <f t="shared" si="15"/>
        <v>-29.781543273791211</v>
      </c>
      <c r="AU28">
        <f t="shared" si="16"/>
        <v>-168.92595842266184</v>
      </c>
      <c r="AW28">
        <v>25</v>
      </c>
      <c r="AX28">
        <f>IF(Z28&gt;0, (R28*SUMPRODUCT(K28:$K$98, X28:$X$98)-K28*$AZ$3)/Z28, 0)</f>
        <v>-97493.460940731122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</v>
      </c>
      <c r="S29">
        <f t="shared" si="1"/>
        <v>-150872.41632924179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-2639.6355335418093</v>
      </c>
      <c r="AC29">
        <f t="shared" si="30"/>
        <v>-2438.9400714616422</v>
      </c>
      <c r="AE29">
        <f t="shared" si="2"/>
        <v>0</v>
      </c>
      <c r="AF29">
        <f t="shared" si="3"/>
        <v>0</v>
      </c>
      <c r="AG29">
        <f t="shared" si="4"/>
        <v>-0.20206974631294247</v>
      </c>
      <c r="AH29">
        <f t="shared" si="5"/>
        <v>-531.933554641059</v>
      </c>
      <c r="AI29">
        <f t="shared" si="39"/>
        <v>-532.13562438737199</v>
      </c>
      <c r="AJ29">
        <f t="shared" si="7"/>
        <v>-200.69546208016709</v>
      </c>
      <c r="AK29">
        <f t="shared" si="27"/>
        <v>-184.77448734792668</v>
      </c>
      <c r="AL29">
        <f t="shared" si="40"/>
        <v>-917.60557381546573</v>
      </c>
      <c r="AN29">
        <f t="shared" si="9"/>
        <v>0</v>
      </c>
      <c r="AO29">
        <f t="shared" si="10"/>
        <v>0</v>
      </c>
      <c r="AP29">
        <f t="shared" si="11"/>
        <v>-2.7147325401122226E-2</v>
      </c>
      <c r="AQ29">
        <f t="shared" si="12"/>
        <v>-71.463311866846965</v>
      </c>
      <c r="AR29">
        <f t="shared" si="13"/>
        <v>-71.490459192248096</v>
      </c>
      <c r="AS29">
        <f t="shared" si="14"/>
        <v>-26.962695381331898</v>
      </c>
      <c r="AT29">
        <f t="shared" si="15"/>
        <v>-24.823771125496911</v>
      </c>
      <c r="AU29">
        <f t="shared" si="16"/>
        <v>-123.2769256990769</v>
      </c>
      <c r="AW29">
        <v>26</v>
      </c>
      <c r="AX29">
        <f>IF(Z29&gt;0, (R29*SUMPRODUCT(K29:$K$98, X29:$X$98)-K29*$AZ$3)/Z29, 0)</f>
        <v>-150872.41632924179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</v>
      </c>
      <c r="S30">
        <f t="shared" si="1"/>
        <v>-251712.37127674153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-2438.9400714616422</v>
      </c>
      <c r="AC30">
        <f t="shared" si="30"/>
        <v>-2232.2617109459143</v>
      </c>
      <c r="AE30">
        <f t="shared" si="2"/>
        <v>0</v>
      </c>
      <c r="AF30">
        <f t="shared" si="3"/>
        <v>0</v>
      </c>
      <c r="AG30">
        <f t="shared" si="4"/>
        <v>-0.11085379413531518</v>
      </c>
      <c r="AH30">
        <f t="shared" si="5"/>
        <v>-356.7810188579914</v>
      </c>
      <c r="AI30">
        <f t="shared" si="39"/>
        <v>-356.89187265212672</v>
      </c>
      <c r="AJ30">
        <f t="shared" si="7"/>
        <v>-206.67836051572795</v>
      </c>
      <c r="AK30">
        <f t="shared" si="27"/>
        <v>-170.72580500231498</v>
      </c>
      <c r="AL30">
        <f t="shared" si="40"/>
        <v>-734.2960381701696</v>
      </c>
      <c r="AN30">
        <f t="shared" si="9"/>
        <v>0</v>
      </c>
      <c r="AO30">
        <f t="shared" si="10"/>
        <v>0</v>
      </c>
      <c r="AP30">
        <f t="shared" si="11"/>
        <v>-1.3297141546823651E-2</v>
      </c>
      <c r="AQ30">
        <f t="shared" si="12"/>
        <v>-42.796620052387539</v>
      </c>
      <c r="AR30">
        <f t="shared" si="13"/>
        <v>-42.809917193934368</v>
      </c>
      <c r="AS30">
        <f t="shared" si="14"/>
        <v>-24.791496185402703</v>
      </c>
      <c r="AT30">
        <f t="shared" si="15"/>
        <v>-20.478912900717571</v>
      </c>
      <c r="AU30">
        <f t="shared" si="16"/>
        <v>-88.080326280054635</v>
      </c>
      <c r="AW30">
        <v>27</v>
      </c>
      <c r="AX30">
        <f>IF(Z30&gt;0, (R30*SUMPRODUCT(K30:$K$98, X30:$X$98)-K30*$AZ$3)/Z30, 0)</f>
        <v>-251712.37127674153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</v>
      </c>
      <c r="S31">
        <f t="shared" si="1"/>
        <v>-462564.69441887236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-2232.2617109459143</v>
      </c>
      <c r="AC31">
        <f t="shared" si="30"/>
        <v>-2026.7175520852879</v>
      </c>
      <c r="AE31">
        <f t="shared" si="2"/>
        <v>0</v>
      </c>
      <c r="AF31">
        <f t="shared" si="3"/>
        <v>0</v>
      </c>
      <c r="AG31">
        <f t="shared" si="4"/>
        <v>-5.4768489049717858E-2</v>
      </c>
      <c r="AH31">
        <f t="shared" si="5"/>
        <v>-219.90706857697668</v>
      </c>
      <c r="AI31">
        <f t="shared" si="39"/>
        <v>-219.96183706602639</v>
      </c>
      <c r="AJ31">
        <f t="shared" si="7"/>
        <v>-205.54415886062634</v>
      </c>
      <c r="AK31">
        <f t="shared" si="27"/>
        <v>-156.25831976621402</v>
      </c>
      <c r="AL31">
        <f t="shared" si="40"/>
        <v>-581.76431569286683</v>
      </c>
      <c r="AN31">
        <f t="shared" si="9"/>
        <v>0</v>
      </c>
      <c r="AO31">
        <f t="shared" si="10"/>
        <v>0</v>
      </c>
      <c r="AP31">
        <f t="shared" si="11"/>
        <v>-5.8657083677551777E-3</v>
      </c>
      <c r="AQ31">
        <f t="shared" si="12"/>
        <v>-23.552059855248622</v>
      </c>
      <c r="AR31">
        <f t="shared" si="13"/>
        <v>-23.557925563616376</v>
      </c>
      <c r="AS31">
        <f t="shared" si="14"/>
        <v>-22.013791387918275</v>
      </c>
      <c r="AT31">
        <f t="shared" si="15"/>
        <v>-16.7352751497673</v>
      </c>
      <c r="AU31">
        <f t="shared" si="16"/>
        <v>-62.306992101301965</v>
      </c>
      <c r="AW31">
        <v>28</v>
      </c>
      <c r="AX31">
        <f>IF(Z31&gt;0, (R31*SUMPRODUCT(K31:$K$98, X31:$X$98)-K31*$AZ$3)/Z31, 0)</f>
        <v>-462564.69441887236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</v>
      </c>
      <c r="S32">
        <f t="shared" si="1"/>
        <v>-964314.03336014936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-2026.7175520852879</v>
      </c>
      <c r="AC32">
        <f t="shared" si="30"/>
        <v>-1828.5367736253459</v>
      </c>
      <c r="AE32">
        <f t="shared" si="2"/>
        <v>0</v>
      </c>
      <c r="AF32">
        <f t="shared" si="3"/>
        <v>0</v>
      </c>
      <c r="AG32">
        <f t="shared" si="4"/>
        <v>-2.3702558377868551E-2</v>
      </c>
      <c r="AH32">
        <f t="shared" si="5"/>
        <v>-122.07298312540851</v>
      </c>
      <c r="AI32">
        <f t="shared" si="39"/>
        <v>-122.09668568378638</v>
      </c>
      <c r="AJ32">
        <f t="shared" si="7"/>
        <v>-198.18077845994208</v>
      </c>
      <c r="AK32">
        <f t="shared" si="27"/>
        <v>-141.87022864597017</v>
      </c>
      <c r="AL32">
        <f t="shared" si="40"/>
        <v>-462.14769278969868</v>
      </c>
      <c r="AN32">
        <f t="shared" si="9"/>
        <v>0</v>
      </c>
      <c r="AO32">
        <f t="shared" si="10"/>
        <v>0</v>
      </c>
      <c r="AP32">
        <f t="shared" si="11"/>
        <v>-2.2665583777310943E-3</v>
      </c>
      <c r="AQ32">
        <f t="shared" si="12"/>
        <v>-11.673235360781426</v>
      </c>
      <c r="AR32">
        <f t="shared" si="13"/>
        <v>-11.675501919159156</v>
      </c>
      <c r="AS32">
        <f t="shared" si="14"/>
        <v>-18.951047248261009</v>
      </c>
      <c r="AT32">
        <f t="shared" si="15"/>
        <v>-13.566347993404481</v>
      </c>
      <c r="AU32">
        <f t="shared" si="16"/>
        <v>-44.19289716082465</v>
      </c>
      <c r="AW32">
        <v>29</v>
      </c>
      <c r="AX32">
        <f>IF(Z32&gt;0, (R32*SUMPRODUCT(K32:$K$98, X32:$X$98)-K32*$AZ$3)/Z32, 0)</f>
        <v>-964314.03336014936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</v>
      </c>
      <c r="S33">
        <f t="shared" si="1"/>
        <v>-2381501.2700241292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-1828.5367736253459</v>
      </c>
      <c r="AC33">
        <f t="shared" si="30"/>
        <v>-1642.2342604904213</v>
      </c>
      <c r="AE33">
        <f t="shared" si="2"/>
        <v>0</v>
      </c>
      <c r="AF33">
        <f t="shared" si="3"/>
        <v>0</v>
      </c>
      <c r="AG33">
        <f t="shared" si="4"/>
        <v>-8.6197427288889419E-3</v>
      </c>
      <c r="AH33">
        <f t="shared" si="5"/>
        <v>-59.383160260803699</v>
      </c>
      <c r="AI33">
        <f t="shared" si="39"/>
        <v>-59.391780003532588</v>
      </c>
      <c r="AJ33">
        <f t="shared" si="7"/>
        <v>-186.30251313492454</v>
      </c>
      <c r="AK33">
        <f t="shared" si="27"/>
        <v>-127.99757415377422</v>
      </c>
      <c r="AL33">
        <f t="shared" si="40"/>
        <v>-373.69186729223134</v>
      </c>
      <c r="AN33">
        <f t="shared" si="9"/>
        <v>0</v>
      </c>
      <c r="AO33">
        <f t="shared" si="10"/>
        <v>0</v>
      </c>
      <c r="AP33">
        <f t="shared" si="11"/>
        <v>-7.3594941677763818E-4</v>
      </c>
      <c r="AQ33">
        <f t="shared" si="12"/>
        <v>-5.0701051684386735</v>
      </c>
      <c r="AR33">
        <f t="shared" si="13"/>
        <v>-5.0708411178554513</v>
      </c>
      <c r="AS33">
        <f t="shared" si="14"/>
        <v>-15.906417418507912</v>
      </c>
      <c r="AT33">
        <f t="shared" si="15"/>
        <v>-10.928370255380544</v>
      </c>
      <c r="AU33">
        <f t="shared" si="16"/>
        <v>-31.905628791743908</v>
      </c>
      <c r="AW33">
        <v>30</v>
      </c>
      <c r="AX33">
        <f>IF(Z33&gt;0, (R33*SUMPRODUCT(K33:$K$98, X33:$X$98)-K33*$AZ$3)/Z33, 0)</f>
        <v>-2381501.2700241292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</v>
      </c>
      <c r="S34">
        <f t="shared" si="1"/>
        <v>-7378881.3117186958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-1642.2342604904213</v>
      </c>
      <c r="AC34">
        <f t="shared" si="30"/>
        <v>-1470.5403045019798</v>
      </c>
      <c r="AE34">
        <f t="shared" si="2"/>
        <v>0</v>
      </c>
      <c r="AF34">
        <f t="shared" si="3"/>
        <v>0</v>
      </c>
      <c r="AG34">
        <f t="shared" si="4"/>
        <v>-2.4911301631972251E-3</v>
      </c>
      <c r="AH34">
        <f t="shared" si="5"/>
        <v>-24.169660553611308</v>
      </c>
      <c r="AI34">
        <f t="shared" si="39"/>
        <v>-24.172151683774505</v>
      </c>
      <c r="AJ34">
        <f t="shared" si="7"/>
        <v>-171.69395598844153</v>
      </c>
      <c r="AK34">
        <f t="shared" si="27"/>
        <v>-114.9563982343295</v>
      </c>
      <c r="AL34">
        <f t="shared" si="40"/>
        <v>-310.82250590654553</v>
      </c>
      <c r="AN34">
        <f t="shared" si="9"/>
        <v>0</v>
      </c>
      <c r="AO34">
        <f t="shared" si="10"/>
        <v>0</v>
      </c>
      <c r="AP34">
        <f t="shared" si="11"/>
        <v>-1.8990310222221314E-4</v>
      </c>
      <c r="AQ34">
        <f t="shared" si="12"/>
        <v>-1.8424944575749393</v>
      </c>
      <c r="AR34">
        <f t="shared" si="13"/>
        <v>-1.8426843606771615</v>
      </c>
      <c r="AS34">
        <f t="shared" si="14"/>
        <v>-13.088523175827241</v>
      </c>
      <c r="AT34">
        <f t="shared" si="15"/>
        <v>-8.763322353647311</v>
      </c>
      <c r="AU34">
        <f t="shared" si="16"/>
        <v>-23.694529890151713</v>
      </c>
      <c r="AW34">
        <v>31</v>
      </c>
      <c r="AX34">
        <f>IF(Z34&gt;0, (R34*SUMPRODUCT(K34:$K$98, X34:$X$98)-K34*$AZ$3)/Z34, 0)</f>
        <v>-7378881.3117186958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-31262919.02916801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-1470.5403045019798</v>
      </c>
      <c r="AC35">
        <f t="shared" si="30"/>
        <v>-1314.5577443551974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-5.2560580760578027E-4</v>
      </c>
      <c r="AH35">
        <f t="shared" ref="AH35:AH69" si="46">-X35*R35</f>
        <v>-7.7624522158378904</v>
      </c>
      <c r="AI35">
        <f t="shared" si="39"/>
        <v>-7.7629778216454959</v>
      </c>
      <c r="AJ35">
        <f t="shared" ref="AJ35:AJ69" si="47">AB35-AC35</f>
        <v>-155.98256014678236</v>
      </c>
      <c r="AK35">
        <f t="shared" si="27"/>
        <v>-102.93782131513859</v>
      </c>
      <c r="AL35">
        <f t="shared" si="40"/>
        <v>-266.68335928356646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-3.5774845893010958E-5</v>
      </c>
      <c r="AQ35">
        <f t="shared" ref="AQ35:AQ69" si="51">AH35*$K35</f>
        <v>-0.52834372785649553</v>
      </c>
      <c r="AR35">
        <f t="shared" ref="AR35:AR69" si="52">AI35*$K35</f>
        <v>-0.52837950270238854</v>
      </c>
      <c r="AS35">
        <f t="shared" ref="AS35:AS69" si="53">AJ35*$K35</f>
        <v>-10.616800595616333</v>
      </c>
      <c r="AT35">
        <f t="shared" ref="AT35:AT69" si="54">AK35*$K35</f>
        <v>-7.0063622601244688</v>
      </c>
      <c r="AU35">
        <f t="shared" ref="AU35:AU69" si="55">AL35*$K35</f>
        <v>-18.151542358443191</v>
      </c>
      <c r="AW35">
        <v>32</v>
      </c>
      <c r="AX35">
        <f>IF(Z35&gt;0, (R35*SUMPRODUCT(K35:$K$98, X35:$X$98)-K35*$AZ$3)/Z35, 0)</f>
        <v>-31262919.02916801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41"/>
        <v>50000</v>
      </c>
      <c r="S36">
        <f t="shared" si="42"/>
        <v>-133838196.15376607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-1314.5577443551974</v>
      </c>
      <c r="AC36">
        <f t="shared" si="30"/>
        <v>-1174.1708607577345</v>
      </c>
      <c r="AE36">
        <f t="shared" si="43"/>
        <v>0</v>
      </c>
      <c r="AF36">
        <f t="shared" si="44"/>
        <v>0</v>
      </c>
      <c r="AG36">
        <f t="shared" si="45"/>
        <v>-1.0966328134465582E-4</v>
      </c>
      <c r="AH36">
        <f t="shared" si="46"/>
        <v>-1.6427458727402666</v>
      </c>
      <c r="AI36">
        <f t="shared" si="39"/>
        <v>-1.6428555360216113</v>
      </c>
      <c r="AJ36">
        <f t="shared" si="47"/>
        <v>-140.38688359746288</v>
      </c>
      <c r="AK36">
        <f t="shared" ref="AK36:AK69" si="59">G36*SUM(AB36:AB36, AE36:AF36)</f>
        <v>-92.019042104863829</v>
      </c>
      <c r="AL36">
        <f t="shared" si="40"/>
        <v>-234.04878123834834</v>
      </c>
      <c r="AN36">
        <f t="shared" si="48"/>
        <v>0</v>
      </c>
      <c r="AO36">
        <f t="shared" si="49"/>
        <v>0</v>
      </c>
      <c r="AP36">
        <f t="shared" si="50"/>
        <v>-6.6643965426188707E-6</v>
      </c>
      <c r="AQ36">
        <f t="shared" si="51"/>
        <v>-9.9832047522670386E-2</v>
      </c>
      <c r="AR36">
        <f t="shared" si="52"/>
        <v>-9.9838711919212994E-2</v>
      </c>
      <c r="AS36">
        <f t="shared" si="53"/>
        <v>-8.5315143793256869</v>
      </c>
      <c r="AT36">
        <f t="shared" si="54"/>
        <v>-5.5921305521708256</v>
      </c>
      <c r="AU36">
        <f t="shared" si="55"/>
        <v>-14.223483643415726</v>
      </c>
      <c r="AW36">
        <v>33</v>
      </c>
      <c r="AX36">
        <f>IF(Z36&gt;0, (R36*SUMPRODUCT(K36:$K$98, X36:$X$98)-K36*$AZ$3)/Z36, 0)</f>
        <v>-133838196.15376607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41"/>
        <v>50000</v>
      </c>
      <c r="S37">
        <f t="shared" si="42"/>
        <v>-579844233.00290239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-1174.1708607577345</v>
      </c>
      <c r="AC37">
        <f t="shared" si="30"/>
        <v>-1048.4535255505082</v>
      </c>
      <c r="AE37">
        <f t="shared" si="43"/>
        <v>0</v>
      </c>
      <c r="AF37">
        <f t="shared" si="44"/>
        <v>0</v>
      </c>
      <c r="AG37">
        <f t="shared" si="45"/>
        <v>-2.2602051246607382E-5</v>
      </c>
      <c r="AH37">
        <f t="shared" si="46"/>
        <v>-0.34385838913840755</v>
      </c>
      <c r="AI37">
        <f t="shared" si="39"/>
        <v>-0.34388099118965415</v>
      </c>
      <c r="AJ37">
        <f t="shared" si="47"/>
        <v>-125.71733520722637</v>
      </c>
      <c r="AK37">
        <f t="shared" si="59"/>
        <v>-82.191960253041429</v>
      </c>
      <c r="AL37">
        <f t="shared" si="40"/>
        <v>-208.25317645145745</v>
      </c>
      <c r="AN37">
        <f t="shared" si="48"/>
        <v>0</v>
      </c>
      <c r="AO37">
        <f t="shared" si="49"/>
        <v>0</v>
      </c>
      <c r="AP37">
        <f t="shared" si="50"/>
        <v>-1.2263923316724949E-6</v>
      </c>
      <c r="AQ37">
        <f t="shared" si="51"/>
        <v>-1.8657832734712457E-2</v>
      </c>
      <c r="AR37">
        <f t="shared" si="52"/>
        <v>-1.8659059127044127E-2</v>
      </c>
      <c r="AS37">
        <f t="shared" si="53"/>
        <v>-6.8214505919937487</v>
      </c>
      <c r="AT37">
        <f t="shared" si="54"/>
        <v>-4.4597540585875244</v>
      </c>
      <c r="AU37">
        <f t="shared" si="55"/>
        <v>-11.299863709708317</v>
      </c>
      <c r="AW37">
        <v>34</v>
      </c>
      <c r="AX37">
        <f>IF(Z37&gt;0, (R37*SUMPRODUCT(K37:$K$98, X37:$X$98)-K37*$AZ$3)/Z37, 0)</f>
        <v>-579844233.00290239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41"/>
        <v>50000</v>
      </c>
      <c r="S38">
        <f t="shared" si="42"/>
        <v>-2546516662.3367319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-1048.4535255505082</v>
      </c>
      <c r="AC38">
        <f t="shared" si="30"/>
        <v>-936.13542690578834</v>
      </c>
      <c r="AE38">
        <f t="shared" si="43"/>
        <v>0</v>
      </c>
      <c r="AF38">
        <f t="shared" si="44"/>
        <v>0</v>
      </c>
      <c r="AG38">
        <f t="shared" si="45"/>
        <v>-4.5951762300996136E-6</v>
      </c>
      <c r="AH38">
        <f t="shared" si="46"/>
        <v>-7.1123418016166784E-2</v>
      </c>
      <c r="AI38">
        <f t="shared" si="39"/>
        <v>-7.112801319239688E-2</v>
      </c>
      <c r="AJ38">
        <f t="shared" si="47"/>
        <v>-112.31809864471984</v>
      </c>
      <c r="AK38">
        <f t="shared" si="59"/>
        <v>-73.391746788535585</v>
      </c>
      <c r="AL38">
        <f t="shared" si="40"/>
        <v>-185.78097344644783</v>
      </c>
      <c r="AN38">
        <f t="shared" si="48"/>
        <v>0</v>
      </c>
      <c r="AO38">
        <f t="shared" si="49"/>
        <v>0</v>
      </c>
      <c r="AP38">
        <f t="shared" si="50"/>
        <v>-2.2262079026233566E-7</v>
      </c>
      <c r="AQ38">
        <f t="shared" si="51"/>
        <v>-3.44568972593555E-3</v>
      </c>
      <c r="AR38">
        <f t="shared" si="52"/>
        <v>-3.4459123467258119E-3</v>
      </c>
      <c r="AS38">
        <f t="shared" si="53"/>
        <v>-5.4414330656712293</v>
      </c>
      <c r="AT38">
        <f t="shared" si="54"/>
        <v>-3.555582604596395</v>
      </c>
      <c r="AU38">
        <f t="shared" si="55"/>
        <v>-9.000461582614351</v>
      </c>
      <c r="AW38">
        <v>35</v>
      </c>
      <c r="AX38">
        <f>IF(Z38&gt;0, (R38*SUMPRODUCT(K38:$K$98, X38:$X$98)-K38*$AZ$3)/Z38, 0)</f>
        <v>-2546516662.3367319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41"/>
        <v>50000</v>
      </c>
      <c r="S39">
        <f t="shared" si="42"/>
        <v>-11356172757.835289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-936.13542690578834</v>
      </c>
      <c r="AC39">
        <f t="shared" si="30"/>
        <v>-835.83819716921562</v>
      </c>
      <c r="AE39">
        <f t="shared" si="43"/>
        <v>0</v>
      </c>
      <c r="AF39">
        <f t="shared" si="44"/>
        <v>0</v>
      </c>
      <c r="AG39">
        <f t="shared" si="45"/>
        <v>-9.2002628767746801E-7</v>
      </c>
      <c r="AH39">
        <f t="shared" si="46"/>
        <v>-1.4516792720484596E-2</v>
      </c>
      <c r="AI39">
        <f t="shared" si="39"/>
        <v>-1.4517712746772273E-2</v>
      </c>
      <c r="AJ39">
        <f t="shared" si="47"/>
        <v>-100.29722973657272</v>
      </c>
      <c r="AK39">
        <f t="shared" si="59"/>
        <v>-65.529479883405187</v>
      </c>
      <c r="AL39">
        <f t="shared" si="40"/>
        <v>-165.84122733272466</v>
      </c>
      <c r="AN39">
        <f t="shared" si="48"/>
        <v>0</v>
      </c>
      <c r="AO39">
        <f t="shared" si="49"/>
        <v>0</v>
      </c>
      <c r="AP39">
        <f t="shared" si="50"/>
        <v>-3.9796580962770531E-8</v>
      </c>
      <c r="AQ39">
        <f t="shared" si="51"/>
        <v>-6.2793718457646171E-4</v>
      </c>
      <c r="AR39">
        <f t="shared" si="52"/>
        <v>-6.2797698115742444E-4</v>
      </c>
      <c r="AS39">
        <f t="shared" si="53"/>
        <v>-4.3384486693628048</v>
      </c>
      <c r="AT39">
        <f t="shared" si="54"/>
        <v>-2.8345377589280432</v>
      </c>
      <c r="AU39">
        <f t="shared" si="55"/>
        <v>-7.1736144052720041</v>
      </c>
      <c r="AW39">
        <v>36</v>
      </c>
      <c r="AX39">
        <f>IF(Z39&gt;0, (R39*SUMPRODUCT(K39:$K$98, X39:$X$98)-K39*$AZ$3)/Z39, 0)</f>
        <v>-11356172757.835289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41"/>
        <v>50000</v>
      </c>
      <c r="S40">
        <f t="shared" si="42"/>
        <v>-51431553218.819366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-835.83819716921562</v>
      </c>
      <c r="AC40">
        <f t="shared" si="30"/>
        <v>-746.28465061863335</v>
      </c>
      <c r="AE40">
        <f t="shared" si="43"/>
        <v>0</v>
      </c>
      <c r="AF40">
        <f t="shared" si="44"/>
        <v>0</v>
      </c>
      <c r="AG40">
        <f t="shared" si="45"/>
        <v>-1.81378114190794E-7</v>
      </c>
      <c r="AH40">
        <f t="shared" si="46"/>
        <v>-2.9177916424395975E-3</v>
      </c>
      <c r="AI40">
        <f t="shared" si="39"/>
        <v>-2.9179730205537882E-3</v>
      </c>
      <c r="AJ40">
        <f t="shared" si="47"/>
        <v>-89.553546550582269</v>
      </c>
      <c r="AK40">
        <f t="shared" si="59"/>
        <v>-58.508673801845099</v>
      </c>
      <c r="AL40">
        <f t="shared" si="40"/>
        <v>-148.06513832544792</v>
      </c>
      <c r="AN40">
        <f t="shared" si="48"/>
        <v>0</v>
      </c>
      <c r="AO40">
        <f t="shared" si="49"/>
        <v>0</v>
      </c>
      <c r="AP40">
        <f t="shared" si="50"/>
        <v>-7.0050684798622185E-9</v>
      </c>
      <c r="AQ40">
        <f t="shared" si="51"/>
        <v>-1.1268906591320406E-4</v>
      </c>
      <c r="AR40">
        <f t="shared" si="52"/>
        <v>-1.1269607098168392E-4</v>
      </c>
      <c r="AS40">
        <f t="shared" si="53"/>
        <v>-3.4586792844337464</v>
      </c>
      <c r="AT40">
        <f t="shared" si="54"/>
        <v>-2.2596842429220056</v>
      </c>
      <c r="AU40">
        <f t="shared" si="55"/>
        <v>-5.7184762234267339</v>
      </c>
      <c r="AW40">
        <v>37</v>
      </c>
      <c r="AX40">
        <f>IF(Z40&gt;0, (R40*SUMPRODUCT(K40:$K$98, X40:$X$98)-K40*$AZ$3)/Z40, 0)</f>
        <v>-51431553218.819366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41"/>
        <v>50000</v>
      </c>
      <c r="S41">
        <f t="shared" si="42"/>
        <v>-236916795692.47797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-746.28465061863335</v>
      </c>
      <c r="AC41">
        <f t="shared" si="30"/>
        <v>-666.32567894362171</v>
      </c>
      <c r="AE41">
        <f t="shared" si="43"/>
        <v>0</v>
      </c>
      <c r="AF41">
        <f t="shared" si="44"/>
        <v>0</v>
      </c>
      <c r="AG41">
        <f t="shared" si="45"/>
        <v>-3.5156101797048391E-8</v>
      </c>
      <c r="AH41">
        <f t="shared" si="46"/>
        <v>-5.7763292500735068E-4</v>
      </c>
      <c r="AI41">
        <f t="shared" si="39"/>
        <v>-5.7766808110914776E-4</v>
      </c>
      <c r="AJ41">
        <f t="shared" si="47"/>
        <v>-79.958971675011639</v>
      </c>
      <c r="AK41">
        <f t="shared" si="59"/>
        <v>-52.239925543304338</v>
      </c>
      <c r="AL41">
        <f t="shared" si="40"/>
        <v>-132.19947488639707</v>
      </c>
      <c r="AN41">
        <f t="shared" si="48"/>
        <v>0</v>
      </c>
      <c r="AO41">
        <f t="shared" si="49"/>
        <v>0</v>
      </c>
      <c r="AP41">
        <f t="shared" si="50"/>
        <v>-1.2123002471150425E-9</v>
      </c>
      <c r="AQ41">
        <f t="shared" si="51"/>
        <v>-1.9918719708195528E-5</v>
      </c>
      <c r="AR41">
        <f t="shared" si="52"/>
        <v>-1.9919932008442645E-5</v>
      </c>
      <c r="AS41">
        <f t="shared" si="53"/>
        <v>-2.7572533974406577</v>
      </c>
      <c r="AT41">
        <f t="shared" si="54"/>
        <v>-1.8014077616175386</v>
      </c>
      <c r="AU41">
        <f t="shared" si="55"/>
        <v>-4.5586810789902046</v>
      </c>
      <c r="AW41">
        <v>38</v>
      </c>
      <c r="AX41">
        <f>IF(Z41&gt;0, (R41*SUMPRODUCT(K41:$K$98, X41:$X$98)-K41*$AZ$3)/Z41, 0)</f>
        <v>-236916795692.47797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41"/>
        <v>50000</v>
      </c>
      <c r="S42">
        <f t="shared" si="42"/>
        <v>-1111270240108.0632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-666.32567894362171</v>
      </c>
      <c r="AC42">
        <f t="shared" si="30"/>
        <v>-594.93365925155808</v>
      </c>
      <c r="AE42">
        <f t="shared" si="43"/>
        <v>0</v>
      </c>
      <c r="AF42">
        <f t="shared" si="44"/>
        <v>0</v>
      </c>
      <c r="AG42">
        <f t="shared" si="45"/>
        <v>-6.692045257975515E-9</v>
      </c>
      <c r="AH42">
        <f t="shared" si="46"/>
        <v>-1.1244998208440957E-4</v>
      </c>
      <c r="AI42">
        <f t="shared" si="39"/>
        <v>-1.1245667412966754E-4</v>
      </c>
      <c r="AJ42">
        <f t="shared" si="47"/>
        <v>-71.392019692063627</v>
      </c>
      <c r="AK42">
        <f t="shared" si="59"/>
        <v>-46.642797526053528</v>
      </c>
      <c r="AL42">
        <f t="shared" si="40"/>
        <v>-118.03492967479129</v>
      </c>
      <c r="AN42">
        <f t="shared" si="48"/>
        <v>0</v>
      </c>
      <c r="AO42">
        <f t="shared" si="49"/>
        <v>0</v>
      </c>
      <c r="AP42">
        <f t="shared" si="50"/>
        <v>-2.0603942399689251E-10</v>
      </c>
      <c r="AQ42">
        <f t="shared" si="51"/>
        <v>-3.4621896063120442E-6</v>
      </c>
      <c r="AR42">
        <f t="shared" si="52"/>
        <v>-3.462395645736041E-6</v>
      </c>
      <c r="AS42">
        <f t="shared" si="53"/>
        <v>-2.1980680118379166</v>
      </c>
      <c r="AT42">
        <f t="shared" si="54"/>
        <v>-1.4360714498184755</v>
      </c>
      <c r="AU42">
        <f t="shared" si="55"/>
        <v>-3.6341429240520378</v>
      </c>
      <c r="AW42">
        <v>39</v>
      </c>
      <c r="AX42">
        <f>IF(Z42&gt;0, (R42*SUMPRODUCT(K42:$K$98, X42:$X$98)-K42*$AZ$3)/Z42, 0)</f>
        <v>-1111270240108.0632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41"/>
        <v>50000</v>
      </c>
      <c r="S43">
        <f t="shared" si="42"/>
        <v>-5312688867087.2979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-594.93365925155808</v>
      </c>
      <c r="AC43">
        <f t="shared" si="30"/>
        <v>-531.19077020411964</v>
      </c>
      <c r="AE43">
        <f t="shared" si="43"/>
        <v>0</v>
      </c>
      <c r="AF43">
        <f t="shared" si="44"/>
        <v>0</v>
      </c>
      <c r="AG43">
        <f t="shared" si="45"/>
        <v>-1.2498162029939914E-9</v>
      </c>
      <c r="AH43">
        <f t="shared" si="46"/>
        <v>-2.1501234409607074E-5</v>
      </c>
      <c r="AI43">
        <f t="shared" si="39"/>
        <v>-2.1502484225810069E-5</v>
      </c>
      <c r="AJ43">
        <f t="shared" si="47"/>
        <v>-63.742889047438439</v>
      </c>
      <c r="AK43">
        <f t="shared" si="59"/>
        <v>-41.645356147609071</v>
      </c>
      <c r="AL43">
        <f t="shared" si="40"/>
        <v>-105.38826669753173</v>
      </c>
      <c r="AN43">
        <f t="shared" si="48"/>
        <v>0</v>
      </c>
      <c r="AO43">
        <f t="shared" si="49"/>
        <v>0</v>
      </c>
      <c r="AP43">
        <f t="shared" si="50"/>
        <v>-3.4357344194262058E-11</v>
      </c>
      <c r="AQ43">
        <f t="shared" si="51"/>
        <v>-5.9106715806910743E-7</v>
      </c>
      <c r="AR43">
        <f t="shared" si="52"/>
        <v>-5.9110151541330172E-7</v>
      </c>
      <c r="AS43">
        <f t="shared" si="53"/>
        <v>-1.7522867551990189</v>
      </c>
      <c r="AT43">
        <f t="shared" si="54"/>
        <v>-1.1448274008837689</v>
      </c>
      <c r="AU43">
        <f t="shared" si="55"/>
        <v>-2.8971147471843031</v>
      </c>
      <c r="AW43">
        <v>40</v>
      </c>
      <c r="AX43">
        <f>IF(Z43&gt;0, (R43*SUMPRODUCT(K43:$K$98, X43:$X$98)-K43*$AZ$3)/Z43, 0)</f>
        <v>-5312688867087.2979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41"/>
        <v>50000</v>
      </c>
      <c r="S44">
        <f t="shared" si="42"/>
        <v>-25933569881248.602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-531.19077020411964</v>
      </c>
      <c r="AC44">
        <f t="shared" si="30"/>
        <v>-474.27747391159033</v>
      </c>
      <c r="AE44">
        <f t="shared" si="43"/>
        <v>0</v>
      </c>
      <c r="AF44">
        <f t="shared" si="44"/>
        <v>0</v>
      </c>
      <c r="AG44">
        <f t="shared" si="45"/>
        <v>-2.2860209570227693E-10</v>
      </c>
      <c r="AH44">
        <f t="shared" si="46"/>
        <v>-4.0348637810470983E-6</v>
      </c>
      <c r="AI44">
        <f t="shared" si="39"/>
        <v>-4.035092383142801E-6</v>
      </c>
      <c r="AJ44">
        <f t="shared" si="47"/>
        <v>-56.91329629252931</v>
      </c>
      <c r="AK44">
        <f t="shared" si="59"/>
        <v>-37.183353914288375</v>
      </c>
      <c r="AL44">
        <f t="shared" si="40"/>
        <v>-94.096654241910073</v>
      </c>
      <c r="AN44">
        <f t="shared" si="48"/>
        <v>0</v>
      </c>
      <c r="AO44">
        <f t="shared" si="49"/>
        <v>0</v>
      </c>
      <c r="AP44">
        <f t="shared" si="50"/>
        <v>-5.6109399374353748E-12</v>
      </c>
      <c r="AQ44">
        <f t="shared" si="51"/>
        <v>-9.9033992937113627E-8</v>
      </c>
      <c r="AR44">
        <f t="shared" si="52"/>
        <v>-9.9039603877051062E-8</v>
      </c>
      <c r="AS44">
        <f t="shared" si="53"/>
        <v>-1.3969123343240841</v>
      </c>
      <c r="AT44">
        <f t="shared" si="54"/>
        <v>-0.912649400017712</v>
      </c>
      <c r="AU44">
        <f t="shared" si="55"/>
        <v>-2.3095618333814003</v>
      </c>
      <c r="AW44">
        <v>41</v>
      </c>
      <c r="AX44">
        <f>IF(Z44&gt;0, (R44*SUMPRODUCT(K44:$K$98, X44:$X$98)-K44*$AZ$3)/Z44, 0)</f>
        <v>-25933569881248.602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41"/>
        <v>50000</v>
      </c>
      <c r="S45">
        <f t="shared" si="42"/>
        <v>-129396276357993.83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-474.27747391159033</v>
      </c>
      <c r="AC45">
        <f t="shared" si="30"/>
        <v>-423.46203036455609</v>
      </c>
      <c r="AE45">
        <f t="shared" si="43"/>
        <v>0</v>
      </c>
      <c r="AF45">
        <f t="shared" si="44"/>
        <v>0</v>
      </c>
      <c r="AG45">
        <f t="shared" si="45"/>
        <v>-4.0907478395377672E-11</v>
      </c>
      <c r="AH45">
        <f t="shared" si="46"/>
        <v>-7.4163438539950587E-7</v>
      </c>
      <c r="AI45">
        <f t="shared" si="39"/>
        <v>-7.4167529287790124E-7</v>
      </c>
      <c r="AJ45">
        <f t="shared" si="47"/>
        <v>-50.815443547034249</v>
      </c>
      <c r="AK45">
        <f t="shared" si="59"/>
        <v>-33.199423173811326</v>
      </c>
      <c r="AL45">
        <f t="shared" si="40"/>
        <v>-84.014867462520868</v>
      </c>
      <c r="AN45">
        <f t="shared" si="48"/>
        <v>0</v>
      </c>
      <c r="AO45">
        <f t="shared" si="49"/>
        <v>0</v>
      </c>
      <c r="AP45">
        <f t="shared" si="50"/>
        <v>-8.9647895600960532E-13</v>
      </c>
      <c r="AQ45">
        <f t="shared" si="51"/>
        <v>-1.6252764669036651E-8</v>
      </c>
      <c r="AR45">
        <f t="shared" si="52"/>
        <v>-1.6253661147992659E-8</v>
      </c>
      <c r="AS45">
        <f t="shared" si="53"/>
        <v>-1.1136099697936348</v>
      </c>
      <c r="AT45">
        <f t="shared" si="54"/>
        <v>-0.72755851483484468</v>
      </c>
      <c r="AU45">
        <f t="shared" si="55"/>
        <v>-1.8411685008821408</v>
      </c>
      <c r="AW45">
        <v>42</v>
      </c>
      <c r="AX45">
        <f>IF(Z45&gt;0, (R45*SUMPRODUCT(K45:$K$98, X45:$X$98)-K45*$AZ$3)/Z45, 0)</f>
        <v>-129396276357993.83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41"/>
        <v>50000</v>
      </c>
      <c r="S46">
        <f t="shared" si="42"/>
        <v>-661131650223855.63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-423.46203036455609</v>
      </c>
      <c r="AC46">
        <f t="shared" si="30"/>
        <v>-378.09109855396207</v>
      </c>
      <c r="AE46">
        <f t="shared" si="43"/>
        <v>0</v>
      </c>
      <c r="AF46">
        <f t="shared" si="44"/>
        <v>0</v>
      </c>
      <c r="AG46">
        <f t="shared" si="45"/>
        <v>-7.1485591868492156E-12</v>
      </c>
      <c r="AH46">
        <f t="shared" si="46"/>
        <v>-1.3339937769829873E-7</v>
      </c>
      <c r="AI46">
        <f t="shared" si="39"/>
        <v>-1.3340652625748557E-7</v>
      </c>
      <c r="AJ46">
        <f t="shared" si="47"/>
        <v>-45.370931810594016</v>
      </c>
      <c r="AK46">
        <f t="shared" si="59"/>
        <v>-29.64234212551893</v>
      </c>
      <c r="AL46">
        <f t="shared" si="40"/>
        <v>-75.013274069519468</v>
      </c>
      <c r="AN46">
        <f t="shared" si="48"/>
        <v>0</v>
      </c>
      <c r="AO46">
        <f t="shared" si="49"/>
        <v>0</v>
      </c>
      <c r="AP46">
        <f t="shared" si="50"/>
        <v>-1.3987428652976504E-13</v>
      </c>
      <c r="AQ46">
        <f t="shared" si="51"/>
        <v>-2.61019630548633E-9</v>
      </c>
      <c r="AR46">
        <f t="shared" si="52"/>
        <v>-2.6103361797728598E-9</v>
      </c>
      <c r="AS46">
        <f t="shared" si="53"/>
        <v>-0.8877630513114082</v>
      </c>
      <c r="AT46">
        <f t="shared" si="54"/>
        <v>-0.58000519370472337</v>
      </c>
      <c r="AU46">
        <f t="shared" si="55"/>
        <v>-1.4677682476264677</v>
      </c>
      <c r="AW46">
        <v>43</v>
      </c>
      <c r="AX46">
        <f>IF(Z46&gt;0, (R46*SUMPRODUCT(K46:$K$98, X46:$X$98)-K46*$AZ$3)/Z46, 0)</f>
        <v>-661131650223855.63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41"/>
        <v>50000</v>
      </c>
      <c r="S47">
        <f t="shared" si="42"/>
        <v>-3466077271949678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-378.09109855396207</v>
      </c>
      <c r="AC47">
        <f t="shared" si="30"/>
        <v>-337.58133799688778</v>
      </c>
      <c r="AE47">
        <f t="shared" si="43"/>
        <v>0</v>
      </c>
      <c r="AF47">
        <f t="shared" si="44"/>
        <v>0</v>
      </c>
      <c r="AG47">
        <f t="shared" si="45"/>
        <v>-1.2174473890443496E-12</v>
      </c>
      <c r="AH47">
        <f t="shared" si="46"/>
        <v>-2.3438504823745497E-8</v>
      </c>
      <c r="AI47">
        <f t="shared" si="39"/>
        <v>-2.3439722271134542E-8</v>
      </c>
      <c r="AJ47">
        <f t="shared" si="47"/>
        <v>-40.509760557074287</v>
      </c>
      <c r="AK47">
        <f t="shared" si="59"/>
        <v>-26.466376898777348</v>
      </c>
      <c r="AL47">
        <f t="shared" si="40"/>
        <v>-66.976137479291367</v>
      </c>
      <c r="AN47">
        <f t="shared" si="48"/>
        <v>0</v>
      </c>
      <c r="AO47">
        <f t="shared" si="49"/>
        <v>0</v>
      </c>
      <c r="AP47">
        <f t="shared" si="50"/>
        <v>-2.126921919297081E-14</v>
      </c>
      <c r="AQ47">
        <f t="shared" si="51"/>
        <v>-4.0947863631550026E-10</v>
      </c>
      <c r="AR47">
        <f t="shared" si="52"/>
        <v>-4.0949990553469329E-10</v>
      </c>
      <c r="AS47">
        <f t="shared" si="53"/>
        <v>-0.70771926942938246</v>
      </c>
      <c r="AT47">
        <f t="shared" si="54"/>
        <v>-0.46237658938653997</v>
      </c>
      <c r="AU47">
        <f t="shared" si="55"/>
        <v>-1.1700958592254225</v>
      </c>
      <c r="AW47">
        <v>44</v>
      </c>
      <c r="AX47">
        <f>IF(Z47&gt;0, (R47*SUMPRODUCT(K47:$K$98, X47:$X$98)-K47*$AZ$3)/Z47, 0)</f>
        <v>-3466077271949678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41"/>
        <v>50000</v>
      </c>
      <c r="S48">
        <f t="shared" si="42"/>
        <v>-1.8667367229371656E+16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-337.58133799688778</v>
      </c>
      <c r="AC48">
        <f t="shared" si="30"/>
        <v>-301.41190892615037</v>
      </c>
      <c r="AE48">
        <f t="shared" si="43"/>
        <v>0</v>
      </c>
      <c r="AF48">
        <f t="shared" si="44"/>
        <v>0</v>
      </c>
      <c r="AG48">
        <f t="shared" si="45"/>
        <v>-2.0183075713262745E-13</v>
      </c>
      <c r="AH48">
        <f t="shared" si="46"/>
        <v>-4.0137686320851145E-9</v>
      </c>
      <c r="AI48">
        <f t="shared" si="39"/>
        <v>-4.0139704628422471E-9</v>
      </c>
      <c r="AJ48">
        <f t="shared" si="47"/>
        <v>-36.169429070737408</v>
      </c>
      <c r="AK48">
        <f t="shared" si="59"/>
        <v>-23.630693659782146</v>
      </c>
      <c r="AL48">
        <f t="shared" si="40"/>
        <v>-59.800122734533524</v>
      </c>
      <c r="AN48">
        <f t="shared" si="48"/>
        <v>0</v>
      </c>
      <c r="AO48">
        <f t="shared" si="49"/>
        <v>0</v>
      </c>
      <c r="AP48">
        <f t="shared" si="50"/>
        <v>-3.1482605766312641E-15</v>
      </c>
      <c r="AQ48">
        <f t="shared" si="51"/>
        <v>-6.2608839840050302E-11</v>
      </c>
      <c r="AR48">
        <f t="shared" si="52"/>
        <v>-6.2611988100626936E-11</v>
      </c>
      <c r="AS48">
        <f t="shared" si="53"/>
        <v>-0.5641894686439507</v>
      </c>
      <c r="AT48">
        <f t="shared" si="54"/>
        <v>-0.36860378618435996</v>
      </c>
      <c r="AU48">
        <f t="shared" si="55"/>
        <v>-0.93279325489092269</v>
      </c>
      <c r="AW48">
        <v>45</v>
      </c>
      <c r="AX48">
        <f>IF(Z48&gt;0, (R48*SUMPRODUCT(K48:$K$98, X48:$X$98)-K48*$AZ$3)/Z48, 0)</f>
        <v>-1.8667367229371656E+16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41"/>
        <v>50000</v>
      </c>
      <c r="S49">
        <f t="shared" si="42"/>
        <v>-1.0348929053380506E+17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-301.41190892615037</v>
      </c>
      <c r="AC49">
        <f t="shared" si="30"/>
        <v>-269.11777582697465</v>
      </c>
      <c r="AE49">
        <f t="shared" si="43"/>
        <v>0</v>
      </c>
      <c r="AF49">
        <f t="shared" si="44"/>
        <v>0</v>
      </c>
      <c r="AG49">
        <f t="shared" si="45"/>
        <v>-3.2505510285031209E-14</v>
      </c>
      <c r="AH49">
        <f t="shared" si="46"/>
        <v>-6.6922775710507995E-10</v>
      </c>
      <c r="AI49">
        <f t="shared" si="39"/>
        <v>-6.6926026261536502E-10</v>
      </c>
      <c r="AJ49">
        <f t="shared" si="47"/>
        <v>-32.294133099175724</v>
      </c>
      <c r="AK49">
        <f t="shared" si="59"/>
        <v>-21.098833624830529</v>
      </c>
      <c r="AL49">
        <f t="shared" si="40"/>
        <v>-53.392966724675517</v>
      </c>
      <c r="AN49">
        <f t="shared" si="48"/>
        <v>0</v>
      </c>
      <c r="AO49">
        <f t="shared" si="49"/>
        <v>0</v>
      </c>
      <c r="AP49">
        <f t="shared" si="50"/>
        <v>-4.5271229260661612E-16</v>
      </c>
      <c r="AQ49">
        <f t="shared" si="51"/>
        <v>-9.3205007255197898E-12</v>
      </c>
      <c r="AR49">
        <f t="shared" si="52"/>
        <v>-9.3209534378123978E-12</v>
      </c>
      <c r="AS49">
        <f t="shared" si="53"/>
        <v>-0.44976839018594139</v>
      </c>
      <c r="AT49">
        <f t="shared" si="54"/>
        <v>-0.29384868158864591</v>
      </c>
      <c r="AU49">
        <f t="shared" si="55"/>
        <v>-0.74361707178390823</v>
      </c>
      <c r="AW49">
        <v>46</v>
      </c>
      <c r="AX49">
        <f>IF(Z49&gt;0, (R49*SUMPRODUCT(K49:$K$98, X49:$X$98)-K49*$AZ$3)/Z49, 0)</f>
        <v>-1.0348929053380506E+17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41"/>
        <v>50000</v>
      </c>
      <c r="S50">
        <f t="shared" si="42"/>
        <v>-5.9120549579265626E+17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-269.11777582697465</v>
      </c>
      <c r="AC50">
        <f t="shared" si="30"/>
        <v>-240.28372841694986</v>
      </c>
      <c r="AE50">
        <f t="shared" si="43"/>
        <v>0</v>
      </c>
      <c r="AF50">
        <f t="shared" si="44"/>
        <v>0</v>
      </c>
      <c r="AG50">
        <f t="shared" si="45"/>
        <v>-5.0803766652826541E-15</v>
      </c>
      <c r="AH50">
        <f t="shared" si="46"/>
        <v>-1.0840031406759297E-10</v>
      </c>
      <c r="AI50">
        <f t="shared" si="39"/>
        <v>-1.0840539444425825E-10</v>
      </c>
      <c r="AJ50">
        <f t="shared" si="47"/>
        <v>-28.834047410024795</v>
      </c>
      <c r="AK50">
        <f t="shared" si="59"/>
        <v>-18.838244307888228</v>
      </c>
      <c r="AL50">
        <f t="shared" si="40"/>
        <v>-47.672291718021427</v>
      </c>
      <c r="AN50">
        <f t="shared" si="48"/>
        <v>0</v>
      </c>
      <c r="AO50">
        <f t="shared" si="49"/>
        <v>0</v>
      </c>
      <c r="AP50">
        <f t="shared" si="50"/>
        <v>-6.3174700098034287E-17</v>
      </c>
      <c r="AQ50">
        <f t="shared" si="51"/>
        <v>-1.3479625198955412E-12</v>
      </c>
      <c r="AR50">
        <f t="shared" si="52"/>
        <v>-1.3480256945956393E-12</v>
      </c>
      <c r="AS50">
        <f t="shared" si="53"/>
        <v>-0.35855260697278873</v>
      </c>
      <c r="AT50">
        <f t="shared" si="54"/>
        <v>-0.23425436988895532</v>
      </c>
      <c r="AU50">
        <f t="shared" si="55"/>
        <v>-0.59280697686309203</v>
      </c>
      <c r="AW50">
        <v>47</v>
      </c>
      <c r="AX50">
        <f>IF(Z50&gt;0, (R50*SUMPRODUCT(K50:$K$98, X50:$X$98)-K50*$AZ$3)/Z50, 0)</f>
        <v>-5.9120549579265626E+17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41"/>
        <v>50000</v>
      </c>
      <c r="S51">
        <f t="shared" si="42"/>
        <v>-3.481705339426132E+18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-240.28372841694986</v>
      </c>
      <c r="AC51">
        <f t="shared" si="30"/>
        <v>-214.53904322942063</v>
      </c>
      <c r="AE51">
        <f t="shared" si="43"/>
        <v>0</v>
      </c>
      <c r="AF51">
        <f t="shared" si="44"/>
        <v>0</v>
      </c>
      <c r="AG51">
        <f t="shared" si="45"/>
        <v>-7.7023693245958954E-16</v>
      </c>
      <c r="AH51">
        <f t="shared" si="46"/>
        <v>-1.703734386468095E-11</v>
      </c>
      <c r="AI51">
        <f t="shared" si="39"/>
        <v>-1.703811410161341E-11</v>
      </c>
      <c r="AJ51">
        <f t="shared" si="47"/>
        <v>-25.744685187529228</v>
      </c>
      <c r="AK51">
        <f t="shared" si="59"/>
        <v>-16.819860989186491</v>
      </c>
      <c r="AL51">
        <f t="shared" si="40"/>
        <v>-42.564546176732762</v>
      </c>
      <c r="AN51">
        <f t="shared" si="48"/>
        <v>0</v>
      </c>
      <c r="AO51">
        <f t="shared" si="49"/>
        <v>0</v>
      </c>
      <c r="AP51">
        <f t="shared" si="50"/>
        <v>-8.5517223599574966E-18</v>
      </c>
      <c r="AQ51">
        <f t="shared" si="51"/>
        <v>-1.8916080019250547E-13</v>
      </c>
      <c r="AR51">
        <f t="shared" si="52"/>
        <v>-1.8916935191486543E-13</v>
      </c>
      <c r="AS51">
        <f t="shared" si="53"/>
        <v>-0.28583594305874321</v>
      </c>
      <c r="AT51">
        <f t="shared" si="54"/>
        <v>-0.18674614946505363</v>
      </c>
      <c r="AU51">
        <f t="shared" si="55"/>
        <v>-0.47258209252398603</v>
      </c>
      <c r="AW51">
        <v>48</v>
      </c>
      <c r="AX51">
        <f>IF(Z51&gt;0, (R51*SUMPRODUCT(K51:$K$98, X51:$X$98)-K51*$AZ$3)/Z51, 0)</f>
        <v>-3.481705339426132E+18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41"/>
        <v>50000</v>
      </c>
      <c r="S52">
        <f t="shared" si="42"/>
        <v>-2.1173939085159195E+19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-214.53904322942063</v>
      </c>
      <c r="AC52">
        <f t="shared" si="30"/>
        <v>-191.55271716912574</v>
      </c>
      <c r="AE52">
        <f t="shared" si="43"/>
        <v>0</v>
      </c>
      <c r="AF52">
        <f t="shared" si="44"/>
        <v>0</v>
      </c>
      <c r="AG52">
        <f t="shared" si="45"/>
        <v>-1.1308283050140217E-16</v>
      </c>
      <c r="AH52">
        <f t="shared" si="46"/>
        <v>-2.5978069305343658E-12</v>
      </c>
      <c r="AI52">
        <f t="shared" si="39"/>
        <v>-2.5979200133648673E-12</v>
      </c>
      <c r="AJ52">
        <f t="shared" si="47"/>
        <v>-22.986326060294886</v>
      </c>
      <c r="AK52">
        <f t="shared" si="59"/>
        <v>-15.017733026059446</v>
      </c>
      <c r="AL52">
        <f t="shared" si="40"/>
        <v>-38.004059086356932</v>
      </c>
      <c r="AN52">
        <f t="shared" si="48"/>
        <v>0</v>
      </c>
      <c r="AO52">
        <f t="shared" si="49"/>
        <v>0</v>
      </c>
      <c r="AP52">
        <f t="shared" si="50"/>
        <v>-1.1210059080666401E-18</v>
      </c>
      <c r="AQ52">
        <f t="shared" si="51"/>
        <v>-2.5752423283297445E-14</v>
      </c>
      <c r="AR52">
        <f t="shared" si="52"/>
        <v>-2.5753544289205511E-14</v>
      </c>
      <c r="AS52">
        <f t="shared" si="53"/>
        <v>-0.22786666379046139</v>
      </c>
      <c r="AT52">
        <f t="shared" si="54"/>
        <v>-0.14887288700976931</v>
      </c>
      <c r="AU52">
        <f t="shared" si="55"/>
        <v>-0.37673955080025645</v>
      </c>
      <c r="AW52">
        <v>49</v>
      </c>
      <c r="AX52">
        <f>IF(Z52&gt;0, (R52*SUMPRODUCT(K52:$K$98, X52:$X$98)-K52*$AZ$3)/Z52, 0)</f>
        <v>-2.1173939085159195E+19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41"/>
        <v>50000</v>
      </c>
      <c r="S53">
        <f t="shared" si="42"/>
        <v>-1.3319488863769141E+20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-191.55271716912574</v>
      </c>
      <c r="AC53">
        <f t="shared" si="30"/>
        <v>-171.02921175814797</v>
      </c>
      <c r="AE53">
        <f t="shared" si="43"/>
        <v>0</v>
      </c>
      <c r="AF53">
        <f t="shared" si="44"/>
        <v>0</v>
      </c>
      <c r="AG53">
        <f t="shared" si="45"/>
        <v>-1.6050654562219273E-17</v>
      </c>
      <c r="AH53">
        <f t="shared" si="46"/>
        <v>-3.8360539053667553E-13</v>
      </c>
      <c r="AI53">
        <f t="shared" si="39"/>
        <v>-3.8362144119123775E-13</v>
      </c>
      <c r="AJ53">
        <f t="shared" si="47"/>
        <v>-20.523505410977776</v>
      </c>
      <c r="AK53">
        <f t="shared" si="59"/>
        <v>-13.408690201838803</v>
      </c>
      <c r="AL53">
        <f t="shared" si="40"/>
        <v>-33.932195612816962</v>
      </c>
      <c r="AN53">
        <f t="shared" si="48"/>
        <v>0</v>
      </c>
      <c r="AO53">
        <f t="shared" si="49"/>
        <v>0</v>
      </c>
      <c r="AP53">
        <f t="shared" si="50"/>
        <v>-1.4206462732422772E-19</v>
      </c>
      <c r="AQ53">
        <f t="shared" si="51"/>
        <v>-3.3952980942244228E-15</v>
      </c>
      <c r="AR53">
        <f t="shared" si="52"/>
        <v>-3.3954401588517473E-15</v>
      </c>
      <c r="AS53">
        <f t="shared" si="53"/>
        <v>-0.18165390927173433</v>
      </c>
      <c r="AT53">
        <f t="shared" si="54"/>
        <v>-0.11868055405753301</v>
      </c>
      <c r="AU53">
        <f t="shared" si="55"/>
        <v>-0.30033446332927072</v>
      </c>
      <c r="AW53">
        <v>50</v>
      </c>
      <c r="AX53">
        <f>IF(Z53&gt;0, (R53*SUMPRODUCT(K53:$K$98, X53:$X$98)-K53*$AZ$3)/Z53, 0)</f>
        <v>-1.3319488863769141E+20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41"/>
        <v>50000</v>
      </c>
      <c r="S54">
        <f t="shared" si="42"/>
        <v>-8.6801889540336163E+20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-171.02921175814797</v>
      </c>
      <c r="AC54">
        <f t="shared" si="30"/>
        <v>-152.70465335548926</v>
      </c>
      <c r="AE54">
        <f t="shared" si="43"/>
        <v>0</v>
      </c>
      <c r="AF54">
        <f t="shared" si="44"/>
        <v>0</v>
      </c>
      <c r="AG54">
        <f t="shared" si="45"/>
        <v>-2.199039879260471E-18</v>
      </c>
      <c r="AH54">
        <f t="shared" si="46"/>
        <v>-5.4764432549346435E-14</v>
      </c>
      <c r="AI54">
        <f t="shared" si="39"/>
        <v>-5.4766631589225697E-14</v>
      </c>
      <c r="AJ54">
        <f t="shared" si="47"/>
        <v>-18.32455840265871</v>
      </c>
      <c r="AK54">
        <f t="shared" si="59"/>
        <v>-11.972044823070359</v>
      </c>
      <c r="AL54">
        <f t="shared" si="40"/>
        <v>-30.296603225729122</v>
      </c>
      <c r="AN54">
        <f t="shared" si="48"/>
        <v>0</v>
      </c>
      <c r="AO54">
        <f t="shared" si="49"/>
        <v>0</v>
      </c>
      <c r="AP54">
        <f t="shared" si="50"/>
        <v>-1.7378340047221044E-20</v>
      </c>
      <c r="AQ54">
        <f t="shared" si="51"/>
        <v>-4.3278657213606381E-16</v>
      </c>
      <c r="AR54">
        <f t="shared" si="52"/>
        <v>-4.3280395047611106E-16</v>
      </c>
      <c r="AS54">
        <f t="shared" si="53"/>
        <v>-0.144813384304635</v>
      </c>
      <c r="AT54">
        <f t="shared" si="54"/>
        <v>-9.4611411079028221E-2</v>
      </c>
      <c r="AU54">
        <f t="shared" si="55"/>
        <v>-0.23942479538366365</v>
      </c>
      <c r="AW54">
        <v>51</v>
      </c>
      <c r="AX54">
        <f>IF(Z54&gt;0, (R54*SUMPRODUCT(K54:$K$98, X54:$X$98)-K54*$AZ$3)/Z54, 0)</f>
        <v>-8.6801889540336163E+20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41"/>
        <v>50000</v>
      </c>
      <c r="S55">
        <f t="shared" si="42"/>
        <v>-5.8689361570565435E+21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-152.70465335548926</v>
      </c>
      <c r="AC55">
        <f t="shared" si="30"/>
        <v>-136.34344049597254</v>
      </c>
      <c r="AE55">
        <f t="shared" si="43"/>
        <v>0</v>
      </c>
      <c r="AF55">
        <f t="shared" si="44"/>
        <v>0</v>
      </c>
      <c r="AG55">
        <f t="shared" si="45"/>
        <v>-2.9039215295441439E-19</v>
      </c>
      <c r="AH55">
        <f t="shared" si="46"/>
        <v>-7.5466293100538077E-15</v>
      </c>
      <c r="AI55">
        <f t="shared" si="39"/>
        <v>-7.5469197022067619E-15</v>
      </c>
      <c r="AJ55">
        <f t="shared" si="47"/>
        <v>-16.361212859516712</v>
      </c>
      <c r="AK55">
        <f t="shared" si="59"/>
        <v>-10.68932573488425</v>
      </c>
      <c r="AL55">
        <f t="shared" si="40"/>
        <v>-27.050538594400969</v>
      </c>
      <c r="AN55">
        <f t="shared" si="48"/>
        <v>0</v>
      </c>
      <c r="AO55">
        <f t="shared" si="49"/>
        <v>0</v>
      </c>
      <c r="AP55">
        <f t="shared" si="50"/>
        <v>-2.049000382865616E-21</v>
      </c>
      <c r="AQ55">
        <f t="shared" si="51"/>
        <v>-5.3248843635497654E-17</v>
      </c>
      <c r="AR55">
        <f t="shared" si="52"/>
        <v>-5.3250892635880516E-17</v>
      </c>
      <c r="AS55">
        <f t="shared" si="53"/>
        <v>-0.11544434335509809</v>
      </c>
      <c r="AT55">
        <f t="shared" si="54"/>
        <v>-7.5423637658664083E-2</v>
      </c>
      <c r="AU55">
        <f t="shared" si="55"/>
        <v>-0.19086798101376223</v>
      </c>
      <c r="AW55">
        <v>52</v>
      </c>
      <c r="AX55">
        <f>IF(Z55&gt;0, (R55*SUMPRODUCT(K55:$K$98, X55:$X$98)-K55*$AZ$3)/Z55, 0)</f>
        <v>-5.8689361570565435E+21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41"/>
        <v>50000</v>
      </c>
      <c r="S56">
        <f t="shared" si="42"/>
        <v>-4.1236258660617277E+22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-136.34344049597254</v>
      </c>
      <c r="AC56">
        <f t="shared" si="30"/>
        <v>-121.73521472854688</v>
      </c>
      <c r="AE56">
        <f t="shared" si="43"/>
        <v>0</v>
      </c>
      <c r="AF56">
        <f t="shared" si="44"/>
        <v>0</v>
      </c>
      <c r="AG56">
        <f t="shared" si="45"/>
        <v>-3.6901751844915247E-20</v>
      </c>
      <c r="AH56">
        <f t="shared" si="46"/>
        <v>-1.0023459183198201E-15</v>
      </c>
      <c r="AI56">
        <f t="shared" si="39"/>
        <v>-1.0023828200716651E-15</v>
      </c>
      <c r="AJ56">
        <f t="shared" si="47"/>
        <v>-14.608225767425665</v>
      </c>
      <c r="AK56">
        <f t="shared" si="59"/>
        <v>-9.5440408347180785</v>
      </c>
      <c r="AL56">
        <f t="shared" si="40"/>
        <v>-24.152266602143747</v>
      </c>
      <c r="AN56">
        <f t="shared" si="48"/>
        <v>0</v>
      </c>
      <c r="AO56">
        <f t="shared" si="49"/>
        <v>0</v>
      </c>
      <c r="AP56">
        <f t="shared" si="50"/>
        <v>-2.3248028229542059E-22</v>
      </c>
      <c r="AQ56">
        <f t="shared" si="51"/>
        <v>-6.3147587959503159E-18</v>
      </c>
      <c r="AR56">
        <f t="shared" si="52"/>
        <v>-6.3149912762326118E-18</v>
      </c>
      <c r="AS56">
        <f t="shared" si="53"/>
        <v>-9.2031523720582209E-2</v>
      </c>
      <c r="AT56">
        <f t="shared" si="54"/>
        <v>-6.0127262164113564E-2</v>
      </c>
      <c r="AU56">
        <f t="shared" si="55"/>
        <v>-0.15215878588469581</v>
      </c>
      <c r="AW56">
        <v>53</v>
      </c>
      <c r="AX56">
        <f>IF(Z56&gt;0, (R56*SUMPRODUCT(K56:$K$98, X56:$X$98)-K56*$AZ$3)/Z56, 0)</f>
        <v>-4.1236258660617277E+22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41"/>
        <v>50000</v>
      </c>
      <c r="S57">
        <f t="shared" si="42"/>
        <v>-3.0163503683073001E+23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-121.73521472854688</v>
      </c>
      <c r="AC57">
        <f t="shared" si="30"/>
        <v>-108.69215600763116</v>
      </c>
      <c r="AE57">
        <f t="shared" si="43"/>
        <v>0</v>
      </c>
      <c r="AF57">
        <f t="shared" si="44"/>
        <v>0</v>
      </c>
      <c r="AG57">
        <f t="shared" si="45"/>
        <v>-4.5042908952842598E-21</v>
      </c>
      <c r="AH57">
        <f t="shared" si="46"/>
        <v>-1.2811377372472735E-16</v>
      </c>
      <c r="AI57">
        <f t="shared" si="39"/>
        <v>-1.2811827801562262E-16</v>
      </c>
      <c r="AJ57">
        <f t="shared" si="47"/>
        <v>-13.043058720915724</v>
      </c>
      <c r="AK57">
        <f t="shared" si="59"/>
        <v>-8.5214650309982822</v>
      </c>
      <c r="AL57">
        <f t="shared" si="40"/>
        <v>-21.564523751914006</v>
      </c>
      <c r="AN57">
        <f t="shared" si="48"/>
        <v>0</v>
      </c>
      <c r="AO57">
        <f t="shared" si="49"/>
        <v>0</v>
      </c>
      <c r="AP57">
        <f t="shared" si="50"/>
        <v>-2.5336554076590615E-23</v>
      </c>
      <c r="AQ57">
        <f t="shared" si="51"/>
        <v>-7.2063763895244606E-19</v>
      </c>
      <c r="AR57">
        <f t="shared" si="52"/>
        <v>-7.2066297550652256E-19</v>
      </c>
      <c r="AS57">
        <f t="shared" si="53"/>
        <v>-7.3366967251739357E-2</v>
      </c>
      <c r="AT57">
        <f t="shared" si="54"/>
        <v>-4.7933085271136433E-2</v>
      </c>
      <c r="AU57">
        <f t="shared" si="55"/>
        <v>-0.1213000525228758</v>
      </c>
      <c r="AW57">
        <v>54</v>
      </c>
      <c r="AX57">
        <f>IF(Z57&gt;0, (R57*SUMPRODUCT(K57:$K$98, X57:$X$98)-K57*$AZ$3)/Z57, 0)</f>
        <v>-3.0163503683073001E+23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41"/>
        <v>50000</v>
      </c>
      <c r="S58">
        <f t="shared" si="42"/>
        <v>-2.3010508232478298E+24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-108.69215600763116</v>
      </c>
      <c r="AC58">
        <f t="shared" si="30"/>
        <v>-97.046567863956383</v>
      </c>
      <c r="AE58">
        <f t="shared" si="43"/>
        <v>0</v>
      </c>
      <c r="AF58">
        <f t="shared" si="44"/>
        <v>0</v>
      </c>
      <c r="AG58">
        <f t="shared" si="45"/>
        <v>-5.2718613863002119E-22</v>
      </c>
      <c r="AH58">
        <f t="shared" si="46"/>
        <v>-1.5728247390805584E-17</v>
      </c>
      <c r="AI58">
        <f t="shared" si="39"/>
        <v>-1.5728774576944214E-17</v>
      </c>
      <c r="AJ58">
        <f t="shared" si="47"/>
        <v>-11.645588143674772</v>
      </c>
      <c r="AK58">
        <f t="shared" si="59"/>
        <v>-7.6084509205341817</v>
      </c>
      <c r="AL58">
        <f t="shared" si="40"/>
        <v>-19.254039064208953</v>
      </c>
      <c r="AN58">
        <f t="shared" si="48"/>
        <v>0</v>
      </c>
      <c r="AO58">
        <f t="shared" si="49"/>
        <v>0</v>
      </c>
      <c r="AP58">
        <f t="shared" si="50"/>
        <v>-2.6476896499427442E-24</v>
      </c>
      <c r="AQ58">
        <f t="shared" si="51"/>
        <v>-7.8992057599602988E-20</v>
      </c>
      <c r="AR58">
        <f t="shared" si="52"/>
        <v>-7.8994705289252926E-20</v>
      </c>
      <c r="AS58">
        <f t="shared" si="53"/>
        <v>-5.8487697107572928E-2</v>
      </c>
      <c r="AT58">
        <f t="shared" si="54"/>
        <v>-3.8211962110280967E-2</v>
      </c>
      <c r="AU58">
        <f t="shared" si="55"/>
        <v>-9.6699659217853895E-2</v>
      </c>
      <c r="AW58">
        <v>55</v>
      </c>
      <c r="AX58">
        <f>IF(Z58&gt;0, (R58*SUMPRODUCT(K58:$K$98, X58:$X$98)-K58*$AZ$3)/Z58, 0)</f>
        <v>-2.3010508232478298E+24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41"/>
        <v>50000</v>
      </c>
      <c r="S59">
        <f t="shared" si="42"/>
        <v>-1.833691442451869E+25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-97.046567863956383</v>
      </c>
      <c r="AC59">
        <f t="shared" si="30"/>
        <v>-86.648721307103912</v>
      </c>
      <c r="AE59">
        <f t="shared" si="43"/>
        <v>0</v>
      </c>
      <c r="AF59">
        <f t="shared" si="44"/>
        <v>0</v>
      </c>
      <c r="AG59">
        <f t="shared" si="45"/>
        <v>-5.9067135902131392E-23</v>
      </c>
      <c r="AH59">
        <f t="shared" si="46"/>
        <v>-1.8513885653663584E-18</v>
      </c>
      <c r="AI59">
        <f t="shared" si="39"/>
        <v>-1.8514476325022607E-18</v>
      </c>
      <c r="AJ59">
        <f t="shared" si="47"/>
        <v>-10.397846556852471</v>
      </c>
      <c r="AK59">
        <f t="shared" si="59"/>
        <v>-6.7932597504769472</v>
      </c>
      <c r="AL59">
        <f t="shared" si="40"/>
        <v>-17.19110630732942</v>
      </c>
      <c r="AN59">
        <f t="shared" si="48"/>
        <v>0</v>
      </c>
      <c r="AO59">
        <f t="shared" si="49"/>
        <v>0</v>
      </c>
      <c r="AP59">
        <f t="shared" si="50"/>
        <v>-2.6486891055054261E-25</v>
      </c>
      <c r="AQ59">
        <f t="shared" si="51"/>
        <v>-8.3019984772382466E-21</v>
      </c>
      <c r="AR59">
        <f t="shared" si="52"/>
        <v>-8.302263346148798E-21</v>
      </c>
      <c r="AS59">
        <f t="shared" si="53"/>
        <v>-4.6626034046215639E-2</v>
      </c>
      <c r="AT59">
        <f t="shared" si="54"/>
        <v>-3.0462342243527549E-2</v>
      </c>
      <c r="AU59">
        <f t="shared" si="55"/>
        <v>-7.7088376289743202E-2</v>
      </c>
      <c r="AW59">
        <v>56</v>
      </c>
      <c r="AX59">
        <f>IF(Z59&gt;0, (R59*SUMPRODUCT(K59:$K$98, X59:$X$98)-K59*$AZ$3)/Z59, 0)</f>
        <v>-1.833691442451869E+25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41"/>
        <v>50000</v>
      </c>
      <c r="S60">
        <f t="shared" si="42"/>
        <v>-1.5410774650916107E+26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-86.648721307103912</v>
      </c>
      <c r="AC60">
        <f t="shared" si="30"/>
        <v>-77.364929738485628</v>
      </c>
      <c r="AE60">
        <f t="shared" si="43"/>
        <v>0</v>
      </c>
      <c r="AF60">
        <f t="shared" si="44"/>
        <v>0</v>
      </c>
      <c r="AG60">
        <f t="shared" si="45"/>
        <v>-6.275230438682604E-24</v>
      </c>
      <c r="AH60">
        <f t="shared" si="46"/>
        <v>-2.0880493641770989E-19</v>
      </c>
      <c r="AI60">
        <f t="shared" si="39"/>
        <v>-2.0881121164814858E-19</v>
      </c>
      <c r="AJ60">
        <f t="shared" si="47"/>
        <v>-9.2837915686182839</v>
      </c>
      <c r="AK60">
        <f t="shared" si="59"/>
        <v>-6.0654104914972748</v>
      </c>
      <c r="AL60">
        <f t="shared" si="40"/>
        <v>-15.349202060115559</v>
      </c>
      <c r="AN60">
        <f t="shared" si="48"/>
        <v>0</v>
      </c>
      <c r="AO60">
        <f t="shared" si="49"/>
        <v>0</v>
      </c>
      <c r="AP60">
        <f t="shared" si="50"/>
        <v>-2.5124459535414863E-26</v>
      </c>
      <c r="AQ60">
        <f t="shared" si="51"/>
        <v>-8.3600295273347323E-22</v>
      </c>
      <c r="AR60">
        <f t="shared" si="52"/>
        <v>-8.3602807719300869E-22</v>
      </c>
      <c r="AS60">
        <f t="shared" si="53"/>
        <v>-3.7169988876128567E-2</v>
      </c>
      <c r="AT60">
        <f t="shared" si="54"/>
        <v>-2.428439273240398E-2</v>
      </c>
      <c r="AU60">
        <f t="shared" si="55"/>
        <v>-6.1454381608532539E-2</v>
      </c>
      <c r="AW60">
        <v>57</v>
      </c>
      <c r="AX60">
        <f>IF(Z60&gt;0, (R60*SUMPRODUCT(K60:$K$98, X60:$X$98)-K60*$AZ$3)/Z60, 0)</f>
        <v>-1.5410774650916107E+26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41"/>
        <v>50000</v>
      </c>
      <c r="S61">
        <f t="shared" si="42"/>
        <v>-1.3695641854845825E+27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-77.364929738485628</v>
      </c>
      <c r="AC61">
        <f t="shared" si="30"/>
        <v>-69.075830123647876</v>
      </c>
      <c r="AE61">
        <f t="shared" si="43"/>
        <v>0</v>
      </c>
      <c r="AF61">
        <f t="shared" si="44"/>
        <v>0</v>
      </c>
      <c r="AG61">
        <f t="shared" si="45"/>
        <v>-6.3045448011630895E-25</v>
      </c>
      <c r="AH61">
        <f t="shared" si="46"/>
        <v>-2.2328094616717876E-20</v>
      </c>
      <c r="AI61">
        <f t="shared" si="39"/>
        <v>-2.2328725071197994E-20</v>
      </c>
      <c r="AJ61">
        <f t="shared" si="47"/>
        <v>-8.2890996148377525</v>
      </c>
      <c r="AK61">
        <f t="shared" si="59"/>
        <v>-5.4155450816939945</v>
      </c>
      <c r="AL61">
        <f t="shared" si="40"/>
        <v>-13.704644696531748</v>
      </c>
      <c r="AN61">
        <f t="shared" si="48"/>
        <v>0</v>
      </c>
      <c r="AO61">
        <f t="shared" si="49"/>
        <v>0</v>
      </c>
      <c r="AP61">
        <f t="shared" si="50"/>
        <v>-2.2537345482738398E-27</v>
      </c>
      <c r="AQ61">
        <f t="shared" si="51"/>
        <v>-7.9817972307121478E-23</v>
      </c>
      <c r="AR61">
        <f t="shared" si="52"/>
        <v>-7.9820226041669758E-23</v>
      </c>
      <c r="AS61">
        <f t="shared" si="53"/>
        <v>-2.9631687560689218E-2</v>
      </c>
      <c r="AT61">
        <f t="shared" si="54"/>
        <v>-1.9359369206316944E-2</v>
      </c>
      <c r="AU61">
        <f t="shared" si="55"/>
        <v>-4.8991056767006165E-2</v>
      </c>
      <c r="AW61">
        <v>58</v>
      </c>
      <c r="AX61">
        <f>IF(Z61&gt;0, (R61*SUMPRODUCT(K61:$K$98, X61:$X$98)-K61*$AZ$3)/Z61, 0)</f>
        <v>-1.3695641854845825E+27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41"/>
        <v>50000</v>
      </c>
      <c r="S62">
        <f t="shared" si="42"/>
        <v>-1.2907983757336612E+28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-69.075830123647876</v>
      </c>
      <c r="AC62">
        <f t="shared" si="30"/>
        <v>-61.674848324685598</v>
      </c>
      <c r="AE62">
        <f t="shared" si="43"/>
        <v>0</v>
      </c>
      <c r="AF62">
        <f t="shared" si="44"/>
        <v>0</v>
      </c>
      <c r="AG62">
        <f t="shared" si="45"/>
        <v>-5.9725486067519046E-26</v>
      </c>
      <c r="AH62">
        <f t="shared" si="46"/>
        <v>-2.257697796990507E-21</v>
      </c>
      <c r="AI62">
        <f t="shared" si="39"/>
        <v>-2.2577575224765747E-21</v>
      </c>
      <c r="AJ62">
        <f t="shared" si="47"/>
        <v>-7.4009817989622775</v>
      </c>
      <c r="AK62">
        <f t="shared" si="59"/>
        <v>-4.8353081086553518</v>
      </c>
      <c r="AL62">
        <f t="shared" si="40"/>
        <v>-12.236289907617628</v>
      </c>
      <c r="AN62">
        <f t="shared" si="48"/>
        <v>0</v>
      </c>
      <c r="AO62">
        <f t="shared" si="49"/>
        <v>0</v>
      </c>
      <c r="AP62">
        <f t="shared" si="50"/>
        <v>-1.9062975827088906E-28</v>
      </c>
      <c r="AQ62">
        <f t="shared" si="51"/>
        <v>-7.2060424054560893E-24</v>
      </c>
      <c r="AR62">
        <f t="shared" si="52"/>
        <v>-7.2062330352143602E-24</v>
      </c>
      <c r="AS62">
        <f t="shared" si="53"/>
        <v>-2.3622199904886169E-2</v>
      </c>
      <c r="AT62">
        <f t="shared" si="54"/>
        <v>-1.5433170604525622E-2</v>
      </c>
      <c r="AU62">
        <f t="shared" si="55"/>
        <v>-3.905537050941179E-2</v>
      </c>
      <c r="AW62">
        <v>59</v>
      </c>
      <c r="AX62">
        <f>IF(Z62&gt;0, (R62*SUMPRODUCT(K62:$K$98, X62:$X$98)-K62*$AZ$3)/Z62, 0)</f>
        <v>-1.2907983757336612E+28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41"/>
        <v>50000</v>
      </c>
      <c r="S63">
        <f t="shared" si="42"/>
        <v>-1.2942626446864749E+29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-61.674848324685598</v>
      </c>
      <c r="AC63">
        <f t="shared" si="30"/>
        <v>-55.066828861326428</v>
      </c>
      <c r="AE63">
        <f t="shared" si="43"/>
        <v>0</v>
      </c>
      <c r="AF63">
        <f t="shared" si="44"/>
        <v>0</v>
      </c>
      <c r="AG63">
        <f t="shared" si="45"/>
        <v>-5.318359172247641E-27</v>
      </c>
      <c r="AH63">
        <f t="shared" si="46"/>
        <v>-2.1523948813838487E-22</v>
      </c>
      <c r="AI63">
        <f t="shared" si="39"/>
        <v>-2.1524480649755711E-22</v>
      </c>
      <c r="AJ63">
        <f t="shared" si="47"/>
        <v>-6.6080194633591702</v>
      </c>
      <c r="AK63">
        <f t="shared" si="59"/>
        <v>-4.3172393827279922</v>
      </c>
      <c r="AL63">
        <f t="shared" si="40"/>
        <v>-10.925258846087162</v>
      </c>
      <c r="AN63">
        <f t="shared" si="48"/>
        <v>0</v>
      </c>
      <c r="AO63">
        <f t="shared" si="49"/>
        <v>0</v>
      </c>
      <c r="AP63">
        <f t="shared" si="50"/>
        <v>-1.5156211092931569E-29</v>
      </c>
      <c r="AQ63">
        <f t="shared" si="51"/>
        <v>-6.1338751522891718E-25</v>
      </c>
      <c r="AR63">
        <f t="shared" si="52"/>
        <v>-6.1340267144001009E-25</v>
      </c>
      <c r="AS63">
        <f t="shared" si="53"/>
        <v>-1.8831473138461532E-2</v>
      </c>
      <c r="AT63">
        <f t="shared" si="54"/>
        <v>-1.2303229117128204E-2</v>
      </c>
      <c r="AU63">
        <f t="shared" si="55"/>
        <v>-3.1134702255589737E-2</v>
      </c>
      <c r="AW63">
        <v>60</v>
      </c>
      <c r="AX63">
        <f>IF(Z63&gt;0, (R63*SUMPRODUCT(K63:$K$98, X63:$X$98)-K63*$AZ$3)/Z63, 0)</f>
        <v>-1.2942626446864749E+29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41"/>
        <v>50000</v>
      </c>
      <c r="S64">
        <f t="shared" si="42"/>
        <v>-1.3853982204571442E+30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-55.066828861326428</v>
      </c>
      <c r="AC64">
        <f t="shared" si="30"/>
        <v>-49.166811483327159</v>
      </c>
      <c r="AE64">
        <f t="shared" si="43"/>
        <v>0</v>
      </c>
      <c r="AF64">
        <f t="shared" si="44"/>
        <v>0</v>
      </c>
      <c r="AG64">
        <f t="shared" si="45"/>
        <v>-4.4361623572664394E-28</v>
      </c>
      <c r="AH64">
        <f t="shared" si="46"/>
        <v>-1.9286237379194081E-23</v>
      </c>
      <c r="AI64">
        <f t="shared" si="39"/>
        <v>-1.9286680995429809E-23</v>
      </c>
      <c r="AJ64">
        <f t="shared" si="47"/>
        <v>-5.9000173779992693</v>
      </c>
      <c r="AK64">
        <f t="shared" si="59"/>
        <v>-3.8546780202928503</v>
      </c>
      <c r="AL64">
        <f t="shared" si="40"/>
        <v>-9.7546953982921192</v>
      </c>
      <c r="AN64">
        <f t="shared" si="48"/>
        <v>0</v>
      </c>
      <c r="AO64">
        <f t="shared" si="49"/>
        <v>0</v>
      </c>
      <c r="AP64">
        <f t="shared" si="50"/>
        <v>-1.1287620283086042E-30</v>
      </c>
      <c r="AQ64">
        <f t="shared" si="51"/>
        <v>-4.9072983965345053E-26</v>
      </c>
      <c r="AR64">
        <f t="shared" si="52"/>
        <v>-4.9074112727373362E-26</v>
      </c>
      <c r="AS64">
        <f t="shared" si="53"/>
        <v>-1.5012335091248059E-2</v>
      </c>
      <c r="AT64">
        <f t="shared" si="54"/>
        <v>-9.8080589262820508E-3</v>
      </c>
      <c r="AU64">
        <f t="shared" si="55"/>
        <v>-2.4820394017530108E-2</v>
      </c>
      <c r="AW64">
        <v>61</v>
      </c>
      <c r="AX64">
        <f>IF(Z64&gt;0, (R64*SUMPRODUCT(K64:$K$98, X64:$X$98)-K64*$AZ$3)/Z64, 0)</f>
        <v>-1.3853982204571442E+30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41"/>
        <v>50000</v>
      </c>
      <c r="S65">
        <f t="shared" si="42"/>
        <v>-1.5897961988648179E+31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-49.166811483327159</v>
      </c>
      <c r="AC65">
        <f t="shared" si="30"/>
        <v>-43.898938824399252</v>
      </c>
      <c r="AE65">
        <f t="shared" si="43"/>
        <v>0</v>
      </c>
      <c r="AF65">
        <f t="shared" si="44"/>
        <v>0</v>
      </c>
      <c r="AG65">
        <f t="shared" si="45"/>
        <v>-3.4516168531338294E-29</v>
      </c>
      <c r="AH65">
        <f t="shared" si="46"/>
        <v>-1.6186556193521569E-24</v>
      </c>
      <c r="AI65">
        <f t="shared" si="39"/>
        <v>-1.6186901355206882E-24</v>
      </c>
      <c r="AJ65">
        <f t="shared" si="47"/>
        <v>-5.2678726589279066</v>
      </c>
      <c r="AK65">
        <f t="shared" si="59"/>
        <v>-3.4416768038329013</v>
      </c>
      <c r="AL65">
        <f t="shared" si="40"/>
        <v>-8.7095494627608083</v>
      </c>
      <c r="AN65">
        <f t="shared" si="48"/>
        <v>0</v>
      </c>
      <c r="AO65">
        <f t="shared" si="49"/>
        <v>0</v>
      </c>
      <c r="AP65">
        <f t="shared" si="50"/>
        <v>-7.8415066864078424E-32</v>
      </c>
      <c r="AQ65">
        <f t="shared" si="51"/>
        <v>-3.677319761206251E-27</v>
      </c>
      <c r="AR65">
        <f t="shared" si="52"/>
        <v>-3.6773981762731148E-27</v>
      </c>
      <c r="AS65">
        <f t="shared" si="53"/>
        <v>-1.1967741622487264E-2</v>
      </c>
      <c r="AT65">
        <f t="shared" si="54"/>
        <v>-7.8189245266916847E-3</v>
      </c>
      <c r="AU65">
        <f t="shared" si="55"/>
        <v>-1.9786666149178948E-2</v>
      </c>
      <c r="AW65">
        <v>62</v>
      </c>
      <c r="AX65">
        <f>IF(Z65&gt;0, (R65*SUMPRODUCT(K65:$K$98, X65:$X$98)-K65*$AZ$3)/Z65, 0)</f>
        <v>-1.5897961988648179E+31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41"/>
        <v>50000</v>
      </c>
      <c r="S66">
        <f t="shared" si="42"/>
        <v>-1.9659934180737757E+32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-43.898938824399252</v>
      </c>
      <c r="AC66">
        <f t="shared" si="30"/>
        <v>-39.195481093213616</v>
      </c>
      <c r="AE66">
        <f t="shared" si="43"/>
        <v>0</v>
      </c>
      <c r="AF66">
        <f t="shared" si="44"/>
        <v>0</v>
      </c>
      <c r="AG66">
        <f t="shared" si="45"/>
        <v>-2.4920913221835853E-30</v>
      </c>
      <c r="AH66">
        <f t="shared" si="46"/>
        <v>-1.267156620953653E-25</v>
      </c>
      <c r="AI66">
        <f t="shared" si="39"/>
        <v>-1.2671815418668749E-25</v>
      </c>
      <c r="AJ66">
        <f t="shared" si="47"/>
        <v>-4.7034577311856367</v>
      </c>
      <c r="AK66">
        <f t="shared" si="59"/>
        <v>-3.0729257177079479</v>
      </c>
      <c r="AL66">
        <f t="shared" si="40"/>
        <v>-7.7763834488935846</v>
      </c>
      <c r="AN66">
        <f t="shared" si="48"/>
        <v>0</v>
      </c>
      <c r="AO66">
        <f t="shared" si="49"/>
        <v>0</v>
      </c>
      <c r="AP66">
        <f t="shared" si="50"/>
        <v>-5.0550198639668429E-33</v>
      </c>
      <c r="AQ66">
        <f t="shared" si="51"/>
        <v>-2.5703319267069558E-28</v>
      </c>
      <c r="AR66">
        <f t="shared" si="52"/>
        <v>-2.5703824769055955E-28</v>
      </c>
      <c r="AS66">
        <f t="shared" si="53"/>
        <v>-9.5406103495593725E-3</v>
      </c>
      <c r="AT66">
        <f t="shared" si="54"/>
        <v>-6.2331987617121202E-3</v>
      </c>
      <c r="AU66">
        <f t="shared" si="55"/>
        <v>-1.5773809111271492E-2</v>
      </c>
      <c r="AW66">
        <v>63</v>
      </c>
      <c r="AX66">
        <f>IF(Z66&gt;0, (R66*SUMPRODUCT(K66:$K$98, X66:$X$98)-K66*$AZ$3)/Z66, 0)</f>
        <v>-1.9659934180737757E+32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41"/>
        <v>50000</v>
      </c>
      <c r="S67">
        <f t="shared" si="42"/>
        <v>-2.6358673757867795E+33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-39.195481093213616</v>
      </c>
      <c r="AC67">
        <f t="shared" si="30"/>
        <v>-34.995965261797863</v>
      </c>
      <c r="AE67">
        <f t="shared" si="43"/>
        <v>0</v>
      </c>
      <c r="AF67">
        <f t="shared" si="44"/>
        <v>0</v>
      </c>
      <c r="AG67">
        <f t="shared" si="45"/>
        <v>-1.6596038548483457E-31</v>
      </c>
      <c r="AH67">
        <f t="shared" si="46"/>
        <v>-9.2048400939076595E-27</v>
      </c>
      <c r="AI67">
        <f t="shared" si="39"/>
        <v>-9.2050060542931449E-27</v>
      </c>
      <c r="AJ67">
        <f t="shared" si="47"/>
        <v>-4.1995158314157521</v>
      </c>
      <c r="AK67">
        <f t="shared" si="59"/>
        <v>-2.7436836765249533</v>
      </c>
      <c r="AL67">
        <f t="shared" si="40"/>
        <v>-6.9431995079407054</v>
      </c>
      <c r="AN67">
        <f t="shared" si="48"/>
        <v>0</v>
      </c>
      <c r="AO67">
        <f t="shared" si="49"/>
        <v>0</v>
      </c>
      <c r="AP67">
        <f t="shared" si="50"/>
        <v>-3.0056978858249631E-34</v>
      </c>
      <c r="AQ67">
        <f t="shared" si="51"/>
        <v>-1.6670826793267066E-29</v>
      </c>
      <c r="AR67">
        <f t="shared" si="52"/>
        <v>-1.6671127363055649E-29</v>
      </c>
      <c r="AS67">
        <f t="shared" si="53"/>
        <v>-7.6057161587686408E-3</v>
      </c>
      <c r="AT67">
        <f t="shared" si="54"/>
        <v>-4.9690678903955027E-3</v>
      </c>
      <c r="AU67">
        <f t="shared" si="55"/>
        <v>-1.2574784049164144E-2</v>
      </c>
      <c r="AW67">
        <v>64</v>
      </c>
      <c r="AX67">
        <f>IF(Z67&gt;0, (R67*SUMPRODUCT(K67:$K$98, X67:$X$98)-K67*$AZ$3)/Z67, 0)</f>
        <v>-2.6358673757867795E+33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41"/>
        <v>50000</v>
      </c>
      <c r="S68">
        <f t="shared" si="42"/>
        <v>-3.8588182678633811E+34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-34.995965261797863</v>
      </c>
      <c r="AC68">
        <f t="shared" ref="AC68:AC69" si="62">S68*Z68</f>
        <v>-31.246397555176664</v>
      </c>
      <c r="AE68">
        <f t="shared" si="43"/>
        <v>0</v>
      </c>
      <c r="AF68">
        <f t="shared" si="44"/>
        <v>0</v>
      </c>
      <c r="AG68">
        <f t="shared" si="45"/>
        <v>-1.0121750814037986E-32</v>
      </c>
      <c r="AH68">
        <f t="shared" si="46"/>
        <v>-6.1671612326379301E-28</v>
      </c>
      <c r="AI68">
        <f t="shared" si="39"/>
        <v>-6.1672624501460701E-28</v>
      </c>
      <c r="AJ68">
        <f t="shared" si="47"/>
        <v>-3.7495677066211996</v>
      </c>
      <c r="AK68">
        <f t="shared" si="59"/>
        <v>-2.4497175683258505</v>
      </c>
      <c r="AL68">
        <f t="shared" si="40"/>
        <v>-6.1992852749470497</v>
      </c>
      <c r="AN68">
        <f t="shared" si="48"/>
        <v>0</v>
      </c>
      <c r="AO68">
        <f t="shared" si="49"/>
        <v>0</v>
      </c>
      <c r="AP68">
        <f t="shared" si="50"/>
        <v>-1.6367355277997262E-35</v>
      </c>
      <c r="AQ68">
        <f t="shared" si="51"/>
        <v>-9.9725947423326579E-31</v>
      </c>
      <c r="AR68">
        <f t="shared" si="52"/>
        <v>-9.9727584158854381E-31</v>
      </c>
      <c r="AS68">
        <f t="shared" si="53"/>
        <v>-6.0632303561612118E-3</v>
      </c>
      <c r="AT68">
        <f t="shared" si="54"/>
        <v>-3.9613104993586586E-3</v>
      </c>
      <c r="AU68">
        <f t="shared" si="55"/>
        <v>-1.002454085551987E-2</v>
      </c>
      <c r="AW68">
        <v>65</v>
      </c>
      <c r="AX68">
        <f>IF(Z68&gt;0, (R68*SUMPRODUCT(K68:$K$98, X68:$X$98)-K68*$AZ$3)/Z68, 0)</f>
        <v>-3.8588182678633811E+34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-31.246397555176664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-31.246397555176664</v>
      </c>
      <c r="AK69">
        <f t="shared" si="59"/>
        <v>-2.1872478288623665</v>
      </c>
      <c r="AL69">
        <f t="shared" si="40"/>
        <v>-33.433645384039032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-5.8454840278561644E-32</v>
      </c>
      <c r="AR69">
        <f t="shared" si="52"/>
        <v>-5.8454840278561644E-32</v>
      </c>
      <c r="AS69">
        <f t="shared" si="53"/>
        <v>-4.5113321102389969E-2</v>
      </c>
      <c r="AT69">
        <f t="shared" si="54"/>
        <v>-3.1579324771672979E-3</v>
      </c>
      <c r="AU69">
        <f t="shared" si="55"/>
        <v>-4.827125357955727E-2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22069.342985060219</v>
      </c>
      <c r="AO71" s="6">
        <f t="shared" si="63"/>
        <v>-2206.9342985060221</v>
      </c>
      <c r="AP71" s="6">
        <f t="shared" si="63"/>
        <v>-700.06529147546951</v>
      </c>
      <c r="AQ71" s="6">
        <f t="shared" si="63"/>
        <v>-19323.112654310455</v>
      </c>
      <c r="AR71" s="6">
        <f t="shared" si="63"/>
        <v>-160.76925923173093</v>
      </c>
      <c r="AS71" s="6">
        <f t="shared" si="63"/>
        <v>163.64481891883946</v>
      </c>
      <c r="AT71" s="6">
        <f t="shared" si="63"/>
        <v>-197.87039121327808</v>
      </c>
      <c r="AU71" s="6">
        <f t="shared" si="63"/>
        <v>-194.99483152616634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5333.1187936525575</v>
      </c>
      <c r="K3">
        <v>1</v>
      </c>
      <c r="L3" s="2">
        <v>0</v>
      </c>
      <c r="O3">
        <f>$C$3</f>
        <v>5333.1187936525575</v>
      </c>
      <c r="P3">
        <f>O3*C5</f>
        <v>533.31187936525578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5333.1187936525575</v>
      </c>
      <c r="AF3">
        <f t="shared" ref="AF3:AF34" si="4">-$Z3*P3</f>
        <v>-533.31187936525578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4174.8499435873018</v>
      </c>
      <c r="AJ3">
        <f t="shared" ref="AJ3:AJ34" si="8">AB3-AC3</f>
        <v>0</v>
      </c>
      <c r="AL3">
        <f t="shared" ref="AL3:AL34" si="9">SUM(AI3:AK3)</f>
        <v>4174.8499435873018</v>
      </c>
      <c r="AN3">
        <f t="shared" ref="AN3:AN34" si="10">AE3*$K3</f>
        <v>5333.1187936525575</v>
      </c>
      <c r="AO3">
        <f t="shared" ref="AO3:AO34" si="11">AF3*$K3</f>
        <v>-533.31187936525578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4174.8499435873018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4174.8499435873018</v>
      </c>
      <c r="AW3">
        <v>0</v>
      </c>
      <c r="AX3">
        <f>IF(Z3&gt;0, (R3*SUMPRODUCT(K3:$K$98, X3:$X$98)-K3*$AZ$3)/Z3, 0)</f>
        <v>0</v>
      </c>
      <c r="AZ3">
        <f>C6*SUMPRODUCT(X4:X98, K4:K98)/1</f>
        <v>3809.4274617401002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258.40981617961324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255.52554762488396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-255.52554762488396</v>
      </c>
      <c r="AK4">
        <f>G4*SUM(AB4, AE4:AF4)</f>
        <v>0</v>
      </c>
      <c r="AL4">
        <f t="shared" si="9"/>
        <v>-371.68614762488392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-108.36887769381471</v>
      </c>
      <c r="AR4">
        <f t="shared" si="14"/>
        <v>-108.36887769381471</v>
      </c>
      <c r="AS4">
        <f t="shared" si="15"/>
        <v>-238.38562144312337</v>
      </c>
      <c r="AT4">
        <f t="shared" si="16"/>
        <v>0</v>
      </c>
      <c r="AU4">
        <f t="shared" si="17"/>
        <v>-346.75449913693808</v>
      </c>
      <c r="AW4">
        <v>1</v>
      </c>
      <c r="AX4">
        <f>IF(Z4&gt;0, (R4*SUMPRODUCT(K4:$K$98, X4:$X$98)-K4*$AZ$3)/Z4, 0)</f>
        <v>258.40981617961324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</v>
      </c>
      <c r="S5">
        <f t="shared" si="1"/>
        <v>453.66241719195733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255.52554762488396</v>
      </c>
      <c r="AC5">
        <f t="shared" si="2"/>
        <v>443.58661877110944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-115.9913369192364</v>
      </c>
      <c r="AI5">
        <f t="shared" si="7"/>
        <v>-128.2137131278715</v>
      </c>
      <c r="AJ5">
        <f t="shared" si="8"/>
        <v>-188.06107114622549</v>
      </c>
      <c r="AK5">
        <f>G5*SUM(AB5, AE5:AF5)</f>
        <v>10.476547452620242</v>
      </c>
      <c r="AL5">
        <f t="shared" si="9"/>
        <v>-305.79823682147673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-99.185122180173494</v>
      </c>
      <c r="AR5">
        <f t="shared" si="14"/>
        <v>-109.63657407118509</v>
      </c>
      <c r="AS5">
        <f t="shared" si="15"/>
        <v>-160.81252974918698</v>
      </c>
      <c r="AT5">
        <f t="shared" si="16"/>
        <v>8.9585797242603658</v>
      </c>
      <c r="AU5">
        <f t="shared" si="17"/>
        <v>-261.4905240961117</v>
      </c>
      <c r="AW5">
        <v>2</v>
      </c>
      <c r="AX5">
        <f>IF(Z5&gt;0, (R5*SUMPRODUCT(K5:$K$98, X5:$X$98)-K5*$AZ$3)/Z5, 0)</f>
        <v>453.66241719195733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</v>
      </c>
      <c r="S6">
        <f t="shared" si="1"/>
        <v>685.98232714647077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443.58661877110944</v>
      </c>
      <c r="AC6">
        <f t="shared" si="2"/>
        <v>663.2429113246817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-116.08861812466445</v>
      </c>
      <c r="AI6">
        <f t="shared" si="7"/>
        <v>-128.1742594939476</v>
      </c>
      <c r="AJ6">
        <f t="shared" si="8"/>
        <v>-219.65629255357226</v>
      </c>
      <c r="AK6">
        <f>G6*SUM(AB6, AE6:AF6)</f>
        <v>25.949817198109905</v>
      </c>
      <c r="AL6">
        <f t="shared" si="9"/>
        <v>-321.88073484940998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-89.551924329187045</v>
      </c>
      <c r="AR6">
        <f t="shared" si="14"/>
        <v>-98.874909294082499</v>
      </c>
      <c r="AS6">
        <f t="shared" si="15"/>
        <v>-169.44506711298345</v>
      </c>
      <c r="AT6">
        <f t="shared" si="16"/>
        <v>20.017949249648645</v>
      </c>
      <c r="AU6">
        <f t="shared" si="17"/>
        <v>-248.30202715741731</v>
      </c>
      <c r="AW6">
        <v>3</v>
      </c>
      <c r="AX6">
        <f>IF(Z6&gt;0, (R6*SUMPRODUCT(K6:$K$98, X6:$X$98)-K6*$AZ$3)/Z6, 0)</f>
        <v>685.98232714647077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</v>
      </c>
      <c r="S7">
        <f t="shared" si="1"/>
        <v>877.23216485223497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663.2429113246817</v>
      </c>
      <c r="AC7">
        <f t="shared" si="2"/>
        <v>838.65167079010371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-116.25951914161107</v>
      </c>
      <c r="AI7">
        <f t="shared" si="7"/>
        <v>-128.20977165730869</v>
      </c>
      <c r="AJ7">
        <f t="shared" si="8"/>
        <v>-175.40875946542201</v>
      </c>
      <c r="AK7">
        <f>G7*SUM(AB7, AE7:AF7)</f>
        <v>32.565226946041868</v>
      </c>
      <c r="AL7">
        <f t="shared" si="9"/>
        <v>-271.05330417668881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-81.597451631068182</v>
      </c>
      <c r="AR7">
        <f t="shared" si="14"/>
        <v>-89.984809146635968</v>
      </c>
      <c r="AS7">
        <f t="shared" si="15"/>
        <v>-123.11170622262308</v>
      </c>
      <c r="AT7">
        <f t="shared" si="16"/>
        <v>22.856102882618433</v>
      </c>
      <c r="AU7">
        <f t="shared" si="17"/>
        <v>-190.24041248664059</v>
      </c>
      <c r="AW7">
        <v>4</v>
      </c>
      <c r="AX7">
        <f>IF(Z7&gt;0, (R7*SUMPRODUCT(K7:$K$98, X7:$X$98)-K7*$AZ$3)/Z7, 0)</f>
        <v>877.23216485223497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</v>
      </c>
      <c r="S8">
        <f t="shared" si="1"/>
        <v>989.11143679921724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838.65167079010371</v>
      </c>
      <c r="AC8">
        <f t="shared" si="2"/>
        <v>934.99938997864501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-116.77346989047145</v>
      </c>
      <c r="AI8">
        <f t="shared" si="7"/>
        <v>-128.58962319727578</v>
      </c>
      <c r="AJ8">
        <f t="shared" si="8"/>
        <v>-96.347719188541305</v>
      </c>
      <c r="AK8">
        <f>G8*SUM(AB8, AE8:AF8)</f>
        <v>17.863280587829209</v>
      </c>
      <c r="AL8">
        <f t="shared" si="9"/>
        <v>-207.07406179798789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-76.503473438404427</v>
      </c>
      <c r="AR8">
        <f t="shared" si="14"/>
        <v>-84.244758950422792</v>
      </c>
      <c r="AS8">
        <f t="shared" si="15"/>
        <v>-63.121659249357251</v>
      </c>
      <c r="AT8">
        <f t="shared" si="16"/>
        <v>11.703026494421831</v>
      </c>
      <c r="AU8">
        <f t="shared" si="17"/>
        <v>-135.66339170535824</v>
      </c>
      <c r="AW8">
        <v>5</v>
      </c>
      <c r="AX8">
        <f>IF(Z8&gt;0, (R8*SUMPRODUCT(K8:$K$98, X8:$X$98)-K8*$AZ$3)/Z8, 0)</f>
        <v>989.11143679921724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100000</v>
      </c>
      <c r="S9">
        <f t="shared" si="1"/>
        <v>1059.8767915647904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934.99938997864501</v>
      </c>
      <c r="AC9">
        <f t="shared" si="2"/>
        <v>990.62112773669048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-118.24689295953178</v>
      </c>
      <c r="AI9">
        <f t="shared" si="7"/>
        <v>-129.93010387164813</v>
      </c>
      <c r="AJ9">
        <f t="shared" si="8"/>
        <v>-55.621737758045469</v>
      </c>
      <c r="AK9">
        <f t="shared" ref="AK9:AK40" si="30">G9*SUM(AB9:AB9, AE9:AF9)</f>
        <v>5.5164964008740052</v>
      </c>
      <c r="AL9">
        <f t="shared" si="9"/>
        <v>-180.03534522881958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-73.367533068209639</v>
      </c>
      <c r="AR9">
        <f t="shared" si="14"/>
        <v>-80.61650461819292</v>
      </c>
      <c r="AS9">
        <f t="shared" si="15"/>
        <v>-34.511094390203461</v>
      </c>
      <c r="AT9">
        <f t="shared" si="16"/>
        <v>3.422768429529023</v>
      </c>
      <c r="AU9">
        <f t="shared" si="17"/>
        <v>-111.70483057886736</v>
      </c>
      <c r="AW9">
        <v>6</v>
      </c>
      <c r="AX9">
        <f>IF(Z9&gt;0, (R9*SUMPRODUCT(K9:$K$98, X9:$X$98)-K9*$AZ$3)/Z9, 0)</f>
        <v>1059.8767915647904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</v>
      </c>
      <c r="S10">
        <f t="shared" si="1"/>
        <v>1123.8526699636959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990.62112773669048</v>
      </c>
      <c r="AC10">
        <f t="shared" si="2"/>
        <v>1038.5615655668153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-120.2017340795925</v>
      </c>
      <c r="AI10">
        <f t="shared" si="7"/>
        <v>-131.75308766582774</v>
      </c>
      <c r="AJ10">
        <f t="shared" si="8"/>
        <v>-47.940437830124779</v>
      </c>
      <c r="AK10">
        <f t="shared" si="30"/>
        <v>4.0615466237204316</v>
      </c>
      <c r="AL10">
        <f t="shared" si="9"/>
        <v>-175.63197887223208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-70.752713099699093</v>
      </c>
      <c r="AR10">
        <f t="shared" si="14"/>
        <v>-77.552029369620016</v>
      </c>
      <c r="AS10">
        <f t="shared" si="15"/>
        <v>-28.218528373499137</v>
      </c>
      <c r="AT10">
        <f t="shared" si="16"/>
        <v>2.3906929896607148</v>
      </c>
      <c r="AU10">
        <f t="shared" si="17"/>
        <v>-103.37986475345843</v>
      </c>
      <c r="AW10">
        <v>7</v>
      </c>
      <c r="AX10">
        <f>IF(Z10&gt;0, (R10*SUMPRODUCT(K10:$K$98, X10:$X$98)-K10*$AZ$3)/Z10, 0)</f>
        <v>1123.8526699636959</v>
      </c>
    </row>
    <row r="11" spans="1:52" x14ac:dyDescent="0.25">
      <c r="A11" t="s">
        <v>33</v>
      </c>
      <c r="C11" s="25">
        <f>AU100</f>
        <v>-360.02000409414296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</v>
      </c>
      <c r="S11">
        <f t="shared" si="1"/>
        <v>1181.4787438730939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1038.5615655668153</v>
      </c>
      <c r="AC11">
        <f t="shared" si="2"/>
        <v>1079.4546861090953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-122.00548898864531</v>
      </c>
      <c r="AI11">
        <f t="shared" si="7"/>
        <v>-133.42607835289462</v>
      </c>
      <c r="AJ11">
        <f t="shared" si="8"/>
        <v>-40.89312054228003</v>
      </c>
      <c r="AK11">
        <f t="shared" si="30"/>
        <v>2.4925477573603563</v>
      </c>
      <c r="AL11">
        <f t="shared" si="9"/>
        <v>-171.82665113781428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-68.238723714780505</v>
      </c>
      <c r="AR11">
        <f t="shared" si="14"/>
        <v>-74.626357982280553</v>
      </c>
      <c r="AS11">
        <f t="shared" si="15"/>
        <v>-22.871875500450358</v>
      </c>
      <c r="AT11">
        <f t="shared" si="16"/>
        <v>1.3941034880507608</v>
      </c>
      <c r="AU11">
        <f t="shared" si="17"/>
        <v>-96.104129994680136</v>
      </c>
      <c r="AW11">
        <v>8</v>
      </c>
      <c r="AX11">
        <f>IF(Z11&gt;0, (R11*SUMPRODUCT(K11:$K$98, X11:$X$98)-K11*$AZ$3)/Z11, 0)</f>
        <v>1181.4787438730939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</v>
      </c>
      <c r="S12">
        <f t="shared" si="1"/>
        <v>1236.7478606632214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1079.4546861090953</v>
      </c>
      <c r="AC12">
        <f t="shared" si="2"/>
        <v>1117.1104497781039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-124.61681154222785</v>
      </c>
      <c r="AI12">
        <f t="shared" si="7"/>
        <v>-135.9076179113919</v>
      </c>
      <c r="AJ12">
        <f t="shared" si="8"/>
        <v>-37.655763669008593</v>
      </c>
      <c r="AK12">
        <f t="shared" si="30"/>
        <v>2.4827457780509192</v>
      </c>
      <c r="AL12">
        <f t="shared" si="9"/>
        <v>-171.08063580234958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-66.235160099001504</v>
      </c>
      <c r="AR12">
        <f t="shared" si="14"/>
        <v>-72.236343713420879</v>
      </c>
      <c r="AS12">
        <f t="shared" si="15"/>
        <v>-20.014438697316386</v>
      </c>
      <c r="AT12">
        <f t="shared" si="16"/>
        <v>1.3196057743669567</v>
      </c>
      <c r="AU12">
        <f t="shared" si="17"/>
        <v>-90.931176636370324</v>
      </c>
      <c r="AW12">
        <v>9</v>
      </c>
      <c r="AX12">
        <f>IF(Z12&gt;0, (R12*SUMPRODUCT(K12:$K$98, X12:$X$98)-K12*$AZ$3)/Z12, 0)</f>
        <v>1236.7478606632214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</v>
      </c>
      <c r="S13">
        <f t="shared" si="1"/>
        <v>1288.9264487577691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1117.1104497781039</v>
      </c>
      <c r="AC13">
        <f t="shared" si="2"/>
        <v>1150.9580482588972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-127.31937796188851</v>
      </c>
      <c r="AI13">
        <f t="shared" si="7"/>
        <v>-138.48136134511566</v>
      </c>
      <c r="AJ13">
        <f t="shared" si="8"/>
        <v>-33.847598480793295</v>
      </c>
      <c r="AK13">
        <f t="shared" si="30"/>
        <v>2.2342208995562078</v>
      </c>
      <c r="AL13">
        <f t="shared" si="9"/>
        <v>-170.09473892635273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-64.326618708395415</v>
      </c>
      <c r="AR13">
        <f t="shared" si="14"/>
        <v>-69.966079571432502</v>
      </c>
      <c r="AS13">
        <f t="shared" si="15"/>
        <v>-17.101101156185372</v>
      </c>
      <c r="AT13">
        <f t="shared" si="16"/>
        <v>1.1288138397840835</v>
      </c>
      <c r="AU13">
        <f t="shared" si="17"/>
        <v>-85.938366887833794</v>
      </c>
      <c r="AW13">
        <v>10</v>
      </c>
      <c r="AX13">
        <f>IF(Z13&gt;0, (R13*SUMPRODUCT(K13:$K$98, X13:$X$98)-K13*$AZ$3)/Z13, 0)</f>
        <v>1288.9264487577691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</v>
      </c>
      <c r="S14">
        <f t="shared" si="1"/>
        <v>1338.3806279500077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1150.9580482588972</v>
      </c>
      <c r="AC14">
        <f t="shared" si="2"/>
        <v>1181.4192455734642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-130.61717236705599</v>
      </c>
      <c r="AI14">
        <f t="shared" si="7"/>
        <v>-141.651208769905</v>
      </c>
      <c r="AJ14">
        <f t="shared" si="8"/>
        <v>-30.461197314567016</v>
      </c>
      <c r="AK14">
        <f t="shared" si="30"/>
        <v>2.0717244868660147</v>
      </c>
      <c r="AL14">
        <f t="shared" si="9"/>
        <v>-170.04068159760601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-62.742717775729773</v>
      </c>
      <c r="AR14">
        <f t="shared" si="14"/>
        <v>-68.042981281707313</v>
      </c>
      <c r="AS14">
        <f t="shared" si="15"/>
        <v>-14.632213143060964</v>
      </c>
      <c r="AT14">
        <f t="shared" si="16"/>
        <v>0.99516489626051396</v>
      </c>
      <c r="AU14">
        <f t="shared" si="17"/>
        <v>-81.68002952850776</v>
      </c>
      <c r="AW14">
        <v>11</v>
      </c>
      <c r="AX14">
        <f>IF(Z14&gt;0, (R14*SUMPRODUCT(K14:$K$98, X14:$X$98)-K14*$AZ$3)/Z14, 0)</f>
        <v>1338.3806279500077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</v>
      </c>
      <c r="S15">
        <f t="shared" si="1"/>
        <v>1389.7269439397799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1181.4192455734642</v>
      </c>
      <c r="AC15">
        <f t="shared" si="2"/>
        <v>1212.5922297660779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-135.57679418304778</v>
      </c>
      <c r="AI15">
        <f t="shared" si="7"/>
        <v>-146.48354312259542</v>
      </c>
      <c r="AJ15">
        <f t="shared" si="8"/>
        <v>-31.17298419261374</v>
      </c>
      <c r="AK15">
        <f t="shared" si="30"/>
        <v>4.8438189068512036</v>
      </c>
      <c r="AL15">
        <f t="shared" si="9"/>
        <v>-172.81270840835796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-61.782659079680116</v>
      </c>
      <c r="AR15">
        <f t="shared" si="14"/>
        <v>-66.752889829419956</v>
      </c>
      <c r="AS15">
        <f t="shared" si="15"/>
        <v>-14.205601087367564</v>
      </c>
      <c r="AT15">
        <f t="shared" si="16"/>
        <v>2.2073394932295574</v>
      </c>
      <c r="AU15">
        <f t="shared" si="17"/>
        <v>-78.751151423557971</v>
      </c>
      <c r="AW15">
        <v>12</v>
      </c>
      <c r="AX15">
        <f>IF(Z15&gt;0, (R15*SUMPRODUCT(K15:$K$98, X15:$X$98)-K15*$AZ$3)/Z15, 0)</f>
        <v>1389.7269439397799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</v>
      </c>
      <c r="S16">
        <f t="shared" si="1"/>
        <v>1443.1563608050442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1212.5922297660779</v>
      </c>
      <c r="AC16">
        <f t="shared" si="2"/>
        <v>1244.5789366092531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-141.38985801280461</v>
      </c>
      <c r="AI16">
        <f t="shared" si="7"/>
        <v>-152.16986573070517</v>
      </c>
      <c r="AJ16">
        <f t="shared" si="8"/>
        <v>-31.98670684317517</v>
      </c>
      <c r="AK16">
        <f t="shared" si="30"/>
        <v>8.6094048313391536</v>
      </c>
      <c r="AL16">
        <f t="shared" si="9"/>
        <v>-175.54716774254118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-60.951362906884398</v>
      </c>
      <c r="AR16">
        <f t="shared" si="14"/>
        <v>-65.598486624154603</v>
      </c>
      <c r="AS16">
        <f t="shared" si="15"/>
        <v>-13.789061000527553</v>
      </c>
      <c r="AT16">
        <f t="shared" si="16"/>
        <v>3.7114045212472986</v>
      </c>
      <c r="AU16">
        <f t="shared" si="17"/>
        <v>-75.676143103434853</v>
      </c>
      <c r="AW16">
        <v>13</v>
      </c>
      <c r="AX16">
        <f>IF(Z16&gt;0, (R16*SUMPRODUCT(K16:$K$98, X16:$X$98)-K16*$AZ$3)/Z16, 0)</f>
        <v>1443.1563608050442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</v>
      </c>
      <c r="S17">
        <f t="shared" si="1"/>
        <v>1504.2932968808163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1244.5789366092531</v>
      </c>
      <c r="AC17">
        <f t="shared" si="2"/>
        <v>1282.1160829239802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-147.2020402686731</v>
      </c>
      <c r="AI17">
        <f t="shared" si="7"/>
        <v>-157.85584765436107</v>
      </c>
      <c r="AJ17">
        <f t="shared" si="8"/>
        <v>-37.537146314727124</v>
      </c>
      <c r="AK17">
        <f t="shared" si="30"/>
        <v>17.175189325207693</v>
      </c>
      <c r="AL17">
        <f t="shared" si="9"/>
        <v>-178.2178046438805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-59.651175487123126</v>
      </c>
      <c r="AR17">
        <f t="shared" si="14"/>
        <v>-63.968453514042757</v>
      </c>
      <c r="AS17">
        <f t="shared" si="15"/>
        <v>-15.211303444019775</v>
      </c>
      <c r="AT17">
        <f t="shared" si="16"/>
        <v>6.9599594583918405</v>
      </c>
      <c r="AU17">
        <f t="shared" si="17"/>
        <v>-72.21979749967069</v>
      </c>
      <c r="AW17">
        <v>14</v>
      </c>
      <c r="AX17">
        <f>IF(Z17&gt;0, (R17*SUMPRODUCT(K17:$K$98, X17:$X$98)-K17*$AZ$3)/Z17, 0)</f>
        <v>1504.2932968808163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</v>
      </c>
      <c r="S18">
        <f t="shared" si="1"/>
        <v>1573.8922260206721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1282.1160829239802</v>
      </c>
      <c r="AC18">
        <f t="shared" si="2"/>
        <v>1325.6092002159935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-153.25152479429897</v>
      </c>
      <c r="AI18">
        <f t="shared" si="7"/>
        <v>-163.77963766553077</v>
      </c>
      <c r="AJ18">
        <f t="shared" si="8"/>
        <v>-43.493117292013267</v>
      </c>
      <c r="AK18">
        <f t="shared" si="30"/>
        <v>27.693707391157975</v>
      </c>
      <c r="AL18">
        <f t="shared" si="9"/>
        <v>-179.57904756638607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-57.953180617810858</v>
      </c>
      <c r="AR18">
        <f t="shared" si="14"/>
        <v>-61.934463202830159</v>
      </c>
      <c r="AS18">
        <f t="shared" si="15"/>
        <v>-16.447239173893323</v>
      </c>
      <c r="AT18">
        <f t="shared" si="16"/>
        <v>10.472577212988918</v>
      </c>
      <c r="AU18">
        <f t="shared" si="17"/>
        <v>-67.909125163734558</v>
      </c>
      <c r="AW18">
        <v>15</v>
      </c>
      <c r="AX18">
        <f>IF(Z18&gt;0, (R18*SUMPRODUCT(K18:$K$98, X18:$X$98)-K18*$AZ$3)/Z18, 0)</f>
        <v>1573.8922260206721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</v>
      </c>
      <c r="S19">
        <f t="shared" si="1"/>
        <v>1639.9278966964807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1325.6092002159935</v>
      </c>
      <c r="AC19">
        <f t="shared" si="2"/>
        <v>1364.7861946452347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-160.32462955020705</v>
      </c>
      <c r="AI19">
        <f t="shared" si="7"/>
        <v>-170.72742071403275</v>
      </c>
      <c r="AJ19">
        <f t="shared" si="8"/>
        <v>-39.176994429241176</v>
      </c>
      <c r="AK19">
        <f t="shared" si="30"/>
        <v>29.561085164816657</v>
      </c>
      <c r="AL19">
        <f t="shared" si="9"/>
        <v>-180.34332997845726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-56.540079000740768</v>
      </c>
      <c r="AR19">
        <f t="shared" si="14"/>
        <v>-60.208727017461875</v>
      </c>
      <c r="AS19">
        <f t="shared" si="15"/>
        <v>-13.816157668695618</v>
      </c>
      <c r="AT19">
        <f t="shared" si="16"/>
        <v>10.425011398781686</v>
      </c>
      <c r="AU19">
        <f t="shared" si="17"/>
        <v>-63.599873287375807</v>
      </c>
      <c r="AW19">
        <v>16</v>
      </c>
      <c r="AX19">
        <f>IF(Z19&gt;0, (R19*SUMPRODUCT(K19:$K$98, X19:$X$98)-K19*$AZ$3)/Z19, 0)</f>
        <v>1639.9278966964807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</v>
      </c>
      <c r="S20">
        <f t="shared" si="1"/>
        <v>1675.2460102581847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1364.7861946452347</v>
      </c>
      <c r="AC20">
        <f t="shared" si="2"/>
        <v>1377.4374167241526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-167.1126010362583</v>
      </c>
      <c r="AI20">
        <f t="shared" si="7"/>
        <v>-177.39047521331622</v>
      </c>
      <c r="AJ20">
        <f t="shared" si="8"/>
        <v>-12.651222078917954</v>
      </c>
      <c r="AK20">
        <f t="shared" si="30"/>
        <v>5.8685806369745093</v>
      </c>
      <c r="AL20">
        <f t="shared" si="9"/>
        <v>-184.17311665525966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-55.898629251062687</v>
      </c>
      <c r="AR20">
        <f t="shared" si="14"/>
        <v>-59.336545210421001</v>
      </c>
      <c r="AS20">
        <f t="shared" si="15"/>
        <v>-4.2317932231146083</v>
      </c>
      <c r="AT20">
        <f t="shared" si="16"/>
        <v>1.963021407254786</v>
      </c>
      <c r="AU20">
        <f t="shared" si="17"/>
        <v>-61.605317026280822</v>
      </c>
      <c r="AW20">
        <v>17</v>
      </c>
      <c r="AX20">
        <f>IF(Z20&gt;0, (R20*SUMPRODUCT(K20:$K$98, X20:$X$98)-K20*$AZ$3)/Z20, 0)</f>
        <v>1675.2460102581847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</v>
      </c>
      <c r="S21">
        <f t="shared" si="1"/>
        <v>1703.9697969395061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1377.4374167241526</v>
      </c>
      <c r="AC21">
        <f t="shared" si="2"/>
        <v>1384.0633687252378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-174.94767199806427</v>
      </c>
      <c r="AI21">
        <f t="shared" si="7"/>
        <v>-185.10089897435185</v>
      </c>
      <c r="AJ21">
        <f t="shared" si="8"/>
        <v>-6.6259520010851247</v>
      </c>
      <c r="AK21">
        <f t="shared" si="30"/>
        <v>2.2038998667586442</v>
      </c>
      <c r="AL21">
        <f t="shared" si="9"/>
        <v>-189.52295110867834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-55.647998637335853</v>
      </c>
      <c r="AR21">
        <f t="shared" si="14"/>
        <v>-58.87757439840837</v>
      </c>
      <c r="AS21">
        <f t="shared" si="15"/>
        <v>-2.107607170282995</v>
      </c>
      <c r="AT21">
        <f t="shared" si="16"/>
        <v>0.70102457141336927</v>
      </c>
      <c r="AU21">
        <f t="shared" si="17"/>
        <v>-60.284156997278004</v>
      </c>
      <c r="AW21">
        <v>18</v>
      </c>
      <c r="AX21">
        <f>IF(Z21&gt;0, (R21*SUMPRODUCT(K21:$K$98, X21:$X$98)-K21*$AZ$3)/Z21, 0)</f>
        <v>1703.9697969395061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</v>
      </c>
      <c r="S22">
        <f t="shared" si="1"/>
        <v>1755.8765484051432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1384.0633687252378</v>
      </c>
      <c r="AC22">
        <f t="shared" si="2"/>
        <v>1408.7439275633917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-183.32000576695219</v>
      </c>
      <c r="AI22">
        <f t="shared" si="7"/>
        <v>-193.34878547275602</v>
      </c>
      <c r="AJ22">
        <f t="shared" si="8"/>
        <v>-24.680558838153956</v>
      </c>
      <c r="AK22">
        <f t="shared" si="30"/>
        <v>29.065330743229996</v>
      </c>
      <c r="AL22">
        <f t="shared" si="9"/>
        <v>-188.96401356767998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-54.445472773320326</v>
      </c>
      <c r="AR22">
        <f t="shared" si="14"/>
        <v>-57.423989221307494</v>
      </c>
      <c r="AS22">
        <f t="shared" si="15"/>
        <v>-7.3300493780329328</v>
      </c>
      <c r="AT22">
        <f t="shared" si="16"/>
        <v>8.6323130255615457</v>
      </c>
      <c r="AU22">
        <f t="shared" si="17"/>
        <v>-56.121725573778882</v>
      </c>
      <c r="AW22">
        <v>19</v>
      </c>
      <c r="AX22">
        <f>IF(Z22&gt;0, (R22*SUMPRODUCT(K22:$K$98, X22:$X$98)-K22*$AZ$3)/Z22, 0)</f>
        <v>1755.8765484051432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</v>
      </c>
      <c r="S23">
        <f t="shared" si="1"/>
        <v>1862.1919223385462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1408.7439275633917</v>
      </c>
      <c r="AC23">
        <f t="shared" si="2"/>
        <v>1475.518611946243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-192.35303775040705</v>
      </c>
      <c r="AI23">
        <f t="shared" si="7"/>
        <v>-202.25748552943406</v>
      </c>
      <c r="AJ23">
        <f t="shared" si="8"/>
        <v>-66.774684382851319</v>
      </c>
      <c r="AK23">
        <f t="shared" si="30"/>
        <v>98.612074929437426</v>
      </c>
      <c r="AL23">
        <f t="shared" si="9"/>
        <v>-170.42009498284796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-51.007370748307643</v>
      </c>
      <c r="AR23">
        <f t="shared" si="14"/>
        <v>-53.633790615809907</v>
      </c>
      <c r="AS23">
        <f t="shared" si="15"/>
        <v>-17.707030378885285</v>
      </c>
      <c r="AT23">
        <f t="shared" si="16"/>
        <v>26.149535900298325</v>
      </c>
      <c r="AU23">
        <f t="shared" si="17"/>
        <v>-45.191285094396868</v>
      </c>
      <c r="AW23">
        <v>20</v>
      </c>
      <c r="AX23">
        <f>IF(Z23&gt;0, (R23*SUMPRODUCT(K23:$K$98, X23:$X$98)-K23*$AZ$3)/Z23, 0)</f>
        <v>1862.1919223385462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</v>
      </c>
      <c r="S24">
        <f t="shared" si="1"/>
        <v>1958.9919528673945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1475.518611946243</v>
      </c>
      <c r="AC24">
        <f t="shared" si="2"/>
        <v>1532.7435243730893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-201.78585014074855</v>
      </c>
      <c r="AI24">
        <f t="shared" si="7"/>
        <v>-211.56603021071768</v>
      </c>
      <c r="AJ24">
        <f t="shared" si="8"/>
        <v>-57.224912426846231</v>
      </c>
      <c r="AK24">
        <f t="shared" si="30"/>
        <v>103.28630283623703</v>
      </c>
      <c r="AL24">
        <f t="shared" si="9"/>
        <v>-165.5046398013269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-47.775646717955134</v>
      </c>
      <c r="AR24">
        <f t="shared" si="14"/>
        <v>-50.091242323568281</v>
      </c>
      <c r="AS24">
        <f t="shared" si="15"/>
        <v>-13.548805318430164</v>
      </c>
      <c r="AT24">
        <f t="shared" si="16"/>
        <v>24.454489309660975</v>
      </c>
      <c r="AU24">
        <f t="shared" si="17"/>
        <v>-39.185558332337472</v>
      </c>
      <c r="AW24">
        <v>21</v>
      </c>
      <c r="AX24">
        <f>IF(Z24&gt;0, (R24*SUMPRODUCT(K24:$K$98, X24:$X$98)-K24*$AZ$3)/Z24, 0)</f>
        <v>1958.9919528673945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</v>
      </c>
      <c r="S25">
        <f t="shared" si="1"/>
        <v>2049.8182347373686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1532.7435243730893</v>
      </c>
      <c r="AC25">
        <f t="shared" si="2"/>
        <v>1581.6038447758069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-300.77778007725749</v>
      </c>
      <c r="AI25">
        <f t="shared" si="7"/>
        <v>-310.42256112401731</v>
      </c>
      <c r="AJ25">
        <f t="shared" si="8"/>
        <v>-48.860320402717662</v>
      </c>
      <c r="AK25">
        <f t="shared" si="30"/>
        <v>107.29204670611625</v>
      </c>
      <c r="AL25">
        <f t="shared" si="9"/>
        <v>-251.99083482061872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-63.583377375598737</v>
      </c>
      <c r="AR25">
        <f t="shared" si="14"/>
        <v>-65.622250569102704</v>
      </c>
      <c r="AS25">
        <f t="shared" si="15"/>
        <v>-10.328901922411552</v>
      </c>
      <c r="AT25">
        <f t="shared" si="16"/>
        <v>22.681165787456326</v>
      </c>
      <c r="AU25">
        <f t="shared" si="17"/>
        <v>-53.269986704057928</v>
      </c>
      <c r="AW25">
        <v>22</v>
      </c>
      <c r="AX25">
        <f>IF(Z25&gt;0, (R25*SUMPRODUCT(K25:$K$98, X25:$X$98)-K25*$AZ$3)/Z25, 0)</f>
        <v>2049.8182347373686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</v>
      </c>
      <c r="S26">
        <f t="shared" si="1"/>
        <v>2111.6076273526974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1581.6038447758069</v>
      </c>
      <c r="AC26">
        <f t="shared" si="2"/>
        <v>1604.3025809008091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-411.25454404931475</v>
      </c>
      <c r="AI26">
        <f t="shared" si="7"/>
        <v>-420.75147046760077</v>
      </c>
      <c r="AJ26">
        <f t="shared" si="8"/>
        <v>-22.698736125002142</v>
      </c>
      <c r="AK26">
        <f t="shared" si="30"/>
        <v>110.7122691343065</v>
      </c>
      <c r="AL26">
        <f t="shared" si="9"/>
        <v>-332.73793745829641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-77.623019040005872</v>
      </c>
      <c r="AR26">
        <f t="shared" si="14"/>
        <v>-79.415534431883827</v>
      </c>
      <c r="AS26">
        <f t="shared" si="15"/>
        <v>-4.2843160079559635</v>
      </c>
      <c r="AT26">
        <f t="shared" si="16"/>
        <v>20.896597251808156</v>
      </c>
      <c r="AU26">
        <f t="shared" si="17"/>
        <v>-62.80325318803164</v>
      </c>
      <c r="AW26">
        <v>23</v>
      </c>
      <c r="AX26">
        <f>IF(Z26&gt;0, (R26*SUMPRODUCT(K26:$K$98, X26:$X$98)-K26*$AZ$3)/Z26, 0)</f>
        <v>2111.6076273526974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</v>
      </c>
      <c r="S27">
        <f t="shared" si="1"/>
        <v>2147.1243629287324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1604.3025809008091</v>
      </c>
      <c r="AC27">
        <f t="shared" si="2"/>
        <v>1603.7171632006257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-524.26110833098414</v>
      </c>
      <c r="AI27">
        <f t="shared" si="7"/>
        <v>-533.59753284654596</v>
      </c>
      <c r="AJ27">
        <f t="shared" si="8"/>
        <v>0.58541770018337047</v>
      </c>
      <c r="AK27">
        <f t="shared" si="30"/>
        <v>112.30118066305664</v>
      </c>
      <c r="AL27">
        <f t="shared" si="9"/>
        <v>-420.71093448330595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-88.350586947797638</v>
      </c>
      <c r="AR27">
        <f t="shared" si="14"/>
        <v>-89.923998694035575</v>
      </c>
      <c r="AS27">
        <f t="shared" si="15"/>
        <v>9.8656941357886718E-2</v>
      </c>
      <c r="AT27">
        <f t="shared" si="16"/>
        <v>18.9254458681831</v>
      </c>
      <c r="AU27">
        <f t="shared" si="17"/>
        <v>-70.899895884494583</v>
      </c>
      <c r="AW27">
        <v>24</v>
      </c>
      <c r="AX27">
        <f>IF(Z27&gt;0, (R27*SUMPRODUCT(K27:$K$98, X27:$X$98)-K27*$AZ$3)/Z27, 0)</f>
        <v>2147.1243629287324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</v>
      </c>
      <c r="S28">
        <f t="shared" si="1"/>
        <v>2161.1808172597384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1603.7171632006257</v>
      </c>
      <c r="AC28">
        <f t="shared" si="2"/>
        <v>1584.1501488776685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-644.26886197248052</v>
      </c>
      <c r="AI28">
        <f t="shared" si="7"/>
        <v>-653.43138863514014</v>
      </c>
      <c r="AJ28">
        <f t="shared" si="8"/>
        <v>19.56701432295722</v>
      </c>
      <c r="AK28">
        <f t="shared" si="30"/>
        <v>112.26020142404381</v>
      </c>
      <c r="AL28">
        <f t="shared" si="9"/>
        <v>-521.60417288813915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-96.941763783153121</v>
      </c>
      <c r="AR28">
        <f t="shared" si="14"/>
        <v>-98.320429659801263</v>
      </c>
      <c r="AS28">
        <f t="shared" si="15"/>
        <v>2.9442069800336181</v>
      </c>
      <c r="AT28">
        <f t="shared" si="16"/>
        <v>16.891553466328613</v>
      </c>
      <c r="AU28">
        <f t="shared" si="17"/>
        <v>-78.484669213439034</v>
      </c>
      <c r="AW28">
        <v>25</v>
      </c>
      <c r="AX28">
        <f>IF(Z28&gt;0, (R28*SUMPRODUCT(K28:$K$98, X28:$X$98)-K28*$AZ$3)/Z28, 0)</f>
        <v>2161.1808172597384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</v>
      </c>
      <c r="S29">
        <f t="shared" si="1"/>
        <v>2156.8772790296011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1584.1501488776685</v>
      </c>
      <c r="AC29">
        <f t="shared" si="2"/>
        <v>1548.6222892238379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-767.93430256426586</v>
      </c>
      <c r="AI29">
        <f t="shared" si="7"/>
        <v>-776.90921217247831</v>
      </c>
      <c r="AJ29">
        <f t="shared" si="8"/>
        <v>35.527859653830546</v>
      </c>
      <c r="AK29">
        <f t="shared" si="30"/>
        <v>110.8905104214368</v>
      </c>
      <c r="AL29">
        <f t="shared" si="9"/>
        <v>-630.49084209721093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-103.16914223324638</v>
      </c>
      <c r="AR29">
        <f t="shared" si="14"/>
        <v>-104.37488824929014</v>
      </c>
      <c r="AS29">
        <f t="shared" si="15"/>
        <v>4.7730369559342813</v>
      </c>
      <c r="AT29">
        <f t="shared" si="16"/>
        <v>14.897731230112733</v>
      </c>
      <c r="AU29">
        <f t="shared" si="17"/>
        <v>-84.70412006324311</v>
      </c>
      <c r="AW29">
        <v>26</v>
      </c>
      <c r="AX29">
        <f>IF(Z29&gt;0, (R29*SUMPRODUCT(K29:$K$98, X29:$X$98)-K29*$AZ$3)/Z29, 0)</f>
        <v>2156.8772790296011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</v>
      </c>
      <c r="S30">
        <f t="shared" si="1"/>
        <v>2137.890255126541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1548.6222892238379</v>
      </c>
      <c r="AC30">
        <f t="shared" si="2"/>
        <v>1500.2869899632005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-905.23149726158613</v>
      </c>
      <c r="AI30">
        <f t="shared" si="7"/>
        <v>-914.00350383655882</v>
      </c>
      <c r="AJ30">
        <f t="shared" si="8"/>
        <v>48.335299260637385</v>
      </c>
      <c r="AK30">
        <f t="shared" si="30"/>
        <v>108.40356024566867</v>
      </c>
      <c r="AL30">
        <f t="shared" si="9"/>
        <v>-757.26464433025274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-108.58438762174708</v>
      </c>
      <c r="AR30">
        <f t="shared" si="14"/>
        <v>-109.63660792676161</v>
      </c>
      <c r="AS30">
        <f t="shared" si="15"/>
        <v>5.7979189705697349</v>
      </c>
      <c r="AT30">
        <f t="shared" si="16"/>
        <v>13.00323093142619</v>
      </c>
      <c r="AU30">
        <f t="shared" si="17"/>
        <v>-90.835458024765686</v>
      </c>
      <c r="AW30">
        <v>27</v>
      </c>
      <c r="AX30">
        <f>IF(Z30&gt;0, (R30*SUMPRODUCT(K30:$K$98, X30:$X$98)-K30*$AZ$3)/Z30, 0)</f>
        <v>2137.890255126541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</v>
      </c>
      <c r="S31">
        <f t="shared" si="1"/>
        <v>2105.6364735089123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1500.2869899632005</v>
      </c>
      <c r="AC31">
        <f t="shared" si="2"/>
        <v>1440.6613907098549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-1055.0084588353839</v>
      </c>
      <c r="AI31">
        <f t="shared" si="7"/>
        <v>-1063.5608692872524</v>
      </c>
      <c r="AJ31">
        <f t="shared" si="8"/>
        <v>59.625599253345626</v>
      </c>
      <c r="AK31">
        <f t="shared" si="30"/>
        <v>105.02008929742405</v>
      </c>
      <c r="AL31">
        <f t="shared" si="9"/>
        <v>-898.91518073648274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-112.99146740063453</v>
      </c>
      <c r="AR31">
        <f t="shared" si="14"/>
        <v>-113.90743105824909</v>
      </c>
      <c r="AS31">
        <f t="shared" si="15"/>
        <v>6.3859051535139626</v>
      </c>
      <c r="AT31">
        <f t="shared" si="16"/>
        <v>11.247657681684203</v>
      </c>
      <c r="AU31">
        <f t="shared" si="17"/>
        <v>-96.273868223050926</v>
      </c>
      <c r="AW31">
        <v>28</v>
      </c>
      <c r="AX31">
        <f>IF(Z31&gt;0, (R31*SUMPRODUCT(K31:$K$98, X31:$X$98)-K31*$AZ$3)/Z31, 0)</f>
        <v>2105.6364735089123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</v>
      </c>
      <c r="S32">
        <f t="shared" si="1"/>
        <v>2061.524793994246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1440.6613907098549</v>
      </c>
      <c r="AC32">
        <f t="shared" si="2"/>
        <v>1371.3831272095783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-1212.3338755214511</v>
      </c>
      <c r="AI32">
        <f t="shared" si="7"/>
        <v>-1220.6492201343608</v>
      </c>
      <c r="AJ32">
        <f t="shared" si="8"/>
        <v>69.27826350027658</v>
      </c>
      <c r="AK32">
        <f t="shared" si="30"/>
        <v>100.84629734968985</v>
      </c>
      <c r="AL32">
        <f t="shared" si="9"/>
        <v>-1050.5246592843944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-115.92948990418006</v>
      </c>
      <c r="AR32">
        <f t="shared" si="14"/>
        <v>-116.72464516529777</v>
      </c>
      <c r="AS32">
        <f t="shared" si="15"/>
        <v>6.6247375506025215</v>
      </c>
      <c r="AT32">
        <f t="shared" si="16"/>
        <v>9.6434324294091276</v>
      </c>
      <c r="AU32">
        <f t="shared" si="17"/>
        <v>-100.45647518528612</v>
      </c>
      <c r="AW32">
        <v>29</v>
      </c>
      <c r="AX32">
        <f>IF(Z32&gt;0, (R32*SUMPRODUCT(K32:$K$98, X32:$X$98)-K32*$AZ$3)/Z32, 0)</f>
        <v>2061.524793994246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</v>
      </c>
      <c r="S33">
        <f t="shared" si="1"/>
        <v>2007.6998222103816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1371.3831272095783</v>
      </c>
      <c r="AC33">
        <f t="shared" si="2"/>
        <v>1294.4832836450041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-1381.5917800019054</v>
      </c>
      <c r="AI33">
        <f t="shared" si="7"/>
        <v>-1389.6512721961856</v>
      </c>
      <c r="AJ33">
        <f t="shared" si="8"/>
        <v>76.899843564574212</v>
      </c>
      <c r="AK33">
        <f t="shared" si="30"/>
        <v>95.996818904670491</v>
      </c>
      <c r="AL33">
        <f t="shared" si="9"/>
        <v>-1216.7546097269408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-117.9596301998031</v>
      </c>
      <c r="AR33">
        <f t="shared" si="14"/>
        <v>-118.6477457000518</v>
      </c>
      <c r="AS33">
        <f t="shared" si="15"/>
        <v>6.5656710184591374</v>
      </c>
      <c r="AT33">
        <f t="shared" si="16"/>
        <v>8.1961614293454925</v>
      </c>
      <c r="AU33">
        <f t="shared" si="17"/>
        <v>-103.88591325224716</v>
      </c>
      <c r="AW33">
        <v>30</v>
      </c>
      <c r="AX33">
        <f>IF(Z33&gt;0, (R33*SUMPRODUCT(K33:$K$98, X33:$X$98)-K33*$AZ$3)/Z33, 0)</f>
        <v>2007.6998222103816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</v>
      </c>
      <c r="S34">
        <f t="shared" si="1"/>
        <v>1945.3770396324826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1294.4832836450041</v>
      </c>
      <c r="AC34">
        <f t="shared" si="2"/>
        <v>1211.3715519627062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-1561.9353900859053</v>
      </c>
      <c r="AI34">
        <f t="shared" si="7"/>
        <v>-1569.719045434482</v>
      </c>
      <c r="AJ34">
        <f t="shared" si="8"/>
        <v>83.111731682297886</v>
      </c>
      <c r="AK34">
        <f t="shared" si="30"/>
        <v>90.6138298551503</v>
      </c>
      <c r="AL34">
        <f t="shared" si="9"/>
        <v>-1395.9934838970339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-119.06899945657021</v>
      </c>
      <c r="AR34">
        <f t="shared" si="14"/>
        <v>-119.66236078275082</v>
      </c>
      <c r="AS34">
        <f t="shared" si="15"/>
        <v>6.3357490952105655</v>
      </c>
      <c r="AT34">
        <f t="shared" si="16"/>
        <v>6.9076468375476354</v>
      </c>
      <c r="AU34">
        <f t="shared" si="17"/>
        <v>-106.41896484999263</v>
      </c>
      <c r="AW34">
        <v>31</v>
      </c>
      <c r="AX34">
        <f>IF(Z34&gt;0, (R34*SUMPRODUCT(K34:$K$98, X34:$X$98)-K34*$AZ$3)/Z34, 0)</f>
        <v>1945.3770396324826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1875.059108471625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1211.3715519627062</v>
      </c>
      <c r="AC35">
        <f t="shared" ref="AC35:AC66" si="33">S35*Z35</f>
        <v>1123.4167476110511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-1732.8792377544289</v>
      </c>
      <c r="AI35">
        <f t="shared" ref="AI35:AI66" si="38">SUM(AE35:AH35)</f>
        <v>-1740.3684466448005</v>
      </c>
      <c r="AJ35">
        <f t="shared" ref="AJ35:AJ66" si="39">AB35-AC35</f>
        <v>87.954804351655184</v>
      </c>
      <c r="AK35">
        <f t="shared" si="30"/>
        <v>84.796008637389448</v>
      </c>
      <c r="AL35">
        <f t="shared" ref="AL35:AL66" si="40">SUM(AI35:AK35)</f>
        <v>-1567.617633655756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-117.94673267453679</v>
      </c>
      <c r="AR35">
        <f t="shared" ref="AR35:AR66" si="45">AI35*$K35</f>
        <v>-118.45647836234427</v>
      </c>
      <c r="AS35">
        <f t="shared" ref="AS35:AS66" si="46">AJ35*$K35</f>
        <v>5.9865578456287007</v>
      </c>
      <c r="AT35">
        <f t="shared" ref="AT35:AT66" si="47">AK35*$K35</f>
        <v>5.7715575007883002</v>
      </c>
      <c r="AU35">
        <f t="shared" ref="AU35:AU66" si="48">AL35*$K35</f>
        <v>-106.69836301592727</v>
      </c>
      <c r="AW35">
        <v>32</v>
      </c>
      <c r="AX35">
        <f>IF(Z35&gt;0, (R35*SUMPRODUCT(K35:$K$98, X35:$X$98)-K35*$AZ$3)/Z35, 0)</f>
        <v>1875.059108471625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</v>
      </c>
      <c r="S36">
        <f t="shared" si="32"/>
        <v>1799.5800779364381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1123.4167476110511</v>
      </c>
      <c r="AC36">
        <f t="shared" si="33"/>
        <v>1033.2505462801887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-1898.3316570986315</v>
      </c>
      <c r="AI36">
        <f t="shared" si="38"/>
        <v>-1905.508682442962</v>
      </c>
      <c r="AJ36">
        <f t="shared" si="39"/>
        <v>90.16620133086235</v>
      </c>
      <c r="AK36">
        <f t="shared" si="30"/>
        <v>78.639172332773583</v>
      </c>
      <c r="AL36">
        <f t="shared" si="40"/>
        <v>-1736.7033087793261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-115.36436605932911</v>
      </c>
      <c r="AR36">
        <f t="shared" si="45"/>
        <v>-115.80052429118723</v>
      </c>
      <c r="AS36">
        <f t="shared" si="46"/>
        <v>5.4795307330073761</v>
      </c>
      <c r="AT36">
        <f t="shared" si="47"/>
        <v>4.7790164746377597</v>
      </c>
      <c r="AU36">
        <f t="shared" si="48"/>
        <v>-105.54197708354209</v>
      </c>
      <c r="AW36">
        <v>33</v>
      </c>
      <c r="AX36">
        <f>IF(Z36&gt;0, (R36*SUMPRODUCT(K36:$K$98, X36:$X$98)-K36*$AZ$3)/Z36, 0)</f>
        <v>1799.5800779364381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1720.9012508614157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1033.2505462801887</v>
      </c>
      <c r="AC37">
        <f t="shared" si="33"/>
        <v>942.69022606342583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-2063.1726432066071</v>
      </c>
      <c r="AI37">
        <f t="shared" si="38"/>
        <v>-2070.0200017170937</v>
      </c>
      <c r="AJ37">
        <f t="shared" si="39"/>
        <v>90.560320216762875</v>
      </c>
      <c r="AK37">
        <f t="shared" si="30"/>
        <v>72.327538239613219</v>
      </c>
      <c r="AL37">
        <f t="shared" si="40"/>
        <v>-1907.1321432607176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-111.94820686573094</v>
      </c>
      <c r="AR37">
        <f t="shared" si="45"/>
        <v>-112.31974606267589</v>
      </c>
      <c r="AS37">
        <f t="shared" si="46"/>
        <v>4.9138231329474715</v>
      </c>
      <c r="AT37">
        <f t="shared" si="47"/>
        <v>3.9245083243993237</v>
      </c>
      <c r="AU37">
        <f t="shared" si="48"/>
        <v>-103.48141460532909</v>
      </c>
      <c r="AW37">
        <v>34</v>
      </c>
      <c r="AX37">
        <f>IF(Z37&gt;0, (R37*SUMPRODUCT(K37:$K$98, X37:$X$98)-K37*$AZ$3)/Z37, 0)</f>
        <v>1720.9012508614157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</v>
      </c>
      <c r="S38">
        <f t="shared" si="32"/>
        <v>1640.667338124043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942.69022606342583</v>
      </c>
      <c r="AC38">
        <f t="shared" si="33"/>
        <v>852.88848869998594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-2246.8368401954158</v>
      </c>
      <c r="AI38">
        <f t="shared" si="38"/>
        <v>-2253.3348705157732</v>
      </c>
      <c r="AJ38">
        <f t="shared" si="39"/>
        <v>89.801737363439884</v>
      </c>
      <c r="AK38">
        <f t="shared" si="30"/>
        <v>65.988315824439809</v>
      </c>
      <c r="AL38">
        <f t="shared" si="40"/>
        <v>-2097.5448173278937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-108.85166703258071</v>
      </c>
      <c r="AR38">
        <f t="shared" si="45"/>
        <v>-109.16647468578692</v>
      </c>
      <c r="AS38">
        <f t="shared" si="46"/>
        <v>4.3505913022069933</v>
      </c>
      <c r="AT38">
        <f t="shared" si="47"/>
        <v>3.1969113438330359</v>
      </c>
      <c r="AU38">
        <f t="shared" si="48"/>
        <v>-101.61897203974689</v>
      </c>
      <c r="AW38">
        <v>35</v>
      </c>
      <c r="AX38">
        <f>IF(Z38&gt;0, (R38*SUMPRODUCT(K38:$K$98, X38:$X$98)-K38*$AZ$3)/Z38, 0)</f>
        <v>1640.667338124043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</v>
      </c>
      <c r="S39">
        <f t="shared" si="32"/>
        <v>1557.1930280676718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852.88848869998594</v>
      </c>
      <c r="AC39">
        <f t="shared" si="33"/>
        <v>763.81045515159394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-2413.9329578706665</v>
      </c>
      <c r="AI39">
        <f t="shared" si="38"/>
        <v>-2420.0642662680862</v>
      </c>
      <c r="AJ39">
        <f t="shared" si="39"/>
        <v>89.078033548392</v>
      </c>
      <c r="AK39">
        <f t="shared" si="30"/>
        <v>59.702194208999025</v>
      </c>
      <c r="AL39">
        <f t="shared" si="40"/>
        <v>-2271.2840385106952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-104.41688426002661</v>
      </c>
      <c r="AR39">
        <f t="shared" si="45"/>
        <v>-104.68209962866743</v>
      </c>
      <c r="AS39">
        <f t="shared" si="46"/>
        <v>3.8531520474942518</v>
      </c>
      <c r="AT39">
        <f t="shared" si="47"/>
        <v>2.5824731720344167</v>
      </c>
      <c r="AU39">
        <f t="shared" si="48"/>
        <v>-98.246474409138756</v>
      </c>
      <c r="AW39">
        <v>36</v>
      </c>
      <c r="AX39">
        <f>IF(Z39&gt;0, (R39*SUMPRODUCT(K39:$K$98, X39:$X$98)-K39*$AZ$3)/Z39, 0)</f>
        <v>1557.1930280676718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</v>
      </c>
      <c r="S40">
        <f t="shared" si="32"/>
        <v>1471.2861739745351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763.81045515159394</v>
      </c>
      <c r="AC40">
        <f t="shared" si="33"/>
        <v>677.04860078816444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-2542.4974647729705</v>
      </c>
      <c r="AI40">
        <f t="shared" si="38"/>
        <v>-2548.2496479033193</v>
      </c>
      <c r="AJ40">
        <f t="shared" si="39"/>
        <v>86.761854363429507</v>
      </c>
      <c r="AK40">
        <f t="shared" si="30"/>
        <v>53.466731860611581</v>
      </c>
      <c r="AL40">
        <f t="shared" si="40"/>
        <v>-2408.0210616792783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-98.194696367147017</v>
      </c>
      <c r="AR40">
        <f t="shared" si="45"/>
        <v>-98.416853472024712</v>
      </c>
      <c r="AS40">
        <f t="shared" si="46"/>
        <v>3.3508603503084848</v>
      </c>
      <c r="AT40">
        <f t="shared" si="47"/>
        <v>2.0649576149194808</v>
      </c>
      <c r="AU40">
        <f t="shared" si="48"/>
        <v>-93.001035506796754</v>
      </c>
      <c r="AW40">
        <v>37</v>
      </c>
      <c r="AX40">
        <f>IF(Z40&gt;0, (R40*SUMPRODUCT(K40:$K$98, X40:$X$98)-K40*$AZ$3)/Z40, 0)</f>
        <v>1471.2861739745351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</v>
      </c>
      <c r="S41">
        <f t="shared" si="32"/>
        <v>1386.0951918234891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677.04860078816444</v>
      </c>
      <c r="AC41">
        <f t="shared" si="33"/>
        <v>594.6173239715506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-2658.5538929396885</v>
      </c>
      <c r="AI41">
        <f t="shared" si="38"/>
        <v>-2663.9162350021165</v>
      </c>
      <c r="AJ41">
        <f t="shared" si="39"/>
        <v>82.431276816613831</v>
      </c>
      <c r="AK41">
        <f t="shared" ref="AK41:AK72" si="61">G41*SUM(AB41:AB41, AE41:AF41)</f>
        <v>47.393402055171514</v>
      </c>
      <c r="AL41">
        <f t="shared" si="40"/>
        <v>-2534.0915561303314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-91.675850752316165</v>
      </c>
      <c r="AR41">
        <f t="shared" si="45"/>
        <v>-91.860762283319374</v>
      </c>
      <c r="AS41">
        <f t="shared" si="46"/>
        <v>2.8425067668674058</v>
      </c>
      <c r="AT41">
        <f t="shared" si="47"/>
        <v>1.6342833842838274</v>
      </c>
      <c r="AU41">
        <f t="shared" si="48"/>
        <v>-87.383972132168154</v>
      </c>
      <c r="AW41">
        <v>38</v>
      </c>
      <c r="AX41">
        <f>IF(Z41&gt;0, (R41*SUMPRODUCT(K41:$K$98, X41:$X$98)-K41*$AZ$3)/Z41, 0)</f>
        <v>1386.0951918234891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</v>
      </c>
      <c r="S42">
        <f t="shared" si="32"/>
        <v>1301.6385812145186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594.6173239715506</v>
      </c>
      <c r="AC42">
        <f t="shared" si="33"/>
        <v>517.01595496078176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-2749.3565137405121</v>
      </c>
      <c r="AI42">
        <f t="shared" si="38"/>
        <v>-2754.3215628180983</v>
      </c>
      <c r="AJ42">
        <f t="shared" si="39"/>
        <v>77.601369010768849</v>
      </c>
      <c r="AK42">
        <f t="shared" si="61"/>
        <v>41.623212678008549</v>
      </c>
      <c r="AL42">
        <f t="shared" si="40"/>
        <v>-2635.0969811293207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-84.649133503405281</v>
      </c>
      <c r="AR42">
        <f t="shared" si="45"/>
        <v>-84.802000947157694</v>
      </c>
      <c r="AS42">
        <f t="shared" si="46"/>
        <v>2.3892458517511743</v>
      </c>
      <c r="AT42">
        <f t="shared" si="47"/>
        <v>1.2815249201813472</v>
      </c>
      <c r="AU42">
        <f t="shared" si="48"/>
        <v>-81.13123017522517</v>
      </c>
      <c r="AW42">
        <v>39</v>
      </c>
      <c r="AX42">
        <f>IF(Z42&gt;0, (R42*SUMPRODUCT(K42:$K$98, X42:$X$98)-K42*$AZ$3)/Z42, 0)</f>
        <v>1301.6385812145186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</v>
      </c>
      <c r="S43">
        <f t="shared" si="32"/>
        <v>1219.0556807027795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517.01595496078176</v>
      </c>
      <c r="AC43">
        <f t="shared" si="33"/>
        <v>444.93332301232942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-2824.9934064851591</v>
      </c>
      <c r="AI43">
        <f t="shared" si="38"/>
        <v>-2829.5556808961587</v>
      </c>
      <c r="AJ43">
        <f t="shared" si="39"/>
        <v>72.082631948452331</v>
      </c>
      <c r="AK43">
        <f t="shared" si="61"/>
        <v>36.191116847254726</v>
      </c>
      <c r="AL43">
        <f t="shared" si="40"/>
        <v>-2721.2819321004517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-77.658835419657379</v>
      </c>
      <c r="AR43">
        <f t="shared" si="45"/>
        <v>-77.784251966403929</v>
      </c>
      <c r="AS43">
        <f t="shared" si="46"/>
        <v>1.9815455987436847</v>
      </c>
      <c r="AT43">
        <f t="shared" si="47"/>
        <v>0.99489081299889726</v>
      </c>
      <c r="AU43">
        <f t="shared" si="48"/>
        <v>-74.807815554661346</v>
      </c>
      <c r="AW43">
        <v>40</v>
      </c>
      <c r="AX43">
        <f>IF(Z43&gt;0, (R43*SUMPRODUCT(K43:$K$98, X43:$X$98)-K43*$AZ$3)/Z43, 0)</f>
        <v>1219.0556807027795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</v>
      </c>
      <c r="S44">
        <f t="shared" si="32"/>
        <v>1138.6262863442041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444.93332301232942</v>
      </c>
      <c r="AC44">
        <f t="shared" si="33"/>
        <v>378.49457826673722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-2891.878332921945</v>
      </c>
      <c r="AI44">
        <f t="shared" si="38"/>
        <v>-2896.0334997972195</v>
      </c>
      <c r="AJ44">
        <f t="shared" si="39"/>
        <v>66.438744745592203</v>
      </c>
      <c r="AK44">
        <f t="shared" si="61"/>
        <v>31.145332610863061</v>
      </c>
      <c r="AL44">
        <f t="shared" si="40"/>
        <v>-2798.4494224407645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-70.979907609981538</v>
      </c>
      <c r="AR44">
        <f t="shared" si="45"/>
        <v>-71.08189439052947</v>
      </c>
      <c r="AS44">
        <f t="shared" si="46"/>
        <v>1.6307103622165304</v>
      </c>
      <c r="AT44">
        <f t="shared" si="47"/>
        <v>0.76444876882753499</v>
      </c>
      <c r="AU44">
        <f t="shared" si="48"/>
        <v>-68.686735259485417</v>
      </c>
      <c r="AW44">
        <v>41</v>
      </c>
      <c r="AX44">
        <f>IF(Z44&gt;0, (R44*SUMPRODUCT(K44:$K$98, X44:$X$98)-K44*$AZ$3)/Z44, 0)</f>
        <v>1138.6262863442041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</v>
      </c>
      <c r="S45">
        <f t="shared" si="32"/>
        <v>1058.9073823658368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378.49457826673722</v>
      </c>
      <c r="AC45">
        <f t="shared" si="33"/>
        <v>317.53260875859968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-2922.1056145746566</v>
      </c>
      <c r="AI45">
        <f t="shared" si="38"/>
        <v>-2925.8539665793564</v>
      </c>
      <c r="AJ45">
        <f t="shared" si="39"/>
        <v>60.961969508137543</v>
      </c>
      <c r="AK45">
        <f t="shared" si="61"/>
        <v>26.494620478671607</v>
      </c>
      <c r="AL45">
        <f t="shared" si="40"/>
        <v>-2838.3973765925475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-64.037342155015253</v>
      </c>
      <c r="AR45">
        <f t="shared" si="45"/>
        <v>-64.119486516480208</v>
      </c>
      <c r="AS45">
        <f t="shared" si="46"/>
        <v>1.3359689945376791</v>
      </c>
      <c r="AT45">
        <f t="shared" si="47"/>
        <v>0.58062414595748013</v>
      </c>
      <c r="AU45">
        <f t="shared" si="48"/>
        <v>-62.202893375985056</v>
      </c>
      <c r="AW45">
        <v>42</v>
      </c>
      <c r="AX45">
        <f>IF(Z45&gt;0, (R45*SUMPRODUCT(K45:$K$98, X45:$X$98)-K45*$AZ$3)/Z45, 0)</f>
        <v>1058.9073823658368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</v>
      </c>
      <c r="S46">
        <f t="shared" si="32"/>
        <v>980.17898800142996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317.53260875859968</v>
      </c>
      <c r="AC46">
        <f t="shared" si="33"/>
        <v>262.4398541945165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-2912.2610692935359</v>
      </c>
      <c r="AI46">
        <f t="shared" si="38"/>
        <v>-2915.6079051445272</v>
      </c>
      <c r="AJ46">
        <f t="shared" si="39"/>
        <v>55.09275456408318</v>
      </c>
      <c r="AK46">
        <f t="shared" si="61"/>
        <v>22.227282613101981</v>
      </c>
      <c r="AL46">
        <f t="shared" si="40"/>
        <v>-2838.2878679673422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-56.983572298767932</v>
      </c>
      <c r="AR46">
        <f t="shared" si="45"/>
        <v>-57.049059100311219</v>
      </c>
      <c r="AS46">
        <f t="shared" si="46"/>
        <v>1.0779878205089184</v>
      </c>
      <c r="AT46">
        <f t="shared" si="47"/>
        <v>0.43491635387485944</v>
      </c>
      <c r="AU46">
        <f t="shared" si="48"/>
        <v>-55.536154925927448</v>
      </c>
      <c r="AW46">
        <v>43</v>
      </c>
      <c r="AX46">
        <f>IF(Z46&gt;0, (R46*SUMPRODUCT(K46:$K$98, X46:$X$98)-K46*$AZ$3)/Z46, 0)</f>
        <v>980.17898800142996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</v>
      </c>
      <c r="S47">
        <f t="shared" si="32"/>
        <v>903.31509655966306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262.4398541945165</v>
      </c>
      <c r="AC47">
        <f t="shared" si="33"/>
        <v>213.44252081622369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-2878.1395767063414</v>
      </c>
      <c r="AI47">
        <f t="shared" si="38"/>
        <v>-2881.0931767517345</v>
      </c>
      <c r="AJ47">
        <f t="shared" si="39"/>
        <v>48.997333378292808</v>
      </c>
      <c r="AK47">
        <f t="shared" si="61"/>
        <v>18.370789793616158</v>
      </c>
      <c r="AL47">
        <f t="shared" si="40"/>
        <v>-2813.7250535798257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-50.282075493203436</v>
      </c>
      <c r="AR47">
        <f t="shared" si="45"/>
        <v>-50.333675888702366</v>
      </c>
      <c r="AS47">
        <f t="shared" si="46"/>
        <v>0.85600004802836815</v>
      </c>
      <c r="AT47">
        <f t="shared" si="47"/>
        <v>0.32094393432074569</v>
      </c>
      <c r="AU47">
        <f t="shared" si="48"/>
        <v>-49.156731906353258</v>
      </c>
      <c r="AW47">
        <v>44</v>
      </c>
      <c r="AX47">
        <f>IF(Z47&gt;0, (R47*SUMPRODUCT(K47:$K$98, X47:$X$98)-K47*$AZ$3)/Z47, 0)</f>
        <v>903.31509655966306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</v>
      </c>
      <c r="S48">
        <f t="shared" si="32"/>
        <v>827.61721384440216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213.44252081622369</v>
      </c>
      <c r="AC48">
        <f t="shared" si="33"/>
        <v>170.29101578773012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-2816.4522028244087</v>
      </c>
      <c r="AI48">
        <f t="shared" si="38"/>
        <v>-2819.0242103439946</v>
      </c>
      <c r="AJ48">
        <f t="shared" si="39"/>
        <v>43.151505028493574</v>
      </c>
      <c r="AK48">
        <f t="shared" si="61"/>
        <v>14.94097645713566</v>
      </c>
      <c r="AL48">
        <f t="shared" si="40"/>
        <v>-2760.9317288583657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-43.932478687040323</v>
      </c>
      <c r="AR48">
        <f t="shared" si="45"/>
        <v>-43.972598191082959</v>
      </c>
      <c r="AS48">
        <f t="shared" si="46"/>
        <v>0.67309950194677515</v>
      </c>
      <c r="AT48">
        <f t="shared" si="47"/>
        <v>0.23305708121317845</v>
      </c>
      <c r="AU48">
        <f t="shared" si="48"/>
        <v>-43.066441607923011</v>
      </c>
      <c r="AW48">
        <v>45</v>
      </c>
      <c r="AX48">
        <f>IF(Z48&gt;0, (R48*SUMPRODUCT(K48:$K$98, X48:$X$98)-K48*$AZ$3)/Z48, 0)</f>
        <v>827.61721384440216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</v>
      </c>
      <c r="S49">
        <f t="shared" si="32"/>
        <v>752.31678538922415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170.29101578773012</v>
      </c>
      <c r="AC49">
        <f t="shared" si="33"/>
        <v>132.72511787275215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-2728.1147135209389</v>
      </c>
      <c r="AI49">
        <f t="shared" si="38"/>
        <v>-2730.3199866261389</v>
      </c>
      <c r="AJ49">
        <f t="shared" si="39"/>
        <v>37.565897914977967</v>
      </c>
      <c r="AK49">
        <f t="shared" si="61"/>
        <v>11.920371105141109</v>
      </c>
      <c r="AL49">
        <f t="shared" si="40"/>
        <v>-2680.8337176060199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-37.995129306450153</v>
      </c>
      <c r="AR49">
        <f t="shared" si="45"/>
        <v>-38.02584269118168</v>
      </c>
      <c r="AS49">
        <f t="shared" si="46"/>
        <v>0.52318956447046738</v>
      </c>
      <c r="AT49">
        <f t="shared" si="47"/>
        <v>0.16601796078295014</v>
      </c>
      <c r="AU49">
        <f t="shared" si="48"/>
        <v>-37.336635165928264</v>
      </c>
      <c r="AW49">
        <v>46</v>
      </c>
      <c r="AX49">
        <f>IF(Z49&gt;0, (R49*SUMPRODUCT(K49:$K$98, X49:$X$98)-K49*$AZ$3)/Z49, 0)</f>
        <v>752.31678538922415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</v>
      </c>
      <c r="S50">
        <f t="shared" si="32"/>
        <v>676.0085925746065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132.72511787275215</v>
      </c>
      <c r="AC50">
        <f t="shared" si="33"/>
        <v>100.41443568421485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-2611.7453390916876</v>
      </c>
      <c r="AI50">
        <f t="shared" si="38"/>
        <v>-2613.6020912984491</v>
      </c>
      <c r="AJ50">
        <f t="shared" si="39"/>
        <v>32.310682188537299</v>
      </c>
      <c r="AK50">
        <f t="shared" si="61"/>
        <v>9.290758251092651</v>
      </c>
      <c r="AL50">
        <f t="shared" si="40"/>
        <v>-2572.0006508588194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-32.477164470319131</v>
      </c>
      <c r="AR50">
        <f t="shared" si="45"/>
        <v>-32.500253263049821</v>
      </c>
      <c r="AS50">
        <f t="shared" si="46"/>
        <v>0.40178470843956132</v>
      </c>
      <c r="AT50">
        <f t="shared" si="47"/>
        <v>0.11553097434822983</v>
      </c>
      <c r="AU50">
        <f t="shared" si="48"/>
        <v>-31.982937580262032</v>
      </c>
      <c r="AW50">
        <v>47</v>
      </c>
      <c r="AX50">
        <f>IF(Z50&gt;0, (R50*SUMPRODUCT(K50:$K$98, X50:$X$98)-K50*$AZ$3)/Z50, 0)</f>
        <v>676.0085925746065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</v>
      </c>
      <c r="S51">
        <f t="shared" si="32"/>
        <v>596.41720070515305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100.41443568421485</v>
      </c>
      <c r="AC51">
        <f t="shared" si="33"/>
        <v>73.012670426317925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-2463.5987490384719</v>
      </c>
      <c r="AI51">
        <f t="shared" si="38"/>
        <v>-2465.128983879536</v>
      </c>
      <c r="AJ51">
        <f t="shared" si="39"/>
        <v>27.401765257896926</v>
      </c>
      <c r="AK51">
        <f t="shared" si="61"/>
        <v>7.0290104978950403</v>
      </c>
      <c r="AL51">
        <f t="shared" si="40"/>
        <v>-2430.6982081237443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-27.352638675529818</v>
      </c>
      <c r="AR51">
        <f t="shared" si="45"/>
        <v>-27.369628439269821</v>
      </c>
      <c r="AS51">
        <f t="shared" si="46"/>
        <v>0.30423403342913302</v>
      </c>
      <c r="AT51">
        <f t="shared" si="47"/>
        <v>7.8041111390589765E-2</v>
      </c>
      <c r="AU51">
        <f t="shared" si="48"/>
        <v>-26.987353294450102</v>
      </c>
      <c r="AW51">
        <v>48</v>
      </c>
      <c r="AX51">
        <f>IF(Z51&gt;0, (R51*SUMPRODUCT(K51:$K$98, X51:$X$98)-K51*$AZ$3)/Z51, 0)</f>
        <v>596.41720070515305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</v>
      </c>
      <c r="S52">
        <f t="shared" si="32"/>
        <v>510.63309072280026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73.012670426317925</v>
      </c>
      <c r="AC52">
        <f t="shared" si="33"/>
        <v>50.191638190450718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-2290.1638963116252</v>
      </c>
      <c r="AI52">
        <f t="shared" si="38"/>
        <v>-2291.3925583172399</v>
      </c>
      <c r="AJ52">
        <f t="shared" si="39"/>
        <v>22.821032235867207</v>
      </c>
      <c r="AK52">
        <f t="shared" si="61"/>
        <v>5.1108869298422555</v>
      </c>
      <c r="AL52">
        <f t="shared" si="40"/>
        <v>-2263.4606391515304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-22.702714875662885</v>
      </c>
      <c r="AR52">
        <f t="shared" si="45"/>
        <v>-22.71489477389504</v>
      </c>
      <c r="AS52">
        <f t="shared" si="46"/>
        <v>0.22622808300035585</v>
      </c>
      <c r="AT52">
        <f t="shared" si="47"/>
        <v>5.0664936652277184E-2</v>
      </c>
      <c r="AU52">
        <f t="shared" si="48"/>
        <v>-22.438001754242407</v>
      </c>
      <c r="AW52">
        <v>49</v>
      </c>
      <c r="AX52">
        <f>IF(Z52&gt;0, (R52*SUMPRODUCT(K52:$K$98, X52:$X$98)-K52*$AZ$3)/Z52, 0)</f>
        <v>510.63309072280026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</v>
      </c>
      <c r="S53">
        <f t="shared" si="32"/>
        <v>412.13637465397449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50.191638190450718</v>
      </c>
      <c r="AC53">
        <f t="shared" si="33"/>
        <v>31.535000493058043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-2079.4094779736583</v>
      </c>
      <c r="AI53">
        <f t="shared" si="38"/>
        <v>-2080.36592717447</v>
      </c>
      <c r="AJ53">
        <f t="shared" si="39"/>
        <v>18.656637697392675</v>
      </c>
      <c r="AK53">
        <f t="shared" si="61"/>
        <v>3.5134146733315506</v>
      </c>
      <c r="AL53">
        <f t="shared" si="40"/>
        <v>-2058.1958748037455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-18.404890055894967</v>
      </c>
      <c r="AR53">
        <f t="shared" si="45"/>
        <v>-18.413355604682472</v>
      </c>
      <c r="AS53">
        <f t="shared" si="46"/>
        <v>0.16513023013042524</v>
      </c>
      <c r="AT53">
        <f t="shared" si="47"/>
        <v>3.1097295394868097E-2</v>
      </c>
      <c r="AU53">
        <f t="shared" si="48"/>
        <v>-18.217128079157177</v>
      </c>
      <c r="AW53">
        <v>50</v>
      </c>
      <c r="AX53">
        <f>IF(Z53&gt;0, (R53*SUMPRODUCT(K53:$K$98, X53:$X$98)-K53*$AZ$3)/Z53, 0)</f>
        <v>412.13637465397449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</v>
      </c>
      <c r="S54">
        <f t="shared" si="32"/>
        <v>291.61826057081856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31.535000493058043</v>
      </c>
      <c r="AC54">
        <f t="shared" si="33"/>
        <v>16.74267934633296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-1833.7776182438192</v>
      </c>
      <c r="AI54">
        <f t="shared" si="38"/>
        <v>-1834.4952807503423</v>
      </c>
      <c r="AJ54">
        <f t="shared" si="39"/>
        <v>14.792321146725083</v>
      </c>
      <c r="AK54">
        <f t="shared" si="61"/>
        <v>2.2074500345140633</v>
      </c>
      <c r="AL54">
        <f t="shared" si="40"/>
        <v>-1817.4955095691032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-14.491784037832586</v>
      </c>
      <c r="AR54">
        <f t="shared" si="45"/>
        <v>-14.497455505273955</v>
      </c>
      <c r="AS54">
        <f t="shared" si="46"/>
        <v>0.11689919287045289</v>
      </c>
      <c r="AT54">
        <f t="shared" si="47"/>
        <v>1.7444802933694936E-2</v>
      </c>
      <c r="AU54">
        <f t="shared" si="48"/>
        <v>-14.363111509469807</v>
      </c>
      <c r="AW54">
        <v>51</v>
      </c>
      <c r="AX54">
        <f>IF(Z54&gt;0, (R54*SUMPRODUCT(K54:$K$98, X54:$X$98)-K54*$AZ$3)/Z54, 0)</f>
        <v>291.61826057081856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</v>
      </c>
      <c r="S55">
        <f t="shared" si="32"/>
        <v>132.87330723191002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16.74267934633296</v>
      </c>
      <c r="AC55">
        <f t="shared" si="33"/>
        <v>5.4764032631163069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-1562.3645448452228</v>
      </c>
      <c r="AI55">
        <f t="shared" si="38"/>
        <v>-1562.8797351585749</v>
      </c>
      <c r="AJ55">
        <f t="shared" si="39"/>
        <v>11.266276083216653</v>
      </c>
      <c r="AK55">
        <f t="shared" si="61"/>
        <v>1.1719875542433074</v>
      </c>
      <c r="AL55">
        <f t="shared" si="40"/>
        <v>-1550.4414715211151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-11.024008458885806</v>
      </c>
      <c r="AR55">
        <f t="shared" si="45"/>
        <v>-11.027643629941799</v>
      </c>
      <c r="AS55">
        <f t="shared" si="46"/>
        <v>7.949458610751256E-2</v>
      </c>
      <c r="AT55">
        <f t="shared" si="47"/>
        <v>8.2695173506814584E-3</v>
      </c>
      <c r="AU55">
        <f t="shared" si="48"/>
        <v>-10.939879526483605</v>
      </c>
      <c r="AW55">
        <v>52</v>
      </c>
      <c r="AX55">
        <f>IF(Z55&gt;0, (R55*SUMPRODUCT(K55:$K$98, X55:$X$98)-K55*$AZ$3)/Z55, 0)</f>
        <v>132.87330723191002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</v>
      </c>
      <c r="S56">
        <f t="shared" si="32"/>
        <v>-94.96567264818195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5.4764032631163069</v>
      </c>
      <c r="AC56">
        <f t="shared" si="33"/>
        <v>-2.6676873791481448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-1271.2002594352437</v>
      </c>
      <c r="AI56">
        <f t="shared" si="38"/>
        <v>-1271.551397813033</v>
      </c>
      <c r="AJ56">
        <f t="shared" si="39"/>
        <v>8.1440906422644517</v>
      </c>
      <c r="AK56">
        <f t="shared" si="61"/>
        <v>0.38334822841814153</v>
      </c>
      <c r="AL56">
        <f t="shared" si="40"/>
        <v>-1263.0239589423504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-8.0085356491886657</v>
      </c>
      <c r="AR56">
        <f t="shared" si="45"/>
        <v>-8.0107478137909389</v>
      </c>
      <c r="AS56">
        <f t="shared" si="46"/>
        <v>5.1307604568752184E-2</v>
      </c>
      <c r="AT56">
        <f t="shared" si="47"/>
        <v>2.4150860028174796E-3</v>
      </c>
      <c r="AU56">
        <f t="shared" si="48"/>
        <v>-7.9570251232193696</v>
      </c>
      <c r="AW56">
        <v>53</v>
      </c>
      <c r="AX56">
        <f>IF(Z56&gt;0, (R56*SUMPRODUCT(K56:$K$98, X56:$X$98)-K56*$AZ$3)/Z56, 0)</f>
        <v>-94.96567264818195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</v>
      </c>
      <c r="S57">
        <f t="shared" si="32"/>
        <v>-449.99451444516183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-2.6676873791481448</v>
      </c>
      <c r="AC57">
        <f t="shared" si="33"/>
        <v>-8.1048678349248711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-979.91225532324756</v>
      </c>
      <c r="AI57">
        <f t="shared" si="38"/>
        <v>-980.13739328534359</v>
      </c>
      <c r="AJ57">
        <f t="shared" si="39"/>
        <v>5.4371804557767263</v>
      </c>
      <c r="AK57">
        <f t="shared" si="61"/>
        <v>-0.18673811654037015</v>
      </c>
      <c r="AL57">
        <f t="shared" si="40"/>
        <v>-974.88695094610728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-5.5119885514730935</v>
      </c>
      <c r="AR57">
        <f t="shared" si="45"/>
        <v>-5.5132549484008129</v>
      </c>
      <c r="AS57">
        <f t="shared" si="46"/>
        <v>3.0584040827868163E-2</v>
      </c>
      <c r="AT57">
        <f t="shared" si="47"/>
        <v>-1.0503984973171193E-3</v>
      </c>
      <c r="AU57">
        <f t="shared" si="48"/>
        <v>-5.4837213060702616</v>
      </c>
      <c r="AW57">
        <v>54</v>
      </c>
      <c r="AX57">
        <f>IF(Z57&gt;0, (R57*SUMPRODUCT(K57:$K$98, X57:$X$98)-K57*$AZ$3)/Z57, 0)</f>
        <v>-449.99451444516183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</v>
      </c>
      <c r="S58">
        <f t="shared" si="32"/>
        <v>-1052.745523526434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-8.1048678349248711</v>
      </c>
      <c r="AC58">
        <f t="shared" si="33"/>
        <v>-11.321003535137299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-707.7137308816657</v>
      </c>
      <c r="AI58">
        <f t="shared" si="38"/>
        <v>-707.84815324778049</v>
      </c>
      <c r="AJ58">
        <f t="shared" si="39"/>
        <v>3.216135700212428</v>
      </c>
      <c r="AK58">
        <f t="shared" si="61"/>
        <v>-0.56734074844474103</v>
      </c>
      <c r="AL58">
        <f t="shared" si="40"/>
        <v>-705.19935829601275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-3.554354303106567</v>
      </c>
      <c r="AR58">
        <f t="shared" si="45"/>
        <v>-3.5550294132458582</v>
      </c>
      <c r="AS58">
        <f t="shared" si="46"/>
        <v>1.6152414834715252E-2</v>
      </c>
      <c r="AT58">
        <f t="shared" si="47"/>
        <v>-2.8493583529177599E-3</v>
      </c>
      <c r="AU58">
        <f t="shared" si="48"/>
        <v>-3.5417263567640607</v>
      </c>
      <c r="AW58">
        <v>55</v>
      </c>
      <c r="AX58">
        <f>IF(Z58&gt;0, (R58*SUMPRODUCT(K58:$K$98, X58:$X$98)-K58*$AZ$3)/Z58, 0)</f>
        <v>-1052.745523526434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</v>
      </c>
      <c r="S59">
        <f t="shared" si="32"/>
        <v>-2174.0180801339066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-11.321003535137299</v>
      </c>
      <c r="AC59">
        <f t="shared" si="33"/>
        <v>-12.825489221046848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-474.68113970387446</v>
      </c>
      <c r="AI59">
        <f t="shared" si="38"/>
        <v>-474.75488270386518</v>
      </c>
      <c r="AJ59">
        <f t="shared" si="39"/>
        <v>1.5044856859095486</v>
      </c>
      <c r="AK59">
        <f t="shared" si="61"/>
        <v>-0.79247024745961103</v>
      </c>
      <c r="AL59">
        <f t="shared" si="40"/>
        <v>-474.04286726541523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-2.1285656467341654</v>
      </c>
      <c r="AR59">
        <f t="shared" si="45"/>
        <v>-2.1288963251693045</v>
      </c>
      <c r="AS59">
        <f t="shared" si="46"/>
        <v>6.7464162343339332E-3</v>
      </c>
      <c r="AT59">
        <f t="shared" si="47"/>
        <v>-3.5535958851319886E-3</v>
      </c>
      <c r="AU59">
        <f t="shared" si="48"/>
        <v>-2.1257035048201023</v>
      </c>
      <c r="AW59">
        <v>56</v>
      </c>
      <c r="AX59">
        <f>IF(Z59&gt;0, (R59*SUMPRODUCT(K59:$K$98, X59:$X$98)-K59*$AZ$3)/Z59, 0)</f>
        <v>-2174.0180801339066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</v>
      </c>
      <c r="S60">
        <f t="shared" si="32"/>
        <v>-4502.6595887947051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-12.825489221046848</v>
      </c>
      <c r="AC60">
        <f t="shared" si="33"/>
        <v>-13.123815030997964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-292.57648928517051</v>
      </c>
      <c r="AI60">
        <f t="shared" si="38"/>
        <v>-292.61292279400067</v>
      </c>
      <c r="AJ60">
        <f t="shared" si="39"/>
        <v>0.29832580995111613</v>
      </c>
      <c r="AK60">
        <f t="shared" si="61"/>
        <v>-0.8977842454732794</v>
      </c>
      <c r="AL60">
        <f t="shared" si="40"/>
        <v>-293.21238122952286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-1.1714033831723651</v>
      </c>
      <c r="AR60">
        <f t="shared" si="45"/>
        <v>-1.1715492538662433</v>
      </c>
      <c r="AS60">
        <f t="shared" si="46"/>
        <v>1.1944222309802871E-3</v>
      </c>
      <c r="AT60">
        <f t="shared" si="47"/>
        <v>-3.5945044835137174E-3</v>
      </c>
      <c r="AU60">
        <f t="shared" si="48"/>
        <v>-1.1739493361187769</v>
      </c>
      <c r="AW60">
        <v>57</v>
      </c>
      <c r="AX60">
        <f>IF(Z60&gt;0, (R60*SUMPRODUCT(K60:$K$98, X60:$X$98)-K60*$AZ$3)/Z60, 0)</f>
        <v>-4502.6595887947051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</v>
      </c>
      <c r="S61">
        <f t="shared" si="32"/>
        <v>-10037.259542625454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-13.123815030997964</v>
      </c>
      <c r="AC61">
        <f t="shared" si="33"/>
        <v>-12.661075702756888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-162.4126276181882</v>
      </c>
      <c r="AI61">
        <f t="shared" si="38"/>
        <v>-162.42839521347776</v>
      </c>
      <c r="AJ61">
        <f t="shared" si="39"/>
        <v>-0.46273932824107611</v>
      </c>
      <c r="AK61">
        <f t="shared" si="61"/>
        <v>-0.91866705216985756</v>
      </c>
      <c r="AL61">
        <f t="shared" si="40"/>
        <v>-163.80980159388869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-0.5805890218616846</v>
      </c>
      <c r="AR61">
        <f t="shared" si="45"/>
        <v>-0.58064538750800487</v>
      </c>
      <c r="AS61">
        <f t="shared" si="46"/>
        <v>-1.6541901815172199E-3</v>
      </c>
      <c r="AT61">
        <f t="shared" si="47"/>
        <v>-3.2840303925735156E-3</v>
      </c>
      <c r="AU61">
        <f t="shared" si="48"/>
        <v>-0.58558360808209564</v>
      </c>
      <c r="AW61">
        <v>58</v>
      </c>
      <c r="AX61">
        <f>IF(Z61&gt;0, (R61*SUMPRODUCT(K61:$K$98, X61:$X$98)-K61*$AZ$3)/Z61, 0)</f>
        <v>-10037.259542625454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</v>
      </c>
      <c r="S62">
        <f t="shared" si="32"/>
        <v>-25685.435052351535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-12.661075702756888</v>
      </c>
      <c r="AC62">
        <f t="shared" si="33"/>
        <v>-11.782608732285146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-79.006630683555883</v>
      </c>
      <c r="AI62">
        <f t="shared" si="38"/>
        <v>-79.012364774057104</v>
      </c>
      <c r="AJ62">
        <f t="shared" si="39"/>
        <v>-0.8784669704717416</v>
      </c>
      <c r="AK62">
        <f t="shared" si="61"/>
        <v>-0.8862752991929822</v>
      </c>
      <c r="AL62">
        <f t="shared" si="40"/>
        <v>-80.777107043721827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-0.25217065445021813</v>
      </c>
      <c r="AR62">
        <f t="shared" si="45"/>
        <v>-0.25218895632364141</v>
      </c>
      <c r="AS62">
        <f t="shared" si="46"/>
        <v>-2.8038607511820723E-3</v>
      </c>
      <c r="AT62">
        <f t="shared" si="47"/>
        <v>-2.8287831070243838E-3</v>
      </c>
      <c r="AU62">
        <f t="shared" si="48"/>
        <v>-0.25782160018184791</v>
      </c>
      <c r="AW62">
        <v>59</v>
      </c>
      <c r="AX62">
        <f>IF(Z62&gt;0, (R62*SUMPRODUCT(K62:$K$98, X62:$X$98)-K62*$AZ$3)/Z62, 0)</f>
        <v>-25685.435052351535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</v>
      </c>
      <c r="S63">
        <f t="shared" si="32"/>
        <v>-80951.718732195252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-11.782608732285146</v>
      </c>
      <c r="AC63">
        <f t="shared" si="33"/>
        <v>-10.732050822151948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-32.156649068852261</v>
      </c>
      <c r="AI63">
        <f t="shared" si="38"/>
        <v>-32.158306237314868</v>
      </c>
      <c r="AJ63">
        <f t="shared" si="39"/>
        <v>-1.0505579101331985</v>
      </c>
      <c r="AK63">
        <f t="shared" si="61"/>
        <v>-0.82478261125996033</v>
      </c>
      <c r="AL63">
        <f t="shared" si="40"/>
        <v>-34.033646758708031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-9.1639722994277015E-2</v>
      </c>
      <c r="AR63">
        <f t="shared" si="45"/>
        <v>-9.1644445577732242E-2</v>
      </c>
      <c r="AS63">
        <f t="shared" si="46"/>
        <v>-2.9938702775876348E-3</v>
      </c>
      <c r="AT63">
        <f t="shared" si="47"/>
        <v>-2.3504579057514632E-3</v>
      </c>
      <c r="AU63">
        <f t="shared" si="48"/>
        <v>-9.6988773761071345E-2</v>
      </c>
      <c r="AW63">
        <v>60</v>
      </c>
      <c r="AX63">
        <f>IF(Z63&gt;0, (R63*SUMPRODUCT(K63:$K$98, X63:$X$98)-K63*$AZ$3)/Z63, 0)</f>
        <v>-80951.718732195252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</v>
      </c>
      <c r="S64">
        <f t="shared" si="32"/>
        <v>-345367.14722420048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-10.732050822151948</v>
      </c>
      <c r="AC64">
        <f t="shared" si="33"/>
        <v>-9.6605400410538884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-10.327594434549788</v>
      </c>
      <c r="AI64">
        <f t="shared" si="38"/>
        <v>-10.327944082023452</v>
      </c>
      <c r="AJ64">
        <f t="shared" si="39"/>
        <v>-1.0715107810980591</v>
      </c>
      <c r="AK64">
        <f t="shared" si="61"/>
        <v>-0.75124355755063643</v>
      </c>
      <c r="AL64">
        <f t="shared" si="40"/>
        <v>-12.150698420672146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-2.6278110453726383E-2</v>
      </c>
      <c r="AR64">
        <f t="shared" si="45"/>
        <v>-2.6279000116366705E-2</v>
      </c>
      <c r="AS64">
        <f t="shared" si="46"/>
        <v>-2.726412122057821E-3</v>
      </c>
      <c r="AT64">
        <f t="shared" si="47"/>
        <v>-1.9115062377860078E-3</v>
      </c>
      <c r="AU64">
        <f t="shared" si="48"/>
        <v>-3.0916918476210531E-2</v>
      </c>
      <c r="AW64">
        <v>61</v>
      </c>
      <c r="AX64">
        <f>IF(Z64&gt;0, (R64*SUMPRODUCT(K64:$K$98, X64:$X$98)-K64*$AZ$3)/Z64, 0)</f>
        <v>-345367.14722420048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</v>
      </c>
      <c r="S65">
        <f t="shared" si="32"/>
        <v>-1481865.6364546851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-9.6605400410538884</v>
      </c>
      <c r="AC65">
        <f t="shared" si="33"/>
        <v>-8.648290915710886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-2.1855996869232528</v>
      </c>
      <c r="AI65">
        <f t="shared" si="38"/>
        <v>-2.1856726379613138</v>
      </c>
      <c r="AJ65">
        <f t="shared" si="39"/>
        <v>-1.0122491253430024</v>
      </c>
      <c r="AK65">
        <f t="shared" si="61"/>
        <v>-0.67623780287377222</v>
      </c>
      <c r="AL65">
        <f t="shared" si="40"/>
        <v>-3.8741595661780885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-4.9653235825578663E-3</v>
      </c>
      <c r="AR65">
        <f t="shared" si="45"/>
        <v>-4.9654893153367567E-3</v>
      </c>
      <c r="AS65">
        <f t="shared" si="46"/>
        <v>-2.2996637872714316E-3</v>
      </c>
      <c r="AT65">
        <f t="shared" si="47"/>
        <v>-1.5363012403946073E-3</v>
      </c>
      <c r="AU65">
        <f t="shared" si="48"/>
        <v>-8.8014543430027965E-3</v>
      </c>
      <c r="AW65">
        <v>62</v>
      </c>
      <c r="AX65">
        <f>IF(Z65&gt;0, (R65*SUMPRODUCT(K65:$K$98, X65:$X$98)-K65*$AZ$3)/Z65, 0)</f>
        <v>-1481865.6364546851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</v>
      </c>
      <c r="S66">
        <f t="shared" si="32"/>
        <v>-6423128.4879526356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-8.648290915710886</v>
      </c>
      <c r="AC66">
        <f t="shared" si="33"/>
        <v>-7.7259997787606505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-0.45748816059613545</v>
      </c>
      <c r="AI66">
        <f t="shared" si="38"/>
        <v>-0.45750319610374141</v>
      </c>
      <c r="AJ66">
        <f t="shared" si="39"/>
        <v>-0.92229113695023557</v>
      </c>
      <c r="AK66">
        <f t="shared" si="61"/>
        <v>-0.60538036409976204</v>
      </c>
      <c r="AL66">
        <f t="shared" si="40"/>
        <v>-1.985174697153739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-9.2798033473219337E-4</v>
      </c>
      <c r="AR66">
        <f t="shared" si="45"/>
        <v>-9.2801083312883572E-4</v>
      </c>
      <c r="AS66">
        <f t="shared" si="46"/>
        <v>-1.8707982232203904E-3</v>
      </c>
      <c r="AT66">
        <f t="shared" si="47"/>
        <v>-1.2279685493621489E-3</v>
      </c>
      <c r="AU66">
        <f t="shared" si="48"/>
        <v>-4.0267776057113748E-3</v>
      </c>
      <c r="AW66">
        <v>63</v>
      </c>
      <c r="AX66">
        <f>IF(Z66&gt;0, (R66*SUMPRODUCT(K66:$K$98, X66:$X$98)-K66*$AZ$3)/Z66, 0)</f>
        <v>-6423128.4879526356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-28211424.688647579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-7.7259997787606505</v>
      </c>
      <c r="AC67">
        <f t="shared" ref="AC67:AC98" si="64">S67*Z67</f>
        <v>-6.8990202050482452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-9.4626516936392596E-2</v>
      </c>
      <c r="AI67">
        <f t="shared" ref="AI67:AI98" si="69">SUM(AE67:AH67)</f>
        <v>-9.462957377430542E-2</v>
      </c>
      <c r="AJ67">
        <f t="shared" ref="AJ67:AJ98" si="70">AB67-AC67</f>
        <v>-0.82697957371240527</v>
      </c>
      <c r="AK67">
        <f t="shared" si="61"/>
        <v>-0.54081998451324553</v>
      </c>
      <c r="AL67">
        <f t="shared" ref="AL67:AL98" si="71">SUM(AI67:AK67)</f>
        <v>-1.4624291319999563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-1.7137747726229848E-4</v>
      </c>
      <c r="AR67">
        <f t="shared" ref="AR67:AR98" si="76">AI67*$K67</f>
        <v>-1.7138301348181559E-4</v>
      </c>
      <c r="AS67">
        <f t="shared" ref="AS67:AS98" si="77">AJ67*$K67</f>
        <v>-1.4977373962263688E-3</v>
      </c>
      <c r="AT67">
        <f t="shared" ref="AT67:AT98" si="78">AK67*$K67</f>
        <v>-9.794756015506442E-4</v>
      </c>
      <c r="AU67">
        <f t="shared" ref="AU67:AU98" si="79">AL67*$K67</f>
        <v>-2.6485960112588285E-3</v>
      </c>
      <c r="AW67">
        <v>64</v>
      </c>
      <c r="AX67">
        <f>IF(Z67&gt;0, (R67*SUMPRODUCT(K67:$K$98, X67:$X$98)-K67*$AZ$3)/Z67, 0)</f>
        <v>-28211424.688647579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</v>
      </c>
      <c r="S68">
        <f t="shared" si="63"/>
        <v>-125811236.90157694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-6.8990202050482452</v>
      </c>
      <c r="AC68">
        <f t="shared" si="64"/>
        <v>-6.1599884092691353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-1.9313941463201225E-2</v>
      </c>
      <c r="AI68">
        <f t="shared" si="69"/>
        <v>-1.9314553490052021E-2</v>
      </c>
      <c r="AJ68">
        <f t="shared" si="70"/>
        <v>-0.73903179577910993</v>
      </c>
      <c r="AK68">
        <f t="shared" si="61"/>
        <v>-0.48293141435337722</v>
      </c>
      <c r="AL68">
        <f t="shared" si="71"/>
        <v>-1.2412777636225392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-3.1231567300414903E-5</v>
      </c>
      <c r="AR68">
        <f t="shared" si="76"/>
        <v>-3.1232556977111231E-5</v>
      </c>
      <c r="AS68">
        <f t="shared" si="77"/>
        <v>-1.195049768116887E-3</v>
      </c>
      <c r="AT68">
        <f t="shared" si="78"/>
        <v>-7.8092319983464145E-4</v>
      </c>
      <c r="AU68">
        <f t="shared" si="79"/>
        <v>-2.0072055249286398E-3</v>
      </c>
      <c r="AW68">
        <v>65</v>
      </c>
      <c r="AX68">
        <f>IF(Z68&gt;0, (R68*SUMPRODUCT(K68:$K$98, X68:$X$98)-K68*$AZ$3)/Z68, 0)</f>
        <v>-125811236.90157694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</v>
      </c>
      <c r="S69">
        <f t="shared" si="63"/>
        <v>-569795359.69256794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-6.1599884092691353</v>
      </c>
      <c r="AC69">
        <f t="shared" si="64"/>
        <v>-5.5000168075718179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-3.8819908824884661E-3</v>
      </c>
      <c r="AI69">
        <f t="shared" si="69"/>
        <v>-3.8821115402104451E-3</v>
      </c>
      <c r="AJ69">
        <f t="shared" si="70"/>
        <v>-0.65997160169731739</v>
      </c>
      <c r="AK69">
        <f t="shared" si="61"/>
        <v>-0.43119918864883949</v>
      </c>
      <c r="AL69">
        <f t="shared" si="71"/>
        <v>-1.0950529018863673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-5.6047901486562976E-6</v>
      </c>
      <c r="AR69">
        <f t="shared" si="76"/>
        <v>-5.6049643533960763E-6</v>
      </c>
      <c r="AS69">
        <f t="shared" si="77"/>
        <v>-9.5286218941732206E-4</v>
      </c>
      <c r="AT69">
        <f t="shared" si="78"/>
        <v>-6.2256224648791006E-4</v>
      </c>
      <c r="AU69">
        <f t="shared" si="79"/>
        <v>-1.5810294002586282E-3</v>
      </c>
      <c r="AW69">
        <v>66</v>
      </c>
      <c r="AX69">
        <f>IF(Z69&gt;0, (R69*SUMPRODUCT(K69:$K$98, X69:$X$98)-K69*$AZ$3)/Z69, 0)</f>
        <v>-569795359.69256794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</v>
      </c>
      <c r="S70">
        <f t="shared" si="63"/>
        <v>-2624735139.1452932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-5.5000168075718179</v>
      </c>
      <c r="AC70">
        <f t="shared" si="64"/>
        <v>-4.9107341683757006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-7.6851469299185876E-4</v>
      </c>
      <c r="AI70">
        <f t="shared" si="69"/>
        <v>-7.685380797999939E-4</v>
      </c>
      <c r="AJ70">
        <f t="shared" si="70"/>
        <v>-0.58928263919611723</v>
      </c>
      <c r="AK70">
        <f t="shared" si="61"/>
        <v>-0.3850011765300273</v>
      </c>
      <c r="AL70">
        <f t="shared" si="71"/>
        <v>-0.97505235380594457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-9.9069278008150697E-7</v>
      </c>
      <c r="AR70">
        <f t="shared" si="76"/>
        <v>-9.9072292803076535E-7</v>
      </c>
      <c r="AS70">
        <f t="shared" si="77"/>
        <v>-7.5964462540881238E-4</v>
      </c>
      <c r="AT70">
        <f t="shared" si="78"/>
        <v>-4.9630526181133709E-4</v>
      </c>
      <c r="AU70">
        <f t="shared" si="79"/>
        <v>-1.2569406101481803E-3</v>
      </c>
      <c r="AW70">
        <v>67</v>
      </c>
      <c r="AX70">
        <f>IF(Z70&gt;0, (R70*SUMPRODUCT(K70:$K$98, X70:$X$98)-K70*$AZ$3)/Z70, 0)</f>
        <v>-2624735139.1452932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</v>
      </c>
      <c r="S71">
        <f t="shared" si="63"/>
        <v>-12311455287.147346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-4.9107341683757006</v>
      </c>
      <c r="AC71">
        <f t="shared" si="64"/>
        <v>-4.3845849412236007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-1.4960965643958101E-4</v>
      </c>
      <c r="AI71">
        <f t="shared" si="69"/>
        <v>-1.4961410817257982E-4</v>
      </c>
      <c r="AJ71">
        <f t="shared" si="70"/>
        <v>-0.5261492271521</v>
      </c>
      <c r="AK71">
        <f t="shared" si="61"/>
        <v>-0.3437513917862991</v>
      </c>
      <c r="AL71">
        <f t="shared" si="71"/>
        <v>-0.8700502330465717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-1.7219812801699906E-7</v>
      </c>
      <c r="AR71">
        <f t="shared" si="76"/>
        <v>-1.7220325188471634E-7</v>
      </c>
      <c r="AS71">
        <f t="shared" si="77"/>
        <v>-6.0558866405639722E-4</v>
      </c>
      <c r="AT71">
        <f t="shared" si="78"/>
        <v>-3.9565190895778589E-4</v>
      </c>
      <c r="AU71">
        <f t="shared" si="79"/>
        <v>-1.0014127762660678E-3</v>
      </c>
      <c r="AW71">
        <v>68</v>
      </c>
      <c r="AX71">
        <f>IF(Z71&gt;0, (R71*SUMPRODUCT(K71:$K$98, X71:$X$98)-K71*$AZ$3)/Z71, 0)</f>
        <v>-12311455287.147346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</v>
      </c>
      <c r="S72">
        <f t="shared" si="63"/>
        <v>-58857810832.434158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-4.3845849412236007</v>
      </c>
      <c r="AC72">
        <f t="shared" si="64"/>
        <v>-3.9148081332030849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-2.860642779501341E-5</v>
      </c>
      <c r="AI72">
        <f t="shared" si="69"/>
        <v>-2.8607259207207865E-5</v>
      </c>
      <c r="AJ72">
        <f t="shared" si="70"/>
        <v>-0.4697768080205158</v>
      </c>
      <c r="AK72">
        <f t="shared" si="61"/>
        <v>-0.30692094588565205</v>
      </c>
      <c r="AL72">
        <f t="shared" si="71"/>
        <v>-0.77672636116537508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-2.9397771273493518E-8</v>
      </c>
      <c r="AR72">
        <f t="shared" si="76"/>
        <v>-2.9398625685155879E-8</v>
      </c>
      <c r="AS72">
        <f t="shared" si="77"/>
        <v>-4.8277230735486613E-4</v>
      </c>
      <c r="AT72">
        <f t="shared" si="78"/>
        <v>-3.1541134149449824E-4</v>
      </c>
      <c r="AU72">
        <f t="shared" si="79"/>
        <v>-7.9821304747504948E-4</v>
      </c>
      <c r="AW72">
        <v>69</v>
      </c>
      <c r="AX72">
        <f>IF(Z72&gt;0, (R72*SUMPRODUCT(K72:$K$98, X72:$X$98)-K72*$AZ$3)/Z72, 0)</f>
        <v>-58857810832.434158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</v>
      </c>
      <c r="S73">
        <f t="shared" si="63"/>
        <v>-287310851058.03381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-3.9148081332030849</v>
      </c>
      <c r="AC73">
        <f t="shared" si="64"/>
        <v>-3.4953644302627822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-5.3682052488886791E-6</v>
      </c>
      <c r="AI73">
        <f t="shared" si="69"/>
        <v>-5.368357321305079E-6</v>
      </c>
      <c r="AJ73">
        <f t="shared" si="70"/>
        <v>-0.41944370294030264</v>
      </c>
      <c r="AK73">
        <f t="shared" ref="AK73:AK98" si="92">G73*SUM(AB73:AB73, AE73:AF73)</f>
        <v>-0.27403656932421594</v>
      </c>
      <c r="AL73">
        <f t="shared" si="71"/>
        <v>-0.69348564062183993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-4.9256309252182143E-9</v>
      </c>
      <c r="AR73">
        <f t="shared" si="76"/>
        <v>-4.9257704602326859E-9</v>
      </c>
      <c r="AS73">
        <f t="shared" si="77"/>
        <v>-3.8486324177312392E-4</v>
      </c>
      <c r="AT73">
        <f t="shared" si="78"/>
        <v>-2.5144399998183715E-4</v>
      </c>
      <c r="AU73">
        <f t="shared" si="79"/>
        <v>-6.3631216752542137E-4</v>
      </c>
      <c r="AW73">
        <v>70</v>
      </c>
      <c r="AX73">
        <f>IF(Z73&gt;0, (R73*SUMPRODUCT(K73:$K$98, X73:$X$98)-K73*$AZ$3)/Z73, 0)</f>
        <v>-287310851058.03381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</v>
      </c>
      <c r="S74">
        <f t="shared" si="63"/>
        <v>-1433545574248.8064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-3.4953644302627822</v>
      </c>
      <c r="AC74">
        <f t="shared" si="64"/>
        <v>-3.1208611027437039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-9.8671127862085445E-7</v>
      </c>
      <c r="AI74">
        <f t="shared" si="69"/>
        <v>-9.8673849140326263E-7</v>
      </c>
      <c r="AJ74">
        <f t="shared" si="70"/>
        <v>-0.37450332751907833</v>
      </c>
      <c r="AK74">
        <f t="shared" si="92"/>
        <v>-0.24467551011839478</v>
      </c>
      <c r="AL74">
        <f t="shared" si="71"/>
        <v>-0.61917982437596453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-8.0836001760461934E-10</v>
      </c>
      <c r="AR74">
        <f t="shared" si="76"/>
        <v>-8.0838231158842511E-10</v>
      </c>
      <c r="AS74">
        <f t="shared" si="77"/>
        <v>-3.0681063750426284E-4</v>
      </c>
      <c r="AT74">
        <f t="shared" si="78"/>
        <v>-2.0044961880153435E-4</v>
      </c>
      <c r="AU74">
        <f t="shared" si="79"/>
        <v>-5.0726106468810877E-4</v>
      </c>
      <c r="AW74">
        <v>71</v>
      </c>
      <c r="AX74">
        <f>IF(Z74&gt;0, (R74*SUMPRODUCT(K74:$K$98, X74:$X$98)-K74*$AZ$3)/Z74, 0)</f>
        <v>-1433545574248.8064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</v>
      </c>
      <c r="S75">
        <f t="shared" si="63"/>
        <v>-7324494784969.167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-3.1208611027437039</v>
      </c>
      <c r="AC75">
        <f t="shared" si="64"/>
        <v>-2.7864831281550018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-1.7748188747344765E-7</v>
      </c>
      <c r="AI75">
        <f t="shared" si="69"/>
        <v>-1.7748664289209759E-7</v>
      </c>
      <c r="AJ75">
        <f t="shared" si="70"/>
        <v>-0.33437797458870211</v>
      </c>
      <c r="AK75">
        <f t="shared" si="92"/>
        <v>-0.21846027719205929</v>
      </c>
      <c r="AL75">
        <f t="shared" si="71"/>
        <v>-0.55283842926740423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-1.2982273320391997E-10</v>
      </c>
      <c r="AR75">
        <f t="shared" si="76"/>
        <v>-1.2982621165152638E-10</v>
      </c>
      <c r="AS75">
        <f t="shared" si="77"/>
        <v>-2.4458756441155481E-4</v>
      </c>
      <c r="AT75">
        <f t="shared" si="78"/>
        <v>-1.5979720908592494E-4</v>
      </c>
      <c r="AU75">
        <f t="shared" si="79"/>
        <v>-4.0438490332369138E-4</v>
      </c>
      <c r="AW75">
        <v>72</v>
      </c>
      <c r="AX75">
        <f>IF(Z75&gt;0, (R75*SUMPRODUCT(K75:$K$98, X75:$X$98)-K75*$AZ$3)/Z75, 0)</f>
        <v>-7324494784969.167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</v>
      </c>
      <c r="S76">
        <f t="shared" si="63"/>
        <v>-38399711910758.992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-2.7864831281550018</v>
      </c>
      <c r="AC76">
        <f t="shared" si="64"/>
        <v>-2.4879313645374483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-3.1183879171326225E-8</v>
      </c>
      <c r="AI76">
        <f t="shared" si="69"/>
        <v>-3.1184689050893268E-8</v>
      </c>
      <c r="AJ76">
        <f t="shared" si="70"/>
        <v>-0.29855176361755342</v>
      </c>
      <c r="AK76">
        <f t="shared" si="92"/>
        <v>-0.19505381897085014</v>
      </c>
      <c r="AL76">
        <f t="shared" si="71"/>
        <v>-0.49360561377309264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-2.0366144739135819E-11</v>
      </c>
      <c r="AR76">
        <f t="shared" si="76"/>
        <v>-2.0366673670266966E-11</v>
      </c>
      <c r="AS76">
        <f t="shared" si="77"/>
        <v>-1.949837092605937E-4</v>
      </c>
      <c r="AT76">
        <f t="shared" si="78"/>
        <v>-1.2738935676528222E-4</v>
      </c>
      <c r="AU76">
        <f t="shared" si="79"/>
        <v>-3.2237308639254962E-4</v>
      </c>
      <c r="AW76">
        <v>73</v>
      </c>
      <c r="AX76">
        <f>IF(Z76&gt;0, (R76*SUMPRODUCT(K76:$K$98, X76:$X$98)-K76*$AZ$3)/Z76, 0)</f>
        <v>-38399711910758.992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</v>
      </c>
      <c r="S77">
        <f t="shared" si="63"/>
        <v>-206810601005987.22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-2.4879313645374483</v>
      </c>
      <c r="AC77">
        <f t="shared" si="64"/>
        <v>-2.2213672897833714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-5.3401390995639474E-9</v>
      </c>
      <c r="AI77">
        <f t="shared" si="69"/>
        <v>-5.340273362947871E-9</v>
      </c>
      <c r="AJ77">
        <f t="shared" si="70"/>
        <v>-0.26656407475407695</v>
      </c>
      <c r="AK77">
        <f t="shared" si="92"/>
        <v>-0.1741551955176214</v>
      </c>
      <c r="AL77">
        <f t="shared" si="71"/>
        <v>-0.44071927561197177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-3.1139614647670684E-12</v>
      </c>
      <c r="AR77">
        <f t="shared" si="76"/>
        <v>-3.1140397569231101E-12</v>
      </c>
      <c r="AS77">
        <f t="shared" si="77"/>
        <v>-1.5543981930044926E-4</v>
      </c>
      <c r="AT77">
        <f t="shared" si="78"/>
        <v>-1.0155401528307202E-4</v>
      </c>
      <c r="AU77">
        <f t="shared" si="79"/>
        <v>-2.5699383769756107E-4</v>
      </c>
      <c r="AW77">
        <v>74</v>
      </c>
      <c r="AX77">
        <f>IF(Z77&gt;0, (R77*SUMPRODUCT(K77:$K$98, X77:$X$98)-K77*$AZ$3)/Z77, 0)</f>
        <v>-206810601005987.22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</v>
      </c>
      <c r="S78">
        <f t="shared" si="63"/>
        <v>-1146529240573839.5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-2.2213672897833714</v>
      </c>
      <c r="AC78">
        <f t="shared" si="64"/>
        <v>-1.9833636515950179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-8.9037750797653337E-10</v>
      </c>
      <c r="AI78">
        <f t="shared" si="69"/>
        <v>-8.9039913153812043E-10</v>
      </c>
      <c r="AJ78">
        <f t="shared" si="70"/>
        <v>-0.23800363818835346</v>
      </c>
      <c r="AK78">
        <f t="shared" si="92"/>
        <v>-0.15549571028483603</v>
      </c>
      <c r="AL78">
        <f t="shared" si="71"/>
        <v>-0.39349934936358866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-4.6357160052398805E-13</v>
      </c>
      <c r="AR78">
        <f t="shared" si="76"/>
        <v>-4.635828587475664E-13</v>
      </c>
      <c r="AS78">
        <f t="shared" si="77"/>
        <v>-1.2391567228180146E-4</v>
      </c>
      <c r="AT78">
        <f t="shared" si="78"/>
        <v>-8.0958239225036231E-5</v>
      </c>
      <c r="AU78">
        <f t="shared" si="79"/>
        <v>-2.0487391197042057E-4</v>
      </c>
      <c r="AW78">
        <v>75</v>
      </c>
      <c r="AX78">
        <f>IF(Z78&gt;0, (R78*SUMPRODUCT(K78:$K$98, X78:$X$98)-K78*$AZ$3)/Z78, 0)</f>
        <v>-1146529240573839.5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</v>
      </c>
      <c r="S79">
        <f t="shared" si="63"/>
        <v>-6549802251209271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-1.9833636515950179</v>
      </c>
      <c r="AC79">
        <f t="shared" si="64"/>
        <v>-1.7708604032102429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-1.442217548191478E-10</v>
      </c>
      <c r="AI79">
        <f t="shared" si="69"/>
        <v>-1.4422513442576661E-10</v>
      </c>
      <c r="AJ79">
        <f t="shared" si="70"/>
        <v>-0.21250324838477508</v>
      </c>
      <c r="AK79">
        <f t="shared" si="92"/>
        <v>-0.13883545561165128</v>
      </c>
      <c r="AL79">
        <f t="shared" si="71"/>
        <v>-0.35133870414065149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-6.7043301770621989E-14</v>
      </c>
      <c r="AR79">
        <f t="shared" si="76"/>
        <v>-6.704487282338511E-14</v>
      </c>
      <c r="AS79">
        <f t="shared" si="77"/>
        <v>-9.8784815276747718E-5</v>
      </c>
      <c r="AT79">
        <f t="shared" si="78"/>
        <v>-6.4539412647598315E-5</v>
      </c>
      <c r="AU79">
        <f t="shared" si="79"/>
        <v>-1.6332422799139091E-4</v>
      </c>
      <c r="AW79">
        <v>76</v>
      </c>
      <c r="AX79">
        <f>IF(Z79&gt;0, (R79*SUMPRODUCT(K79:$K$98, X79:$X$98)-K79*$AZ$3)/Z79, 0)</f>
        <v>-6549802251209271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</v>
      </c>
      <c r="S80">
        <f t="shared" si="63"/>
        <v>-3.8572850950322008E+16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-1.7708604032102429</v>
      </c>
      <c r="AC80">
        <f t="shared" si="64"/>
        <v>-1.5811253600092041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-2.2667421683754249E-11</v>
      </c>
      <c r="AI80">
        <f t="shared" si="69"/>
        <v>-2.2667934066596409E-11</v>
      </c>
      <c r="AJ80">
        <f t="shared" si="70"/>
        <v>-0.18973504320103873</v>
      </c>
      <c r="AK80">
        <f t="shared" si="92"/>
        <v>-0.12396022822471701</v>
      </c>
      <c r="AL80">
        <f t="shared" si="71"/>
        <v>-0.31369527144842368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-9.4082472051680245E-15</v>
      </c>
      <c r="AR80">
        <f t="shared" si="76"/>
        <v>-9.408459872691927E-15</v>
      </c>
      <c r="AS80">
        <f t="shared" si="77"/>
        <v>-7.8750649933775693E-5</v>
      </c>
      <c r="AT80">
        <f t="shared" si="78"/>
        <v>-5.1450424623416043E-5</v>
      </c>
      <c r="AU80">
        <f t="shared" si="79"/>
        <v>-1.3020107456660019E-4</v>
      </c>
      <c r="AW80">
        <v>77</v>
      </c>
      <c r="AX80">
        <f>IF(Z80&gt;0, (R80*SUMPRODUCT(K80:$K$98, X80:$X$98)-K80*$AZ$3)/Z80, 0)</f>
        <v>-3.8572850950322008E+16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</v>
      </c>
      <c r="S81">
        <f t="shared" si="63"/>
        <v>-2.3458021766358464E+17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-1.5811253600092041</v>
      </c>
      <c r="AC81">
        <f t="shared" si="64"/>
        <v>-1.4117190714367973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-3.4562655784317256E-12</v>
      </c>
      <c r="AI81">
        <f t="shared" si="69"/>
        <v>-3.4563408042481596E-12</v>
      </c>
      <c r="AJ81">
        <f t="shared" si="70"/>
        <v>-0.1694062885724068</v>
      </c>
      <c r="AK81">
        <f t="shared" si="92"/>
        <v>-0.1106787752006443</v>
      </c>
      <c r="AL81">
        <f t="shared" si="71"/>
        <v>-0.28008506377650744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-1.2808423528279528E-15</v>
      </c>
      <c r="AR81">
        <f t="shared" si="76"/>
        <v>-1.2808702304344413E-15</v>
      </c>
      <c r="AS81">
        <f t="shared" si="77"/>
        <v>-6.2779535980388466E-5</v>
      </c>
      <c r="AT81">
        <f t="shared" si="78"/>
        <v>-4.1015963507189052E-5</v>
      </c>
      <c r="AU81">
        <f t="shared" si="79"/>
        <v>-1.0379549948885839E-4</v>
      </c>
      <c r="AW81">
        <v>78</v>
      </c>
      <c r="AX81">
        <f>IF(Z81&gt;0, (R81*SUMPRODUCT(K81:$K$98, X81:$X$98)-K81*$AZ$3)/Z81, 0)</f>
        <v>-2.3458021766358464E+17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</v>
      </c>
      <c r="S82">
        <f t="shared" si="63"/>
        <v>-1.4756293499590794E+18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-1.4117190714367973</v>
      </c>
      <c r="AC82">
        <f t="shared" si="64"/>
        <v>-1.2604634566399986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-5.1036976282915946E-13</v>
      </c>
      <c r="AI82">
        <f t="shared" si="69"/>
        <v>-5.103804401670753E-13</v>
      </c>
      <c r="AJ82">
        <f t="shared" si="70"/>
        <v>-0.15125561479679872</v>
      </c>
      <c r="AK82">
        <f t="shared" si="92"/>
        <v>-9.8820335000575826E-2</v>
      </c>
      <c r="AL82">
        <f t="shared" si="71"/>
        <v>-0.25007594979788494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-1.6887116026782829E-16</v>
      </c>
      <c r="AR82">
        <f t="shared" si="76"/>
        <v>-1.6887469318567283E-16</v>
      </c>
      <c r="AS82">
        <f t="shared" si="77"/>
        <v>-5.0047461719061974E-5</v>
      </c>
      <c r="AT82">
        <f t="shared" si="78"/>
        <v>-3.2697674989787373E-5</v>
      </c>
      <c r="AU82">
        <f t="shared" si="79"/>
        <v>-8.2745136709018232E-5</v>
      </c>
      <c r="AW82">
        <v>79</v>
      </c>
      <c r="AX82">
        <f>IF(Z82&gt;0, (R82*SUMPRODUCT(K82:$K$98, X82:$X$98)-K82*$AZ$3)/Z82, 0)</f>
        <v>-1.4756293499590794E+18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</v>
      </c>
      <c r="S83">
        <f t="shared" si="63"/>
        <v>-9.6165413814070272E+18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-1.2604634566399986</v>
      </c>
      <c r="AC83">
        <f t="shared" si="64"/>
        <v>-1.1254138005714274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-7.2861620668521831E-14</v>
      </c>
      <c r="AI83">
        <f t="shared" si="69"/>
        <v>-7.2863083530474916E-14</v>
      </c>
      <c r="AJ83">
        <f t="shared" si="70"/>
        <v>-0.13504965606857122</v>
      </c>
      <c r="AK83">
        <f t="shared" si="92"/>
        <v>-8.8232441964799915E-2</v>
      </c>
      <c r="AL83">
        <f t="shared" si="71"/>
        <v>-0.22328209803344401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-2.1525406181352634E-17</v>
      </c>
      <c r="AR83">
        <f t="shared" si="76"/>
        <v>-2.1525838352603266E-17</v>
      </c>
      <c r="AS83">
        <f t="shared" si="77"/>
        <v>-3.9897530069405545E-5</v>
      </c>
      <c r="AT83">
        <f t="shared" si="78"/>
        <v>-2.6066386312011637E-5</v>
      </c>
      <c r="AU83">
        <f t="shared" si="79"/>
        <v>-6.59639163814387E-5</v>
      </c>
      <c r="AW83">
        <v>80</v>
      </c>
      <c r="AX83">
        <f>IF(Z83&gt;0, (R83*SUMPRODUCT(K83:$K$98, X83:$X$98)-K83*$AZ$3)/Z83, 0)</f>
        <v>-9.6165413814070272E+18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</v>
      </c>
      <c r="S84">
        <f t="shared" si="63"/>
        <v>-6.5020321237296849E+19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-1.1254138005714274</v>
      </c>
      <c r="AC84">
        <f t="shared" si="64"/>
        <v>-1.004833750510203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-1.0040451740637119E-14</v>
      </c>
      <c r="AI84">
        <f t="shared" si="69"/>
        <v>-1.0040644917503094E-14</v>
      </c>
      <c r="AJ84">
        <f t="shared" si="70"/>
        <v>-0.12058005006122441</v>
      </c>
      <c r="AK84">
        <f t="shared" si="92"/>
        <v>-7.8778966039999926E-2</v>
      </c>
      <c r="AL84">
        <f t="shared" si="71"/>
        <v>-0.19935901610123438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-2.6484254866878516E-18</v>
      </c>
      <c r="AR84">
        <f t="shared" si="76"/>
        <v>-2.6484764420181997E-18</v>
      </c>
      <c r="AS84">
        <f t="shared" si="77"/>
        <v>-3.1806066700737862E-5</v>
      </c>
      <c r="AT84">
        <f t="shared" si="78"/>
        <v>-2.07799635778154E-5</v>
      </c>
      <c r="AU84">
        <f t="shared" si="79"/>
        <v>-5.2586030278555915E-5</v>
      </c>
      <c r="AW84">
        <v>81</v>
      </c>
      <c r="AX84">
        <f>IF(Z84&gt;0, (R84*SUMPRODUCT(K84:$K$98, X84:$X$98)-K84*$AZ$3)/Z84, 0)</f>
        <v>-6.5020321237296849E+19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</v>
      </c>
      <c r="S85">
        <f t="shared" si="63"/>
        <v>-4.5684511008248988E+20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-1.004833750510203</v>
      </c>
      <c r="AC85">
        <f t="shared" si="64"/>
        <v>-0.89717299152696695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-1.3335762771476314E-15</v>
      </c>
      <c r="AI85">
        <f t="shared" si="69"/>
        <v>-1.3336008252103043E-15</v>
      </c>
      <c r="AJ85">
        <f t="shared" si="70"/>
        <v>-0.10766075898323602</v>
      </c>
      <c r="AK85">
        <f t="shared" si="92"/>
        <v>-7.0338362535714211E-2</v>
      </c>
      <c r="AL85">
        <f t="shared" si="71"/>
        <v>-0.17799912151895156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-3.140757056052231E-19</v>
      </c>
      <c r="AR85">
        <f t="shared" si="76"/>
        <v>-3.1408148701438385E-19</v>
      </c>
      <c r="AS85">
        <f t="shared" si="77"/>
        <v>-2.5355601642807592E-5</v>
      </c>
      <c r="AT85">
        <f t="shared" si="78"/>
        <v>-1.6565659739967628E-5</v>
      </c>
      <c r="AU85">
        <f t="shared" si="79"/>
        <v>-4.1921261382775532E-5</v>
      </c>
      <c r="AW85">
        <v>82</v>
      </c>
      <c r="AX85">
        <f>IF(Z85&gt;0, (R85*SUMPRODUCT(K85:$K$98, X85:$X$98)-K85*$AZ$3)/Z85, 0)</f>
        <v>-4.5684511008248988E+20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</v>
      </c>
      <c r="S86">
        <f t="shared" si="63"/>
        <v>-3.3417311871039633E+21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-0.89717299152696695</v>
      </c>
      <c r="AC86">
        <f t="shared" si="64"/>
        <v>-0.80104731386336336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-1.7044962850902999E-16</v>
      </c>
      <c r="AI86">
        <f t="shared" si="69"/>
        <v>-1.7045262488751249E-16</v>
      </c>
      <c r="AJ86">
        <f t="shared" si="70"/>
        <v>-9.6125677663603581E-2</v>
      </c>
      <c r="AK86">
        <f t="shared" si="92"/>
        <v>-6.2802109406887699E-2</v>
      </c>
      <c r="AL86">
        <f t="shared" si="71"/>
        <v>-0.15892778707049143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-3.5842188475167246E-20</v>
      </c>
      <c r="AR86">
        <f t="shared" si="76"/>
        <v>-3.5842818554348124E-20</v>
      </c>
      <c r="AS86">
        <f t="shared" si="77"/>
        <v>-2.0213330391268805E-5</v>
      </c>
      <c r="AT86">
        <f t="shared" si="78"/>
        <v>-1.3206042522295625E-5</v>
      </c>
      <c r="AU86">
        <f t="shared" si="79"/>
        <v>-3.3419372913564462E-5</v>
      </c>
      <c r="AW86">
        <v>83</v>
      </c>
      <c r="AX86">
        <f>IF(Z86&gt;0, (R86*SUMPRODUCT(K86:$K$98, X86:$X$98)-K86*$AZ$3)/Z86, 0)</f>
        <v>-3.3417311871039633E+21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</v>
      </c>
      <c r="S87">
        <f t="shared" si="63"/>
        <v>-2.5492705953365988E+22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-0.80104731386336336</v>
      </c>
      <c r="AC87">
        <f t="shared" si="64"/>
        <v>-0.71522081594943154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-2.0925727553863285E-17</v>
      </c>
      <c r="AI87">
        <f t="shared" si="69"/>
        <v>-2.0926078252616712E-17</v>
      </c>
      <c r="AJ87">
        <f t="shared" si="70"/>
        <v>-8.5826497913931821E-2</v>
      </c>
      <c r="AK87">
        <f t="shared" si="92"/>
        <v>-5.6073311970435441E-2</v>
      </c>
      <c r="AL87">
        <f t="shared" si="71"/>
        <v>-0.14189980988436729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-3.9288097977256346E-21</v>
      </c>
      <c r="AR87">
        <f t="shared" si="76"/>
        <v>-3.9288756414911605E-21</v>
      </c>
      <c r="AS87">
        <f t="shared" si="77"/>
        <v>-1.6113943232835472E-5</v>
      </c>
      <c r="AT87">
        <f t="shared" si="78"/>
        <v>-1.0527776245452505E-5</v>
      </c>
      <c r="AU87">
        <f t="shared" si="79"/>
        <v>-2.6641719478287984E-5</v>
      </c>
      <c r="AW87">
        <v>84</v>
      </c>
      <c r="AX87">
        <f>IF(Z87&gt;0, (R87*SUMPRODUCT(K87:$K$98, X87:$X$98)-K87*$AZ$3)/Z87, 0)</f>
        <v>-2.5492705953365988E+22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</v>
      </c>
      <c r="S88">
        <f t="shared" si="63"/>
        <v>-2.0314960573382511E+23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-0.71522081594943154</v>
      </c>
      <c r="AC88">
        <f t="shared" si="64"/>
        <v>-0.63859001424056383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-2.4631894293474698E-18</v>
      </c>
      <c r="AI88">
        <f t="shared" si="69"/>
        <v>-2.4632287224346958E-18</v>
      </c>
      <c r="AJ88">
        <f t="shared" si="70"/>
        <v>-7.6630801708867713E-2</v>
      </c>
      <c r="AK88">
        <f t="shared" si="92"/>
        <v>-5.006545711646021E-2</v>
      </c>
      <c r="AL88">
        <f t="shared" si="71"/>
        <v>-0.12669625882532792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-4.1291458849453831E-22</v>
      </c>
      <c r="AR88">
        <f t="shared" si="76"/>
        <v>-4.1292117535657553E-22</v>
      </c>
      <c r="AS88">
        <f t="shared" si="77"/>
        <v>-1.2845936888421137E-5</v>
      </c>
      <c r="AT88">
        <f t="shared" si="78"/>
        <v>-8.3926787671018056E-6</v>
      </c>
      <c r="AU88">
        <f t="shared" si="79"/>
        <v>-2.1238615655522943E-5</v>
      </c>
      <c r="AW88">
        <v>85</v>
      </c>
      <c r="AX88">
        <f>IF(Z88&gt;0, (R88*SUMPRODUCT(K88:$K$98, X88:$X$98)-K88*$AZ$3)/Z88, 0)</f>
        <v>-2.0314960573382511E+23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</v>
      </c>
      <c r="S89">
        <f t="shared" si="63"/>
        <v>-1.7073171210311786E+24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-0.63859001424056383</v>
      </c>
      <c r="AC89">
        <f t="shared" si="64"/>
        <v>-0.57016965557193189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-2.7780560051039158E-19</v>
      </c>
      <c r="AI89">
        <f t="shared" si="69"/>
        <v>-2.778097749666814E-19</v>
      </c>
      <c r="AJ89">
        <f t="shared" si="70"/>
        <v>-6.8420358668631942E-2</v>
      </c>
      <c r="AK89">
        <f t="shared" si="92"/>
        <v>-4.4701300996839471E-2</v>
      </c>
      <c r="AL89">
        <f t="shared" si="71"/>
        <v>-0.11312165966547141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-4.1580086548389131E-23</v>
      </c>
      <c r="AR89">
        <f t="shared" si="76"/>
        <v>-4.15807113531213E-23</v>
      </c>
      <c r="AS89">
        <f t="shared" si="77"/>
        <v>-1.0240702238856144E-5</v>
      </c>
      <c r="AT89">
        <f t="shared" si="78"/>
        <v>-6.6905921293860044E-6</v>
      </c>
      <c r="AU89">
        <f t="shared" si="79"/>
        <v>-1.6931294368242148E-5</v>
      </c>
      <c r="AW89">
        <v>86</v>
      </c>
      <c r="AX89">
        <f>IF(Z89&gt;0, (R89*SUMPRODUCT(K89:$K$98, X89:$X$98)-K89*$AZ$3)/Z89, 0)</f>
        <v>-1.7073171210311786E+24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</v>
      </c>
      <c r="S90">
        <f t="shared" si="63"/>
        <v>-1.5173022999787683E+25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-0.57016965557193189</v>
      </c>
      <c r="AC90">
        <f t="shared" si="64"/>
        <v>-0.5090800496177964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-2.970652820602593E-20</v>
      </c>
      <c r="AI90">
        <f t="shared" si="69"/>
        <v>-2.9706947601727122E-20</v>
      </c>
      <c r="AJ90">
        <f t="shared" si="70"/>
        <v>-6.1089605954135484E-2</v>
      </c>
      <c r="AK90">
        <f t="shared" si="92"/>
        <v>-3.9911875890035239E-2</v>
      </c>
      <c r="AL90">
        <f t="shared" si="71"/>
        <v>-0.10100148184417072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-3.969888127542438E-24</v>
      </c>
      <c r="AR90">
        <f t="shared" si="76"/>
        <v>-3.9699441742808301E-24</v>
      </c>
      <c r="AS90">
        <f t="shared" si="77"/>
        <v>-8.1638251266391215E-6</v>
      </c>
      <c r="AT90">
        <f t="shared" si="78"/>
        <v>-5.3336990827375668E-6</v>
      </c>
      <c r="AU90">
        <f t="shared" si="79"/>
        <v>-1.3497524209376688E-5</v>
      </c>
      <c r="AW90">
        <v>87</v>
      </c>
      <c r="AX90">
        <f>IF(Z90&gt;0, (R90*SUMPRODUCT(K90:$K$98, X90:$X$98)-K90*$AZ$3)/Z90, 0)</f>
        <v>-1.5173022999787683E+25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</v>
      </c>
      <c r="S91">
        <f t="shared" si="63"/>
        <v>-1.4300398368087945E+26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-0.5090800496177964</v>
      </c>
      <c r="AC91">
        <f t="shared" si="64"/>
        <v>-0.45453575858731815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-3.0037656342052781E-21</v>
      </c>
      <c r="AI91">
        <f t="shared" si="69"/>
        <v>-3.0038053652451839E-21</v>
      </c>
      <c r="AJ91">
        <f t="shared" si="70"/>
        <v>-5.4544291030478254E-2</v>
      </c>
      <c r="AK91">
        <f t="shared" si="92"/>
        <v>-3.563560347324575E-2</v>
      </c>
      <c r="AL91">
        <f t="shared" si="71"/>
        <v>-9.0179894503724004E-2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-3.5840527346289243E-25</v>
      </c>
      <c r="AR91">
        <f t="shared" si="76"/>
        <v>-3.5841001411711004E-25</v>
      </c>
      <c r="AS91">
        <f t="shared" si="77"/>
        <v>-6.5081514083539079E-6</v>
      </c>
      <c r="AT91">
        <f t="shared" si="78"/>
        <v>-4.2519922534578813E-6</v>
      </c>
      <c r="AU91">
        <f t="shared" si="79"/>
        <v>-1.076014366181179E-5</v>
      </c>
      <c r="AW91">
        <v>88</v>
      </c>
      <c r="AX91">
        <f>IF(Z91&gt;0, (R91*SUMPRODUCT(K91:$K$98, X91:$X$98)-K91*$AZ$3)/Z91, 0)</f>
        <v>-1.4300398368087945E+26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100000</v>
      </c>
      <c r="S92">
        <f t="shared" si="63"/>
        <v>-1.4338778046131212E+27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-0.45453575858731815</v>
      </c>
      <c r="AC92">
        <f t="shared" si="64"/>
        <v>-0.40583549873867691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-2.8636648290831177E-22</v>
      </c>
      <c r="AI92">
        <f t="shared" si="69"/>
        <v>-2.8637002082745519E-22</v>
      </c>
      <c r="AJ92">
        <f t="shared" si="70"/>
        <v>-4.8700259848641236E-2</v>
      </c>
      <c r="AK92">
        <f t="shared" si="92"/>
        <v>-3.1817503101112275E-2</v>
      </c>
      <c r="AL92">
        <f t="shared" si="71"/>
        <v>-8.0517762949753519E-2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-3.050791374304019E-26</v>
      </c>
      <c r="AR92">
        <f t="shared" si="76"/>
        <v>-3.0508290653532508E-26</v>
      </c>
      <c r="AS92">
        <f t="shared" si="77"/>
        <v>-5.1882584569147795E-6</v>
      </c>
      <c r="AT92">
        <f t="shared" si="78"/>
        <v>-3.3896621918509895E-6</v>
      </c>
      <c r="AU92">
        <f t="shared" si="79"/>
        <v>-8.5779206487657695E-6</v>
      </c>
      <c r="AW92">
        <v>89</v>
      </c>
      <c r="AX92">
        <f>IF(Z92&gt;0, (R92*SUMPRODUCT(K92:$K$98, X92:$X$98)-K92*$AZ$3)/Z92, 0)</f>
        <v>-1.4338778046131212E+27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</v>
      </c>
      <c r="S93">
        <f t="shared" si="63"/>
        <v>-1.5348443895985466E+28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-0.40583549873867691</v>
      </c>
      <c r="AC93">
        <f t="shared" si="64"/>
        <v>-0.36235312387381863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-2.5659473615100519E-23</v>
      </c>
      <c r="AI93">
        <f t="shared" si="69"/>
        <v>-2.5659768720850595E-23</v>
      </c>
      <c r="AJ93">
        <f t="shared" si="70"/>
        <v>-4.3482374864858286E-2</v>
      </c>
      <c r="AK93">
        <f t="shared" si="92"/>
        <v>-2.8408484911707388E-2</v>
      </c>
      <c r="AL93">
        <f t="shared" si="71"/>
        <v>-7.1890859776565674E-2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-2.4407317148762248E-27</v>
      </c>
      <c r="AR93">
        <f t="shared" si="76"/>
        <v>-2.4407597853648971E-27</v>
      </c>
      <c r="AS93">
        <f t="shared" si="77"/>
        <v>-4.1360478770047703E-6</v>
      </c>
      <c r="AT93">
        <f t="shared" si="78"/>
        <v>-2.7022179463097809E-6</v>
      </c>
      <c r="AU93">
        <f t="shared" si="79"/>
        <v>-6.8382658233145512E-6</v>
      </c>
      <c r="AW93">
        <v>90</v>
      </c>
      <c r="AX93">
        <f>IF(Z93&gt;0, (R93*SUMPRODUCT(K93:$K$98, X93:$X$98)-K93*$AZ$3)/Z93, 0)</f>
        <v>-1.5348443895985466E+28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</v>
      </c>
      <c r="S94">
        <f t="shared" si="63"/>
        <v>-1.7612912593662772E+29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-0.36235312387381863</v>
      </c>
      <c r="AC94">
        <f t="shared" si="64"/>
        <v>-0.32352957488733802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-2.1535486855257445E-24</v>
      </c>
      <c r="AI94">
        <f t="shared" si="69"/>
        <v>-2.1535716466326289E-24</v>
      </c>
      <c r="AJ94">
        <f t="shared" si="70"/>
        <v>-3.8823548986480605E-2</v>
      </c>
      <c r="AK94">
        <f t="shared" si="92"/>
        <v>-2.5364718671167307E-2</v>
      </c>
      <c r="AL94">
        <f t="shared" si="71"/>
        <v>-6.4188267657647916E-2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-1.8289800704305023E-28</v>
      </c>
      <c r="AR94">
        <f t="shared" si="76"/>
        <v>-1.8289995709912135E-28</v>
      </c>
      <c r="AS94">
        <f t="shared" si="77"/>
        <v>-3.2972320448060981E-6</v>
      </c>
      <c r="AT94">
        <f t="shared" si="78"/>
        <v>-2.1541916026066487E-6</v>
      </c>
      <c r="AU94">
        <f t="shared" si="79"/>
        <v>-5.4514236474127472E-6</v>
      </c>
      <c r="AW94">
        <v>91</v>
      </c>
      <c r="AX94">
        <f>IF(Z94&gt;0, (R94*SUMPRODUCT(K94:$K$98, X94:$X$98)-K94*$AZ$3)/Z94, 0)</f>
        <v>-1.7612912593662772E+29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</v>
      </c>
      <c r="S95">
        <f t="shared" si="63"/>
        <v>-2.1780697586882387E+30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-0.32352957488733802</v>
      </c>
      <c r="AC95">
        <f t="shared" si="64"/>
        <v>-0.28886569186369465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-1.6858950370815609E-25</v>
      </c>
      <c r="AI95">
        <f t="shared" si="69"/>
        <v>-1.6859116151600815E-25</v>
      </c>
      <c r="AJ95">
        <f t="shared" si="70"/>
        <v>-3.4663883023643371E-2</v>
      </c>
      <c r="AK95">
        <f t="shared" si="92"/>
        <v>-2.2647070242113664E-2</v>
      </c>
      <c r="AL95">
        <f t="shared" si="71"/>
        <v>-5.7310953265757039E-2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-1.2784000776685739E-29</v>
      </c>
      <c r="AR95">
        <f t="shared" si="76"/>
        <v>-1.2784126486865804E-29</v>
      </c>
      <c r="AS95">
        <f t="shared" si="77"/>
        <v>-2.6285331989844508E-6</v>
      </c>
      <c r="AT95">
        <f t="shared" si="78"/>
        <v>-1.7173083566698407E-6</v>
      </c>
      <c r="AU95">
        <f t="shared" si="79"/>
        <v>-4.3458415556542915E-6</v>
      </c>
      <c r="AW95">
        <v>92</v>
      </c>
      <c r="AX95">
        <f>IF(Z95&gt;0, (R95*SUMPRODUCT(K95:$K$98, X95:$X$98)-K95*$AZ$3)/Z95, 0)</f>
        <v>-2.1780697586882387E+30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</v>
      </c>
      <c r="S96">
        <f t="shared" si="63"/>
        <v>-2.9202045980088164E+31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-0.28886569186369465</v>
      </c>
      <c r="AC96">
        <f t="shared" si="64"/>
        <v>-0.25791579630687017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-1.2246626798011167E-26</v>
      </c>
      <c r="AI96">
        <f t="shared" si="69"/>
        <v>-1.2246737199434959E-26</v>
      </c>
      <c r="AJ96">
        <f t="shared" si="70"/>
        <v>-3.094989555682448E-2</v>
      </c>
      <c r="AK96">
        <f t="shared" si="92"/>
        <v>-2.0220598430458626E-2</v>
      </c>
      <c r="AL96">
        <f t="shared" si="71"/>
        <v>-5.1170493987283107E-2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-8.2915307730765834E-31</v>
      </c>
      <c r="AR96">
        <f t="shared" si="76"/>
        <v>-8.2916055199287452E-31</v>
      </c>
      <c r="AS96">
        <f t="shared" si="77"/>
        <v>-2.0954505731700049E-6</v>
      </c>
      <c r="AT96">
        <f t="shared" si="78"/>
        <v>-1.3690277078044007E-6</v>
      </c>
      <c r="AU96">
        <f t="shared" si="79"/>
        <v>-3.4644782809744055E-6</v>
      </c>
      <c r="AW96">
        <v>93</v>
      </c>
      <c r="AX96">
        <f>IF(Z96&gt;0, (R96*SUMPRODUCT(K96:$K$98, X96:$X$98)-K96*$AZ$3)/Z96, 0)</f>
        <v>-2.9202045980088164E+31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</v>
      </c>
      <c r="S97">
        <f t="shared" si="63"/>
        <v>-4.2750780832937456E+32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-0.25791579630687017</v>
      </c>
      <c r="AC97">
        <f t="shared" si="64"/>
        <v>-0.23028196098827694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-8.2051313492417711E-28</v>
      </c>
      <c r="AI97">
        <f t="shared" si="69"/>
        <v>-8.2051986819186549E-28</v>
      </c>
      <c r="AJ97">
        <f t="shared" si="70"/>
        <v>-2.7633835318593231E-2</v>
      </c>
      <c r="AK97">
        <f t="shared" si="92"/>
        <v>-1.8054105741480912E-2</v>
      </c>
      <c r="AL97">
        <f t="shared" si="71"/>
        <v>-4.5687941060074143E-2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-4.960046506323771E-32</v>
      </c>
      <c r="AR97">
        <f t="shared" si="76"/>
        <v>-4.9600872092929893E-32</v>
      </c>
      <c r="AS97">
        <f t="shared" si="77"/>
        <v>-1.6704803676419008E-6</v>
      </c>
      <c r="AT97">
        <f t="shared" si="78"/>
        <v>-1.0913805068593753E-6</v>
      </c>
      <c r="AU97">
        <f t="shared" si="79"/>
        <v>-2.7618608745012761E-6</v>
      </c>
      <c r="AW97">
        <v>94</v>
      </c>
      <c r="AX97">
        <f>IF(Z97&gt;0, (R97*SUMPRODUCT(K97:$K$98, X97:$X$98)-K97*$AZ$3)/Z97, 0)</f>
        <v>-4.2750780832937456E+32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-0.23028196098827694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-0.23028196098827694</v>
      </c>
      <c r="AK98">
        <f t="shared" si="92"/>
        <v>-1.6119737269179386E-2</v>
      </c>
      <c r="AL98">
        <f t="shared" si="71"/>
        <v>-0.24640169825745634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-2.9073549441514264E-33</v>
      </c>
      <c r="AR98">
        <f t="shared" si="76"/>
        <v>-2.9073549441514264E-33</v>
      </c>
      <c r="AS98">
        <f t="shared" si="77"/>
        <v>-1.2429169402097477E-5</v>
      </c>
      <c r="AT98">
        <f t="shared" si="78"/>
        <v>-8.7004185814682336E-7</v>
      </c>
      <c r="AU98">
        <f t="shared" si="79"/>
        <v>-1.32992112602443E-5</v>
      </c>
      <c r="AW98">
        <v>95</v>
      </c>
    </row>
    <row r="100" spans="5:50" x14ac:dyDescent="0.25">
      <c r="AN100" s="6">
        <f t="shared" ref="AN100:AU100" si="93">SUM(AN3:AN98)</f>
        <v>5333.1187936525575</v>
      </c>
      <c r="AO100" s="6">
        <f t="shared" si="93"/>
        <v>-533.31187936525578</v>
      </c>
      <c r="AP100" s="6">
        <f t="shared" si="93"/>
        <v>-749.47310700420906</v>
      </c>
      <c r="AQ100" s="6">
        <f t="shared" si="93"/>
        <v>-3809.4274617400993</v>
      </c>
      <c r="AR100" s="6">
        <f t="shared" si="93"/>
        <v>240.90634554299433</v>
      </c>
      <c r="AS100" s="6">
        <f t="shared" si="93"/>
        <v>-943.08503849624731</v>
      </c>
      <c r="AT100" s="6">
        <f t="shared" si="93"/>
        <v>342.1586888591101</v>
      </c>
      <c r="AU100" s="6">
        <f t="shared" si="93"/>
        <v>-360.02000409414296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11487.879463078625</v>
      </c>
      <c r="K3">
        <v>1</v>
      </c>
      <c r="L3" s="2">
        <v>0</v>
      </c>
      <c r="O3">
        <f>$C$3</f>
        <v>11487.879463078625</v>
      </c>
      <c r="P3">
        <f>O3*C5</f>
        <v>1148.7879463078625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11487.879463078625</v>
      </c>
      <c r="AF3">
        <f t="shared" ref="AF3:AF34" si="4">-$Z3*P3</f>
        <v>-1148.7879463078625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9714.1345460707635</v>
      </c>
      <c r="AJ3">
        <f t="shared" ref="AJ3:AJ34" si="8">AB3-AC3</f>
        <v>0</v>
      </c>
      <c r="AL3">
        <f t="shared" ref="AL3:AL34" si="9">SUM(AI3:AK3)</f>
        <v>9714.1345460707635</v>
      </c>
      <c r="AN3">
        <f t="shared" ref="AN3:AN34" si="10">AE3*$K3</f>
        <v>11487.879463078625</v>
      </c>
      <c r="AO3">
        <f t="shared" ref="AO3:AO34" si="11">AF3*$K3</f>
        <v>-1148.7879463078625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9714.1345460707635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9714.1345460707635</v>
      </c>
      <c r="AW3">
        <v>0</v>
      </c>
      <c r="AX3">
        <f>IF(Z3&gt;0, (R3*SUMPRODUCT(K3:$K$98, X3:$X$98)-K3*$AZ$3)/Z3, 0)</f>
        <v>0</v>
      </c>
      <c r="AZ3">
        <f>C6*SUMPRODUCT(X4:X89, K4:K89)/1</f>
        <v>8388.0811275659325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569.14225411505686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562.64859881704524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-562.64859881704524</v>
      </c>
      <c r="AK4">
        <f>G4*SUM(AB4, AE4:AF4)</f>
        <v>0</v>
      </c>
      <c r="AL4">
        <f t="shared" si="9"/>
        <v>-703.60329881704524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-131.49986006157292</v>
      </c>
      <c r="AR4">
        <f t="shared" si="14"/>
        <v>-131.49986006157292</v>
      </c>
      <c r="AS4">
        <f t="shared" si="15"/>
        <v>-524.90773282679845</v>
      </c>
      <c r="AT4">
        <f t="shared" si="16"/>
        <v>0</v>
      </c>
      <c r="AU4">
        <f t="shared" si="17"/>
        <v>-656.40759288837137</v>
      </c>
      <c r="AW4">
        <v>1</v>
      </c>
      <c r="AX4">
        <f>IF(Z4&gt;0, (R4*SUMPRODUCT(K4:$K$98, X4:$X$98)-K4*$AZ$3)/Z4, 0)</f>
        <v>569.14225411505686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</v>
      </c>
      <c r="S5">
        <f t="shared" si="1"/>
        <v>1109.0881804543533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562.64859881704524</v>
      </c>
      <c r="AC5">
        <f t="shared" si="2"/>
        <v>1083.8658424366349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-144.6056730763938</v>
      </c>
      <c r="AI5">
        <f t="shared" si="7"/>
        <v>-156.82140422313424</v>
      </c>
      <c r="AJ5">
        <f t="shared" si="8"/>
        <v>-521.21724361958968</v>
      </c>
      <c r="AK5">
        <f>G5*SUM(AB5, AE5:AF5)</f>
        <v>23.068592551498856</v>
      </c>
      <c r="AL5">
        <f t="shared" si="9"/>
        <v>-654.97005529122498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-123.6534704485305</v>
      </c>
      <c r="AR5">
        <f t="shared" si="14"/>
        <v>-134.09924009383806</v>
      </c>
      <c r="AS5">
        <f t="shared" si="15"/>
        <v>-445.69704396819179</v>
      </c>
      <c r="AT5">
        <f t="shared" si="16"/>
        <v>19.726138447203244</v>
      </c>
      <c r="AU5">
        <f t="shared" si="17"/>
        <v>-560.07014561482652</v>
      </c>
      <c r="AW5">
        <v>2</v>
      </c>
      <c r="AX5">
        <f>IF(Z5&gt;0, (R5*SUMPRODUCT(K5:$K$98, X5:$X$98)-K5*$AZ$3)/Z5, 0)</f>
        <v>1109.0881804543533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100000</v>
      </c>
      <c r="S6">
        <f t="shared" si="1"/>
        <v>1720.8113857045244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1083.8658424366349</v>
      </c>
      <c r="AC6">
        <f t="shared" si="2"/>
        <v>1662.2778872067329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-150.09644766528504</v>
      </c>
      <c r="AI6">
        <f t="shared" si="7"/>
        <v>-162.17125944459991</v>
      </c>
      <c r="AJ6">
        <f t="shared" si="8"/>
        <v>-578.41204477009796</v>
      </c>
      <c r="AK6">
        <f>G6*SUM(AB6, AE6:AF6)</f>
        <v>63.406151782543148</v>
      </c>
      <c r="AL6">
        <f t="shared" si="9"/>
        <v>-677.17715243215468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-115.78590511747674</v>
      </c>
      <c r="AR6">
        <f t="shared" si="14"/>
        <v>-125.10053602805559</v>
      </c>
      <c r="AS6">
        <f t="shared" si="15"/>
        <v>-446.19285250443568</v>
      </c>
      <c r="AT6">
        <f t="shared" si="16"/>
        <v>48.912141415428401</v>
      </c>
      <c r="AU6">
        <f t="shared" si="17"/>
        <v>-522.3812471170628</v>
      </c>
      <c r="AW6">
        <v>3</v>
      </c>
      <c r="AX6">
        <f>IF(Z6&gt;0, (R6*SUMPRODUCT(K6:$K$98, X6:$X$98)-K6*$AZ$3)/Z6, 0)</f>
        <v>1720.8113857045244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</v>
      </c>
      <c r="S7">
        <f t="shared" si="1"/>
        <v>2230.839760624463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1662.2778872067329</v>
      </c>
      <c r="AC7">
        <f t="shared" si="2"/>
        <v>2129.9160618509195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-156.53206399738409</v>
      </c>
      <c r="AI7">
        <f t="shared" si="7"/>
        <v>-168.46656115090616</v>
      </c>
      <c r="AJ7">
        <f t="shared" si="8"/>
        <v>-467.63817464418662</v>
      </c>
      <c r="AK7">
        <f>G7*SUM(AB7, AE7:AF7)</f>
        <v>81.617844261850578</v>
      </c>
      <c r="AL7">
        <f t="shared" si="9"/>
        <v>-554.48689153324221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-109.86298253289698</v>
      </c>
      <c r="AR7">
        <f t="shared" si="14"/>
        <v>-118.23928205155799</v>
      </c>
      <c r="AS7">
        <f t="shared" si="15"/>
        <v>-328.21470119699359</v>
      </c>
      <c r="AT7">
        <f t="shared" si="16"/>
        <v>57.283981118796504</v>
      </c>
      <c r="AU7">
        <f t="shared" si="17"/>
        <v>-389.17000212975512</v>
      </c>
      <c r="AW7">
        <v>4</v>
      </c>
      <c r="AX7">
        <f>IF(Z7&gt;0, (R7*SUMPRODUCT(K7:$K$98, X7:$X$98)-K7*$AZ$3)/Z7, 0)</f>
        <v>2230.839760624463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100000</v>
      </c>
      <c r="S8">
        <f t="shared" si="1"/>
        <v>2556.0831550890189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2129.9160618509195</v>
      </c>
      <c r="AC8">
        <f t="shared" si="2"/>
        <v>2411.8753528970701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-162.96670434307052</v>
      </c>
      <c r="AI8">
        <f t="shared" si="7"/>
        <v>-174.76148568701447</v>
      </c>
      <c r="AJ8">
        <f t="shared" si="8"/>
        <v>-281.95929104615061</v>
      </c>
      <c r="AK8">
        <f t="shared" ref="AK8:AK39" si="30">G8*SUM(AB8:AB8, AE8:AF8)</f>
        <v>45.367212117424586</v>
      </c>
      <c r="AL8">
        <f t="shared" si="9"/>
        <v>-411.35356461574048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-106.76670778686635</v>
      </c>
      <c r="AR8">
        <f t="shared" si="14"/>
        <v>-114.49399157919146</v>
      </c>
      <c r="AS8">
        <f t="shared" si="15"/>
        <v>-184.72402296080676</v>
      </c>
      <c r="AT8">
        <f t="shared" si="16"/>
        <v>29.722070522142285</v>
      </c>
      <c r="AU8">
        <f t="shared" si="17"/>
        <v>-269.49594401785595</v>
      </c>
      <c r="AW8">
        <v>5</v>
      </c>
      <c r="AX8">
        <f>IF(Z8&gt;0, (R8*SUMPRODUCT(K8:$K$98, X8:$X$98)-K8*$AZ$3)/Z8, 0)</f>
        <v>2556.0831550890189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</v>
      </c>
      <c r="S9">
        <f t="shared" si="1"/>
        <v>2784.1048813939151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2411.8753528970701</v>
      </c>
      <c r="AC9">
        <f t="shared" si="2"/>
        <v>2596.0387131174193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-169.66406094435303</v>
      </c>
      <c r="AI9">
        <f t="shared" si="7"/>
        <v>-181.31968646723951</v>
      </c>
      <c r="AJ9">
        <f t="shared" si="8"/>
        <v>-184.1633602203492</v>
      </c>
      <c r="AK9">
        <f t="shared" si="30"/>
        <v>14.230064582092714</v>
      </c>
      <c r="AL9">
        <f t="shared" si="9"/>
        <v>-351.25298210549602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-105.26985775500792</v>
      </c>
      <c r="AR9">
        <f t="shared" si="14"/>
        <v>-112.5017136590248</v>
      </c>
      <c r="AS9">
        <f t="shared" si="15"/>
        <v>-114.26610105978193</v>
      </c>
      <c r="AT9">
        <f t="shared" si="16"/>
        <v>8.8291937966331844</v>
      </c>
      <c r="AU9">
        <f t="shared" si="17"/>
        <v>-217.93862092217356</v>
      </c>
      <c r="AW9">
        <v>6</v>
      </c>
      <c r="AX9">
        <f>IF(Z9&gt;0, (R9*SUMPRODUCT(K9:$K$98, X9:$X$98)-K9*$AZ$3)/Z9, 0)</f>
        <v>2784.1048813939151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</v>
      </c>
      <c r="S10">
        <f t="shared" si="1"/>
        <v>2993.3015354409708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2596.0387131174193</v>
      </c>
      <c r="AC10">
        <f t="shared" si="2"/>
        <v>2757.880150047843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-177.49466281264077</v>
      </c>
      <c r="AI10">
        <f t="shared" si="7"/>
        <v>-189.0115452474468</v>
      </c>
      <c r="AJ10">
        <f t="shared" si="8"/>
        <v>-161.8414369304237</v>
      </c>
      <c r="AK10">
        <f t="shared" si="30"/>
        <v>10.643758723781421</v>
      </c>
      <c r="AL10">
        <f t="shared" si="9"/>
        <v>-340.20922345408906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-104.4762710860317</v>
      </c>
      <c r="AR10">
        <f t="shared" si="14"/>
        <v>-111.25529707057562</v>
      </c>
      <c r="AS10">
        <f t="shared" si="15"/>
        <v>-95.262525474042917</v>
      </c>
      <c r="AT10">
        <f t="shared" si="16"/>
        <v>6.2650910409285103</v>
      </c>
      <c r="AU10">
        <f t="shared" si="17"/>
        <v>-200.25273150369</v>
      </c>
      <c r="AW10">
        <v>7</v>
      </c>
      <c r="AX10">
        <f>IF(Z10&gt;0, (R10*SUMPRODUCT(K10:$K$98, X10:$X$98)-K10*$AZ$3)/Z10, 0)</f>
        <v>2993.3015354409708</v>
      </c>
    </row>
    <row r="11" spans="1:52" x14ac:dyDescent="0.25">
      <c r="A11" t="s">
        <v>33</v>
      </c>
      <c r="C11" s="25">
        <f>AU91</f>
        <v>-201.46340065549199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</v>
      </c>
      <c r="S11">
        <f t="shared" si="1"/>
        <v>3184.9733935981899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2757.880150047843</v>
      </c>
      <c r="AC11">
        <f t="shared" si="2"/>
        <v>2899.2398528842205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-185.00959494427053</v>
      </c>
      <c r="AI11">
        <f t="shared" si="7"/>
        <v>-196.38818235536047</v>
      </c>
      <c r="AJ11">
        <f t="shared" si="8"/>
        <v>-141.35970283637744</v>
      </c>
      <c r="AK11">
        <f t="shared" si="30"/>
        <v>6.6189123601148223</v>
      </c>
      <c r="AL11">
        <f t="shared" si="9"/>
        <v>-331.12897283162306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-103.47746432261326</v>
      </c>
      <c r="AR11">
        <f t="shared" si="14"/>
        <v>-109.84160653495347</v>
      </c>
      <c r="AS11">
        <f t="shared" si="15"/>
        <v>-79.063702676137623</v>
      </c>
      <c r="AT11">
        <f t="shared" si="16"/>
        <v>3.7020148484979756</v>
      </c>
      <c r="AU11">
        <f t="shared" si="17"/>
        <v>-185.20329436259308</v>
      </c>
      <c r="AW11">
        <v>8</v>
      </c>
      <c r="AX11">
        <f>IF(Z11&gt;0, (R11*SUMPRODUCT(K11:$K$98, X11:$X$98)-K11*$AZ$3)/Z11, 0)</f>
        <v>3184.9733935981899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</v>
      </c>
      <c r="S12">
        <f t="shared" si="1"/>
        <v>3368.2996518066366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2899.2398528842205</v>
      </c>
      <c r="AC12">
        <f t="shared" si="2"/>
        <v>3028.9343179547668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-193.6837661079928</v>
      </c>
      <c r="AI12">
        <f t="shared" si="7"/>
        <v>-204.92435717420832</v>
      </c>
      <c r="AJ12">
        <f t="shared" si="8"/>
        <v>-129.69446507054636</v>
      </c>
      <c r="AK12">
        <f t="shared" si="30"/>
        <v>6.6682516616337066</v>
      </c>
      <c r="AL12">
        <f t="shared" si="9"/>
        <v>-327.95057058312102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-102.94498068098395</v>
      </c>
      <c r="AR12">
        <f t="shared" si="14"/>
        <v>-108.91947432806222</v>
      </c>
      <c r="AS12">
        <f t="shared" si="15"/>
        <v>-68.933986928329176</v>
      </c>
      <c r="AT12">
        <f t="shared" si="16"/>
        <v>3.5442466463609961</v>
      </c>
      <c r="AU12">
        <f t="shared" si="17"/>
        <v>-174.30921461003044</v>
      </c>
      <c r="AW12">
        <v>9</v>
      </c>
      <c r="AX12">
        <f>IF(Z12&gt;0, (R12*SUMPRODUCT(K12:$K$98, X12:$X$98)-K12*$AZ$3)/Z12, 0)</f>
        <v>3368.2996518066366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</v>
      </c>
      <c r="S13">
        <f t="shared" si="1"/>
        <v>3542.3043197530678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3028.9343179547668</v>
      </c>
      <c r="AC13">
        <f t="shared" si="2"/>
        <v>3146.3642641806346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-202.95273846384831</v>
      </c>
      <c r="AI13">
        <f t="shared" si="7"/>
        <v>-214.0555545270937</v>
      </c>
      <c r="AJ13">
        <f t="shared" si="8"/>
        <v>-117.42994622586775</v>
      </c>
      <c r="AK13">
        <f t="shared" si="30"/>
        <v>6.0578686359095339</v>
      </c>
      <c r="AL13">
        <f t="shared" si="9"/>
        <v>-325.42763211705193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-102.53948481351046</v>
      </c>
      <c r="AR13">
        <f t="shared" si="14"/>
        <v>-108.14905208380944</v>
      </c>
      <c r="AS13">
        <f t="shared" si="15"/>
        <v>-59.330099602590977</v>
      </c>
      <c r="AT13">
        <f t="shared" si="16"/>
        <v>3.0606669005588967</v>
      </c>
      <c r="AU13">
        <f t="shared" si="17"/>
        <v>-164.41848478584151</v>
      </c>
      <c r="AW13">
        <v>10</v>
      </c>
      <c r="AX13">
        <f>IF(Z13&gt;0, (R13*SUMPRODUCT(K13:$K$98, X13:$X$98)-K13*$AZ$3)/Z13, 0)</f>
        <v>3542.3043197530678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</v>
      </c>
      <c r="S14">
        <f t="shared" si="1"/>
        <v>3707.8095895292022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3146.3642641806346</v>
      </c>
      <c r="AC14">
        <f t="shared" si="2"/>
        <v>3252.5406293710548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-212.95316678591738</v>
      </c>
      <c r="AI14">
        <f t="shared" si="7"/>
        <v>-223.91833554268209</v>
      </c>
      <c r="AJ14">
        <f t="shared" si="8"/>
        <v>-106.17636519042026</v>
      </c>
      <c r="AK14">
        <f t="shared" si="30"/>
        <v>5.6634556755251424</v>
      </c>
      <c r="AL14">
        <f t="shared" si="9"/>
        <v>-324.4312450575772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-102.29329115737829</v>
      </c>
      <c r="AR14">
        <f t="shared" si="14"/>
        <v>-107.56047368936258</v>
      </c>
      <c r="AS14">
        <f t="shared" si="15"/>
        <v>-51.002434020502356</v>
      </c>
      <c r="AT14">
        <f t="shared" si="16"/>
        <v>2.7204738446355492</v>
      </c>
      <c r="AU14">
        <f t="shared" si="17"/>
        <v>-155.8424338652294</v>
      </c>
      <c r="AW14">
        <v>11</v>
      </c>
      <c r="AX14">
        <f>IF(Z14&gt;0, (R14*SUMPRODUCT(K14:$K$98, X14:$X$98)-K14*$AZ$3)/Z14, 0)</f>
        <v>3707.8095895292022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</v>
      </c>
      <c r="S15">
        <f t="shared" si="1"/>
        <v>3875.5647234853845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3252.5406293710548</v>
      </c>
      <c r="AC15">
        <f t="shared" si="2"/>
        <v>3357.0428567462504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-223.39619016476911</v>
      </c>
      <c r="AI15">
        <f t="shared" si="7"/>
        <v>-234.22378271019556</v>
      </c>
      <c r="AJ15">
        <f t="shared" si="8"/>
        <v>-104.50222737519562</v>
      </c>
      <c r="AK15">
        <f t="shared" si="30"/>
        <v>13.335416580421326</v>
      </c>
      <c r="AL15">
        <f t="shared" si="9"/>
        <v>-325.39059350496984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-101.80216120182527</v>
      </c>
      <c r="AR15">
        <f t="shared" si="14"/>
        <v>-106.73632019945271</v>
      </c>
      <c r="AS15">
        <f t="shared" si="15"/>
        <v>-47.621907022464633</v>
      </c>
      <c r="AT15">
        <f t="shared" si="16"/>
        <v>6.0769802180254135</v>
      </c>
      <c r="AU15">
        <f t="shared" si="17"/>
        <v>-148.28124700389193</v>
      </c>
      <c r="AW15">
        <v>12</v>
      </c>
      <c r="AX15">
        <f>IF(Z15&gt;0, (R15*SUMPRODUCT(K15:$K$98, X15:$X$98)-K15*$AZ$3)/Z15, 0)</f>
        <v>3875.5647234853845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</v>
      </c>
      <c r="S16">
        <f t="shared" si="1"/>
        <v>4052.5069681226896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3357.0428567462504</v>
      </c>
      <c r="AC16">
        <f t="shared" si="2"/>
        <v>3461.7139927894755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-332.98970224427677</v>
      </c>
      <c r="AI16">
        <f t="shared" si="7"/>
        <v>-343.66739515146844</v>
      </c>
      <c r="AJ16">
        <f t="shared" si="8"/>
        <v>-104.67113604322503</v>
      </c>
      <c r="AK16">
        <f t="shared" si="30"/>
        <v>23.835004282898378</v>
      </c>
      <c r="AL16">
        <f t="shared" si="9"/>
        <v>-424.50352691179512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-143.54760992763866</v>
      </c>
      <c r="AR16">
        <f t="shared" si="14"/>
        <v>-148.15062703609041</v>
      </c>
      <c r="AS16">
        <f t="shared" si="15"/>
        <v>-45.122390590905766</v>
      </c>
      <c r="AT16">
        <f t="shared" si="16"/>
        <v>10.274966085633356</v>
      </c>
      <c r="AU16">
        <f t="shared" si="17"/>
        <v>-182.99805154136283</v>
      </c>
      <c r="AW16">
        <v>13</v>
      </c>
      <c r="AX16">
        <f>IF(Z16&gt;0, (R16*SUMPRODUCT(K16:$K$98, X16:$X$98)-K16*$AZ$3)/Z16, 0)</f>
        <v>4052.5069681226896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</v>
      </c>
      <c r="S17">
        <f t="shared" si="1"/>
        <v>4202.7649283269902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3461.7139927894755</v>
      </c>
      <c r="AC17">
        <f t="shared" si="2"/>
        <v>3535.0308890851802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-455.29802146425823</v>
      </c>
      <c r="AI17">
        <f t="shared" si="7"/>
        <v>-465.81202518969496</v>
      </c>
      <c r="AJ17">
        <f t="shared" si="8"/>
        <v>-73.316896295704737</v>
      </c>
      <c r="AK17">
        <f t="shared" si="30"/>
        <v>47.77165310049476</v>
      </c>
      <c r="AL17">
        <f t="shared" si="9"/>
        <v>-491.35726838490496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-184.50194119411464</v>
      </c>
      <c r="AR17">
        <f t="shared" si="14"/>
        <v>-188.76256611584517</v>
      </c>
      <c r="AS17">
        <f t="shared" si="15"/>
        <v>-29.710451289424327</v>
      </c>
      <c r="AT17">
        <f t="shared" si="16"/>
        <v>19.358666885366734</v>
      </c>
      <c r="AU17">
        <f t="shared" si="17"/>
        <v>-199.11435051990279</v>
      </c>
      <c r="AW17">
        <v>14</v>
      </c>
      <c r="AX17">
        <f>IF(Z17&gt;0, (R17*SUMPRODUCT(K17:$K$98, X17:$X$98)-K17*$AZ$3)/Z17, 0)</f>
        <v>4202.7649283269902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</v>
      </c>
      <c r="S18">
        <f t="shared" si="1"/>
        <v>4326.5490524804254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3535.0308890851802</v>
      </c>
      <c r="AC18">
        <f t="shared" si="2"/>
        <v>3577.6451495686806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-580.40707101617716</v>
      </c>
      <c r="AI18">
        <f t="shared" si="7"/>
        <v>-590.74338382048245</v>
      </c>
      <c r="AJ18">
        <f t="shared" si="8"/>
        <v>-42.614260483500402</v>
      </c>
      <c r="AK18">
        <f t="shared" si="30"/>
        <v>76.356667204239898</v>
      </c>
      <c r="AL18">
        <f t="shared" si="9"/>
        <v>-557.00097709974295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-219.48516247132557</v>
      </c>
      <c r="AR18">
        <f t="shared" si="14"/>
        <v>-223.39391446367364</v>
      </c>
      <c r="AS18">
        <f t="shared" si="15"/>
        <v>-16.114893068826486</v>
      </c>
      <c r="AT18">
        <f t="shared" si="16"/>
        <v>28.874830001208615</v>
      </c>
      <c r="AU18">
        <f t="shared" si="17"/>
        <v>-210.63397753129152</v>
      </c>
      <c r="AW18">
        <v>15</v>
      </c>
      <c r="AX18">
        <f>IF(Z18&gt;0, (R18*SUMPRODUCT(K18:$K$98, X18:$X$98)-K18*$AZ$3)/Z18, 0)</f>
        <v>4326.5490524804254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</v>
      </c>
      <c r="S19">
        <f t="shared" si="1"/>
        <v>4401.7486154730632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3577.6451495686806</v>
      </c>
      <c r="AC19">
        <f t="shared" si="2"/>
        <v>3572.033540646315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-713.26710523087888</v>
      </c>
      <c r="AI19">
        <f t="shared" si="7"/>
        <v>-723.41089651898733</v>
      </c>
      <c r="AJ19">
        <f t="shared" si="8"/>
        <v>5.6116089223655763</v>
      </c>
      <c r="AK19">
        <f t="shared" si="30"/>
        <v>79.781486835381585</v>
      </c>
      <c r="AL19">
        <f t="shared" si="9"/>
        <v>-638.01780076124021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-251.54075572496149</v>
      </c>
      <c r="AR19">
        <f t="shared" si="14"/>
        <v>-255.11806485335757</v>
      </c>
      <c r="AS19">
        <f t="shared" si="15"/>
        <v>1.9789898325787318</v>
      </c>
      <c r="AT19">
        <f t="shared" si="16"/>
        <v>28.135736730683806</v>
      </c>
      <c r="AU19">
        <f t="shared" si="17"/>
        <v>-225.00333829009506</v>
      </c>
      <c r="AW19">
        <v>16</v>
      </c>
      <c r="AX19">
        <f>IF(Z19&gt;0, (R19*SUMPRODUCT(K19:$K$98, X19:$X$98)-K19*$AZ$3)/Z19, 0)</f>
        <v>4401.7486154730632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</v>
      </c>
      <c r="S20">
        <f t="shared" si="1"/>
        <v>4368.9847017202383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3572.033540646315</v>
      </c>
      <c r="AC20">
        <f t="shared" si="2"/>
        <v>3472.8469779351544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-850.17654790975166</v>
      </c>
      <c r="AI20">
        <f t="shared" si="7"/>
        <v>-860.11262921649029</v>
      </c>
      <c r="AJ20">
        <f t="shared" si="8"/>
        <v>99.186562711160605</v>
      </c>
      <c r="AK20">
        <f t="shared" si="30"/>
        <v>15.359744224779154</v>
      </c>
      <c r="AL20">
        <f t="shared" si="9"/>
        <v>-745.56632228055048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-284.38132944411745</v>
      </c>
      <c r="AR20">
        <f t="shared" si="14"/>
        <v>-287.70491678420854</v>
      </c>
      <c r="AS20">
        <f t="shared" si="15"/>
        <v>33.177587215433761</v>
      </c>
      <c r="AT20">
        <f t="shared" si="16"/>
        <v>5.1377851968553454</v>
      </c>
      <c r="AU20">
        <f t="shared" si="17"/>
        <v>-249.38954437191941</v>
      </c>
      <c r="AW20">
        <v>17</v>
      </c>
      <c r="AX20">
        <f>IF(Z20&gt;0, (R20*SUMPRODUCT(K20:$K$98, X20:$X$98)-K20*$AZ$3)/Z20, 0)</f>
        <v>4368.9847017202383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</v>
      </c>
      <c r="S21">
        <f t="shared" si="1"/>
        <v>4281.210320638138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3472.8469779351544</v>
      </c>
      <c r="AC21">
        <f t="shared" si="2"/>
        <v>3326.1402112114233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-1002.1776431019962</v>
      </c>
      <c r="AI21">
        <f t="shared" si="7"/>
        <v>-1011.8890913902796</v>
      </c>
      <c r="AJ21">
        <f t="shared" si="8"/>
        <v>146.70676672373111</v>
      </c>
      <c r="AK21">
        <f t="shared" si="30"/>
        <v>5.5565551646962472</v>
      </c>
      <c r="AL21">
        <f t="shared" si="9"/>
        <v>-859.62576950185235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-318.7763488406145</v>
      </c>
      <c r="AR21">
        <f t="shared" si="14"/>
        <v>-321.86540201257634</v>
      </c>
      <c r="AS21">
        <f t="shared" si="15"/>
        <v>46.665027670791005</v>
      </c>
      <c r="AT21">
        <f t="shared" si="16"/>
        <v>1.7674494933360394</v>
      </c>
      <c r="AU21">
        <f t="shared" si="17"/>
        <v>-273.43292484844932</v>
      </c>
      <c r="AW21">
        <v>18</v>
      </c>
      <c r="AX21">
        <f>IF(Z21&gt;0, (R21*SUMPRODUCT(K21:$K$98, X21:$X$98)-K21*$AZ$3)/Z21, 0)</f>
        <v>4281.210320638138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</v>
      </c>
      <c r="S22">
        <f t="shared" si="1"/>
        <v>4203.8036170703217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3326.1402112114233</v>
      </c>
      <c r="AC22">
        <f t="shared" si="2"/>
        <v>3184.241480787769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-1167.9950310244042</v>
      </c>
      <c r="AI22">
        <f t="shared" si="7"/>
        <v>-1177.4633654509269</v>
      </c>
      <c r="AJ22">
        <f t="shared" si="8"/>
        <v>141.89873042365434</v>
      </c>
      <c r="AK22">
        <f t="shared" si="30"/>
        <v>69.84894443543989</v>
      </c>
      <c r="AL22">
        <f t="shared" si="9"/>
        <v>-965.71569059183264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-346.89089930454611</v>
      </c>
      <c r="AR22">
        <f t="shared" si="14"/>
        <v>-349.70296524394655</v>
      </c>
      <c r="AS22">
        <f t="shared" si="15"/>
        <v>42.143482548605412</v>
      </c>
      <c r="AT22">
        <f t="shared" si="16"/>
        <v>20.744919718906537</v>
      </c>
      <c r="AU22">
        <f t="shared" si="17"/>
        <v>-286.81456297643462</v>
      </c>
      <c r="AW22">
        <v>19</v>
      </c>
      <c r="AX22">
        <f>IF(Z22&gt;0, (R22*SUMPRODUCT(K22:$K$98, X22:$X$98)-K22*$AZ$3)/Z22, 0)</f>
        <v>4203.8036170703217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</v>
      </c>
      <c r="S23">
        <f t="shared" si="1"/>
        <v>4215.0621978749459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3184.241480787769</v>
      </c>
      <c r="AC23">
        <f t="shared" si="2"/>
        <v>3104.2685167200834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-1342.169279016706</v>
      </c>
      <c r="AI23">
        <f t="shared" si="7"/>
        <v>-1351.3751589390863</v>
      </c>
      <c r="AJ23">
        <f t="shared" si="8"/>
        <v>79.972964067685552</v>
      </c>
      <c r="AK23">
        <f t="shared" si="30"/>
        <v>222.89690365514386</v>
      </c>
      <c r="AL23">
        <f t="shared" si="9"/>
        <v>-1048.5052912162569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-355.91081285977253</v>
      </c>
      <c r="AR23">
        <f t="shared" si="14"/>
        <v>-358.3519894367422</v>
      </c>
      <c r="AS23">
        <f t="shared" si="15"/>
        <v>21.206894758452496</v>
      </c>
      <c r="AT23">
        <f t="shared" si="16"/>
        <v>59.10686483745782</v>
      </c>
      <c r="AU23">
        <f t="shared" si="17"/>
        <v>-278.03822984083189</v>
      </c>
      <c r="AW23">
        <v>20</v>
      </c>
      <c r="AX23">
        <f>IF(Z23&gt;0, (R23*SUMPRODUCT(K23:$K$98, X23:$X$98)-K23*$AZ$3)/Z23, 0)</f>
        <v>4215.0621978749459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</v>
      </c>
      <c r="S24">
        <f t="shared" si="1"/>
        <v>4184.1339557354659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3104.2685167200834</v>
      </c>
      <c r="AC24">
        <f t="shared" si="2"/>
        <v>2986.6772888932232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-1529.5539295748686</v>
      </c>
      <c r="AI24">
        <f t="shared" si="7"/>
        <v>-1538.4765564568281</v>
      </c>
      <c r="AJ24">
        <f t="shared" si="8"/>
        <v>117.59122782686018</v>
      </c>
      <c r="AK24">
        <f t="shared" si="30"/>
        <v>217.29879617040586</v>
      </c>
      <c r="AL24">
        <f t="shared" si="9"/>
        <v>-1203.586532459562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-362.14347103356243</v>
      </c>
      <c r="AR24">
        <f t="shared" si="14"/>
        <v>-364.2560288239689</v>
      </c>
      <c r="AS24">
        <f t="shared" si="15"/>
        <v>27.841382108150857</v>
      </c>
      <c r="AT24">
        <f t="shared" si="16"/>
        <v>51.448555539612627</v>
      </c>
      <c r="AU24">
        <f t="shared" si="17"/>
        <v>-284.9660911762054</v>
      </c>
      <c r="AW24">
        <v>21</v>
      </c>
      <c r="AX24">
        <f>IF(Z24&gt;0, (R24*SUMPRODUCT(K24:$K$98, X24:$X$98)-K24*$AZ$3)/Z24, 0)</f>
        <v>4184.1339557354659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</v>
      </c>
      <c r="S25">
        <f t="shared" si="1"/>
        <v>4115.7553651759499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2986.6772888932232</v>
      </c>
      <c r="AC25">
        <f t="shared" si="2"/>
        <v>2837.3191616390468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-1729.2115140151286</v>
      </c>
      <c r="AI25">
        <f t="shared" si="7"/>
        <v>-1737.8287631890169</v>
      </c>
      <c r="AJ25">
        <f t="shared" si="8"/>
        <v>149.35812725417645</v>
      </c>
      <c r="AK25">
        <f t="shared" si="30"/>
        <v>209.06741022252564</v>
      </c>
      <c r="AL25">
        <f t="shared" si="9"/>
        <v>-1379.4032257123147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-365.54930430570022</v>
      </c>
      <c r="AR25">
        <f t="shared" si="14"/>
        <v>-367.37096083239629</v>
      </c>
      <c r="AS25">
        <f t="shared" si="15"/>
        <v>31.573789017512158</v>
      </c>
      <c r="AT25">
        <f t="shared" si="16"/>
        <v>44.196123921466125</v>
      </c>
      <c r="AU25">
        <f t="shared" si="17"/>
        <v>-291.60104789341801</v>
      </c>
      <c r="AW25">
        <v>22</v>
      </c>
      <c r="AX25">
        <f>IF(Z25&gt;0, (R25*SUMPRODUCT(K25:$K$98, X25:$X$98)-K25*$AZ$3)/Z25, 0)</f>
        <v>4115.7553651759499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</v>
      </c>
      <c r="S26">
        <f t="shared" si="1"/>
        <v>4012.8911808796374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2837.3191616390468</v>
      </c>
      <c r="AC26">
        <f t="shared" si="2"/>
        <v>2661.7567714220831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-1918.4626645522844</v>
      </c>
      <c r="AI26">
        <f t="shared" si="7"/>
        <v>-1926.7539334013645</v>
      </c>
      <c r="AJ26">
        <f t="shared" si="8"/>
        <v>175.56239021696365</v>
      </c>
      <c r="AK26">
        <f t="shared" si="30"/>
        <v>198.6123413147333</v>
      </c>
      <c r="AL26">
        <f t="shared" si="9"/>
        <v>-1552.5792018696675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-362.10387482119904</v>
      </c>
      <c r="AR26">
        <f t="shared" si="14"/>
        <v>-363.66882608812239</v>
      </c>
      <c r="AS26">
        <f t="shared" si="15"/>
        <v>33.13685637206278</v>
      </c>
      <c r="AT26">
        <f t="shared" si="16"/>
        <v>37.487463116285959</v>
      </c>
      <c r="AU26">
        <f t="shared" si="17"/>
        <v>-293.04450659977363</v>
      </c>
      <c r="AW26">
        <v>23</v>
      </c>
      <c r="AX26">
        <f>IF(Z26&gt;0, (R26*SUMPRODUCT(K26:$K$98, X26:$X$98)-K26*$AZ$3)/Z26, 0)</f>
        <v>4012.8911808796374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</v>
      </c>
      <c r="S27">
        <f t="shared" si="1"/>
        <v>3884.6467674330279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2661.7567714220831</v>
      </c>
      <c r="AC27">
        <f t="shared" si="2"/>
        <v>2469.2840698943992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-2101.6342799517652</v>
      </c>
      <c r="AI27">
        <f t="shared" si="7"/>
        <v>-2109.5799318273607</v>
      </c>
      <c r="AJ27">
        <f t="shared" si="8"/>
        <v>192.47270152768397</v>
      </c>
      <c r="AK27">
        <f t="shared" si="30"/>
        <v>186.32297399954584</v>
      </c>
      <c r="AL27">
        <f t="shared" si="9"/>
        <v>-1730.7842563001309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-354.17584717370244</v>
      </c>
      <c r="AR27">
        <f t="shared" si="14"/>
        <v>-355.51488033053266</v>
      </c>
      <c r="AS27">
        <f t="shared" si="15"/>
        <v>32.436272462658536</v>
      </c>
      <c r="AT27">
        <f t="shared" si="16"/>
        <v>31.399895687715681</v>
      </c>
      <c r="AU27">
        <f t="shared" si="17"/>
        <v>-291.67871218015841</v>
      </c>
      <c r="AW27">
        <v>24</v>
      </c>
      <c r="AX27">
        <f>IF(Z27&gt;0, (R27*SUMPRODUCT(K27:$K$98, X27:$X$98)-K27*$AZ$3)/Z27, 0)</f>
        <v>3884.6467674330279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</v>
      </c>
      <c r="S28">
        <f t="shared" si="1"/>
        <v>3737.4035976805803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2469.2840698943992</v>
      </c>
      <c r="AC28">
        <f t="shared" si="2"/>
        <v>2266.5646274470491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-2284.1289804168346</v>
      </c>
      <c r="AI28">
        <f t="shared" si="7"/>
        <v>-2291.7096596511219</v>
      </c>
      <c r="AJ28">
        <f t="shared" si="8"/>
        <v>202.71944244735005</v>
      </c>
      <c r="AK28">
        <f t="shared" si="30"/>
        <v>172.84988489260795</v>
      </c>
      <c r="AL28">
        <f t="shared" si="9"/>
        <v>-1916.140332311164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-343.68802395929123</v>
      </c>
      <c r="AR28">
        <f t="shared" si="14"/>
        <v>-344.82867262170868</v>
      </c>
      <c r="AS28">
        <f t="shared" si="15"/>
        <v>30.50276284316676</v>
      </c>
      <c r="AT28">
        <f t="shared" si="16"/>
        <v>26.008354120829981</v>
      </c>
      <c r="AU28">
        <f t="shared" si="17"/>
        <v>-288.31755565771192</v>
      </c>
      <c r="AW28">
        <v>25</v>
      </c>
      <c r="AX28">
        <f>IF(Z28&gt;0, (R28*SUMPRODUCT(K28:$K$98, X28:$X$98)-K28*$AZ$3)/Z28, 0)</f>
        <v>3737.4035976805803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</v>
      </c>
      <c r="S29">
        <f t="shared" si="1"/>
        <v>3576.1099828408965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2266.5646274470491</v>
      </c>
      <c r="AC29">
        <f t="shared" si="2"/>
        <v>2058.1055362791426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-2487.4627714054136</v>
      </c>
      <c r="AI29">
        <f t="shared" si="7"/>
        <v>-2494.6567110009323</v>
      </c>
      <c r="AJ29">
        <f t="shared" si="8"/>
        <v>208.45909116790654</v>
      </c>
      <c r="AK29">
        <f t="shared" si="30"/>
        <v>158.65952392129344</v>
      </c>
      <c r="AL29">
        <f t="shared" si="9"/>
        <v>-2127.5380959117324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-334.18145224936592</v>
      </c>
      <c r="AR29">
        <f t="shared" si="14"/>
        <v>-335.14793151050736</v>
      </c>
      <c r="AS29">
        <f t="shared" si="15"/>
        <v>28.005710325350666</v>
      </c>
      <c r="AT29">
        <f t="shared" si="16"/>
        <v>21.315322073043134</v>
      </c>
      <c r="AU29">
        <f t="shared" si="17"/>
        <v>-285.82689911211355</v>
      </c>
      <c r="AW29">
        <v>26</v>
      </c>
      <c r="AX29">
        <f>IF(Z29&gt;0, (R29*SUMPRODUCT(K29:$K$98, X29:$X$98)-K29*$AZ$3)/Z29, 0)</f>
        <v>3576.1099828408965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</v>
      </c>
      <c r="S30">
        <f t="shared" si="1"/>
        <v>3396.949717351763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2058.1055362791426</v>
      </c>
      <c r="AC30">
        <f t="shared" si="2"/>
        <v>1844.6642025935148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-2672.4541176962348</v>
      </c>
      <c r="AI30">
        <f t="shared" si="7"/>
        <v>-2679.2420611310863</v>
      </c>
      <c r="AJ30">
        <f t="shared" si="8"/>
        <v>213.4413336856278</v>
      </c>
      <c r="AK30">
        <f t="shared" si="30"/>
        <v>144.06738753953999</v>
      </c>
      <c r="AL30">
        <f t="shared" si="9"/>
        <v>-2321.7333399059185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-320.56639069133752</v>
      </c>
      <c r="AR30">
        <f t="shared" si="14"/>
        <v>-321.3806185251172</v>
      </c>
      <c r="AS30">
        <f t="shared" si="15"/>
        <v>25.602728784331674</v>
      </c>
      <c r="AT30">
        <f t="shared" si="16"/>
        <v>17.281180669882666</v>
      </c>
      <c r="AU30">
        <f t="shared" si="17"/>
        <v>-278.49670907090285</v>
      </c>
      <c r="AW30">
        <v>27</v>
      </c>
      <c r="AX30">
        <f>IF(Z30&gt;0, (R30*SUMPRODUCT(K30:$K$98, X30:$X$98)-K30*$AZ$3)/Z30, 0)</f>
        <v>3396.949717351763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</v>
      </c>
      <c r="S31">
        <f t="shared" si="1"/>
        <v>3203.2157722507468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1844.6642025935148</v>
      </c>
      <c r="AC31">
        <f t="shared" si="2"/>
        <v>1631.9014891912284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-2814.7872942413378</v>
      </c>
      <c r="AI31">
        <f t="shared" si="7"/>
        <v>-2821.1555098300605</v>
      </c>
      <c r="AJ31">
        <f t="shared" si="8"/>
        <v>212.76271340228641</v>
      </c>
      <c r="AK31">
        <f t="shared" si="30"/>
        <v>129.12649418154604</v>
      </c>
      <c r="AL31">
        <f t="shared" si="9"/>
        <v>-2479.266302246228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-301.46388318827331</v>
      </c>
      <c r="AR31">
        <f t="shared" si="14"/>
        <v>-302.14591944880499</v>
      </c>
      <c r="AS31">
        <f t="shared" si="15"/>
        <v>22.786898999845917</v>
      </c>
      <c r="AT31">
        <f t="shared" si="16"/>
        <v>13.829455049088791</v>
      </c>
      <c r="AU31">
        <f t="shared" si="17"/>
        <v>-265.52956539987025</v>
      </c>
      <c r="AW31">
        <v>28</v>
      </c>
      <c r="AX31">
        <f>IF(Z31&gt;0, (R31*SUMPRODUCT(K31:$K$98, X31:$X$98)-K31*$AZ$3)/Z31, 0)</f>
        <v>3203.2157722507468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</v>
      </c>
      <c r="S32">
        <f t="shared" si="1"/>
        <v>3004.0028017918339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1631.9014891912284</v>
      </c>
      <c r="AC32">
        <f t="shared" si="2"/>
        <v>1426.6908892967517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-2943.2728341267748</v>
      </c>
      <c r="AI32">
        <f t="shared" si="7"/>
        <v>-2949.2094584553447</v>
      </c>
      <c r="AJ32">
        <f t="shared" si="8"/>
        <v>205.21059989447667</v>
      </c>
      <c r="AK32">
        <f t="shared" si="30"/>
        <v>114.23310424338599</v>
      </c>
      <c r="AL32">
        <f t="shared" si="9"/>
        <v>-2629.7657543174819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-281.45061785259827</v>
      </c>
      <c r="AR32">
        <f t="shared" si="14"/>
        <v>-282.01830786280101</v>
      </c>
      <c r="AS32">
        <f t="shared" si="15"/>
        <v>19.623274288582333</v>
      </c>
      <c r="AT32">
        <f t="shared" si="16"/>
        <v>10.923546534910336</v>
      </c>
      <c r="AU32">
        <f t="shared" si="17"/>
        <v>-251.4714870393083</v>
      </c>
      <c r="AW32">
        <v>29</v>
      </c>
      <c r="AX32">
        <f>IF(Z32&gt;0, (R32*SUMPRODUCT(K32:$K$98, X32:$X$98)-K32*$AZ$3)/Z32, 0)</f>
        <v>3004.0028017918339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</v>
      </c>
      <c r="S33">
        <f t="shared" si="1"/>
        <v>2799.7755319854487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1426.6908892967517</v>
      </c>
      <c r="AC33">
        <f t="shared" si="2"/>
        <v>1231.1807029564714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-3043.7999995832774</v>
      </c>
      <c r="AI33">
        <f t="shared" si="7"/>
        <v>-3049.2967826686136</v>
      </c>
      <c r="AJ33">
        <f t="shared" si="8"/>
        <v>195.51018634028037</v>
      </c>
      <c r="AK33">
        <f t="shared" si="30"/>
        <v>99.868362250772634</v>
      </c>
      <c r="AL33">
        <f t="shared" si="9"/>
        <v>-2753.9182340775606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-259.87815471260916</v>
      </c>
      <c r="AR33">
        <f t="shared" si="14"/>
        <v>-260.34746736300281</v>
      </c>
      <c r="AS33">
        <f t="shared" si="15"/>
        <v>16.692564051707272</v>
      </c>
      <c r="AT33">
        <f t="shared" si="16"/>
        <v>8.5267119059906893</v>
      </c>
      <c r="AU33">
        <f t="shared" si="17"/>
        <v>-235.12819140530485</v>
      </c>
      <c r="AW33">
        <v>30</v>
      </c>
      <c r="AX33">
        <f>IF(Z33&gt;0, (R33*SUMPRODUCT(K33:$K$98, X33:$X$98)-K33*$AZ$3)/Z33, 0)</f>
        <v>2799.7755319854487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</v>
      </c>
      <c r="S34">
        <f t="shared" si="1"/>
        <v>2593.6978027816881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1231.1807029564714</v>
      </c>
      <c r="AC34">
        <f t="shared" si="2"/>
        <v>1048.0350763798601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-3127.5372569938913</v>
      </c>
      <c r="AI34">
        <f t="shared" si="7"/>
        <v>-3132.5881300912502</v>
      </c>
      <c r="AJ34">
        <f t="shared" si="8"/>
        <v>183.14562657661122</v>
      </c>
      <c r="AK34">
        <f t="shared" si="30"/>
        <v>86.182649206953002</v>
      </c>
      <c r="AL34">
        <f t="shared" si="9"/>
        <v>-2863.2598543076856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-238.41750069631715</v>
      </c>
      <c r="AR34">
        <f t="shared" si="14"/>
        <v>-238.80253736934597</v>
      </c>
      <c r="AS34">
        <f t="shared" si="15"/>
        <v>13.961503561376098</v>
      </c>
      <c r="AT34">
        <f t="shared" si="16"/>
        <v>6.5698503771171248</v>
      </c>
      <c r="AU34">
        <f t="shared" si="17"/>
        <v>-218.27118343085272</v>
      </c>
      <c r="AW34">
        <v>31</v>
      </c>
      <c r="AX34">
        <f>IF(Z34&gt;0, (R34*SUMPRODUCT(K34:$K$98, X34:$X$98)-K34*$AZ$3)/Z34, 0)</f>
        <v>2593.6978027816881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2386.1332435301606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1048.0350763798601</v>
      </c>
      <c r="AC35">
        <f t="shared" ref="AC35:AC66" si="33">S35*Z35</f>
        <v>878.12876151925491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-3201.5852526041222</v>
      </c>
      <c r="AI35">
        <f t="shared" ref="AI35:AI66" si="38">SUM(AE35:AH35)</f>
        <v>-3206.1854188139318</v>
      </c>
      <c r="AJ35">
        <f t="shared" ref="AJ35:AJ66" si="39">AB35-AC35</f>
        <v>169.90631486060522</v>
      </c>
      <c r="AK35">
        <f t="shared" si="30"/>
        <v>73.36245534659021</v>
      </c>
      <c r="AL35">
        <f t="shared" ref="AL35:AL66" si="40">SUM(AI35:AK35)</f>
        <v>-2962.9166486067365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-217.91277297140243</v>
      </c>
      <c r="AR35">
        <f t="shared" ref="AR35:AR66" si="45">AI35*$K35</f>
        <v>-218.22587879111896</v>
      </c>
      <c r="AS35">
        <f t="shared" ref="AS35:AS66" si="46">AJ35*$K35</f>
        <v>11.564507359756012</v>
      </c>
      <c r="AT35">
        <f t="shared" ref="AT35:AT66" si="47">AK35*$K35</f>
        <v>4.9933438641257117</v>
      </c>
      <c r="AU35">
        <f t="shared" ref="AU35:AU66" si="48">AL35*$K35</f>
        <v>-201.66802756723723</v>
      </c>
      <c r="AW35">
        <v>32</v>
      </c>
      <c r="AX35">
        <f>IF(Z35&gt;0, (R35*SUMPRODUCT(K35:$K$98, X35:$X$98)-K35*$AZ$3)/Z35, 0)</f>
        <v>2386.1332435301606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</v>
      </c>
      <c r="S36">
        <f t="shared" si="32"/>
        <v>2172.9649259139815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878.12876151925491</v>
      </c>
      <c r="AC36">
        <f t="shared" si="33"/>
        <v>721.38669018688165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-3235.0497376289295</v>
      </c>
      <c r="AI36">
        <f t="shared" si="38"/>
        <v>-3239.1995209594375</v>
      </c>
      <c r="AJ36">
        <f t="shared" si="39"/>
        <v>156.74207133237326</v>
      </c>
      <c r="AK36">
        <f t="shared" si="30"/>
        <v>61.469013306347847</v>
      </c>
      <c r="AL36">
        <f t="shared" si="40"/>
        <v>-3020.9884363207166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-196.59866112245402</v>
      </c>
      <c r="AR36">
        <f t="shared" si="45"/>
        <v>-196.85084946974172</v>
      </c>
      <c r="AS36">
        <f t="shared" si="46"/>
        <v>9.5254428415960799</v>
      </c>
      <c r="AT36">
        <f t="shared" si="47"/>
        <v>3.7355610258417773</v>
      </c>
      <c r="AU36">
        <f t="shared" si="48"/>
        <v>-183.58984560230385</v>
      </c>
      <c r="AW36">
        <v>33</v>
      </c>
      <c r="AX36">
        <f>IF(Z36&gt;0, (R36*SUMPRODUCT(K36:$K$98, X36:$X$98)-K36*$AZ$3)/Z36, 0)</f>
        <v>2172.9649259139815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</v>
      </c>
      <c r="S37">
        <f t="shared" si="32"/>
        <v>1954.6661003723332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721.38669018688165</v>
      </c>
      <c r="AC37">
        <f t="shared" si="33"/>
        <v>579.40472695641802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-3224.1508866531403</v>
      </c>
      <c r="AI37">
        <f t="shared" si="38"/>
        <v>-3227.8561532895114</v>
      </c>
      <c r="AJ37">
        <f t="shared" si="39"/>
        <v>141.98196323046363</v>
      </c>
      <c r="AK37">
        <f t="shared" si="30"/>
        <v>50.497068313081719</v>
      </c>
      <c r="AL37">
        <f t="shared" si="40"/>
        <v>-3035.3771217459657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-174.94314477939261</v>
      </c>
      <c r="AR37">
        <f t="shared" si="45"/>
        <v>-175.14419337184412</v>
      </c>
      <c r="AS37">
        <f t="shared" si="46"/>
        <v>7.7039729289076524</v>
      </c>
      <c r="AT37">
        <f t="shared" si="47"/>
        <v>2.7399821669018318</v>
      </c>
      <c r="AU37">
        <f t="shared" si="48"/>
        <v>-164.70023827603461</v>
      </c>
      <c r="AW37">
        <v>34</v>
      </c>
      <c r="AX37">
        <f>IF(Z37&gt;0, (R37*SUMPRODUCT(K37:$K$98, X37:$X$98)-K37*$AZ$3)/Z37, 0)</f>
        <v>1954.6661003723332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</v>
      </c>
      <c r="S38">
        <f t="shared" si="32"/>
        <v>1732.5611026252561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579.40472695641802</v>
      </c>
      <c r="AC38">
        <f t="shared" si="33"/>
        <v>453.22649100915936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-3186.3751385449468</v>
      </c>
      <c r="AI38">
        <f t="shared" si="38"/>
        <v>-3189.6450556226359</v>
      </c>
      <c r="AJ38">
        <f t="shared" si="39"/>
        <v>126.17823594725866</v>
      </c>
      <c r="AK38">
        <f t="shared" si="30"/>
        <v>40.558330886949264</v>
      </c>
      <c r="AL38">
        <f t="shared" si="40"/>
        <v>-3022.9084887884283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-154.36912882006226</v>
      </c>
      <c r="AR38">
        <f t="shared" si="45"/>
        <v>-154.52754527407313</v>
      </c>
      <c r="AS38">
        <f t="shared" si="46"/>
        <v>6.1129099720898497</v>
      </c>
      <c r="AT38">
        <f t="shared" si="47"/>
        <v>1.9649143409627643</v>
      </c>
      <c r="AU38">
        <f t="shared" si="48"/>
        <v>-146.44972096102055</v>
      </c>
      <c r="AW38">
        <v>35</v>
      </c>
      <c r="AX38">
        <f>IF(Z38&gt;0, (R38*SUMPRODUCT(K38:$K$98, X38:$X$98)-K38*$AZ$3)/Z38, 0)</f>
        <v>1732.5611026252561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</v>
      </c>
      <c r="S39">
        <f t="shared" si="32"/>
        <v>1503.0840250253336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453.22649100915936</v>
      </c>
      <c r="AC39">
        <f t="shared" si="33"/>
        <v>342.39745936064566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-3118.0813295544685</v>
      </c>
      <c r="AI39">
        <f t="shared" si="38"/>
        <v>-3120.9287872951868</v>
      </c>
      <c r="AJ39">
        <f t="shared" si="39"/>
        <v>110.82903164851371</v>
      </c>
      <c r="AK39">
        <f t="shared" si="30"/>
        <v>31.725854370641159</v>
      </c>
      <c r="AL39">
        <f t="shared" si="40"/>
        <v>-2978.373901276032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-134.87546795360618</v>
      </c>
      <c r="AR39">
        <f t="shared" si="45"/>
        <v>-134.99863734999659</v>
      </c>
      <c r="AS39">
        <f t="shared" si="46"/>
        <v>4.794011421303817</v>
      </c>
      <c r="AT39">
        <f t="shared" si="47"/>
        <v>1.3723309311754239</v>
      </c>
      <c r="AU39">
        <f t="shared" si="48"/>
        <v>-128.83229499751735</v>
      </c>
      <c r="AW39">
        <v>36</v>
      </c>
      <c r="AX39">
        <f>IF(Z39&gt;0, (R39*SUMPRODUCT(K39:$K$98, X39:$X$98)-K39*$AZ$3)/Z39, 0)</f>
        <v>1503.0840250253336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</v>
      </c>
      <c r="S40">
        <f t="shared" si="32"/>
        <v>1261.5315957716646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342.39745936064566</v>
      </c>
      <c r="AC40">
        <f t="shared" si="33"/>
        <v>246.39707816735046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-3020.2832998841463</v>
      </c>
      <c r="AI40">
        <f t="shared" si="38"/>
        <v>-3022.7247476349717</v>
      </c>
      <c r="AJ40">
        <f t="shared" si="39"/>
        <v>96.000381193295198</v>
      </c>
      <c r="AK40">
        <f t="shared" ref="AK40:AK71" si="61">G40*SUM(AB40:AB40, AE40:AF40)</f>
        <v>23.967822155245198</v>
      </c>
      <c r="AL40">
        <f t="shared" si="40"/>
        <v>-2902.7565442864311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-116.64743256739924</v>
      </c>
      <c r="AR40">
        <f t="shared" si="45"/>
        <v>-116.74172458692343</v>
      </c>
      <c r="AS40">
        <f t="shared" si="46"/>
        <v>3.7076647717514017</v>
      </c>
      <c r="AT40">
        <f t="shared" si="47"/>
        <v>0.92566976043228266</v>
      </c>
      <c r="AU40">
        <f t="shared" si="48"/>
        <v>-112.10839005473973</v>
      </c>
      <c r="AW40">
        <v>37</v>
      </c>
      <c r="AX40">
        <f>IF(Z40&gt;0, (R40*SUMPRODUCT(K40:$K$98, X40:$X$98)-K40*$AZ$3)/Z40, 0)</f>
        <v>1261.5315957716646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</v>
      </c>
      <c r="S41">
        <f t="shared" si="32"/>
        <v>1000.0692960914839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246.39707816735046</v>
      </c>
      <c r="AC41">
        <f t="shared" si="33"/>
        <v>164.45954449308613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-2891.4512986252907</v>
      </c>
      <c r="AI41">
        <f t="shared" si="38"/>
        <v>-2893.5069004862798</v>
      </c>
      <c r="AJ41">
        <f t="shared" si="39"/>
        <v>81.93753367426433</v>
      </c>
      <c r="AK41">
        <f t="shared" si="61"/>
        <v>17.247795471714532</v>
      </c>
      <c r="AL41">
        <f t="shared" si="40"/>
        <v>-2794.321571340301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-99.706934064539723</v>
      </c>
      <c r="AR41">
        <f t="shared" si="45"/>
        <v>-99.777818107896778</v>
      </c>
      <c r="AS41">
        <f t="shared" si="46"/>
        <v>2.8254808480969715</v>
      </c>
      <c r="AT41">
        <f t="shared" si="47"/>
        <v>0.59476180929436107</v>
      </c>
      <c r="AU41">
        <f t="shared" si="48"/>
        <v>-96.35757545050545</v>
      </c>
      <c r="AW41">
        <v>38</v>
      </c>
      <c r="AX41">
        <f>IF(Z41&gt;0, (R41*SUMPRODUCT(K41:$K$98, X41:$X$98)-K41*$AZ$3)/Z41, 0)</f>
        <v>1000.0692960914839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</v>
      </c>
      <c r="S42">
        <f t="shared" si="32"/>
        <v>706.44212551172893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164.45954449308613</v>
      </c>
      <c r="AC42">
        <f t="shared" si="33"/>
        <v>95.743591583131206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-2727.4388875434142</v>
      </c>
      <c r="AI42">
        <f t="shared" si="38"/>
        <v>-2729.1330035248502</v>
      </c>
      <c r="AJ42">
        <f t="shared" si="39"/>
        <v>68.715952909954922</v>
      </c>
      <c r="AK42">
        <f t="shared" si="61"/>
        <v>11.51216811451603</v>
      </c>
      <c r="AL42">
        <f t="shared" si="40"/>
        <v>-2648.9048825003792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-83.974318121419145</v>
      </c>
      <c r="AR42">
        <f t="shared" si="45"/>
        <v>-84.02647776283564</v>
      </c>
      <c r="AS42">
        <f t="shared" si="46"/>
        <v>2.1156753744441734</v>
      </c>
      <c r="AT42">
        <f t="shared" si="47"/>
        <v>0.35444477672104729</v>
      </c>
      <c r="AU42">
        <f t="shared" si="48"/>
        <v>-81.556357611670421</v>
      </c>
      <c r="AW42">
        <v>39</v>
      </c>
      <c r="AX42">
        <f>IF(Z42&gt;0, (R42*SUMPRODUCT(K42:$K$98, X42:$X$98)-K42*$AZ$3)/Z42, 0)</f>
        <v>706.44212551172893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</v>
      </c>
      <c r="S43">
        <f t="shared" si="32"/>
        <v>362.43251327540656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95.743591583131206</v>
      </c>
      <c r="AC43">
        <f t="shared" si="33"/>
        <v>39.439792349734006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-2535.4299567192738</v>
      </c>
      <c r="AI43">
        <f t="shared" si="38"/>
        <v>-2536.7902027963055</v>
      </c>
      <c r="AJ43">
        <f t="shared" si="39"/>
        <v>56.3037992333972</v>
      </c>
      <c r="AK43">
        <f t="shared" si="61"/>
        <v>6.7020514108191849</v>
      </c>
      <c r="AL43">
        <f t="shared" si="40"/>
        <v>-2473.7843521520895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-69.698760101500966</v>
      </c>
      <c r="AR43">
        <f t="shared" si="45"/>
        <v>-69.736153153811799</v>
      </c>
      <c r="AS43">
        <f t="shared" si="46"/>
        <v>1.5477867906276102</v>
      </c>
      <c r="AT43">
        <f t="shared" si="47"/>
        <v>0.18423883974103139</v>
      </c>
      <c r="AU43">
        <f t="shared" si="48"/>
        <v>-68.004127523443159</v>
      </c>
      <c r="AW43">
        <v>40</v>
      </c>
      <c r="AX43">
        <f>IF(Z43&gt;0, (R43*SUMPRODUCT(K43:$K$98, X43:$X$98)-K43*$AZ$3)/Z43, 0)</f>
        <v>362.43251327540656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</v>
      </c>
      <c r="S44">
        <f t="shared" si="32"/>
        <v>-65.554460217605694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39.439792349734006</v>
      </c>
      <c r="AC44">
        <f t="shared" si="33"/>
        <v>-5.5531473160329767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-2302.104705794824</v>
      </c>
      <c r="AI44">
        <f t="shared" si="38"/>
        <v>-2303.1635863228612</v>
      </c>
      <c r="AJ44">
        <f t="shared" si="39"/>
        <v>44.992939665766983</v>
      </c>
      <c r="AK44">
        <f t="shared" si="61"/>
        <v>2.7607854644813807</v>
      </c>
      <c r="AL44">
        <f t="shared" si="40"/>
        <v>-2255.4098611926129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-56.504168057692205</v>
      </c>
      <c r="AR44">
        <f t="shared" si="45"/>
        <v>-56.530157823995459</v>
      </c>
      <c r="AS44">
        <f t="shared" si="46"/>
        <v>1.1043323172419968</v>
      </c>
      <c r="AT44">
        <f t="shared" si="47"/>
        <v>6.7762289640266676E-2</v>
      </c>
      <c r="AU44">
        <f t="shared" si="48"/>
        <v>-55.358063217113198</v>
      </c>
      <c r="AW44">
        <v>41</v>
      </c>
      <c r="AX44">
        <f>IF(Z44&gt;0, (R44*SUMPRODUCT(K44:$K$98, X44:$X$98)-K44*$AZ$3)/Z44, 0)</f>
        <v>-65.554460217605694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</v>
      </c>
      <c r="S45">
        <f t="shared" si="32"/>
        <v>-629.28722980504619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-5.5531473160329767</v>
      </c>
      <c r="AC45">
        <f t="shared" si="33"/>
        <v>-39.998547127534181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-2030.166799304066</v>
      </c>
      <c r="AI45">
        <f t="shared" si="38"/>
        <v>-2030.9613201769098</v>
      </c>
      <c r="AJ45">
        <f t="shared" si="39"/>
        <v>34.445399811501204</v>
      </c>
      <c r="AK45">
        <f t="shared" si="61"/>
        <v>-0.3887203121223084</v>
      </c>
      <c r="AL45">
        <f t="shared" si="40"/>
        <v>-1996.904640677531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-44.490686890422502</v>
      </c>
      <c r="AR45">
        <f t="shared" si="45"/>
        <v>-44.508098651561397</v>
      </c>
      <c r="AS45">
        <f t="shared" si="46"/>
        <v>0.75486383599330542</v>
      </c>
      <c r="AT45">
        <f t="shared" si="47"/>
        <v>-8.5187255059581309E-3</v>
      </c>
      <c r="AU45">
        <f t="shared" si="48"/>
        <v>-43.76175354107405</v>
      </c>
      <c r="AW45">
        <v>42</v>
      </c>
      <c r="AX45">
        <f>IF(Z45&gt;0, (R45*SUMPRODUCT(K45:$K$98, X45:$X$98)-K45*$AZ$3)/Z45, 0)</f>
        <v>-629.28722980504619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</v>
      </c>
      <c r="S46">
        <f t="shared" si="32"/>
        <v>-1420.0100794920088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-39.998547127534181</v>
      </c>
      <c r="AC46">
        <f t="shared" si="33"/>
        <v>-64.793905226714685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-1729.6866292829015</v>
      </c>
      <c r="AI46">
        <f t="shared" si="38"/>
        <v>-1730.2569941183565</v>
      </c>
      <c r="AJ46">
        <f t="shared" si="39"/>
        <v>24.795358099180504</v>
      </c>
      <c r="AK46">
        <f t="shared" si="61"/>
        <v>-2.7998982989273928</v>
      </c>
      <c r="AL46">
        <f t="shared" si="40"/>
        <v>-1708.2615343181035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-33.844398132157934</v>
      </c>
      <c r="AR46">
        <f t="shared" si="45"/>
        <v>-33.855558335540977</v>
      </c>
      <c r="AS46">
        <f t="shared" si="46"/>
        <v>0.48516532251047295</v>
      </c>
      <c r="AT46">
        <f t="shared" si="47"/>
        <v>-5.4784994665615629E-2</v>
      </c>
      <c r="AU46">
        <f t="shared" si="48"/>
        <v>-33.425178007696118</v>
      </c>
      <c r="AW46">
        <v>43</v>
      </c>
      <c r="AX46">
        <f>IF(Z46&gt;0, (R46*SUMPRODUCT(K46:$K$98, X46:$X$98)-K46*$AZ$3)/Z46, 0)</f>
        <v>-1420.0100794920088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</v>
      </c>
      <c r="S47">
        <f t="shared" si="32"/>
        <v>-2606.2541531727816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-64.793905226714685</v>
      </c>
      <c r="AC47">
        <f t="shared" si="33"/>
        <v>-81.05318836669224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-1407.339982938438</v>
      </c>
      <c r="AI47">
        <f t="shared" si="38"/>
        <v>-1407.7287266276712</v>
      </c>
      <c r="AJ47">
        <f t="shared" si="39"/>
        <v>16.259283139977555</v>
      </c>
      <c r="AK47">
        <f t="shared" si="61"/>
        <v>-4.5355733658700288</v>
      </c>
      <c r="AL47">
        <f t="shared" si="40"/>
        <v>-1396.0050168535638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-24.586707274181048</v>
      </c>
      <c r="AR47">
        <f t="shared" si="45"/>
        <v>-24.593498758405001</v>
      </c>
      <c r="AS47">
        <f t="shared" si="46"/>
        <v>0.28405519625469383</v>
      </c>
      <c r="AT47">
        <f t="shared" si="47"/>
        <v>-7.9238006465489952E-2</v>
      </c>
      <c r="AU47">
        <f t="shared" si="48"/>
        <v>-24.388681568615798</v>
      </c>
      <c r="AW47">
        <v>44</v>
      </c>
      <c r="AX47">
        <f>IF(Z47&gt;0, (R47*SUMPRODUCT(K47:$K$98, X47:$X$98)-K47*$AZ$3)/Z47, 0)</f>
        <v>-2606.2541531727816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</v>
      </c>
      <c r="S48">
        <f t="shared" si="32"/>
        <v>-4510.4907975882852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-81.05318836669224</v>
      </c>
      <c r="AC48">
        <f t="shared" si="33"/>
        <v>-89.938900112140843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-1084.8563681858159</v>
      </c>
      <c r="AI48">
        <f t="shared" si="38"/>
        <v>-1085.1056173921336</v>
      </c>
      <c r="AJ48">
        <f t="shared" si="39"/>
        <v>8.885711745448603</v>
      </c>
      <c r="AK48">
        <f t="shared" si="61"/>
        <v>-5.6737231856684573</v>
      </c>
      <c r="AL48">
        <f t="shared" si="40"/>
        <v>-1081.8936288323534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-16.922150933727281</v>
      </c>
      <c r="AR48">
        <f t="shared" si="45"/>
        <v>-16.926038851808521</v>
      </c>
      <c r="AS48">
        <f t="shared" si="46"/>
        <v>0.13860392925703849</v>
      </c>
      <c r="AT48">
        <f t="shared" si="47"/>
        <v>-8.8501669824391532E-2</v>
      </c>
      <c r="AU48">
        <f t="shared" si="48"/>
        <v>-16.875936592375876</v>
      </c>
      <c r="AW48">
        <v>45</v>
      </c>
      <c r="AX48">
        <f>IF(Z48&gt;0, (R48*SUMPRODUCT(K48:$K$98, X48:$X$98)-K48*$AZ$3)/Z48, 0)</f>
        <v>-4510.4907975882852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</v>
      </c>
      <c r="S49">
        <f t="shared" si="32"/>
        <v>-7798.289223359362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-89.938900112140843</v>
      </c>
      <c r="AC49">
        <f t="shared" si="33"/>
        <v>-92.842305038071302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-783.5066289136787</v>
      </c>
      <c r="AI49">
        <f t="shared" si="38"/>
        <v>-783.65544729931889</v>
      </c>
      <c r="AJ49">
        <f t="shared" si="39"/>
        <v>2.9034049259304595</v>
      </c>
      <c r="AK49">
        <f t="shared" si="61"/>
        <v>-6.2957230078498592</v>
      </c>
      <c r="AL49">
        <f t="shared" si="40"/>
        <v>-787.04776538123838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-10.912090877445278</v>
      </c>
      <c r="AR49">
        <f t="shared" si="45"/>
        <v>-10.914163507960978</v>
      </c>
      <c r="AS49">
        <f t="shared" si="46"/>
        <v>4.0436439510029946E-2</v>
      </c>
      <c r="AT49">
        <f t="shared" si="47"/>
        <v>-8.7682093636057321E-2</v>
      </c>
      <c r="AU49">
        <f t="shared" si="48"/>
        <v>-10.961409162087008</v>
      </c>
      <c r="AW49">
        <v>46</v>
      </c>
      <c r="AX49">
        <f>IF(Z49&gt;0, (R49*SUMPRODUCT(K49:$K$98, X49:$X$98)-K49*$AZ$3)/Z49, 0)</f>
        <v>-7798.289223359362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</v>
      </c>
      <c r="S50">
        <f t="shared" si="32"/>
        <v>-13969.417230068113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-92.842305038071302</v>
      </c>
      <c r="AC50">
        <f t="shared" si="33"/>
        <v>-91.237658408555134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-525.51731491058558</v>
      </c>
      <c r="AI50">
        <f t="shared" si="38"/>
        <v>-525.59895544800554</v>
      </c>
      <c r="AJ50">
        <f t="shared" si="39"/>
        <v>-1.6046466295161679</v>
      </c>
      <c r="AK50">
        <f t="shared" si="61"/>
        <v>-6.4989613526649919</v>
      </c>
      <c r="AL50">
        <f t="shared" si="40"/>
        <v>-533.70256343018673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-6.5348301815242253</v>
      </c>
      <c r="AR50">
        <f t="shared" si="45"/>
        <v>-6.5358453850823777</v>
      </c>
      <c r="AS50">
        <f t="shared" si="46"/>
        <v>-1.9953849145822222E-2</v>
      </c>
      <c r="AT50">
        <f t="shared" si="47"/>
        <v>-8.0814861072999483E-2</v>
      </c>
      <c r="AU50">
        <f t="shared" si="48"/>
        <v>-6.6366140953011996</v>
      </c>
      <c r="AW50">
        <v>47</v>
      </c>
      <c r="AX50">
        <f>IF(Z50&gt;0, (R50*SUMPRODUCT(K50:$K$98, X50:$X$98)-K50*$AZ$3)/Z50, 0)</f>
        <v>-13969.417230068113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</v>
      </c>
      <c r="S51">
        <f t="shared" si="32"/>
        <v>-26836.504971846884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-91.237658408555134</v>
      </c>
      <c r="AC51">
        <f t="shared" si="33"/>
        <v>-86.596830101720926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-323.9100907843665</v>
      </c>
      <c r="AI51">
        <f t="shared" si="38"/>
        <v>-323.95042615506424</v>
      </c>
      <c r="AJ51">
        <f t="shared" si="39"/>
        <v>-4.6408283068342087</v>
      </c>
      <c r="AK51">
        <f t="shared" si="61"/>
        <v>-6.38663608859886</v>
      </c>
      <c r="AL51">
        <f t="shared" si="40"/>
        <v>-334.97789055049725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-3.596281935132807</v>
      </c>
      <c r="AR51">
        <f t="shared" si="45"/>
        <v>-3.596729767321782</v>
      </c>
      <c r="AS51">
        <f t="shared" si="46"/>
        <v>-5.1525801383667059E-2</v>
      </c>
      <c r="AT51">
        <f t="shared" si="47"/>
        <v>-7.0909010386421362E-2</v>
      </c>
      <c r="AU51">
        <f t="shared" si="48"/>
        <v>-3.7191645790918697</v>
      </c>
      <c r="AW51">
        <v>48</v>
      </c>
      <c r="AX51">
        <f>IF(Z51&gt;0, (R51*SUMPRODUCT(K51:$K$98, X51:$X$98)-K51*$AZ$3)/Z51, 0)</f>
        <v>-26836.504971846884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</v>
      </c>
      <c r="S52">
        <f t="shared" si="32"/>
        <v>-57439.975606428459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-86.596830101720926</v>
      </c>
      <c r="AC52">
        <f t="shared" si="33"/>
        <v>-80.214845529390843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-179.80627590708224</v>
      </c>
      <c r="AI52">
        <f t="shared" si="38"/>
        <v>-179.82373213958462</v>
      </c>
      <c r="AJ52">
        <f t="shared" si="39"/>
        <v>-6.381984572330083</v>
      </c>
      <c r="AK52">
        <f t="shared" si="61"/>
        <v>-6.0617781071204657</v>
      </c>
      <c r="AL52">
        <f t="shared" si="40"/>
        <v>-192.26749481903516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-1.7824447505034837</v>
      </c>
      <c r="AR52">
        <f t="shared" si="45"/>
        <v>-1.7826177965767116</v>
      </c>
      <c r="AS52">
        <f t="shared" si="46"/>
        <v>-6.3265505285379844E-2</v>
      </c>
      <c r="AT52">
        <f t="shared" si="47"/>
        <v>-6.0091253829968445E-2</v>
      </c>
      <c r="AU52">
        <f t="shared" si="48"/>
        <v>-1.9059745556920598</v>
      </c>
      <c r="AW52">
        <v>49</v>
      </c>
      <c r="AX52">
        <f>IF(Z52&gt;0, (R52*SUMPRODUCT(K52:$K$98, X52:$X$98)-K52*$AZ$3)/Z52, 0)</f>
        <v>-57439.975606428459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</v>
      </c>
      <c r="S53">
        <f t="shared" si="32"/>
        <v>-143915.38693553655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-80.214845529390843</v>
      </c>
      <c r="AC53">
        <f t="shared" si="33"/>
        <v>-73.088123755373871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-87.467878843587627</v>
      </c>
      <c r="AI53">
        <f t="shared" si="38"/>
        <v>-87.474227028909539</v>
      </c>
      <c r="AJ53">
        <f t="shared" si="39"/>
        <v>-7.1267217740169713</v>
      </c>
      <c r="AK53">
        <f t="shared" si="61"/>
        <v>-5.6150391870573593</v>
      </c>
      <c r="AL53">
        <f t="shared" si="40"/>
        <v>-100.21598798998387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-0.7741797421772475</v>
      </c>
      <c r="AR53">
        <f t="shared" si="45"/>
        <v>-0.77423593007777491</v>
      </c>
      <c r="AS53">
        <f t="shared" si="46"/>
        <v>-6.3078740430458247E-2</v>
      </c>
      <c r="AT53">
        <f t="shared" si="47"/>
        <v>-4.9698811124992713E-2</v>
      </c>
      <c r="AU53">
        <f t="shared" si="48"/>
        <v>-0.88701348163322591</v>
      </c>
      <c r="AW53">
        <v>50</v>
      </c>
      <c r="AX53">
        <f>IF(Z53&gt;0, (R53*SUMPRODUCT(K53:$K$98, X53:$X$98)-K53*$AZ$3)/Z53, 0)</f>
        <v>-143915.38693553655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</v>
      </c>
      <c r="S54">
        <f t="shared" si="32"/>
        <v>-449049.68251280731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-73.088123755373871</v>
      </c>
      <c r="AC54">
        <f t="shared" si="33"/>
        <v>-65.907690529229313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-35.600478851397888</v>
      </c>
      <c r="AI54">
        <f t="shared" si="38"/>
        <v>-35.602313495010158</v>
      </c>
      <c r="AJ54">
        <f t="shared" si="39"/>
        <v>-7.180433226144558</v>
      </c>
      <c r="AK54">
        <f t="shared" si="61"/>
        <v>-5.1161686628761718</v>
      </c>
      <c r="AL54">
        <f t="shared" si="40"/>
        <v>-47.898915384030886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-0.28133970336706793</v>
      </c>
      <c r="AR54">
        <f t="shared" si="45"/>
        <v>-0.28135420199479189</v>
      </c>
      <c r="AS54">
        <f t="shared" si="46"/>
        <v>-5.6744769145464058E-2</v>
      </c>
      <c r="AT54">
        <f t="shared" si="47"/>
        <v>-4.0431517227554149E-2</v>
      </c>
      <c r="AU54">
        <f t="shared" si="48"/>
        <v>-0.37853048836781006</v>
      </c>
      <c r="AW54">
        <v>51</v>
      </c>
      <c r="AX54">
        <f>IF(Z54&gt;0, (R54*SUMPRODUCT(K54:$K$98, X54:$X$98)-K54*$AZ$3)/Z54, 0)</f>
        <v>-449049.68251280731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</v>
      </c>
      <c r="S55">
        <f t="shared" si="32"/>
        <v>-1908025.9621883857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-65.907690529229313</v>
      </c>
      <c r="AC55">
        <f t="shared" si="33"/>
        <v>-59.086697225166191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-11.433632480354923</v>
      </c>
      <c r="AI55">
        <f t="shared" si="38"/>
        <v>-11.43401957347103</v>
      </c>
      <c r="AJ55">
        <f t="shared" si="39"/>
        <v>-6.8209933040631228</v>
      </c>
      <c r="AK55">
        <f t="shared" si="61"/>
        <v>-4.6135383370460525</v>
      </c>
      <c r="AL55">
        <f t="shared" si="40"/>
        <v>-22.868551214580204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-8.0675449014180556E-2</v>
      </c>
      <c r="AR55">
        <f t="shared" si="45"/>
        <v>-8.0678180334345498E-2</v>
      </c>
      <c r="AS55">
        <f t="shared" si="46"/>
        <v>-4.812877259029489E-2</v>
      </c>
      <c r="AT55">
        <f t="shared" si="47"/>
        <v>-3.2553020881581837E-2</v>
      </c>
      <c r="AU55">
        <f t="shared" si="48"/>
        <v>-0.16135997380622222</v>
      </c>
      <c r="AW55">
        <v>52</v>
      </c>
      <c r="AX55">
        <f>IF(Z55&gt;0, (R55*SUMPRODUCT(K55:$K$98, X55:$X$98)-K55*$AZ$3)/Z55, 0)</f>
        <v>-1908025.9621883857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</v>
      </c>
      <c r="S56">
        <f t="shared" si="32"/>
        <v>-8176006.7758113453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-59.086697225166191</v>
      </c>
      <c r="AC56">
        <f t="shared" si="33"/>
        <v>-52.826003917546267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-2.4196673995892266</v>
      </c>
      <c r="AI56">
        <f t="shared" si="38"/>
        <v>-2.4197481633492228</v>
      </c>
      <c r="AJ56">
        <f t="shared" si="39"/>
        <v>-6.260693307619924</v>
      </c>
      <c r="AK56">
        <f t="shared" si="61"/>
        <v>-4.1360688057616342</v>
      </c>
      <c r="AL56">
        <f t="shared" si="40"/>
        <v>-12.816510276730781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-1.5243855155755727E-2</v>
      </c>
      <c r="AR56">
        <f t="shared" si="45"/>
        <v>-1.5244363965792769E-2</v>
      </c>
      <c r="AS56">
        <f t="shared" si="46"/>
        <v>-3.9442239859977933E-2</v>
      </c>
      <c r="AT56">
        <f t="shared" si="47"/>
        <v>-2.6057148928804636E-2</v>
      </c>
      <c r="AU56">
        <f t="shared" si="48"/>
        <v>-8.0743752754575335E-2</v>
      </c>
      <c r="AW56">
        <v>53</v>
      </c>
      <c r="AX56">
        <f>IF(Z56&gt;0, (R56*SUMPRODUCT(K56:$K$98, X56:$X$98)-K56*$AZ$3)/Z56, 0)</f>
        <v>-8176006.7758113453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</v>
      </c>
      <c r="S57">
        <f t="shared" si="32"/>
        <v>-35428964.782272883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-52.826003917546267</v>
      </c>
      <c r="AC57">
        <f t="shared" si="33"/>
        <v>-47.179311382850152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-0.50648304651380571</v>
      </c>
      <c r="AI57">
        <f t="shared" si="38"/>
        <v>-0.50649969225538782</v>
      </c>
      <c r="AJ57">
        <f t="shared" si="39"/>
        <v>-5.6466925346961148</v>
      </c>
      <c r="AK57">
        <f t="shared" si="61"/>
        <v>-3.6978202742282389</v>
      </c>
      <c r="AL57">
        <f t="shared" si="40"/>
        <v>-9.851012501179742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-2.8489578926415128E-3</v>
      </c>
      <c r="AR57">
        <f t="shared" si="45"/>
        <v>-2.8490515246341053E-3</v>
      </c>
      <c r="AS57">
        <f t="shared" si="46"/>
        <v>-3.1762542447911733E-2</v>
      </c>
      <c r="AT57">
        <f t="shared" si="47"/>
        <v>-2.080017155232694E-2</v>
      </c>
      <c r="AU57">
        <f t="shared" si="48"/>
        <v>-5.5411765524872779E-2</v>
      </c>
      <c r="AW57">
        <v>54</v>
      </c>
      <c r="AX57">
        <f>IF(Z57&gt;0, (R57*SUMPRODUCT(K57:$K$98, X57:$X$98)-K57*$AZ$3)/Z57, 0)</f>
        <v>-35428964.782272883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</v>
      </c>
      <c r="S58">
        <f t="shared" si="32"/>
        <v>-155600732.74484989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-47.179311382850152</v>
      </c>
      <c r="AC58">
        <f t="shared" si="33"/>
        <v>-42.126859992660762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-0.1047605833481742</v>
      </c>
      <c r="AI58">
        <f t="shared" si="38"/>
        <v>-0.10476396755942192</v>
      </c>
      <c r="AJ58">
        <f t="shared" si="39"/>
        <v>-5.0524513901893897</v>
      </c>
      <c r="AK58">
        <f t="shared" si="61"/>
        <v>-3.3025517967995111</v>
      </c>
      <c r="AL58">
        <f t="shared" si="40"/>
        <v>-8.4597671545483237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-5.2613961545674396E-4</v>
      </c>
      <c r="AR58">
        <f t="shared" si="45"/>
        <v>-5.2615661199826354E-4</v>
      </c>
      <c r="AS58">
        <f t="shared" si="46"/>
        <v>-2.5374952549789005E-2</v>
      </c>
      <c r="AT58">
        <f t="shared" si="47"/>
        <v>-1.6586422840154574E-2</v>
      </c>
      <c r="AU58">
        <f t="shared" si="48"/>
        <v>-4.2487532001941851E-2</v>
      </c>
      <c r="AW58">
        <v>55</v>
      </c>
      <c r="AX58">
        <f>IF(Z58&gt;0, (R58*SUMPRODUCT(K58:$K$98, X58:$X$98)-K58*$AZ$3)/Z58, 0)</f>
        <v>-155600732.74484989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</v>
      </c>
      <c r="S59">
        <f t="shared" si="32"/>
        <v>-693906299.1349256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-42.126859992660762</v>
      </c>
      <c r="AC59">
        <f t="shared" si="33"/>
        <v>-37.613725107202981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-2.1382376102858428E-2</v>
      </c>
      <c r="AI59">
        <f t="shared" si="38"/>
        <v>-2.138305367498081E-2</v>
      </c>
      <c r="AJ59">
        <f t="shared" si="39"/>
        <v>-4.5131348854577809</v>
      </c>
      <c r="AK59">
        <f t="shared" si="61"/>
        <v>-2.9488801994862537</v>
      </c>
      <c r="AL59">
        <f t="shared" si="40"/>
        <v>-7.483398138619016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-9.5882872545741715E-5</v>
      </c>
      <c r="AR59">
        <f t="shared" si="45"/>
        <v>-9.5885910915338162E-5</v>
      </c>
      <c r="AS59">
        <f t="shared" si="46"/>
        <v>-2.0237804017778957E-2</v>
      </c>
      <c r="AT59">
        <f t="shared" si="47"/>
        <v>-1.3223371572919054E-2</v>
      </c>
      <c r="AU59">
        <f t="shared" si="48"/>
        <v>-3.3557061501613354E-2</v>
      </c>
      <c r="AW59">
        <v>56</v>
      </c>
      <c r="AX59">
        <f>IF(Z59&gt;0, (R59*SUMPRODUCT(K59:$K$98, X59:$X$98)-K59*$AZ$3)/Z59, 0)</f>
        <v>-693906299.1349256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</v>
      </c>
      <c r="S60">
        <f t="shared" si="32"/>
        <v>-3142673328.4711065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-37.613725107202981</v>
      </c>
      <c r="AC60">
        <f t="shared" si="33"/>
        <v>-33.583766503402991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-4.2977343198117813E-3</v>
      </c>
      <c r="AI60">
        <f t="shared" si="38"/>
        <v>-4.2978678994229644E-3</v>
      </c>
      <c r="AJ60">
        <f t="shared" si="39"/>
        <v>-4.0299586037999902</v>
      </c>
      <c r="AK60">
        <f t="shared" si="61"/>
        <v>-2.6329607575042089</v>
      </c>
      <c r="AL60">
        <f t="shared" si="40"/>
        <v>-6.6672172292036223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-1.7207057663804826E-5</v>
      </c>
      <c r="AR60">
        <f t="shared" si="45"/>
        <v>-1.7207592483293722E-5</v>
      </c>
      <c r="AS60">
        <f t="shared" si="46"/>
        <v>-1.6134950399020877E-2</v>
      </c>
      <c r="AT60">
        <f t="shared" si="47"/>
        <v>-1.0541719010423684E-2</v>
      </c>
      <c r="AU60">
        <f t="shared" si="48"/>
        <v>-2.6693877001927855E-2</v>
      </c>
      <c r="AW60">
        <v>57</v>
      </c>
      <c r="AX60">
        <f>IF(Z60&gt;0, (R60*SUMPRODUCT(K60:$K$98, X60:$X$98)-K60*$AZ$3)/Z60, 0)</f>
        <v>-3142673328.4711065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</v>
      </c>
      <c r="S61">
        <f t="shared" si="32"/>
        <v>-14476567601.85178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-33.583766503402991</v>
      </c>
      <c r="AC61">
        <f t="shared" si="33"/>
        <v>-29.985520775931604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-8.5081909549295312E-4</v>
      </c>
      <c r="AI61">
        <f t="shared" si="38"/>
        <v>-8.5084498692108773E-4</v>
      </c>
      <c r="AJ61">
        <f t="shared" si="39"/>
        <v>-3.5982457274713866</v>
      </c>
      <c r="AK61">
        <f t="shared" si="61"/>
        <v>-2.3508636552382094</v>
      </c>
      <c r="AL61">
        <f t="shared" si="40"/>
        <v>-5.9499602276965167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-3.0414890373842933E-6</v>
      </c>
      <c r="AR61">
        <f t="shared" si="45"/>
        <v>-3.0415815934814127E-6</v>
      </c>
      <c r="AS61">
        <f t="shared" si="46"/>
        <v>-1.2862928196949168E-2</v>
      </c>
      <c r="AT61">
        <f t="shared" si="47"/>
        <v>-8.4038147165109121E-3</v>
      </c>
      <c r="AU61">
        <f t="shared" si="48"/>
        <v>-2.1269784495053561E-2</v>
      </c>
      <c r="AW61">
        <v>58</v>
      </c>
      <c r="AX61">
        <f>IF(Z61&gt;0, (R61*SUMPRODUCT(K61:$K$98, X61:$X$98)-K61*$AZ$3)/Z61, 0)</f>
        <v>-14476567601.85178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</v>
      </c>
      <c r="S62">
        <f t="shared" si="32"/>
        <v>-67903078925.97168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-29.985520775931604</v>
      </c>
      <c r="AC62">
        <f t="shared" si="33"/>
        <v>-26.772789054448275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-1.656321651748618E-4</v>
      </c>
      <c r="AI62">
        <f t="shared" si="38"/>
        <v>-1.656370936680682E-4</v>
      </c>
      <c r="AJ62">
        <f t="shared" si="39"/>
        <v>-3.2127317214833297</v>
      </c>
      <c r="AK62">
        <f t="shared" si="61"/>
        <v>-2.0989864543152126</v>
      </c>
      <c r="AL62">
        <f t="shared" si="40"/>
        <v>-5.3118838128922103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-5.2865906479979611E-7</v>
      </c>
      <c r="AR62">
        <f t="shared" si="45"/>
        <v>-5.2867479539540013E-7</v>
      </c>
      <c r="AS62">
        <f t="shared" si="46"/>
        <v>-1.0254286934780652E-2</v>
      </c>
      <c r="AT62">
        <f t="shared" si="47"/>
        <v>-6.69947298457542E-3</v>
      </c>
      <c r="AU62">
        <f t="shared" si="48"/>
        <v>-1.6954288594151469E-2</v>
      </c>
      <c r="AW62">
        <v>59</v>
      </c>
      <c r="AX62">
        <f>IF(Z62&gt;0, (R62*SUMPRODUCT(K62:$K$98, X62:$X$98)-K62*$AZ$3)/Z62, 0)</f>
        <v>-67903078925.97168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</v>
      </c>
      <c r="S63">
        <f t="shared" si="32"/>
        <v>-324626650954.28253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-26.772789054448275</v>
      </c>
      <c r="AC63">
        <f t="shared" si="33"/>
        <v>-23.904276401882008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-3.167004514524697E-5</v>
      </c>
      <c r="AI63">
        <f t="shared" si="38"/>
        <v>-3.1670965597878151E-5</v>
      </c>
      <c r="AJ63">
        <f t="shared" si="39"/>
        <v>-2.8685126525662668</v>
      </c>
      <c r="AK63">
        <f t="shared" si="61"/>
        <v>-1.8740952338113794</v>
      </c>
      <c r="AL63">
        <f t="shared" si="40"/>
        <v>-4.7426395573432441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-9.0253003604715051E-8</v>
      </c>
      <c r="AR63">
        <f t="shared" si="45"/>
        <v>-9.0255626702164351E-8</v>
      </c>
      <c r="AS63">
        <f t="shared" si="46"/>
        <v>-8.174660995426096E-3</v>
      </c>
      <c r="AT63">
        <f t="shared" si="47"/>
        <v>-5.3407793742328343E-3</v>
      </c>
      <c r="AU63">
        <f t="shared" si="48"/>
        <v>-1.3515530625285632E-2</v>
      </c>
      <c r="AW63">
        <v>60</v>
      </c>
      <c r="AX63">
        <f>IF(Z63&gt;0, (R63*SUMPRODUCT(K63:$K$98, X63:$X$98)-K63*$AZ$3)/Z63, 0)</f>
        <v>-324626650954.28253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</v>
      </c>
      <c r="S64">
        <f t="shared" si="32"/>
        <v>-1584645397149.6089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-23.904276401882008</v>
      </c>
      <c r="AC64">
        <f t="shared" si="33"/>
        <v>-21.34310400889812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-5.9431154354369293E-6</v>
      </c>
      <c r="AI64">
        <f t="shared" si="38"/>
        <v>-5.9432837941123723E-6</v>
      </c>
      <c r="AJ64">
        <f t="shared" si="39"/>
        <v>-2.5611723929838881</v>
      </c>
      <c r="AK64">
        <f t="shared" si="61"/>
        <v>-1.6732993481317406</v>
      </c>
      <c r="AL64">
        <f t="shared" si="40"/>
        <v>-4.2344776843994225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-1.5121996205543864E-8</v>
      </c>
      <c r="AR64">
        <f t="shared" si="45"/>
        <v>-1.5122424586799264E-8</v>
      </c>
      <c r="AS64">
        <f t="shared" si="46"/>
        <v>-6.5167906679905628E-3</v>
      </c>
      <c r="AT64">
        <f t="shared" si="47"/>
        <v>-4.2576367004937563E-3</v>
      </c>
      <c r="AU64">
        <f t="shared" si="48"/>
        <v>-1.0774442490908904E-2</v>
      </c>
      <c r="AW64">
        <v>61</v>
      </c>
      <c r="AX64">
        <f>IF(Z64&gt;0, (R64*SUMPRODUCT(K64:$K$98, X64:$X$98)-K64*$AZ$3)/Z64, 0)</f>
        <v>-1584645397149.6089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</v>
      </c>
      <c r="S65">
        <f t="shared" si="32"/>
        <v>-7906632784378.6807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-21.34310400889812</v>
      </c>
      <c r="AC65">
        <f t="shared" si="33"/>
        <v>-19.056342878272886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-1.0923835357273823E-6</v>
      </c>
      <c r="AI65">
        <f t="shared" si="38"/>
        <v>-1.0924136628741051E-6</v>
      </c>
      <c r="AJ65">
        <f t="shared" si="39"/>
        <v>-2.2867611306252336</v>
      </c>
      <c r="AK65">
        <f t="shared" si="61"/>
        <v>-1.4940172806228684</v>
      </c>
      <c r="AL65">
        <f t="shared" si="40"/>
        <v>-3.7807795036617651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-2.4817160084703013E-9</v>
      </c>
      <c r="AR65">
        <f t="shared" si="45"/>
        <v>-2.4817844524003552E-9</v>
      </c>
      <c r="AS65">
        <f t="shared" si="46"/>
        <v>-5.1951457705204521E-3</v>
      </c>
      <c r="AT65">
        <f t="shared" si="47"/>
        <v>-3.3941619229771579E-3</v>
      </c>
      <c r="AU65">
        <f t="shared" si="48"/>
        <v>-8.5893101752820625E-3</v>
      </c>
      <c r="AW65">
        <v>62</v>
      </c>
      <c r="AX65">
        <f>IF(Z65&gt;0, (R65*SUMPRODUCT(K65:$K$98, X65:$X$98)-K65*$AZ$3)/Z65, 0)</f>
        <v>-7906632784378.6807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</v>
      </c>
      <c r="S66">
        <f t="shared" si="32"/>
        <v>-40397802224673.875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-19.056342878272886</v>
      </c>
      <c r="AC66">
        <f t="shared" si="33"/>
        <v>-17.014591857766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-1.9648938444972629E-7</v>
      </c>
      <c r="AI66">
        <f t="shared" si="38"/>
        <v>-1.9649464915192567E-7</v>
      </c>
      <c r="AJ66">
        <f t="shared" si="39"/>
        <v>-2.0417510205068865</v>
      </c>
      <c r="AK66">
        <f t="shared" si="61"/>
        <v>-1.3339440014791022</v>
      </c>
      <c r="AL66">
        <f t="shared" si="40"/>
        <v>-3.3756952184806375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-3.9856394210372905E-10</v>
      </c>
      <c r="AR66">
        <f t="shared" si="45"/>
        <v>-3.9857462115628176E-10</v>
      </c>
      <c r="AS66">
        <f t="shared" si="46"/>
        <v>-4.1415384235973674E-3</v>
      </c>
      <c r="AT66">
        <f t="shared" si="47"/>
        <v>-2.7058051062863625E-3</v>
      </c>
      <c r="AU66">
        <f t="shared" si="48"/>
        <v>-6.8473439284583498E-3</v>
      </c>
      <c r="AW66">
        <v>63</v>
      </c>
      <c r="AX66">
        <f>IF(Z66&gt;0, (R66*SUMPRODUCT(K66:$K$98, X66:$X$98)-K66*$AZ$3)/Z66, 0)</f>
        <v>-40397802224673.875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-211791258340924.44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-17.014591857766</v>
      </c>
      <c r="AC67">
        <f t="shared" ref="AC67:AC89" si="64">S67*Z67</f>
        <v>-15.191599873353317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-3.4523529754805066E-8</v>
      </c>
      <c r="AI67">
        <f t="shared" ref="AI67:AI89" si="69">SUM(AE67:AH67)</f>
        <v>-3.4524426368763095E-8</v>
      </c>
      <c r="AJ67">
        <f t="shared" ref="AJ67:AJ89" si="70">AB67-AC67</f>
        <v>-1.822991984412683</v>
      </c>
      <c r="AK67">
        <f t="shared" si="61"/>
        <v>-1.1910214300436202</v>
      </c>
      <c r="AL67">
        <f t="shared" ref="AL67:AL89" si="71">SUM(AI67:AK67)</f>
        <v>-3.0140134489807293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-6.2525343076354221E-11</v>
      </c>
      <c r="AR67">
        <f t="shared" ref="AR67:AR89" si="76">AI67*$K67</f>
        <v>-6.2526966928136788E-11</v>
      </c>
      <c r="AS67">
        <f t="shared" ref="AS67:AS89" si="77">AJ67*$K67</f>
        <v>-3.3016090782253325E-3</v>
      </c>
      <c r="AT67">
        <f t="shared" ref="AT67:AT89" si="78">AK67*$K67</f>
        <v>-2.1570512648522735E-3</v>
      </c>
      <c r="AU67">
        <f t="shared" ref="AU67:AU89" si="79">AL67*$K67</f>
        <v>-5.4586604056045731E-3</v>
      </c>
      <c r="AW67">
        <v>64</v>
      </c>
      <c r="AX67">
        <f>IF(Z67&gt;0, (R67*SUMPRODUCT(K67:$K$98, X67:$X$98)-K67*$AZ$3)/Z67, 0)</f>
        <v>-211791258340924.44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</v>
      </c>
      <c r="S68">
        <f t="shared" si="63"/>
        <v>-1140651198814181.3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-15.191599873353317</v>
      </c>
      <c r="AC68">
        <f t="shared" si="64"/>
        <v>-13.563928458405798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-5.9120435301107243E-9</v>
      </c>
      <c r="AI68">
        <f t="shared" si="69"/>
        <v>-5.9121921724879086E-9</v>
      </c>
      <c r="AJ68">
        <f t="shared" si="70"/>
        <v>-1.6276714149475193</v>
      </c>
      <c r="AK68">
        <f t="shared" si="61"/>
        <v>-1.0634119911347322</v>
      </c>
      <c r="AL68">
        <f t="shared" si="71"/>
        <v>-2.6910834119944438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-9.5600572128394405E-12</v>
      </c>
      <c r="AR68">
        <f t="shared" si="76"/>
        <v>-9.560297574674209E-12</v>
      </c>
      <c r="AS68">
        <f t="shared" si="77"/>
        <v>-2.6320225437024445E-3</v>
      </c>
      <c r="AT68">
        <f t="shared" si="78"/>
        <v>-1.7195880619433035E-3</v>
      </c>
      <c r="AU68">
        <f t="shared" si="79"/>
        <v>-4.3516106152060464E-3</v>
      </c>
      <c r="AW68">
        <v>65</v>
      </c>
      <c r="AX68">
        <f>IF(Z68&gt;0, (R68*SUMPRODUCT(K68:$K$98, X68:$X$98)-K68*$AZ$3)/Z68, 0)</f>
        <v>-1140651198814181.3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</v>
      </c>
      <c r="S69">
        <f t="shared" si="63"/>
        <v>-6323611779926651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-13.563928458405798</v>
      </c>
      <c r="AC69">
        <f t="shared" si="64"/>
        <v>-12.110650409299248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-9.857328596213167E-10</v>
      </c>
      <c r="AI69">
        <f t="shared" si="69"/>
        <v>-9.8575679896727672E-10</v>
      </c>
      <c r="AJ69">
        <f t="shared" si="70"/>
        <v>-1.4532780491065491</v>
      </c>
      <c r="AK69">
        <f t="shared" si="61"/>
        <v>-0.94947499208840591</v>
      </c>
      <c r="AL69">
        <f t="shared" si="71"/>
        <v>-2.402753042180712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-1.4231939198349655E-12</v>
      </c>
      <c r="AR69">
        <f t="shared" si="76"/>
        <v>-1.42322848328822E-12</v>
      </c>
      <c r="AS69">
        <f t="shared" si="77"/>
        <v>-2.0982322574826474E-3</v>
      </c>
      <c r="AT69">
        <f t="shared" si="78"/>
        <v>-1.3708450748965467E-3</v>
      </c>
      <c r="AU69">
        <f t="shared" si="79"/>
        <v>-3.4690773338024229E-3</v>
      </c>
      <c r="AW69">
        <v>66</v>
      </c>
      <c r="AX69">
        <f>IF(Z69&gt;0, (R69*SUMPRODUCT(K69:$K$98, X69:$X$98)-K69*$AZ$3)/Z69, 0)</f>
        <v>-6323611779926651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</v>
      </c>
      <c r="S70">
        <f t="shared" si="63"/>
        <v>-3.6125033018087152E+16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-12.110650409299248</v>
      </c>
      <c r="AC70">
        <f t="shared" si="64"/>
        <v>-10.813080722589859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-1.5966724397673101E-10</v>
      </c>
      <c r="AI70">
        <f t="shared" si="69"/>
        <v>-1.5967098552373429E-10</v>
      </c>
      <c r="AJ70">
        <f t="shared" si="70"/>
        <v>-1.2975696867093891</v>
      </c>
      <c r="AK70">
        <f t="shared" si="61"/>
        <v>-0.84774552865094743</v>
      </c>
      <c r="AL70">
        <f t="shared" si="71"/>
        <v>-2.1453152155200073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-2.0582714587726898E-13</v>
      </c>
      <c r="AR70">
        <f t="shared" si="76"/>
        <v>-2.0583196910789331E-13</v>
      </c>
      <c r="AS70">
        <f t="shared" si="77"/>
        <v>-1.6726979093543923E-3</v>
      </c>
      <c r="AT70">
        <f t="shared" si="78"/>
        <v>-1.0928293007792514E-3</v>
      </c>
      <c r="AU70">
        <f t="shared" si="79"/>
        <v>-2.7655272103394753E-3</v>
      </c>
      <c r="AW70">
        <v>67</v>
      </c>
      <c r="AX70">
        <f>IF(Z70&gt;0, (R70*SUMPRODUCT(K70:$K$98, X70:$X$98)-K70*$AZ$3)/Z70, 0)</f>
        <v>-3.6125033018087152E+16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</v>
      </c>
      <c r="S71">
        <f t="shared" si="63"/>
        <v>-2.1274619610459878E+17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-10.813080722589859</v>
      </c>
      <c r="AC71">
        <f t="shared" si="64"/>
        <v>-9.6545363594554114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-2.5094998690328767E-11</v>
      </c>
      <c r="AI71">
        <f t="shared" si="69"/>
        <v>-2.5095565947025727E-11</v>
      </c>
      <c r="AJ71">
        <f t="shared" si="70"/>
        <v>-1.1585443631344479</v>
      </c>
      <c r="AK71">
        <f t="shared" si="61"/>
        <v>-0.75691565058129018</v>
      </c>
      <c r="AL71">
        <f t="shared" si="71"/>
        <v>-1.9154600137408335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-2.8883909634594967E-14</v>
      </c>
      <c r="AR71">
        <f t="shared" si="76"/>
        <v>-2.8884562537246082E-14</v>
      </c>
      <c r="AS71">
        <f t="shared" si="77"/>
        <v>-1.3334645323309386E-3</v>
      </c>
      <c r="AT71">
        <f t="shared" si="78"/>
        <v>-8.7119682778968193E-4</v>
      </c>
      <c r="AU71">
        <f t="shared" si="79"/>
        <v>-2.204661360149505E-3</v>
      </c>
      <c r="AW71">
        <v>68</v>
      </c>
      <c r="AX71">
        <f>IF(Z71&gt;0, (R71*SUMPRODUCT(K71:$K$98, X71:$X$98)-K71*$AZ$3)/Z71, 0)</f>
        <v>-2.1274619610459878E+17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</v>
      </c>
      <c r="S72">
        <f t="shared" si="63"/>
        <v>-1.2938128180774172E+18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-9.6545363594554114</v>
      </c>
      <c r="AC72">
        <f t="shared" si="64"/>
        <v>-8.6201217495137836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-3.8264157862442572E-12</v>
      </c>
      <c r="AI72">
        <f t="shared" si="69"/>
        <v>-3.8264990684009677E-12</v>
      </c>
      <c r="AJ72">
        <f t="shared" si="70"/>
        <v>-1.0344146099416278</v>
      </c>
      <c r="AK72">
        <f t="shared" ref="AK72:AK89" si="92">G72*SUM(AB72:AB72, AE72:AF72)</f>
        <v>-0.67581754516187886</v>
      </c>
      <c r="AL72">
        <f t="shared" si="71"/>
        <v>-1.7102321551073332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-3.9322664433097142E-15</v>
      </c>
      <c r="AR72">
        <f t="shared" si="76"/>
        <v>-3.9323520293119821E-15</v>
      </c>
      <c r="AS72">
        <f t="shared" si="77"/>
        <v>-1.0630297611058197E-3</v>
      </c>
      <c r="AT72">
        <f t="shared" si="78"/>
        <v>-6.9451277725581808E-4</v>
      </c>
      <c r="AU72">
        <f t="shared" si="79"/>
        <v>-1.7575425383655702E-3</v>
      </c>
      <c r="AW72">
        <v>69</v>
      </c>
      <c r="AX72">
        <f>IF(Z72&gt;0, (R72*SUMPRODUCT(K72:$K$98, X72:$X$98)-K72*$AZ$3)/Z72, 0)</f>
        <v>-1.2938128180774172E+18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</v>
      </c>
      <c r="S73">
        <f t="shared" si="63"/>
        <v>-8.1387432696746076E+18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-8.6201217495137836</v>
      </c>
      <c r="AC73">
        <f t="shared" si="64"/>
        <v>-7.6965372763515969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-5.6502802605734719E-13</v>
      </c>
      <c r="AI73">
        <f t="shared" si="69"/>
        <v>-5.6503984688923322E-13</v>
      </c>
      <c r="AJ73">
        <f t="shared" si="70"/>
        <v>-0.92358447316218673</v>
      </c>
      <c r="AK73">
        <f t="shared" si="92"/>
        <v>-0.60340852246596488</v>
      </c>
      <c r="AL73">
        <f t="shared" si="71"/>
        <v>-1.5269929956287167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-5.1844506491983159E-16</v>
      </c>
      <c r="AR73">
        <f t="shared" si="76"/>
        <v>-5.1845591119943539E-16</v>
      </c>
      <c r="AS73">
        <f t="shared" si="77"/>
        <v>-8.4744081720810086E-4</v>
      </c>
      <c r="AT73">
        <f t="shared" si="78"/>
        <v>-5.5366133390929518E-4</v>
      </c>
      <c r="AU73">
        <f t="shared" si="79"/>
        <v>-1.4011021511179146E-3</v>
      </c>
      <c r="AW73">
        <v>70</v>
      </c>
      <c r="AX73">
        <f>IF(Z73&gt;0, (R73*SUMPRODUCT(K73:$K$98, X73:$X$98)-K73*$AZ$3)/Z73, 0)</f>
        <v>-8.1387432696746076E+18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</v>
      </c>
      <c r="S74">
        <f t="shared" si="63"/>
        <v>-5.3039444795296481E+19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-7.6965372763515969</v>
      </c>
      <c r="AC74">
        <f t="shared" si="64"/>
        <v>-6.8719082824567836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-8.0664766410652166E-14</v>
      </c>
      <c r="AI74">
        <f t="shared" si="69"/>
        <v>-8.0666385938418002E-14</v>
      </c>
      <c r="AJ74">
        <f t="shared" si="70"/>
        <v>-0.82462899389481326</v>
      </c>
      <c r="AK74">
        <f t="shared" si="92"/>
        <v>-0.53875760934461181</v>
      </c>
      <c r="AL74">
        <f t="shared" si="71"/>
        <v>-1.3633866032395057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-6.6084348490398559E-17</v>
      </c>
      <c r="AR74">
        <f t="shared" si="76"/>
        <v>-6.6085675283272686E-17</v>
      </c>
      <c r="AS74">
        <f t="shared" si="77"/>
        <v>-6.7557463106513436E-4</v>
      </c>
      <c r="AT74">
        <f t="shared" si="78"/>
        <v>-4.4137542562922152E-4</v>
      </c>
      <c r="AU74">
        <f t="shared" si="79"/>
        <v>-1.116950056694422E-3</v>
      </c>
      <c r="AW74">
        <v>71</v>
      </c>
      <c r="AX74">
        <f>IF(Z74&gt;0, (R74*SUMPRODUCT(K74:$K$98, X74:$X$98)-K74*$AZ$3)/Z74, 0)</f>
        <v>-5.3039444795296481E+19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</v>
      </c>
      <c r="S75">
        <f t="shared" si="63"/>
        <v>-3.5861559806790612E+20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-6.8719082824567836</v>
      </c>
      <c r="AC75">
        <f t="shared" si="64"/>
        <v>-6.135632395050699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-1.1115738119531312E-14</v>
      </c>
      <c r="AI75">
        <f t="shared" si="69"/>
        <v>-1.1115951984754552E-14</v>
      </c>
      <c r="AJ75">
        <f t="shared" si="70"/>
        <v>-0.73627588740608463</v>
      </c>
      <c r="AK75">
        <f t="shared" si="92"/>
        <v>-0.48103357977197492</v>
      </c>
      <c r="AL75">
        <f t="shared" si="71"/>
        <v>-1.2173094671780706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-8.1308325305727283E-18</v>
      </c>
      <c r="AR75">
        <f t="shared" si="76"/>
        <v>-8.1309889666362251E-18</v>
      </c>
      <c r="AS75">
        <f t="shared" si="77"/>
        <v>-5.3856395971391548E-4</v>
      </c>
      <c r="AT75">
        <f t="shared" si="78"/>
        <v>-3.5186178701309117E-4</v>
      </c>
      <c r="AU75">
        <f t="shared" si="79"/>
        <v>-8.9042574672701478E-4</v>
      </c>
      <c r="AW75">
        <v>72</v>
      </c>
      <c r="AX75">
        <f>IF(Z75&gt;0, (R75*SUMPRODUCT(K75:$K$98, X75:$X$98)-K75*$AZ$3)/Z75, 0)</f>
        <v>-3.5861559806790612E+20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</v>
      </c>
      <c r="S76">
        <f t="shared" si="63"/>
        <v>-2.5197012143128796E+21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-6.135632395050699</v>
      </c>
      <c r="AC76">
        <f t="shared" si="64"/>
        <v>-5.4782432098666956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-1.476396186358438E-15</v>
      </c>
      <c r="AI76">
        <f t="shared" si="69"/>
        <v>-1.4764233634061507E-15</v>
      </c>
      <c r="AJ76">
        <f t="shared" si="70"/>
        <v>-0.65738918518400347</v>
      </c>
      <c r="AK76">
        <f t="shared" si="92"/>
        <v>-0.42949426765354898</v>
      </c>
      <c r="AL76">
        <f t="shared" si="71"/>
        <v>-1.0868834528375539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-9.6423213604971448E-19</v>
      </c>
      <c r="AR76">
        <f t="shared" si="76"/>
        <v>-9.6424988533883467E-19</v>
      </c>
      <c r="AS76">
        <f t="shared" si="77"/>
        <v>-4.2933989135356739E-4</v>
      </c>
      <c r="AT76">
        <f t="shared" si="78"/>
        <v>-2.8050206235099738E-4</v>
      </c>
      <c r="AU76">
        <f t="shared" si="79"/>
        <v>-7.0984195370456574E-4</v>
      </c>
      <c r="AW76">
        <v>73</v>
      </c>
      <c r="AX76">
        <f>IF(Z76&gt;0, (R76*SUMPRODUCT(K76:$K$98, X76:$X$98)-K76*$AZ$3)/Z76, 0)</f>
        <v>-2.5197012143128796E+21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</v>
      </c>
      <c r="S77">
        <f t="shared" si="63"/>
        <v>-1.8431113618645722E+22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-5.4782432098666956</v>
      </c>
      <c r="AC77">
        <f t="shared" si="64"/>
        <v>-4.8912885802381201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-1.8870400277005375E-16</v>
      </c>
      <c r="AI77">
        <f t="shared" si="69"/>
        <v>-1.8870732004694314E-16</v>
      </c>
      <c r="AJ77">
        <f t="shared" si="70"/>
        <v>-0.58695462962857547</v>
      </c>
      <c r="AK77">
        <f t="shared" si="92"/>
        <v>-0.38347702469066874</v>
      </c>
      <c r="AL77">
        <f t="shared" si="71"/>
        <v>-0.97043165431924439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-1.1003776903886788E-19</v>
      </c>
      <c r="AR77">
        <f t="shared" si="76"/>
        <v>-1.100397034215139E-19</v>
      </c>
      <c r="AS77">
        <f t="shared" si="77"/>
        <v>-3.4226713277548472E-4</v>
      </c>
      <c r="AT77">
        <f t="shared" si="78"/>
        <v>-2.2361452674664968E-4</v>
      </c>
      <c r="AU77">
        <f t="shared" si="79"/>
        <v>-5.6588165952213456E-4</v>
      </c>
      <c r="AW77">
        <v>74</v>
      </c>
      <c r="AX77">
        <f>IF(Z77&gt;0, (R77*SUMPRODUCT(K77:$K$98, X77:$X$98)-K77*$AZ$3)/Z77, 0)</f>
        <v>-1.8431113618645722E+22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</v>
      </c>
      <c r="S78">
        <f t="shared" si="63"/>
        <v>-1.4060345777854363E+23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-4.8912885802381201</v>
      </c>
      <c r="AC78">
        <f t="shared" si="64"/>
        <v>-4.3672219466411786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-2.316677709907949E-17</v>
      </c>
      <c r="AI78">
        <f t="shared" si="69"/>
        <v>-2.3167165356062607E-17</v>
      </c>
      <c r="AJ78">
        <f t="shared" si="70"/>
        <v>-0.5240666335969415</v>
      </c>
      <c r="AK78">
        <f t="shared" si="92"/>
        <v>-0.34239020061666842</v>
      </c>
      <c r="AL78">
        <f t="shared" si="71"/>
        <v>-0.86645683421360986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-1.206169275682759E-20</v>
      </c>
      <c r="AR78">
        <f t="shared" si="76"/>
        <v>-1.2061894901321881E-20</v>
      </c>
      <c r="AS78">
        <f t="shared" si="77"/>
        <v>-2.7285326273555817E-4</v>
      </c>
      <c r="AT78">
        <f t="shared" si="78"/>
        <v>-1.7826413165389799E-4</v>
      </c>
      <c r="AU78">
        <f t="shared" si="79"/>
        <v>-4.5111739438945611E-4</v>
      </c>
      <c r="AW78">
        <v>75</v>
      </c>
      <c r="AX78">
        <f>IF(Z78&gt;0, (R78*SUMPRODUCT(K78:$K$98, X78:$X$98)-K78*$AZ$3)/Z78, 0)</f>
        <v>-1.4060345777854363E+23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</v>
      </c>
      <c r="S79">
        <f t="shared" si="63"/>
        <v>-1.1204592036943889E+24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-4.3672219466411786</v>
      </c>
      <c r="AC79">
        <f t="shared" si="64"/>
        <v>-3.8993053095010528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-2.7269857315888903E-18</v>
      </c>
      <c r="AI79">
        <f t="shared" si="69"/>
        <v>-2.7270292327857283E-18</v>
      </c>
      <c r="AJ79">
        <f t="shared" si="70"/>
        <v>-0.46791663714012577</v>
      </c>
      <c r="AK79">
        <f t="shared" si="92"/>
        <v>-0.3057055362648825</v>
      </c>
      <c r="AL79">
        <f t="shared" si="71"/>
        <v>-0.77362217340500827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-1.2676737123075222E-21</v>
      </c>
      <c r="AR79">
        <f t="shared" si="76"/>
        <v>-1.2676939343875449E-21</v>
      </c>
      <c r="AS79">
        <f t="shared" si="77"/>
        <v>-2.1751695052260668E-4</v>
      </c>
      <c r="AT79">
        <f t="shared" si="78"/>
        <v>-1.4211107434143651E-4</v>
      </c>
      <c r="AU79">
        <f t="shared" si="79"/>
        <v>-3.5962802486404319E-4</v>
      </c>
      <c r="AW79">
        <v>76</v>
      </c>
      <c r="AX79">
        <f>IF(Z79&gt;0, (R79*SUMPRODUCT(K79:$K$98, X79:$X$98)-K79*$AZ$3)/Z79, 0)</f>
        <v>-1.1204592036943889E+24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</v>
      </c>
      <c r="S80">
        <f t="shared" si="63"/>
        <v>-9.4166029757933863E+24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-3.8993053095010528</v>
      </c>
      <c r="AC80">
        <f t="shared" si="64"/>
        <v>-3.4815225977687967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-3.075573074978694E-19</v>
      </c>
      <c r="AI80">
        <f t="shared" si="69"/>
        <v>-3.0756192901930168E-19</v>
      </c>
      <c r="AJ80">
        <f t="shared" si="70"/>
        <v>-0.41778271173225612</v>
      </c>
      <c r="AK80">
        <f t="shared" si="92"/>
        <v>-0.27295137166507372</v>
      </c>
      <c r="AL80">
        <f t="shared" si="71"/>
        <v>-0.69073408339732989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-1.2765347638852368E-22</v>
      </c>
      <c r="AR80">
        <f t="shared" si="76"/>
        <v>-1.2765539457828099E-22</v>
      </c>
      <c r="AS80">
        <f t="shared" si="77"/>
        <v>-1.7340318122019066E-4</v>
      </c>
      <c r="AT80">
        <f t="shared" si="78"/>
        <v>-1.1329007839719112E-4</v>
      </c>
      <c r="AU80">
        <f t="shared" si="79"/>
        <v>-2.8669325961738177E-4</v>
      </c>
      <c r="AW80">
        <v>77</v>
      </c>
      <c r="AX80">
        <f>IF(Z80&gt;0, (R80*SUMPRODUCT(K80:$K$98, X80:$X$98)-K80*$AZ$3)/Z80, 0)</f>
        <v>-9.4166029757933863E+24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</v>
      </c>
      <c r="S81">
        <f t="shared" si="63"/>
        <v>-8.3685878722569699E+25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-3.4815225977687967</v>
      </c>
      <c r="AC81">
        <f t="shared" si="64"/>
        <v>-3.1085023194364254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-3.2887961269928003E-20</v>
      </c>
      <c r="AI81">
        <f t="shared" si="69"/>
        <v>-3.2888425580987238E-20</v>
      </c>
      <c r="AJ81">
        <f t="shared" si="70"/>
        <v>-0.37302027833237128</v>
      </c>
      <c r="AK81">
        <f t="shared" si="92"/>
        <v>-0.2437065818438158</v>
      </c>
      <c r="AL81">
        <f t="shared" si="71"/>
        <v>-0.61672686017618705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-1.2187805808546401E-23</v>
      </c>
      <c r="AR81">
        <f t="shared" si="76"/>
        <v>-1.2187977875552267E-23</v>
      </c>
      <c r="AS81">
        <f t="shared" si="77"/>
        <v>-1.3823595441660598E-4</v>
      </c>
      <c r="AT81">
        <f t="shared" si="78"/>
        <v>-9.0314156885515866E-5</v>
      </c>
      <c r="AU81">
        <f t="shared" si="79"/>
        <v>-2.2855011130212181E-4</v>
      </c>
      <c r="AW81">
        <v>78</v>
      </c>
      <c r="AX81">
        <f>IF(Z81&gt;0, (R81*SUMPRODUCT(K81:$K$98, X81:$X$98)-K81*$AZ$3)/Z81, 0)</f>
        <v>-8.3685878722569699E+25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</v>
      </c>
      <c r="S82">
        <f t="shared" si="63"/>
        <v>-7.8872971031085071E+26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-3.1085023194364254</v>
      </c>
      <c r="AC82">
        <f t="shared" si="64"/>
        <v>-2.7754484994968078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-3.3254551712187302E-21</v>
      </c>
      <c r="AI82">
        <f t="shared" si="69"/>
        <v>-3.3254991572709736E-21</v>
      </c>
      <c r="AJ82">
        <f t="shared" si="70"/>
        <v>-0.33305381993961758</v>
      </c>
      <c r="AK82">
        <f t="shared" si="92"/>
        <v>-0.21759516236054979</v>
      </c>
      <c r="AL82">
        <f t="shared" si="71"/>
        <v>-0.55064898230016734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-1.1003266926891532E-24</v>
      </c>
      <c r="AR82">
        <f t="shared" si="76"/>
        <v>-1.1003412467952523E-24</v>
      </c>
      <c r="AS82">
        <f t="shared" si="77"/>
        <v>-1.1020085651834032E-4</v>
      </c>
      <c r="AT82">
        <f t="shared" si="78"/>
        <v>-7.1997892925315565E-5</v>
      </c>
      <c r="AU82">
        <f t="shared" si="79"/>
        <v>-1.8219874944365588E-4</v>
      </c>
      <c r="AW82">
        <v>79</v>
      </c>
      <c r="AX82">
        <f>IF(Z82&gt;0, (R82*SUMPRODUCT(K82:$K$98, X82:$X$98)-K82*$AZ$3)/Z82, 0)</f>
        <v>-7.8872971031085071E+26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</v>
      </c>
      <c r="S83">
        <f t="shared" si="63"/>
        <v>-7.9084651793856278E+27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-2.7754484994968078</v>
      </c>
      <c r="AC83">
        <f t="shared" si="64"/>
        <v>-2.4780790174078637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-3.1703502117705002E-22</v>
      </c>
      <c r="AI83">
        <f t="shared" si="69"/>
        <v>-3.1703893799112392E-22</v>
      </c>
      <c r="AJ83">
        <f t="shared" si="70"/>
        <v>-0.29736948208894409</v>
      </c>
      <c r="AK83">
        <f t="shared" si="92"/>
        <v>-0.19428139496477656</v>
      </c>
      <c r="AL83">
        <f t="shared" si="71"/>
        <v>-0.49165087705372068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-9.3661210688633758E-26</v>
      </c>
      <c r="AR83">
        <f t="shared" si="76"/>
        <v>-9.3662367827510219E-26</v>
      </c>
      <c r="AS83">
        <f t="shared" si="77"/>
        <v>-8.78514481172993E-5</v>
      </c>
      <c r="AT83">
        <f t="shared" si="78"/>
        <v>-5.739627943663547E-5</v>
      </c>
      <c r="AU83">
        <f t="shared" si="79"/>
        <v>-1.4524772755393478E-4</v>
      </c>
      <c r="AW83">
        <v>80</v>
      </c>
      <c r="AX83">
        <f>IF(Z83&gt;0, (R83*SUMPRODUCT(K83:$K$98, X83:$X$98)-K83*$AZ$3)/Z83, 0)</f>
        <v>-7.9084651793856278E+27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</v>
      </c>
      <c r="S84">
        <f t="shared" si="63"/>
        <v>-8.4653401927722558E+28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-2.4780790174078637</v>
      </c>
      <c r="AC84">
        <f t="shared" si="64"/>
        <v>-2.2125705512570213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-2.8407485674781225E-23</v>
      </c>
      <c r="AI84">
        <f t="shared" si="69"/>
        <v>-2.8407812385005043E-23</v>
      </c>
      <c r="AJ84">
        <f t="shared" si="70"/>
        <v>-0.26550846615084245</v>
      </c>
      <c r="AK84">
        <f t="shared" si="92"/>
        <v>-0.17346553121855049</v>
      </c>
      <c r="AL84">
        <f t="shared" si="71"/>
        <v>-0.43897399736939291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-7.4931996106617997E-27</v>
      </c>
      <c r="AR84">
        <f t="shared" si="76"/>
        <v>-7.4932857888244831E-27</v>
      </c>
      <c r="AS84">
        <f t="shared" si="77"/>
        <v>-7.0034636573101998E-5</v>
      </c>
      <c r="AT84">
        <f t="shared" si="78"/>
        <v>-4.5755962561093323E-5</v>
      </c>
      <c r="AU84">
        <f t="shared" si="79"/>
        <v>-1.1579059913419531E-4</v>
      </c>
      <c r="AW84">
        <v>81</v>
      </c>
      <c r="AX84">
        <f>IF(Z84&gt;0, (R84*SUMPRODUCT(K84:$K$98, X84:$X$98)-K84*$AZ$3)/Z84, 0)</f>
        <v>-8.4653401927722558E+28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</v>
      </c>
      <c r="S85">
        <f t="shared" si="63"/>
        <v>-9.7142940288504706E+29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-2.2125705512570213</v>
      </c>
      <c r="AC85">
        <f t="shared" si="64"/>
        <v>-1.9755094207651973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-2.3841838827907243E-24</v>
      </c>
      <c r="AI85">
        <f t="shared" si="69"/>
        <v>-2.3842093029269546E-24</v>
      </c>
      <c r="AJ85">
        <f t="shared" si="70"/>
        <v>-0.23706113049182398</v>
      </c>
      <c r="AK85">
        <f t="shared" si="92"/>
        <v>-0.15487993858799151</v>
      </c>
      <c r="AL85">
        <f t="shared" si="71"/>
        <v>-0.39194106907981552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-5.6150836522206744E-28</v>
      </c>
      <c r="AR85">
        <f t="shared" si="76"/>
        <v>-5.6151435201664374E-28</v>
      </c>
      <c r="AS85">
        <f t="shared" si="77"/>
        <v>-5.583118349258777E-5</v>
      </c>
      <c r="AT85">
        <f t="shared" si="78"/>
        <v>-3.6476373215157307E-5</v>
      </c>
      <c r="AU85">
        <f t="shared" si="79"/>
        <v>-9.2307556707745084E-5</v>
      </c>
      <c r="AW85">
        <v>82</v>
      </c>
      <c r="AX85">
        <f>IF(Z85&gt;0, (R85*SUMPRODUCT(K85:$K$98, X85:$X$98)-K85*$AZ$3)/Z85, 0)</f>
        <v>-9.7142940288504706E+29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</v>
      </c>
      <c r="S86">
        <f t="shared" si="63"/>
        <v>-1.2013010306346404E+31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-1.9755094207651973</v>
      </c>
      <c r="AC86">
        <f t="shared" si="64"/>
        <v>-1.7638476971117831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-1.8664466712557533E-25</v>
      </c>
      <c r="AI86">
        <f t="shared" si="69"/>
        <v>-1.8664650247705275E-25</v>
      </c>
      <c r="AJ86">
        <f t="shared" si="70"/>
        <v>-0.21166172365341418</v>
      </c>
      <c r="AK86">
        <f t="shared" si="92"/>
        <v>-0.13828565945356383</v>
      </c>
      <c r="AL86">
        <f t="shared" si="71"/>
        <v>-0.34994738310697804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-3.9247685052275232E-29</v>
      </c>
      <c r="AR86">
        <f t="shared" si="76"/>
        <v>-3.9248070990420987E-29</v>
      </c>
      <c r="AS86">
        <f t="shared" si="77"/>
        <v>-4.4508277656718548E-5</v>
      </c>
      <c r="AT86">
        <f t="shared" si="78"/>
        <v>-2.9078741402389428E-5</v>
      </c>
      <c r="AU86">
        <f t="shared" si="79"/>
        <v>-7.3587019059107982E-5</v>
      </c>
      <c r="AW86">
        <v>83</v>
      </c>
      <c r="AX86">
        <f>IF(Z86&gt;0, (R86*SUMPRODUCT(K86:$K$98, X86:$X$98)-K86*$AZ$3)/Z86, 0)</f>
        <v>-1.2013010306346404E+31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</v>
      </c>
      <c r="S87">
        <f t="shared" si="63"/>
        <v>-1.6106209542915469E+32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-1.7638476971117831</v>
      </c>
      <c r="AC87">
        <f t="shared" si="64"/>
        <v>-1.5748640152783779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-1.3558184417476077E-26</v>
      </c>
      <c r="AI87">
        <f t="shared" si="69"/>
        <v>-1.3558306642386529E-26</v>
      </c>
      <c r="AJ87">
        <f t="shared" si="70"/>
        <v>-0.18898368183340519</v>
      </c>
      <c r="AK87">
        <f t="shared" si="92"/>
        <v>-0.12346933879782483</v>
      </c>
      <c r="AL87">
        <f t="shared" si="71"/>
        <v>-0.31245302063123004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-2.5455520072905106E-30</v>
      </c>
      <c r="AR87">
        <f t="shared" si="76"/>
        <v>-2.545574955043437E-30</v>
      </c>
      <c r="AS87">
        <f t="shared" si="77"/>
        <v>-3.548172644827684E-5</v>
      </c>
      <c r="AT87">
        <f t="shared" si="78"/>
        <v>-2.3181394612874221E-5</v>
      </c>
      <c r="AU87">
        <f t="shared" si="79"/>
        <v>-5.8663121061151064E-5</v>
      </c>
      <c r="AW87">
        <v>84</v>
      </c>
      <c r="AX87">
        <f>IF(Z87&gt;0, (R87*SUMPRODUCT(K87:$K$98, X87:$X$98)-K87*$AZ$3)/Z87, 0)</f>
        <v>-1.6106209542915469E+32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</v>
      </c>
      <c r="S88">
        <f t="shared" si="63"/>
        <v>-2.3578931239545471E+33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-1.5748640152783779</v>
      </c>
      <c r="AC88">
        <f t="shared" si="64"/>
        <v>-1.4061285850699803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-9.0838633231397567E-28</v>
      </c>
      <c r="AI88">
        <f t="shared" si="69"/>
        <v>-9.083937866837835E-28</v>
      </c>
      <c r="AJ88">
        <f t="shared" si="70"/>
        <v>-0.16873543020839765</v>
      </c>
      <c r="AK88">
        <f t="shared" si="92"/>
        <v>-0.11024048106948646</v>
      </c>
      <c r="AL88">
        <f t="shared" si="71"/>
        <v>-0.27897591127788413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-1.5227654200385766E-31</v>
      </c>
      <c r="AR88">
        <f t="shared" si="76"/>
        <v>-1.5227779161056879E-31</v>
      </c>
      <c r="AS88">
        <f t="shared" si="77"/>
        <v>-2.8285815089506436E-5</v>
      </c>
      <c r="AT88">
        <f t="shared" si="78"/>
        <v>-1.8480065858477535E-5</v>
      </c>
      <c r="AU88">
        <f t="shared" si="79"/>
        <v>-4.6765880947983971E-5</v>
      </c>
      <c r="AW88">
        <v>85</v>
      </c>
      <c r="AX88">
        <f>IF(Z88&gt;0, (R88*SUMPRODUCT(K88:$K$98, X88:$X$98)-K88*$AZ$3)/Z88, 0)</f>
        <v>-2.3578931239545471E+33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-1.4061285850699803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-1.4061285850699803</v>
      </c>
      <c r="AK89">
        <f t="shared" si="92"/>
        <v>-9.8429000954898635E-2</v>
      </c>
      <c r="AL89">
        <f t="shared" si="71"/>
        <v>-1.504557586024879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-8.9257622223653323E-33</v>
      </c>
      <c r="AR89">
        <f t="shared" si="76"/>
        <v>-8.9257622223653323E-33</v>
      </c>
      <c r="AS89">
        <f t="shared" si="77"/>
        <v>-2.1045993370168473E-4</v>
      </c>
      <c r="AT89">
        <f t="shared" si="78"/>
        <v>-1.4732195359117933E-5</v>
      </c>
      <c r="AU89">
        <f t="shared" si="79"/>
        <v>-2.2519212906080266E-4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11487.879463078625</v>
      </c>
      <c r="AO91" s="6">
        <f t="shared" si="93"/>
        <v>-1148.7879463078625</v>
      </c>
      <c r="AP91" s="6">
        <f t="shared" si="93"/>
        <v>-744.23227863936734</v>
      </c>
      <c r="AQ91" s="6">
        <f t="shared" si="93"/>
        <v>-8388.0811275659307</v>
      </c>
      <c r="AR91" s="6">
        <f t="shared" si="93"/>
        <v>1206.7781105654622</v>
      </c>
      <c r="AS91" s="6">
        <f t="shared" si="93"/>
        <v>-2056.6233851842721</v>
      </c>
      <c r="AT91" s="6">
        <f t="shared" si="93"/>
        <v>648.38187396331796</v>
      </c>
      <c r="AU91" s="6">
        <f t="shared" si="93"/>
        <v>-201.46340065549199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25565.735670360795</v>
      </c>
      <c r="K3">
        <v>1</v>
      </c>
      <c r="L3" s="2">
        <v>0</v>
      </c>
      <c r="O3">
        <f>$C$3</f>
        <v>25565.735670360795</v>
      </c>
      <c r="P3">
        <f>O3*C5</f>
        <v>2556.5735670360796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25565.735670360795</v>
      </c>
      <c r="AF3">
        <f t="shared" ref="AF3:AF34" si="4">-$Z3*P3</f>
        <v>-2556.5735670360796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22384.205132624713</v>
      </c>
      <c r="AJ3">
        <f t="shared" ref="AJ3:AJ34" si="8">AB3-AC3</f>
        <v>0</v>
      </c>
      <c r="AL3">
        <f t="shared" ref="AL3:AL34" si="9">SUM(AI3:AK3)</f>
        <v>22384.205132624713</v>
      </c>
      <c r="AN3">
        <f t="shared" ref="AN3:AN34" si="10">AE3*$K3</f>
        <v>25565.735670360795</v>
      </c>
      <c r="AO3">
        <f t="shared" ref="AO3:AO34" si="11">AF3*$K3</f>
        <v>-2556.5735670360796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22384.205132624713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22384.205132624713</v>
      </c>
      <c r="AW3">
        <v>0</v>
      </c>
      <c r="AX3">
        <f>IF(Z3&gt;0, (R3*SUMPRODUCT(K3:$K$98, X3:$X$98)-K3*$AZ$3)/Z3, 0)</f>
        <v>0</v>
      </c>
      <c r="AZ3">
        <f>C6*ABS(SUMPRODUCT(X4:X79, K4:K79))/1</f>
        <v>20043.095352808545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1361.3106342362209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1344.4337679512391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-1344.4337679512391</v>
      </c>
      <c r="AK4">
        <f>G4*SUM(AB4, AE4:AF4)</f>
        <v>0</v>
      </c>
      <c r="AL4">
        <f t="shared" si="9"/>
        <v>-1584.185067951239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-223.66946543520848</v>
      </c>
      <c r="AR4">
        <f t="shared" si="14"/>
        <v>-223.66946543520848</v>
      </c>
      <c r="AS4">
        <f t="shared" si="15"/>
        <v>-1254.2529787771612</v>
      </c>
      <c r="AT4">
        <f t="shared" si="16"/>
        <v>0</v>
      </c>
      <c r="AU4">
        <f t="shared" si="17"/>
        <v>-1477.9224442123696</v>
      </c>
      <c r="AW4">
        <v>1</v>
      </c>
      <c r="AX4">
        <f>IF(Z4&gt;0, (R4*SUMPRODUCT(K4:$K$98, X4:$X$98)-K4*$AZ$3)/Z4, 0)</f>
        <v>1361.3106342362209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</v>
      </c>
      <c r="S5">
        <f t="shared" si="1"/>
        <v>2748.5470478385528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1344.4337679512391</v>
      </c>
      <c r="AC5">
        <f t="shared" si="2"/>
        <v>2680.4143522153972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-251.50847867359587</v>
      </c>
      <c r="AI5">
        <f t="shared" si="7"/>
        <v>-263.69862089038668</v>
      </c>
      <c r="AJ5">
        <f t="shared" si="8"/>
        <v>-1335.9805842641581</v>
      </c>
      <c r="AK5">
        <f>G5*SUM(AB5, AE5:AF5)</f>
        <v>55.121784486000806</v>
      </c>
      <c r="AL5">
        <f t="shared" si="9"/>
        <v>-1544.5574206685442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-215.06691662636618</v>
      </c>
      <c r="AR5">
        <f t="shared" si="14"/>
        <v>-225.49080497251015</v>
      </c>
      <c r="AS5">
        <f t="shared" si="15"/>
        <v>-1142.4077090588673</v>
      </c>
      <c r="AT5">
        <f t="shared" si="16"/>
        <v>47.135079862386448</v>
      </c>
      <c r="AU5">
        <f t="shared" si="17"/>
        <v>-1320.7634341689914</v>
      </c>
      <c r="AW5">
        <v>2</v>
      </c>
      <c r="AX5">
        <f>IF(Z5&gt;0, (R5*SUMPRODUCT(K5:$K$98, X5:$X$98)-K5*$AZ$3)/Z5, 0)</f>
        <v>2748.5470478385528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</v>
      </c>
      <c r="S6">
        <f t="shared" si="1"/>
        <v>4307.8607579609752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2680.4143522153972</v>
      </c>
      <c r="AC6">
        <f t="shared" si="2"/>
        <v>4142.9141938791872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-374.89329322787864</v>
      </c>
      <c r="AI6">
        <f t="shared" si="7"/>
        <v>-386.91467236084804</v>
      </c>
      <c r="AJ6">
        <f t="shared" si="8"/>
        <v>-1462.49984166379</v>
      </c>
      <c r="AK6">
        <f>G6*SUM(AB6, AE6:AF6)</f>
        <v>156.80423960460075</v>
      </c>
      <c r="AL6">
        <f t="shared" si="9"/>
        <v>-1692.6102744200373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-289.19644637866395</v>
      </c>
      <c r="AR6">
        <f t="shared" si="14"/>
        <v>-298.46985880995055</v>
      </c>
      <c r="AS6">
        <f t="shared" si="15"/>
        <v>-1128.1870459641352</v>
      </c>
      <c r="AT6">
        <f t="shared" si="16"/>
        <v>120.96036309509226</v>
      </c>
      <c r="AU6">
        <f t="shared" si="17"/>
        <v>-1305.6965416789935</v>
      </c>
      <c r="AW6">
        <v>3</v>
      </c>
      <c r="AX6">
        <f>IF(Z6&gt;0, (R6*SUMPRODUCT(K6:$K$98, X6:$X$98)-K6*$AZ$3)/Z6, 0)</f>
        <v>4307.8607579609752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</v>
      </c>
      <c r="S7">
        <f t="shared" si="1"/>
        <v>5541.6844734671604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4142.9141938791872</v>
      </c>
      <c r="AC7">
        <f t="shared" si="2"/>
        <v>5247.7939711267572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-512.59295262427838</v>
      </c>
      <c r="AI7">
        <f t="shared" si="7"/>
        <v>-524.43004384684002</v>
      </c>
      <c r="AJ7">
        <f t="shared" si="8"/>
        <v>-1104.87977724757</v>
      </c>
      <c r="AK7">
        <f>G7*SUM(AB7, AE7:AF7)</f>
        <v>203.41708691946809</v>
      </c>
      <c r="AL7">
        <f t="shared" si="9"/>
        <v>-1425.8927341749418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-359.76648593599521</v>
      </c>
      <c r="AR7">
        <f t="shared" si="14"/>
        <v>-368.07442050872487</v>
      </c>
      <c r="AS7">
        <f t="shared" si="15"/>
        <v>-775.46660133945102</v>
      </c>
      <c r="AT7">
        <f t="shared" si="16"/>
        <v>142.76952144130536</v>
      </c>
      <c r="AU7">
        <f t="shared" si="17"/>
        <v>-1000.7715004068705</v>
      </c>
      <c r="AW7">
        <v>4</v>
      </c>
      <c r="AX7">
        <f>IF(Z7&gt;0, (R7*SUMPRODUCT(K7:$K$98, X7:$X$98)-K7*$AZ$3)/Z7, 0)</f>
        <v>5541.6844734671604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</v>
      </c>
      <c r="S8">
        <f t="shared" si="1"/>
        <v>6256.1834106932638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5247.7939711267572</v>
      </c>
      <c r="AC8">
        <f t="shared" si="2"/>
        <v>5824.2763210407757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-653.44578766096572</v>
      </c>
      <c r="AI8">
        <f t="shared" si="7"/>
        <v>-665.08282724784419</v>
      </c>
      <c r="AJ8">
        <f t="shared" si="8"/>
        <v>-576.48234991401841</v>
      </c>
      <c r="AK8">
        <f t="shared" ref="AK8:AK39" si="30">G8*SUM(AB8:AB8, AE8:AF8)</f>
        <v>111.77801158499993</v>
      </c>
      <c r="AL8">
        <f t="shared" si="9"/>
        <v>-1129.7871655768629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-428.10128453532519</v>
      </c>
      <c r="AR8">
        <f t="shared" si="14"/>
        <v>-435.72522471430125</v>
      </c>
      <c r="AS8">
        <f t="shared" si="15"/>
        <v>-377.67912682326488</v>
      </c>
      <c r="AT8">
        <f t="shared" si="16"/>
        <v>73.230727393059055</v>
      </c>
      <c r="AU8">
        <f t="shared" si="17"/>
        <v>-740.17362414450724</v>
      </c>
      <c r="AW8">
        <v>5</v>
      </c>
      <c r="AX8">
        <f>IF(Z8&gt;0, (R8*SUMPRODUCT(K8:$K$98, X8:$X$98)-K8*$AZ$3)/Z8, 0)</f>
        <v>6256.1834106932638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</v>
      </c>
      <c r="S9">
        <f t="shared" si="1"/>
        <v>6667.2388338487617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5824.2763210407757</v>
      </c>
      <c r="AC9">
        <f t="shared" si="2"/>
        <v>6091.3446474555312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-803.02499515423347</v>
      </c>
      <c r="AI9">
        <f t="shared" si="7"/>
        <v>-814.44528622084886</v>
      </c>
      <c r="AJ9">
        <f t="shared" si="8"/>
        <v>-267.06832641475557</v>
      </c>
      <c r="AK9">
        <f t="shared" si="30"/>
        <v>34.363230294140578</v>
      </c>
      <c r="AL9">
        <f t="shared" si="9"/>
        <v>-1047.1503823414639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-498.24533577165715</v>
      </c>
      <c r="AR9">
        <f t="shared" si="14"/>
        <v>-505.33117592785675</v>
      </c>
      <c r="AS9">
        <f t="shared" si="15"/>
        <v>-165.7053625621418</v>
      </c>
      <c r="AT9">
        <f t="shared" si="16"/>
        <v>21.321029008336705</v>
      </c>
      <c r="AU9">
        <f t="shared" si="17"/>
        <v>-649.71550948166191</v>
      </c>
      <c r="AW9">
        <v>6</v>
      </c>
      <c r="AX9">
        <f>IF(Z9&gt;0, (R9*SUMPRODUCT(K9:$K$98, X9:$X$98)-K9*$AZ$3)/Z9, 0)</f>
        <v>6667.2388338487617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</v>
      </c>
      <c r="S10">
        <f t="shared" si="1"/>
        <v>6963.0654004308399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6091.3446474555312</v>
      </c>
      <c r="AC10">
        <f t="shared" si="2"/>
        <v>6231.3546012754541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-957.16319070186557</v>
      </c>
      <c r="AI10">
        <f t="shared" si="7"/>
        <v>-968.34963345897711</v>
      </c>
      <c r="AJ10">
        <f t="shared" si="8"/>
        <v>-140.00995381992288</v>
      </c>
      <c r="AK10">
        <f t="shared" si="30"/>
        <v>24.97451305456768</v>
      </c>
      <c r="AL10">
        <f t="shared" si="9"/>
        <v>-1083.3850742243324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-563.40196037836768</v>
      </c>
      <c r="AR10">
        <f t="shared" si="14"/>
        <v>-569.98648414635295</v>
      </c>
      <c r="AS10">
        <f t="shared" si="15"/>
        <v>-82.412156276911389</v>
      </c>
      <c r="AT10">
        <f t="shared" si="16"/>
        <v>14.700408196977211</v>
      </c>
      <c r="AU10">
        <f t="shared" si="17"/>
        <v>-637.69823222628713</v>
      </c>
      <c r="AW10">
        <v>7</v>
      </c>
      <c r="AX10">
        <f>IF(Z10&gt;0, (R10*SUMPRODUCT(K10:$K$98, X10:$X$98)-K10*$AZ$3)/Z10, 0)</f>
        <v>6963.0654004308399</v>
      </c>
    </row>
    <row r="11" spans="1:52" x14ac:dyDescent="0.25">
      <c r="A11" t="s">
        <v>33</v>
      </c>
      <c r="C11" s="25">
        <f>AU81</f>
        <v>63.68861387781044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</v>
      </c>
      <c r="S11">
        <f t="shared" si="1"/>
        <v>7151.5836671844918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6231.3546012754541</v>
      </c>
      <c r="AC11">
        <f t="shared" si="2"/>
        <v>6255.3711209454814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-1128.2921798772184</v>
      </c>
      <c r="AI11">
        <f t="shared" si="7"/>
        <v>-1139.225721684274</v>
      </c>
      <c r="AJ11">
        <f t="shared" si="8"/>
        <v>-24.016519670027265</v>
      </c>
      <c r="AK11">
        <f t="shared" si="30"/>
        <v>14.955251043061089</v>
      </c>
      <c r="AL11">
        <f t="shared" si="9"/>
        <v>-1148.2869903112403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-631.06356091367718</v>
      </c>
      <c r="AR11">
        <f t="shared" si="14"/>
        <v>-637.17878527596065</v>
      </c>
      <c r="AS11">
        <f t="shared" si="15"/>
        <v>-13.432646874650908</v>
      </c>
      <c r="AT11">
        <f t="shared" si="16"/>
        <v>8.3646010722321371</v>
      </c>
      <c r="AU11">
        <f t="shared" si="17"/>
        <v>-642.2468310783795</v>
      </c>
      <c r="AW11">
        <v>8</v>
      </c>
      <c r="AX11">
        <f>IF(Z11&gt;0, (R11*SUMPRODUCT(K11:$K$98, X11:$X$98)-K11*$AZ$3)/Z11, 0)</f>
        <v>7151.5836671844918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</v>
      </c>
      <c r="S12">
        <f t="shared" si="1"/>
        <v>7248.5479453770913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6255.3711209454814</v>
      </c>
      <c r="AC12">
        <f t="shared" si="2"/>
        <v>6181.465644622429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-1314.9761109829126</v>
      </c>
      <c r="AI12">
        <f t="shared" si="7"/>
        <v>-1325.6359453580249</v>
      </c>
      <c r="AJ12">
        <f t="shared" si="8"/>
        <v>73.905476323052426</v>
      </c>
      <c r="AK12">
        <f t="shared" si="30"/>
        <v>14.387353578174608</v>
      </c>
      <c r="AL12">
        <f t="shared" si="9"/>
        <v>-1237.3431154567979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-698.92378210785409</v>
      </c>
      <c r="AR12">
        <f t="shared" si="14"/>
        <v>-704.5895973997591</v>
      </c>
      <c r="AS12">
        <f t="shared" si="15"/>
        <v>39.281546332868317</v>
      </c>
      <c r="AT12">
        <f t="shared" si="16"/>
        <v>7.6470313744820819</v>
      </c>
      <c r="AU12">
        <f t="shared" si="17"/>
        <v>-657.66101969240879</v>
      </c>
      <c r="AW12">
        <v>9</v>
      </c>
      <c r="AX12">
        <f>IF(Z12&gt;0, (R12*SUMPRODUCT(K12:$K$98, X12:$X$98)-K12*$AZ$3)/Z12, 0)</f>
        <v>7248.5479453770913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</v>
      </c>
      <c r="S13">
        <f t="shared" si="1"/>
        <v>7247.3435661535959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6181.465644622429</v>
      </c>
      <c r="AC13">
        <f t="shared" si="2"/>
        <v>6009.1218521675873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-1511.0685336171191</v>
      </c>
      <c r="AI13">
        <f t="shared" si="7"/>
        <v>-1521.4328860817782</v>
      </c>
      <c r="AJ13">
        <f t="shared" si="8"/>
        <v>172.3437924548416</v>
      </c>
      <c r="AK13">
        <f t="shared" si="30"/>
        <v>12.362931289244859</v>
      </c>
      <c r="AL13">
        <f t="shared" si="9"/>
        <v>-1336.7261623376917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-763.44960963710332</v>
      </c>
      <c r="AR13">
        <f t="shared" si="14"/>
        <v>-768.68607685698805</v>
      </c>
      <c r="AS13">
        <f t="shared" si="15"/>
        <v>87.074674738985735</v>
      </c>
      <c r="AT13">
        <f t="shared" si="16"/>
        <v>6.2462256719428702</v>
      </c>
      <c r="AU13">
        <f t="shared" si="17"/>
        <v>-675.36517644605942</v>
      </c>
      <c r="AW13">
        <v>10</v>
      </c>
      <c r="AX13">
        <f>IF(Z13&gt;0, (R13*SUMPRODUCT(K13:$K$98, X13:$X$98)-K13*$AZ$3)/Z13, 0)</f>
        <v>7247.3435661535959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</v>
      </c>
      <c r="S14">
        <f t="shared" si="1"/>
        <v>7148.0004393255522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6009.1218521675873</v>
      </c>
      <c r="AC14">
        <f t="shared" si="2"/>
        <v>5744.3931799715356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-1722.0337624954907</v>
      </c>
      <c r="AI14">
        <f t="shared" si="7"/>
        <v>-1732.0792172151912</v>
      </c>
      <c r="AJ14">
        <f t="shared" si="8"/>
        <v>264.72867219605178</v>
      </c>
      <c r="AK14">
        <f t="shared" si="30"/>
        <v>10.816419333901656</v>
      </c>
      <c r="AL14">
        <f t="shared" si="9"/>
        <v>-1456.5341256852378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-827.18892472199593</v>
      </c>
      <c r="AR14">
        <f t="shared" si="14"/>
        <v>-832.01431727172792</v>
      </c>
      <c r="AS14">
        <f t="shared" si="15"/>
        <v>127.16395605368233</v>
      </c>
      <c r="AT14">
        <f t="shared" si="16"/>
        <v>5.1957298823145157</v>
      </c>
      <c r="AU14">
        <f t="shared" si="17"/>
        <v>-699.65463133573098</v>
      </c>
      <c r="AW14">
        <v>11</v>
      </c>
      <c r="AX14">
        <f>IF(Z14&gt;0, (R14*SUMPRODUCT(K14:$K$98, X14:$X$98)-K14*$AZ$3)/Z14, 0)</f>
        <v>7148.0004393255522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</v>
      </c>
      <c r="S15">
        <f t="shared" si="1"/>
        <v>6972.1872777916569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5744.3931799715356</v>
      </c>
      <c r="AC15">
        <f t="shared" si="2"/>
        <v>5411.3366120361989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-1946.8163574053572</v>
      </c>
      <c r="AI15">
        <f t="shared" si="7"/>
        <v>-1956.518005533185</v>
      </c>
      <c r="AJ15">
        <f t="shared" si="8"/>
        <v>333.05656793533672</v>
      </c>
      <c r="AK15">
        <f t="shared" si="30"/>
        <v>23.552012037883298</v>
      </c>
      <c r="AL15">
        <f t="shared" si="9"/>
        <v>-1599.909425559965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-887.16872253171573</v>
      </c>
      <c r="AR15">
        <f t="shared" si="14"/>
        <v>-891.58978605076709</v>
      </c>
      <c r="AS15">
        <f t="shared" si="15"/>
        <v>151.77464930477126</v>
      </c>
      <c r="AT15">
        <f t="shared" si="16"/>
        <v>10.732706427712605</v>
      </c>
      <c r="AU15">
        <f t="shared" si="17"/>
        <v>-729.08243031828329</v>
      </c>
      <c r="AW15">
        <v>12</v>
      </c>
      <c r="AX15">
        <f>IF(Z15&gt;0, (R15*SUMPRODUCT(K15:$K$98, X15:$X$98)-K15*$AZ$3)/Z15, 0)</f>
        <v>6972.1872777916569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</v>
      </c>
      <c r="S16">
        <f t="shared" si="1"/>
        <v>6718.9614890139173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5411.3366120361989</v>
      </c>
      <c r="AC16">
        <f t="shared" si="2"/>
        <v>5017.5303071486505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-2159.8829675553379</v>
      </c>
      <c r="AI16">
        <f t="shared" si="7"/>
        <v>-2169.2176138309433</v>
      </c>
      <c r="AJ16">
        <f t="shared" si="8"/>
        <v>393.80630488754832</v>
      </c>
      <c r="AK16">
        <f t="shared" si="30"/>
        <v>38.420489945457014</v>
      </c>
      <c r="AL16">
        <f t="shared" si="9"/>
        <v>-1736.9908189979378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-931.0979757822621</v>
      </c>
      <c r="AR16">
        <f t="shared" si="14"/>
        <v>-935.1220226322157</v>
      </c>
      <c r="AS16">
        <f t="shared" si="15"/>
        <v>169.76487098562859</v>
      </c>
      <c r="AT16">
        <f t="shared" si="16"/>
        <v>16.562582766818934</v>
      </c>
      <c r="AU16">
        <f t="shared" si="17"/>
        <v>-748.79456887976812</v>
      </c>
      <c r="AW16">
        <v>13</v>
      </c>
      <c r="AX16">
        <f>IF(Z16&gt;0, (R16*SUMPRODUCT(K16:$K$98, X16:$X$98)-K16*$AZ$3)/Z16, 0)</f>
        <v>6718.9614890139173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</v>
      </c>
      <c r="S17">
        <f t="shared" si="1"/>
        <v>6434.2481966651194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5017.5303071486505</v>
      </c>
      <c r="AC17">
        <f t="shared" si="2"/>
        <v>4604.6242647502631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-2366.1049908196082</v>
      </c>
      <c r="AI17">
        <f t="shared" si="7"/>
        <v>-2375.0505275086048</v>
      </c>
      <c r="AJ17">
        <f t="shared" si="8"/>
        <v>412.9060423983874</v>
      </c>
      <c r="AK17">
        <f t="shared" si="30"/>
        <v>69.24191823865138</v>
      </c>
      <c r="AL17">
        <f t="shared" si="9"/>
        <v>-1892.902566871566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-958.82464516611253</v>
      </c>
      <c r="AR17">
        <f t="shared" si="14"/>
        <v>-962.44967494075343</v>
      </c>
      <c r="AS17">
        <f t="shared" si="15"/>
        <v>167.32329762443808</v>
      </c>
      <c r="AT17">
        <f t="shared" si="16"/>
        <v>28.059134291753633</v>
      </c>
      <c r="AU17">
        <f t="shared" si="17"/>
        <v>-767.06724302456178</v>
      </c>
      <c r="AW17">
        <v>14</v>
      </c>
      <c r="AX17">
        <f>IF(Z17&gt;0, (R17*SUMPRODUCT(K17:$K$98, X17:$X$98)-K17*$AZ$3)/Z17, 0)</f>
        <v>6434.2481966651194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</v>
      </c>
      <c r="S18">
        <f t="shared" si="1"/>
        <v>6134.5437701764986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4604.6242647502631</v>
      </c>
      <c r="AC18">
        <f t="shared" si="2"/>
        <v>4188.4877048760782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-2571.5649158349356</v>
      </c>
      <c r="AI18">
        <f t="shared" si="7"/>
        <v>-2580.0995515425629</v>
      </c>
      <c r="AJ18">
        <f t="shared" si="8"/>
        <v>416.13655987418497</v>
      </c>
      <c r="AK18">
        <f t="shared" si="30"/>
        <v>99.459884118605686</v>
      </c>
      <c r="AL18">
        <f t="shared" si="9"/>
        <v>-2064.5031075497723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-972.45600810721328</v>
      </c>
      <c r="AR18">
        <f t="shared" si="14"/>
        <v>-975.68344277930044</v>
      </c>
      <c r="AS18">
        <f t="shared" si="15"/>
        <v>157.36507188710365</v>
      </c>
      <c r="AT18">
        <f t="shared" si="16"/>
        <v>37.611479796294446</v>
      </c>
      <c r="AU18">
        <f t="shared" si="17"/>
        <v>-780.70689109590239</v>
      </c>
      <c r="AW18">
        <v>15</v>
      </c>
      <c r="AX18">
        <f>IF(Z18&gt;0, (R18*SUMPRODUCT(K18:$K$98, X18:$X$98)-K18*$AZ$3)/Z18, 0)</f>
        <v>6134.5437701764986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</v>
      </c>
      <c r="S19">
        <f t="shared" si="1"/>
        <v>5752.2096111838355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4188.4877048760782</v>
      </c>
      <c r="AC19">
        <f t="shared" si="2"/>
        <v>3727.0768287881997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-2800.4863329672212</v>
      </c>
      <c r="AI19">
        <f t="shared" si="7"/>
        <v>-2808.5855615261512</v>
      </c>
      <c r="AJ19">
        <f t="shared" si="8"/>
        <v>461.41087608787848</v>
      </c>
      <c r="AK19">
        <f t="shared" si="30"/>
        <v>93.403275818736546</v>
      </c>
      <c r="AL19">
        <f t="shared" si="9"/>
        <v>-2253.7714096195364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-987.6194253539569</v>
      </c>
      <c r="AR19">
        <f t="shared" si="14"/>
        <v>-990.47569905221337</v>
      </c>
      <c r="AS19">
        <f t="shared" si="15"/>
        <v>162.7211455844338</v>
      </c>
      <c r="AT19">
        <f t="shared" si="16"/>
        <v>32.939596420932595</v>
      </c>
      <c r="AU19">
        <f t="shared" si="17"/>
        <v>-794.81495704684698</v>
      </c>
      <c r="AW19">
        <v>16</v>
      </c>
      <c r="AX19">
        <f>IF(Z19&gt;0, (R19*SUMPRODUCT(K19:$K$98, X19:$X$98)-K19*$AZ$3)/Z19, 0)</f>
        <v>5752.2096111838355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</v>
      </c>
      <c r="S20">
        <f t="shared" si="1"/>
        <v>5076.2989895409355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3727.0768287881997</v>
      </c>
      <c r="AC20">
        <f t="shared" si="2"/>
        <v>3103.5036699802931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-3008.7570829700221</v>
      </c>
      <c r="AI20">
        <f t="shared" si="7"/>
        <v>-3016.3992246079915</v>
      </c>
      <c r="AJ20">
        <f t="shared" si="8"/>
        <v>623.57315880790657</v>
      </c>
      <c r="AK20">
        <f t="shared" si="30"/>
        <v>16.02643036378926</v>
      </c>
      <c r="AL20">
        <f t="shared" si="9"/>
        <v>-2376.7996354362958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-1006.4195975919198</v>
      </c>
      <c r="AR20">
        <f t="shared" si="14"/>
        <v>-1008.9758694676251</v>
      </c>
      <c r="AS20">
        <f t="shared" si="15"/>
        <v>208.58322232417606</v>
      </c>
      <c r="AT20">
        <f t="shared" si="16"/>
        <v>5.3607895728285406</v>
      </c>
      <c r="AU20">
        <f t="shared" si="17"/>
        <v>-795.03185757062056</v>
      </c>
      <c r="AW20">
        <v>17</v>
      </c>
      <c r="AX20">
        <f>IF(Z20&gt;0, (R20*SUMPRODUCT(K20:$K$98, X20:$X$98)-K20*$AZ$3)/Z20, 0)</f>
        <v>5076.2989895409355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</v>
      </c>
      <c r="S21">
        <f t="shared" si="1"/>
        <v>4229.7607907094189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3103.5036699802931</v>
      </c>
      <c r="AC21">
        <f t="shared" si="2"/>
        <v>2426.0537552390306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-3169.0015377713135</v>
      </c>
      <c r="AI21">
        <f t="shared" si="7"/>
        <v>-3176.1711328006818</v>
      </c>
      <c r="AJ21">
        <f t="shared" si="8"/>
        <v>677.44991474126255</v>
      </c>
      <c r="AK21">
        <f t="shared" si="30"/>
        <v>4.965605871968469</v>
      </c>
      <c r="AL21">
        <f t="shared" si="9"/>
        <v>-2493.7556121874509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-1008.0076587561823</v>
      </c>
      <c r="AR21">
        <f t="shared" si="14"/>
        <v>-1010.2881898993973</v>
      </c>
      <c r="AS21">
        <f t="shared" si="15"/>
        <v>215.48575926636047</v>
      </c>
      <c r="AT21">
        <f t="shared" si="16"/>
        <v>1.5794781699061748</v>
      </c>
      <c r="AU21">
        <f t="shared" si="17"/>
        <v>-793.2229524631307</v>
      </c>
      <c r="AW21">
        <v>18</v>
      </c>
      <c r="AX21">
        <f>IF(Z21&gt;0, (R21*SUMPRODUCT(K21:$K$98, X21:$X$98)-K21*$AZ$3)/Z21, 0)</f>
        <v>4229.7607907094189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</v>
      </c>
      <c r="S22">
        <f t="shared" si="1"/>
        <v>3442.5030389620379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2426.0537552390306</v>
      </c>
      <c r="AC22">
        <f t="shared" si="2"/>
        <v>1840.6904316762948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-3313.6557623769677</v>
      </c>
      <c r="AI22">
        <f t="shared" si="7"/>
        <v>-3320.3394544857451</v>
      </c>
      <c r="AJ22">
        <f t="shared" si="8"/>
        <v>585.36332356273579</v>
      </c>
      <c r="AK22">
        <f t="shared" si="30"/>
        <v>50.947128860019646</v>
      </c>
      <c r="AL22">
        <f t="shared" si="9"/>
        <v>-2684.0290020629895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-984.14547738998078</v>
      </c>
      <c r="AR22">
        <f t="shared" si="14"/>
        <v>-986.13051320323689</v>
      </c>
      <c r="AS22">
        <f t="shared" si="15"/>
        <v>173.85109040445289</v>
      </c>
      <c r="AT22">
        <f t="shared" si="16"/>
        <v>15.131139155392132</v>
      </c>
      <c r="AU22">
        <f t="shared" si="17"/>
        <v>-797.14828364339178</v>
      </c>
      <c r="AW22">
        <v>19</v>
      </c>
      <c r="AX22">
        <f>IF(Z22&gt;0, (R22*SUMPRODUCT(K22:$K$98, X22:$X$98)-K22*$AZ$3)/Z22, 0)</f>
        <v>3442.5030389620379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</v>
      </c>
      <c r="S23">
        <f t="shared" si="1"/>
        <v>3018.3767665875903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1840.6904316762948</v>
      </c>
      <c r="AC23">
        <f t="shared" si="2"/>
        <v>1494.3382166506717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-3426.8333167062769</v>
      </c>
      <c r="AI23">
        <f t="shared" si="7"/>
        <v>-3433.0218177293787</v>
      </c>
      <c r="AJ23">
        <f t="shared" si="8"/>
        <v>346.35221502562308</v>
      </c>
      <c r="AK23">
        <f t="shared" si="30"/>
        <v>128.84833021734065</v>
      </c>
      <c r="AL23">
        <f t="shared" si="9"/>
        <v>-2957.8212724864147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-908.7132676568292</v>
      </c>
      <c r="AR23">
        <f t="shared" si="14"/>
        <v>-910.3543083690181</v>
      </c>
      <c r="AS23">
        <f t="shared" si="15"/>
        <v>91.844225845984283</v>
      </c>
      <c r="AT23">
        <f t="shared" si="16"/>
        <v>34.16745909791257</v>
      </c>
      <c r="AU23">
        <f t="shared" si="17"/>
        <v>-784.34262342512113</v>
      </c>
      <c r="AW23">
        <v>20</v>
      </c>
      <c r="AX23">
        <f>IF(Z23&gt;0, (R23*SUMPRODUCT(K23:$K$98, X23:$X$98)-K23*$AZ$3)/Z23, 0)</f>
        <v>3018.3767665875903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</v>
      </c>
      <c r="S24">
        <f t="shared" si="1"/>
        <v>2539.1009179350353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1494.3382166506717</v>
      </c>
      <c r="AC24">
        <f t="shared" si="2"/>
        <v>1155.0832189620187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-3521.108112548181</v>
      </c>
      <c r="AI24">
        <f t="shared" si="7"/>
        <v>-3526.7945900469831</v>
      </c>
      <c r="AJ24">
        <f t="shared" si="8"/>
        <v>339.25499768865302</v>
      </c>
      <c r="AK24">
        <f t="shared" si="30"/>
        <v>104.60367516554703</v>
      </c>
      <c r="AL24">
        <f t="shared" si="9"/>
        <v>-3082.9359171927831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-833.67201973522697</v>
      </c>
      <c r="AR24">
        <f t="shared" si="14"/>
        <v>-835.01837350514143</v>
      </c>
      <c r="AS24">
        <f t="shared" si="15"/>
        <v>80.323406748136051</v>
      </c>
      <c r="AT24">
        <f t="shared" si="16"/>
        <v>24.766395793476487</v>
      </c>
      <c r="AU24">
        <f t="shared" si="17"/>
        <v>-729.92857096352884</v>
      </c>
      <c r="AW24">
        <v>21</v>
      </c>
      <c r="AX24">
        <f>IF(Z24&gt;0, (R24*SUMPRODUCT(K24:$K$98, X24:$X$98)-K24*$AZ$3)/Z24, 0)</f>
        <v>2539.1009179350353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</v>
      </c>
      <c r="S25">
        <f t="shared" si="1"/>
        <v>2002.9144664982159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1155.0832189620187</v>
      </c>
      <c r="AC25">
        <f t="shared" si="2"/>
        <v>829.85608312694876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-3604.4743450296846</v>
      </c>
      <c r="AI25">
        <f t="shared" si="7"/>
        <v>-3609.6533984603698</v>
      </c>
      <c r="AJ25">
        <f t="shared" si="8"/>
        <v>325.22713583506993</v>
      </c>
      <c r="AK25">
        <f t="shared" si="30"/>
        <v>80.855825327341321</v>
      </c>
      <c r="AL25">
        <f t="shared" si="9"/>
        <v>-3203.5704372979585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-761.97334943365286</v>
      </c>
      <c r="AR25">
        <f t="shared" si="14"/>
        <v>-763.06818332945147</v>
      </c>
      <c r="AS25">
        <f t="shared" si="15"/>
        <v>68.751886210725957</v>
      </c>
      <c r="AT25">
        <f t="shared" si="16"/>
        <v>17.092640465274073</v>
      </c>
      <c r="AU25">
        <f t="shared" si="17"/>
        <v>-677.22365665345148</v>
      </c>
      <c r="AW25">
        <v>22</v>
      </c>
      <c r="AX25">
        <f>IF(Z25&gt;0, (R25*SUMPRODUCT(K25:$K$98, X25:$X$98)-K25*$AZ$3)/Z25, 0)</f>
        <v>2002.9144664982159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</v>
      </c>
      <c r="S26">
        <f t="shared" si="1"/>
        <v>1396.2222659333509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829.85608312694876</v>
      </c>
      <c r="AC26">
        <f t="shared" si="2"/>
        <v>521.85138003272232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-3642.1500176182676</v>
      </c>
      <c r="AI26">
        <f t="shared" si="7"/>
        <v>-3646.8220117624437</v>
      </c>
      <c r="AJ26">
        <f t="shared" si="8"/>
        <v>308.00470309422644</v>
      </c>
      <c r="AK26">
        <f t="shared" si="30"/>
        <v>58.089925818886421</v>
      </c>
      <c r="AL26">
        <f t="shared" si="9"/>
        <v>-3280.7273828493308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-687.44451399967829</v>
      </c>
      <c r="AR26">
        <f t="shared" si="14"/>
        <v>-688.32633839689322</v>
      </c>
      <c r="AS26">
        <f t="shared" si="15"/>
        <v>58.134931950630516</v>
      </c>
      <c r="AT26">
        <f t="shared" si="16"/>
        <v>10.964293241538622</v>
      </c>
      <c r="AU26">
        <f t="shared" si="17"/>
        <v>-619.22711320472411</v>
      </c>
      <c r="AW26">
        <v>23</v>
      </c>
      <c r="AX26">
        <f>IF(Z26&gt;0, (R26*SUMPRODUCT(K26:$K$98, X26:$X$98)-K26*$AZ$3)/Z26, 0)</f>
        <v>1396.2222659333509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</v>
      </c>
      <c r="S27">
        <f t="shared" si="1"/>
        <v>718.36797038050167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521.85138003272232</v>
      </c>
      <c r="AC27">
        <f t="shared" si="2"/>
        <v>239.73601455038988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-3629.879649774532</v>
      </c>
      <c r="AI27">
        <f t="shared" si="7"/>
        <v>-3634.0511890210446</v>
      </c>
      <c r="AJ27">
        <f t="shared" si="8"/>
        <v>282.11536548233244</v>
      </c>
      <c r="AK27">
        <f t="shared" si="30"/>
        <v>36.529596602290567</v>
      </c>
      <c r="AL27">
        <f t="shared" si="9"/>
        <v>-3315.4062269364217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-611.72189298653018</v>
      </c>
      <c r="AR27">
        <f t="shared" si="14"/>
        <v>-612.42489752958795</v>
      </c>
      <c r="AS27">
        <f t="shared" si="15"/>
        <v>47.543214118451196</v>
      </c>
      <c r="AT27">
        <f t="shared" si="16"/>
        <v>6.1561142901736465</v>
      </c>
      <c r="AU27">
        <f t="shared" si="17"/>
        <v>-558.72556912096309</v>
      </c>
      <c r="AW27">
        <v>24</v>
      </c>
      <c r="AX27">
        <f>IF(Z27&gt;0, (R27*SUMPRODUCT(K27:$K$98, X27:$X$98)-K27*$AZ$3)/Z27, 0)</f>
        <v>718.36797038050167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</v>
      </c>
      <c r="S28">
        <f t="shared" si="1"/>
        <v>-34.242540387853168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239.73601455038988</v>
      </c>
      <c r="AC28">
        <f t="shared" si="2"/>
        <v>-10.084852974226123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-3587.3501825958788</v>
      </c>
      <c r="AI28">
        <f t="shared" si="7"/>
        <v>-3591.0315876771019</v>
      </c>
      <c r="AJ28">
        <f t="shared" si="8"/>
        <v>249.82086752461601</v>
      </c>
      <c r="AK28">
        <f t="shared" si="30"/>
        <v>16.781521018527293</v>
      </c>
      <c r="AL28">
        <f t="shared" si="9"/>
        <v>-3324.4291991339587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-539.78094322912568</v>
      </c>
      <c r="AR28">
        <f t="shared" si="14"/>
        <v>-540.33487641267482</v>
      </c>
      <c r="AS28">
        <f t="shared" si="15"/>
        <v>37.590013978835081</v>
      </c>
      <c r="AT28">
        <f t="shared" si="16"/>
        <v>2.52507973382327</v>
      </c>
      <c r="AU28">
        <f t="shared" si="17"/>
        <v>-500.21978270001654</v>
      </c>
      <c r="AW28">
        <v>25</v>
      </c>
      <c r="AX28">
        <f>IF(Z28&gt;0, (R28*SUMPRODUCT(K28:$K$98, X28:$X$98)-K28*$AZ$3)/Z28, 0)</f>
        <v>-34.242540387853168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</v>
      </c>
      <c r="S29">
        <f t="shared" si="1"/>
        <v>-884.10484645378949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-10.084852974226123</v>
      </c>
      <c r="AC29">
        <f t="shared" si="2"/>
        <v>-226.73988061235605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-3510.4622464616432</v>
      </c>
      <c r="AI29">
        <f t="shared" si="7"/>
        <v>-3513.6680297112462</v>
      </c>
      <c r="AJ29">
        <f t="shared" si="8"/>
        <v>216.65502763812992</v>
      </c>
      <c r="AK29">
        <f t="shared" si="30"/>
        <v>-0.70593970819582874</v>
      </c>
      <c r="AL29">
        <f t="shared" si="9"/>
        <v>-3297.718941781312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-471.61766000071856</v>
      </c>
      <c r="AR29">
        <f t="shared" si="14"/>
        <v>-472.04834516081996</v>
      </c>
      <c r="AS29">
        <f t="shared" si="15"/>
        <v>29.106804172321208</v>
      </c>
      <c r="AT29">
        <f t="shared" si="16"/>
        <v>-9.4840397049273495E-2</v>
      </c>
      <c r="AU29">
        <f t="shared" si="17"/>
        <v>-443.036381385548</v>
      </c>
      <c r="AW29">
        <v>26</v>
      </c>
      <c r="AX29">
        <f>IF(Z29&gt;0, (R29*SUMPRODUCT(K29:$K$98, X29:$X$98)-K29*$AZ$3)/Z29, 0)</f>
        <v>-884.10484645378949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</v>
      </c>
      <c r="S30">
        <f t="shared" si="1"/>
        <v>-1863.8589506642952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-226.73988061235605</v>
      </c>
      <c r="AC30">
        <f t="shared" si="2"/>
        <v>-409.85225883540033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-3400.3572637333523</v>
      </c>
      <c r="AI30">
        <f t="shared" si="7"/>
        <v>-3403.1059444924927</v>
      </c>
      <c r="AJ30">
        <f t="shared" si="8"/>
        <v>183.11237822304429</v>
      </c>
      <c r="AK30">
        <f t="shared" si="30"/>
        <v>-15.871791642864924</v>
      </c>
      <c r="AL30">
        <f t="shared" si="9"/>
        <v>-3235.8653579123134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-407.87987635714126</v>
      </c>
      <c r="AR30">
        <f t="shared" si="14"/>
        <v>-408.20958629090052</v>
      </c>
      <c r="AS30">
        <f t="shared" si="15"/>
        <v>21.964707939857885</v>
      </c>
      <c r="AT30">
        <f t="shared" si="16"/>
        <v>-1.903854186706927</v>
      </c>
      <c r="AU30">
        <f t="shared" si="17"/>
        <v>-388.14873253774959</v>
      </c>
      <c r="AW30">
        <v>27</v>
      </c>
      <c r="AX30">
        <f>IF(Z30&gt;0, (R30*SUMPRODUCT(K30:$K$98, X30:$X$98)-K30*$AZ$3)/Z30, 0)</f>
        <v>-1863.8589506642952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</v>
      </c>
      <c r="S31">
        <f t="shared" si="1"/>
        <v>-3025.445143563707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-409.85225883540033</v>
      </c>
      <c r="AC31">
        <f t="shared" si="2"/>
        <v>-560.13813360533209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-3255.3129788814454</v>
      </c>
      <c r="AI31">
        <f t="shared" si="7"/>
        <v>-3257.6272587106341</v>
      </c>
      <c r="AJ31">
        <f t="shared" si="8"/>
        <v>150.28587476993175</v>
      </c>
      <c r="AK31">
        <f t="shared" si="30"/>
        <v>-28.689658118478025</v>
      </c>
      <c r="AL31">
        <f t="shared" si="9"/>
        <v>-3136.03104205918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-348.64420967598875</v>
      </c>
      <c r="AR31">
        <f t="shared" si="14"/>
        <v>-348.89206918051292</v>
      </c>
      <c r="AS31">
        <f t="shared" si="15"/>
        <v>16.095625942741552</v>
      </c>
      <c r="AT31">
        <f t="shared" si="16"/>
        <v>-3.0726640558008738</v>
      </c>
      <c r="AU31">
        <f t="shared" si="17"/>
        <v>-335.8691072935722</v>
      </c>
      <c r="AW31">
        <v>28</v>
      </c>
      <c r="AX31">
        <f>IF(Z31&gt;0, (R31*SUMPRODUCT(K31:$K$98, X31:$X$98)-K31*$AZ$3)/Z31, 0)</f>
        <v>-3025.445143563707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</v>
      </c>
      <c r="S32">
        <f t="shared" si="1"/>
        <v>-4448.6062646547616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-560.13813360533209</v>
      </c>
      <c r="AC32">
        <f t="shared" si="2"/>
        <v>-678.78769900702628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-3070.6611638063259</v>
      </c>
      <c r="AI32">
        <f t="shared" si="7"/>
        <v>-3072.5684681917469</v>
      </c>
      <c r="AJ32">
        <f t="shared" si="8"/>
        <v>118.64956540169419</v>
      </c>
      <c r="AK32">
        <f t="shared" si="30"/>
        <v>-39.209669352373247</v>
      </c>
      <c r="AL32">
        <f t="shared" si="9"/>
        <v>-2993.128572142426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-293.63213350408813</v>
      </c>
      <c r="AR32">
        <f t="shared" si="14"/>
        <v>-293.81451958514913</v>
      </c>
      <c r="AS32">
        <f t="shared" si="15"/>
        <v>11.345870862888114</v>
      </c>
      <c r="AT32">
        <f t="shared" si="16"/>
        <v>-3.7494266712435551</v>
      </c>
      <c r="AU32">
        <f t="shared" si="17"/>
        <v>-286.21807539350459</v>
      </c>
      <c r="AW32">
        <v>29</v>
      </c>
      <c r="AX32">
        <f>IF(Z32&gt;0, (R32*SUMPRODUCT(K32:$K$98, X32:$X$98)-K32*$AZ$3)/Z32, 0)</f>
        <v>-4448.6062646547616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</v>
      </c>
      <c r="S33">
        <f t="shared" si="1"/>
        <v>-6261.0796594417561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-678.78769900702628</v>
      </c>
      <c r="AC33">
        <f t="shared" si="2"/>
        <v>-767.06747155192306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-2854.489732916189</v>
      </c>
      <c r="AI33">
        <f t="shared" si="7"/>
        <v>-2856.0211530411416</v>
      </c>
      <c r="AJ33">
        <f t="shared" si="8"/>
        <v>88.279772544896787</v>
      </c>
      <c r="AK33">
        <f t="shared" si="30"/>
        <v>-47.515138930491844</v>
      </c>
      <c r="AL33">
        <f t="shared" si="9"/>
        <v>-2815.2565194267368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-243.71493676914031</v>
      </c>
      <c r="AR33">
        <f t="shared" si="14"/>
        <v>-243.8456886701249</v>
      </c>
      <c r="AS33">
        <f t="shared" si="15"/>
        <v>7.5372837868971647</v>
      </c>
      <c r="AT33">
        <f t="shared" si="16"/>
        <v>-4.0568193139693953</v>
      </c>
      <c r="AU33">
        <f t="shared" si="17"/>
        <v>-240.36522419719716</v>
      </c>
      <c r="AW33">
        <v>30</v>
      </c>
      <c r="AX33">
        <f>IF(Z33&gt;0, (R33*SUMPRODUCT(K33:$K$98, X33:$X$98)-K33*$AZ$3)/Z33, 0)</f>
        <v>-6261.0796594417561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</v>
      </c>
      <c r="S34">
        <f t="shared" si="1"/>
        <v>-8675.9799739779137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-767.06747155192306</v>
      </c>
      <c r="AC34">
        <f t="shared" si="2"/>
        <v>-827.43208603607161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-2591.8027155016989</v>
      </c>
      <c r="AI34">
        <f t="shared" si="7"/>
        <v>-2592.9948460859641</v>
      </c>
      <c r="AJ34">
        <f t="shared" si="8"/>
        <v>60.364614484148547</v>
      </c>
      <c r="AK34">
        <f t="shared" si="30"/>
        <v>-53.694723008634618</v>
      </c>
      <c r="AL34">
        <f t="shared" si="9"/>
        <v>-2586.3249546104503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-197.57754263230825</v>
      </c>
      <c r="AR34">
        <f t="shared" si="14"/>
        <v>-197.66842078052809</v>
      </c>
      <c r="AS34">
        <f t="shared" si="15"/>
        <v>4.6016975444892401</v>
      </c>
      <c r="AT34">
        <f t="shared" si="16"/>
        <v>-4.0932403384394611</v>
      </c>
      <c r="AU34">
        <f t="shared" si="17"/>
        <v>-197.15996357447833</v>
      </c>
      <c r="AW34">
        <v>31</v>
      </c>
      <c r="AX34">
        <f>IF(Z34&gt;0, (R34*SUMPRODUCT(K34:$K$98, X34:$X$98)-K34*$AZ$3)/Z34, 0)</f>
        <v>-8675.9799739779137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-12036.058501675619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-827.43208603607161</v>
      </c>
      <c r="AC35">
        <f t="shared" ref="AC35:AC66" si="33">S35*Z35</f>
        <v>-861.30398377106576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-2285.6440065965571</v>
      </c>
      <c r="AI35">
        <f t="shared" ref="AI35:AI66" si="38">SUM(AE35:AH35)</f>
        <v>-2286.5385103741551</v>
      </c>
      <c r="AJ35">
        <f t="shared" ref="AJ35:AJ66" si="39">AB35-AC35</f>
        <v>33.87189773499415</v>
      </c>
      <c r="AK35">
        <f t="shared" si="30"/>
        <v>-57.920246022525021</v>
      </c>
      <c r="AL35">
        <f t="shared" ref="AL35:AL66" si="40">SUM(AI35:AK35)</f>
        <v>-2310.5868586616862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-155.5701267357471</v>
      </c>
      <c r="AR35">
        <f t="shared" ref="AR35:AR66" si="45">AI35*$K35</f>
        <v>-155.63101026163517</v>
      </c>
      <c r="AS35">
        <f t="shared" ref="AS35:AS66" si="46">AJ35*$K35</f>
        <v>2.3054576339120274</v>
      </c>
      <c r="AT35">
        <f t="shared" ref="AT35:AT66" si="47">AK35*$K35</f>
        <v>-3.9422849701372398</v>
      </c>
      <c r="AU35">
        <f t="shared" ref="AU35:AU66" si="48">AL35*$K35</f>
        <v>-157.26783759786039</v>
      </c>
      <c r="AW35">
        <v>32</v>
      </c>
      <c r="AX35">
        <f>IF(Z35&gt;0, (R35*SUMPRODUCT(K35:$K$98, X35:$X$98)-K35*$AZ$3)/Z35, 0)</f>
        <v>-12036.058501675619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</v>
      </c>
      <c r="S36">
        <f t="shared" si="32"/>
        <v>-16949.352628263907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-861.30398377106576</v>
      </c>
      <c r="AC36">
        <f t="shared" si="33"/>
        <v>-870.70835613421048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-1947.3512614164974</v>
      </c>
      <c r="AI36">
        <f t="shared" si="38"/>
        <v>-1947.9934012486424</v>
      </c>
      <c r="AJ36">
        <f t="shared" si="39"/>
        <v>9.4043723631447165</v>
      </c>
      <c r="AK36">
        <f t="shared" si="30"/>
        <v>-60.291278863974611</v>
      </c>
      <c r="AL36">
        <f t="shared" si="40"/>
        <v>-1998.8803077494722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-118.34335845797715</v>
      </c>
      <c r="AR36">
        <f t="shared" si="45"/>
        <v>-118.38238222623167</v>
      </c>
      <c r="AS36">
        <f t="shared" si="46"/>
        <v>0.57151733829179641</v>
      </c>
      <c r="AT36">
        <f t="shared" si="47"/>
        <v>-3.6639883968848941</v>
      </c>
      <c r="AU36">
        <f t="shared" si="48"/>
        <v>-121.47485328482476</v>
      </c>
      <c r="AW36">
        <v>33</v>
      </c>
      <c r="AX36">
        <f>IF(Z36&gt;0, (R36*SUMPRODUCT(K36:$K$98, X36:$X$98)-K36*$AZ$3)/Z36, 0)</f>
        <v>-16949.352628263907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</v>
      </c>
      <c r="S37">
        <f t="shared" si="32"/>
        <v>-24520.744612711514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-870.70835613421048</v>
      </c>
      <c r="AC37">
        <f t="shared" si="33"/>
        <v>-858.54657675950716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-1584.4403515758454</v>
      </c>
      <c r="AI37">
        <f t="shared" si="38"/>
        <v>-1584.8780149657218</v>
      </c>
      <c r="AJ37">
        <f t="shared" si="39"/>
        <v>-12.161779374703315</v>
      </c>
      <c r="AK37">
        <f t="shared" si="30"/>
        <v>-60.949584929394739</v>
      </c>
      <c r="AL37">
        <f t="shared" si="40"/>
        <v>-1657.9893792698197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-85.972086159956788</v>
      </c>
      <c r="AR37">
        <f t="shared" si="45"/>
        <v>-85.99583387291176</v>
      </c>
      <c r="AS37">
        <f t="shared" si="46"/>
        <v>-0.65990085598392956</v>
      </c>
      <c r="AT37">
        <f t="shared" si="47"/>
        <v>-3.3071380451476067</v>
      </c>
      <c r="AU37">
        <f t="shared" si="48"/>
        <v>-89.962872774043291</v>
      </c>
      <c r="AW37">
        <v>34</v>
      </c>
      <c r="AX37">
        <f>IF(Z37&gt;0, (R37*SUMPRODUCT(K37:$K$98, X37:$X$98)-K37*$AZ$3)/Z37, 0)</f>
        <v>-24520.744612711514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</v>
      </c>
      <c r="S38">
        <f t="shared" si="32"/>
        <v>-36883.125326915608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-858.54657675950716</v>
      </c>
      <c r="AC38">
        <f t="shared" si="33"/>
        <v>-827.99621842599925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-1221.3752371539201</v>
      </c>
      <c r="AI38">
        <f t="shared" si="38"/>
        <v>-1221.6558520052536</v>
      </c>
      <c r="AJ38">
        <f t="shared" si="39"/>
        <v>-30.550358333507916</v>
      </c>
      <c r="AK38">
        <f t="shared" si="30"/>
        <v>-60.098260373165509</v>
      </c>
      <c r="AL38">
        <f t="shared" si="40"/>
        <v>-1312.304470711927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-59.171510925090033</v>
      </c>
      <c r="AR38">
        <f t="shared" si="45"/>
        <v>-59.185105768211393</v>
      </c>
      <c r="AS38">
        <f t="shared" si="46"/>
        <v>-1.4800618244962565</v>
      </c>
      <c r="AT38">
        <f t="shared" si="47"/>
        <v>-2.9115580225256532</v>
      </c>
      <c r="AU38">
        <f t="shared" si="48"/>
        <v>-63.576725615233308</v>
      </c>
      <c r="AW38">
        <v>35</v>
      </c>
      <c r="AX38">
        <f>IF(Z38&gt;0, (R38*SUMPRODUCT(K38:$K$98, X38:$X$98)-K38*$AZ$3)/Z38, 0)</f>
        <v>-36883.125326915608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</v>
      </c>
      <c r="S39">
        <f t="shared" si="32"/>
        <v>-58426.560980895862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-827.99621842599925</v>
      </c>
      <c r="AC39">
        <f t="shared" si="33"/>
        <v>-783.12983248192427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-882.10349569262428</v>
      </c>
      <c r="AI39">
        <f t="shared" si="38"/>
        <v>-882.27104145848284</v>
      </c>
      <c r="AJ39">
        <f t="shared" si="39"/>
        <v>-44.866385944074977</v>
      </c>
      <c r="AK39">
        <f t="shared" si="30"/>
        <v>-57.959735289819953</v>
      </c>
      <c r="AL39">
        <f t="shared" si="40"/>
        <v>-985.09716269237776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-38.156195810984286</v>
      </c>
      <c r="AR39">
        <f t="shared" si="45"/>
        <v>-38.163443156766967</v>
      </c>
      <c r="AS39">
        <f t="shared" si="46"/>
        <v>-1.9407366774678934</v>
      </c>
      <c r="AT39">
        <f t="shared" si="47"/>
        <v>-2.5071015132240313</v>
      </c>
      <c r="AU39">
        <f t="shared" si="48"/>
        <v>-42.611281347458892</v>
      </c>
      <c r="AW39">
        <v>36</v>
      </c>
      <c r="AX39">
        <f>IF(Z39&gt;0, (R39*SUMPRODUCT(K39:$K$98, X39:$X$98)-K39*$AZ$3)/Z39, 0)</f>
        <v>-58426.560980895862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</v>
      </c>
      <c r="S40">
        <f t="shared" si="32"/>
        <v>-99059.076598372223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-783.12983248192427</v>
      </c>
      <c r="AC40">
        <f t="shared" si="33"/>
        <v>-728.39504894543984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-591.64867714310174</v>
      </c>
      <c r="AI40">
        <f t="shared" si="38"/>
        <v>-591.7405913666588</v>
      </c>
      <c r="AJ40">
        <f t="shared" si="39"/>
        <v>-54.734783536484429</v>
      </c>
      <c r="AK40">
        <f t="shared" ref="AK40:AK71" si="61">G40*SUM(AB40:AB40, AE40:AF40)</f>
        <v>-54.819088273734707</v>
      </c>
      <c r="AL40">
        <f t="shared" si="40"/>
        <v>-701.29446317687791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-22.850273407560216</v>
      </c>
      <c r="AR40">
        <f t="shared" si="45"/>
        <v>-22.853823259388609</v>
      </c>
      <c r="AS40">
        <f t="shared" si="46"/>
        <v>-2.1139314884495</v>
      </c>
      <c r="AT40">
        <f t="shared" si="47"/>
        <v>-2.1171874516082845</v>
      </c>
      <c r="AU40">
        <f t="shared" si="48"/>
        <v>-27.084942199446392</v>
      </c>
      <c r="AW40">
        <v>37</v>
      </c>
      <c r="AX40">
        <f>IF(Z40&gt;0, (R40*SUMPRODUCT(K40:$K$98, X40:$X$98)-K40*$AZ$3)/Z40, 0)</f>
        <v>-99059.076598372223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</v>
      </c>
      <c r="S41">
        <f t="shared" si="32"/>
        <v>-183959.85925900019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-728.39504894543984</v>
      </c>
      <c r="AC41">
        <f t="shared" si="33"/>
        <v>-668.30694793561736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-364.67109891227716</v>
      </c>
      <c r="AI41">
        <f t="shared" si="38"/>
        <v>-364.71651010623458</v>
      </c>
      <c r="AJ41">
        <f t="shared" si="39"/>
        <v>-60.088101009822481</v>
      </c>
      <c r="AK41">
        <f t="shared" si="61"/>
        <v>-50.987653426180792</v>
      </c>
      <c r="AL41">
        <f t="shared" si="40"/>
        <v>-475.79226454223783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-12.575082012198077</v>
      </c>
      <c r="AR41">
        <f t="shared" si="45"/>
        <v>-12.576647942402005</v>
      </c>
      <c r="AS41">
        <f t="shared" si="46"/>
        <v>-2.0720391618901637</v>
      </c>
      <c r="AT41">
        <f t="shared" si="47"/>
        <v>-1.7582252209078741</v>
      </c>
      <c r="AU41">
        <f t="shared" si="48"/>
        <v>-16.406912325200043</v>
      </c>
      <c r="AW41">
        <v>38</v>
      </c>
      <c r="AX41">
        <f>IF(Z41&gt;0, (R41*SUMPRODUCT(K41:$K$98, X41:$X$98)-K41*$AZ$3)/Z41, 0)</f>
        <v>-183959.85925900019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</v>
      </c>
      <c r="S42">
        <f t="shared" si="32"/>
        <v>-385966.49481678539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-668.30694793561736</v>
      </c>
      <c r="AC42">
        <f t="shared" si="33"/>
        <v>-606.82990993229521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-202.4331877638574</v>
      </c>
      <c r="AI42">
        <f t="shared" si="38"/>
        <v>-202.45284069740478</v>
      </c>
      <c r="AJ42">
        <f t="shared" si="39"/>
        <v>-61.47703800332215</v>
      </c>
      <c r="AK42">
        <f t="shared" si="61"/>
        <v>-46.781486355493222</v>
      </c>
      <c r="AL42">
        <f t="shared" si="40"/>
        <v>-310.71136505622013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-6.23265620551674</v>
      </c>
      <c r="AR42">
        <f t="shared" si="45"/>
        <v>-6.2332612939391661</v>
      </c>
      <c r="AS42">
        <f t="shared" si="46"/>
        <v>-1.8927985407964065</v>
      </c>
      <c r="AT42">
        <f t="shared" si="47"/>
        <v>-1.440341499621038</v>
      </c>
      <c r="AU42">
        <f t="shared" si="48"/>
        <v>-9.5664013343566108</v>
      </c>
      <c r="AW42">
        <v>39</v>
      </c>
      <c r="AX42">
        <f>IF(Z42&gt;0, (R42*SUMPRODUCT(K42:$K$98, X42:$X$98)-K42*$AZ$3)/Z42, 0)</f>
        <v>-385966.49481678539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</v>
      </c>
      <c r="S43">
        <f t="shared" si="32"/>
        <v>-956592.31781236338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-606.82990993229521</v>
      </c>
      <c r="AC43">
        <f t="shared" si="33"/>
        <v>-546.94460183824026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-98.474880545328531</v>
      </c>
      <c r="AI43">
        <f t="shared" si="38"/>
        <v>-98.482027589472281</v>
      </c>
      <c r="AJ43">
        <f t="shared" si="39"/>
        <v>-59.885308094054949</v>
      </c>
      <c r="AK43">
        <f t="shared" si="61"/>
        <v>-42.478093695260668</v>
      </c>
      <c r="AL43">
        <f t="shared" si="40"/>
        <v>-200.84542937878791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-2.7070663328573907</v>
      </c>
      <c r="AR43">
        <f t="shared" si="45"/>
        <v>-2.7072628045106071</v>
      </c>
      <c r="AS43">
        <f t="shared" si="46"/>
        <v>-1.6462421733996075</v>
      </c>
      <c r="AT43">
        <f t="shared" si="47"/>
        <v>-1.1677192872904369</v>
      </c>
      <c r="AU43">
        <f t="shared" si="48"/>
        <v>-5.5212242652006518</v>
      </c>
      <c r="AW43">
        <v>40</v>
      </c>
      <c r="AX43">
        <f>IF(Z43&gt;0, (R43*SUMPRODUCT(K43:$K$98, X43:$X$98)-K43*$AZ$3)/Z43, 0)</f>
        <v>-956592.31781236338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</v>
      </c>
      <c r="S44">
        <f t="shared" si="32"/>
        <v>-2969099.1959457058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-546.94460183824026</v>
      </c>
      <c r="AC44">
        <f t="shared" si="33"/>
        <v>-490.61777147505143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-40.080460948606998</v>
      </c>
      <c r="AI44">
        <f t="shared" si="38"/>
        <v>-40.082526464690737</v>
      </c>
      <c r="AJ44">
        <f t="shared" si="39"/>
        <v>-56.326830363188833</v>
      </c>
      <c r="AK44">
        <f t="shared" si="61"/>
        <v>-38.286122128676823</v>
      </c>
      <c r="AL44">
        <f t="shared" si="40"/>
        <v>-134.6954789565564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-0.98375764385049769</v>
      </c>
      <c r="AR44">
        <f t="shared" si="45"/>
        <v>-0.98380834105276993</v>
      </c>
      <c r="AS44">
        <f t="shared" si="46"/>
        <v>-1.3825177807887254</v>
      </c>
      <c r="AT44">
        <f t="shared" si="47"/>
        <v>-0.93971637067184322</v>
      </c>
      <c r="AU44">
        <f t="shared" si="48"/>
        <v>-3.3060424925133387</v>
      </c>
      <c r="AW44">
        <v>41</v>
      </c>
      <c r="AX44">
        <f>IF(Z44&gt;0, (R44*SUMPRODUCT(K44:$K$98, X44:$X$98)-K44*$AZ$3)/Z44, 0)</f>
        <v>-2969099.1959457058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</v>
      </c>
      <c r="S45">
        <f t="shared" si="32"/>
        <v>-12588559.797947545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-490.61777147505143</v>
      </c>
      <c r="AC45">
        <f t="shared" si="33"/>
        <v>-438.89269278314652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-12.872446520802793</v>
      </c>
      <c r="AI45">
        <f t="shared" si="38"/>
        <v>-12.872882325910593</v>
      </c>
      <c r="AJ45">
        <f t="shared" si="39"/>
        <v>-51.725078691904912</v>
      </c>
      <c r="AK45">
        <f t="shared" si="61"/>
        <v>-34.343244003253602</v>
      </c>
      <c r="AL45">
        <f t="shared" si="40"/>
        <v>-98.941205021069109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-0.2820970118647721</v>
      </c>
      <c r="AR45">
        <f t="shared" si="45"/>
        <v>-0.28210656244386889</v>
      </c>
      <c r="AS45">
        <f t="shared" si="46"/>
        <v>-1.1335444364733371</v>
      </c>
      <c r="AT45">
        <f t="shared" si="47"/>
        <v>-0.75262511251485031</v>
      </c>
      <c r="AU45">
        <f t="shared" si="48"/>
        <v>-2.1682761114320566</v>
      </c>
      <c r="AW45">
        <v>42</v>
      </c>
      <c r="AX45">
        <f>IF(Z45&gt;0, (R45*SUMPRODUCT(K45:$K$98, X45:$X$98)-K45*$AZ$3)/Z45, 0)</f>
        <v>-12588559.797947545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</v>
      </c>
      <c r="S46">
        <f t="shared" si="32"/>
        <v>-53904897.018216036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-438.89269278314652</v>
      </c>
      <c r="AC46">
        <f t="shared" si="33"/>
        <v>-392.11332878094385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-2.7241595575910456</v>
      </c>
      <c r="AI46">
        <f t="shared" si="38"/>
        <v>-2.7242504847030684</v>
      </c>
      <c r="AJ46">
        <f t="shared" si="39"/>
        <v>-46.779364002202669</v>
      </c>
      <c r="AK46">
        <f t="shared" si="61"/>
        <v>-30.722488494820258</v>
      </c>
      <c r="AL46">
        <f t="shared" si="40"/>
        <v>-80.226102981726001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-5.330303135941919E-2</v>
      </c>
      <c r="AR46">
        <f t="shared" si="45"/>
        <v>-5.3304810510236576E-2</v>
      </c>
      <c r="AS46">
        <f t="shared" si="46"/>
        <v>-0.91532153446550024</v>
      </c>
      <c r="AT46">
        <f t="shared" si="47"/>
        <v>-0.60114018032296124</v>
      </c>
      <c r="AU46">
        <f t="shared" si="48"/>
        <v>-1.5697665252986981</v>
      </c>
      <c r="AW46">
        <v>43</v>
      </c>
      <c r="AX46">
        <f>IF(Z46&gt;0, (R46*SUMPRODUCT(K46:$K$98, X46:$X$98)-K46*$AZ$3)/Z46, 0)</f>
        <v>-53904897.018216036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</v>
      </c>
      <c r="S47">
        <f t="shared" si="32"/>
        <v>-233550601.35914806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-392.11332878094385</v>
      </c>
      <c r="AC47">
        <f t="shared" si="33"/>
        <v>-350.14747019260028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-0.57021912687365406</v>
      </c>
      <c r="AI47">
        <f t="shared" si="38"/>
        <v>-0.57023786732369763</v>
      </c>
      <c r="AJ47">
        <f t="shared" si="39"/>
        <v>-41.965858588343565</v>
      </c>
      <c r="AK47">
        <f t="shared" si="61"/>
        <v>-27.44793301466607</v>
      </c>
      <c r="AL47">
        <f t="shared" si="40"/>
        <v>-69.984029470333326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-9.961921727903408E-3</v>
      </c>
      <c r="AR47">
        <f t="shared" si="45"/>
        <v>-9.9622491299277902E-3</v>
      </c>
      <c r="AS47">
        <f t="shared" si="46"/>
        <v>-0.73315779636057898</v>
      </c>
      <c r="AT47">
        <f t="shared" si="47"/>
        <v>-0.47952470795569302</v>
      </c>
      <c r="AU47">
        <f t="shared" si="48"/>
        <v>-1.2226447534461997</v>
      </c>
      <c r="AW47">
        <v>44</v>
      </c>
      <c r="AX47">
        <f>IF(Z47&gt;0, (R47*SUMPRODUCT(K47:$K$98, X47:$X$98)-K47*$AZ$3)/Z47, 0)</f>
        <v>-233550601.35914806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</v>
      </c>
      <c r="S48">
        <f t="shared" si="32"/>
        <v>-1025700747.3738027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-350.14747019260028</v>
      </c>
      <c r="AC48">
        <f t="shared" si="33"/>
        <v>-312.64032352530762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-0.11794370764973325</v>
      </c>
      <c r="AI48">
        <f t="shared" si="38"/>
        <v>-0.11794751773182012</v>
      </c>
      <c r="AJ48">
        <f t="shared" si="39"/>
        <v>-37.507146667292659</v>
      </c>
      <c r="AK48">
        <f t="shared" si="61"/>
        <v>-24.510322913482021</v>
      </c>
      <c r="AL48">
        <f t="shared" si="40"/>
        <v>-62.135417098506501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-1.8397469757861409E-3</v>
      </c>
      <c r="AR48">
        <f t="shared" si="45"/>
        <v>-1.8398064074178616E-3</v>
      </c>
      <c r="AS48">
        <f t="shared" si="46"/>
        <v>-0.58505587984773655</v>
      </c>
      <c r="AT48">
        <f t="shared" si="47"/>
        <v>-0.38232469840218969</v>
      </c>
      <c r="AU48">
        <f t="shared" si="48"/>
        <v>-0.96922038465734406</v>
      </c>
      <c r="AW48">
        <v>45</v>
      </c>
      <c r="AX48">
        <f>IF(Z48&gt;0, (R48*SUMPRODUCT(K48:$K$98, X48:$X$98)-K48*$AZ$3)/Z48, 0)</f>
        <v>-1025700747.3738027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</v>
      </c>
      <c r="S49">
        <f t="shared" si="32"/>
        <v>-4574114924.6590805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-312.64032352530762</v>
      </c>
      <c r="AC49">
        <f t="shared" si="33"/>
        <v>-279.14474488922934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-2.4073145025839814E-2</v>
      </c>
      <c r="AI49">
        <f t="shared" si="38"/>
        <v>-2.4073907863977593E-2</v>
      </c>
      <c r="AJ49">
        <f t="shared" si="39"/>
        <v>-33.495578636078278</v>
      </c>
      <c r="AK49">
        <f t="shared" si="61"/>
        <v>-21.884822646771536</v>
      </c>
      <c r="AL49">
        <f t="shared" si="40"/>
        <v>-55.404475190713796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-3.3527265313900107E-4</v>
      </c>
      <c r="AR49">
        <f t="shared" si="45"/>
        <v>-3.3528327737468336E-4</v>
      </c>
      <c r="AS49">
        <f t="shared" si="46"/>
        <v>-0.46650121974879899</v>
      </c>
      <c r="AT49">
        <f t="shared" si="47"/>
        <v>-0.30479534536861441</v>
      </c>
      <c r="AU49">
        <f t="shared" si="48"/>
        <v>-0.77163184839478816</v>
      </c>
      <c r="AW49">
        <v>46</v>
      </c>
      <c r="AX49">
        <f>IF(Z49&gt;0, (R49*SUMPRODUCT(K49:$K$98, X49:$X$98)-K49*$AZ$3)/Z49, 0)</f>
        <v>-4574114924.6590805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</v>
      </c>
      <c r="S50">
        <f t="shared" si="32"/>
        <v>-20715952746.182911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-279.14474488922934</v>
      </c>
      <c r="AC50">
        <f t="shared" si="33"/>
        <v>-249.23667089129847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-4.8385633601088565E-3</v>
      </c>
      <c r="AI50">
        <f t="shared" si="38"/>
        <v>-4.8387137494452443E-3</v>
      </c>
      <c r="AJ50">
        <f t="shared" si="39"/>
        <v>-29.90807399793087</v>
      </c>
      <c r="AK50">
        <f t="shared" si="61"/>
        <v>-19.540132142246055</v>
      </c>
      <c r="AL50">
        <f t="shared" si="40"/>
        <v>-49.453044853926372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-6.0167741354509867E-5</v>
      </c>
      <c r="AR50">
        <f t="shared" si="45"/>
        <v>-6.016961145230973E-5</v>
      </c>
      <c r="AS50">
        <f t="shared" si="46"/>
        <v>-0.37190817331336173</v>
      </c>
      <c r="AT50">
        <f t="shared" si="47"/>
        <v>-0.24298237498767716</v>
      </c>
      <c r="AU50">
        <f t="shared" si="48"/>
        <v>-0.61495071791249123</v>
      </c>
      <c r="AW50">
        <v>47</v>
      </c>
      <c r="AX50">
        <f>IF(Z50&gt;0, (R50*SUMPRODUCT(K50:$K$98, X50:$X$98)-K50*$AZ$3)/Z50, 0)</f>
        <v>-20715952746.182911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</v>
      </c>
      <c r="S51">
        <f t="shared" si="32"/>
        <v>-95426975650.465454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-249.23667089129847</v>
      </c>
      <c r="AC51">
        <f t="shared" si="33"/>
        <v>-222.53279421030419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-9.5788659679490193E-4</v>
      </c>
      <c r="AI51">
        <f t="shared" si="38"/>
        <v>-9.5791574641332659E-4</v>
      </c>
      <c r="AJ51">
        <f t="shared" si="39"/>
        <v>-26.703876680994284</v>
      </c>
      <c r="AK51">
        <f t="shared" si="61"/>
        <v>-17.446566962390897</v>
      </c>
      <c r="AL51">
        <f t="shared" si="40"/>
        <v>-44.151401559131592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-1.0635143399260882E-5</v>
      </c>
      <c r="AR51">
        <f t="shared" si="45"/>
        <v>-1.0635467039212645E-5</v>
      </c>
      <c r="AS51">
        <f t="shared" si="46"/>
        <v>-0.29648557435589795</v>
      </c>
      <c r="AT51">
        <f t="shared" si="47"/>
        <v>-0.19370428826405522</v>
      </c>
      <c r="AU51">
        <f t="shared" si="48"/>
        <v>-0.4902004980869924</v>
      </c>
      <c r="AW51">
        <v>48</v>
      </c>
      <c r="AX51">
        <f>IF(Z51&gt;0, (R51*SUMPRODUCT(K51:$K$98, X51:$X$98)-K51*$AZ$3)/Z51, 0)</f>
        <v>-95426975650.465454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</v>
      </c>
      <c r="S52">
        <f t="shared" si="32"/>
        <v>-447605074533.51495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-222.53279421030419</v>
      </c>
      <c r="AC52">
        <f t="shared" si="33"/>
        <v>-198.69000408764785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-1.864753998347862E-4</v>
      </c>
      <c r="AI52">
        <f t="shared" si="38"/>
        <v>-1.8648094853204725E-4</v>
      </c>
      <c r="AJ52">
        <f t="shared" si="39"/>
        <v>-23.842790122656339</v>
      </c>
      <c r="AK52">
        <f t="shared" si="61"/>
        <v>-15.577295594721294</v>
      </c>
      <c r="AL52">
        <f t="shared" si="40"/>
        <v>-39.420272198326167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-1.8485567083615959E-6</v>
      </c>
      <c r="AR52">
        <f t="shared" si="45"/>
        <v>-1.8486117133732686E-6</v>
      </c>
      <c r="AS52">
        <f t="shared" si="46"/>
        <v>-0.23635691177679949</v>
      </c>
      <c r="AT52">
        <f t="shared" si="47"/>
        <v>-0.15441990898137709</v>
      </c>
      <c r="AU52">
        <f t="shared" si="48"/>
        <v>-0.39077866936988997</v>
      </c>
      <c r="AW52">
        <v>49</v>
      </c>
      <c r="AX52">
        <f>IF(Z52&gt;0, (R52*SUMPRODUCT(K52:$K$98, X52:$X$98)-K52*$AZ$3)/Z52, 0)</f>
        <v>-447605074533.51495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</v>
      </c>
      <c r="S53">
        <f t="shared" si="32"/>
        <v>-2139881388505.9553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-198.69000408764785</v>
      </c>
      <c r="AC53">
        <f t="shared" si="33"/>
        <v>-177.40179097388335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-3.5655419495427622E-5</v>
      </c>
      <c r="AI53">
        <f t="shared" si="38"/>
        <v>-3.5656455778279131E-5</v>
      </c>
      <c r="AJ53">
        <f t="shared" si="39"/>
        <v>-21.288213113764499</v>
      </c>
      <c r="AK53">
        <f t="shared" si="61"/>
        <v>-13.908300286135351</v>
      </c>
      <c r="AL53">
        <f t="shared" si="40"/>
        <v>-35.196549056355629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-3.1558674838283702E-7</v>
      </c>
      <c r="AR53">
        <f t="shared" si="45"/>
        <v>-3.1559592054067835E-7</v>
      </c>
      <c r="AS53">
        <f t="shared" si="46"/>
        <v>-0.18842235067001095</v>
      </c>
      <c r="AT53">
        <f t="shared" si="47"/>
        <v>-0.12310261174732241</v>
      </c>
      <c r="AU53">
        <f t="shared" si="48"/>
        <v>-0.31152527801325391</v>
      </c>
      <c r="AW53">
        <v>50</v>
      </c>
      <c r="AX53">
        <f>IF(Z53&gt;0, (R53*SUMPRODUCT(K53:$K$98, X53:$X$98)-K53*$AZ$3)/Z53, 0)</f>
        <v>-2139881388505.9553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</v>
      </c>
      <c r="S54">
        <f t="shared" si="32"/>
        <v>-10445701781311.107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-177.40179097388335</v>
      </c>
      <c r="AC54">
        <f t="shared" si="33"/>
        <v>-158.39445650168335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-6.6910000597854328E-6</v>
      </c>
      <c r="AI54">
        <f t="shared" si="38"/>
        <v>-6.6911896048009539E-6</v>
      </c>
      <c r="AJ54">
        <f t="shared" si="39"/>
        <v>-19.0073344722</v>
      </c>
      <c r="AK54">
        <f t="shared" si="61"/>
        <v>-12.418125368171836</v>
      </c>
      <c r="AL54">
        <f t="shared" si="40"/>
        <v>-31.42546653156144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-5.2876928422976855E-8</v>
      </c>
      <c r="AR54">
        <f t="shared" si="45"/>
        <v>-5.2878426339301635E-8</v>
      </c>
      <c r="AS54">
        <f t="shared" si="46"/>
        <v>-0.15020915489729197</v>
      </c>
      <c r="AT54">
        <f t="shared" si="47"/>
        <v>-9.8136649286090755E-2</v>
      </c>
      <c r="AU54">
        <f t="shared" si="48"/>
        <v>-0.24834585706180909</v>
      </c>
      <c r="AW54">
        <v>51</v>
      </c>
      <c r="AX54">
        <f>IF(Z54&gt;0, (R54*SUMPRODUCT(K54:$K$98, X54:$X$98)-K54*$AZ$3)/Z54, 0)</f>
        <v>-10445701781311.107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</v>
      </c>
      <c r="S55">
        <f t="shared" si="32"/>
        <v>-52119122851268.086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-158.39445650168335</v>
      </c>
      <c r="AC55">
        <f t="shared" si="33"/>
        <v>-141.42362192260779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-1.2298496272306007E-6</v>
      </c>
      <c r="AI55">
        <f t="shared" si="38"/>
        <v>-1.2298835455925631E-6</v>
      </c>
      <c r="AJ55">
        <f t="shared" si="39"/>
        <v>-16.970834579075557</v>
      </c>
      <c r="AK55">
        <f t="shared" si="61"/>
        <v>-11.087611955117836</v>
      </c>
      <c r="AL55">
        <f t="shared" si="40"/>
        <v>-28.058447764076938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-8.6777908129570509E-9</v>
      </c>
      <c r="AR55">
        <f t="shared" si="45"/>
        <v>-8.6780301401425123E-9</v>
      </c>
      <c r="AS55">
        <f t="shared" si="46"/>
        <v>-0.11974582025132592</v>
      </c>
      <c r="AT55">
        <f t="shared" si="47"/>
        <v>-7.8233936110071706E-2</v>
      </c>
      <c r="AU55">
        <f t="shared" si="48"/>
        <v>-0.19797976503942777</v>
      </c>
      <c r="AW55">
        <v>52</v>
      </c>
      <c r="AX55">
        <f>IF(Z55&gt;0, (R55*SUMPRODUCT(K55:$K$98, X55:$X$98)-K55*$AZ$3)/Z55, 0)</f>
        <v>-52119122851268.086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</v>
      </c>
      <c r="S56">
        <f t="shared" si="32"/>
        <v>-266295156781177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-141.42362192260779</v>
      </c>
      <c r="AC56">
        <f t="shared" si="33"/>
        <v>-126.27109100989946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-2.2121570704501473E-7</v>
      </c>
      <c r="AI56">
        <f t="shared" si="38"/>
        <v>-2.2122163425997687E-7</v>
      </c>
      <c r="AJ56">
        <f t="shared" si="39"/>
        <v>-15.152530912708329</v>
      </c>
      <c r="AK56">
        <f t="shared" si="61"/>
        <v>-9.899653534582546</v>
      </c>
      <c r="AL56">
        <f t="shared" si="40"/>
        <v>-25.05218466851251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-1.3936544324004086E-9</v>
      </c>
      <c r="AR56">
        <f t="shared" si="45"/>
        <v>-1.3936917737335089E-9</v>
      </c>
      <c r="AS56">
        <f t="shared" si="46"/>
        <v>-9.5460635009443684E-2</v>
      </c>
      <c r="AT56">
        <f t="shared" si="47"/>
        <v>-6.2367614903998995E-2</v>
      </c>
      <c r="AU56">
        <f t="shared" si="48"/>
        <v>-0.15782825130713446</v>
      </c>
      <c r="AW56">
        <v>53</v>
      </c>
      <c r="AX56">
        <f>IF(Z56&gt;0, (R56*SUMPRODUCT(K56:$K$98, X56:$X$98)-K56*$AZ$3)/Z56, 0)</f>
        <v>-266295156781177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</v>
      </c>
      <c r="S57">
        <f t="shared" si="32"/>
        <v>-1396090461318440.3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-126.27109100989946</v>
      </c>
      <c r="AC57">
        <f t="shared" si="33"/>
        <v>-112.74204554576978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-3.8867988038065466E-8</v>
      </c>
      <c r="AI57">
        <f t="shared" si="38"/>
        <v>-3.8868997482373244E-8</v>
      </c>
      <c r="AJ57">
        <f t="shared" si="39"/>
        <v>-13.52904546412968</v>
      </c>
      <c r="AK57">
        <f t="shared" si="61"/>
        <v>-8.8389763706929632</v>
      </c>
      <c r="AL57">
        <f t="shared" si="40"/>
        <v>-22.368021873691639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-2.1863172332091901E-10</v>
      </c>
      <c r="AR57">
        <f t="shared" si="45"/>
        <v>-2.1863740142672653E-10</v>
      </c>
      <c r="AS57">
        <f t="shared" si="46"/>
        <v>-7.6100633812404395E-2</v>
      </c>
      <c r="AT57">
        <f t="shared" si="47"/>
        <v>-4.9719080761908868E-2</v>
      </c>
      <c r="AU57">
        <f t="shared" si="48"/>
        <v>-0.12581971479295065</v>
      </c>
      <c r="AW57">
        <v>54</v>
      </c>
      <c r="AX57">
        <f>IF(Z57&gt;0, (R57*SUMPRODUCT(K57:$K$98, X57:$X$98)-K57*$AZ$3)/Z57, 0)</f>
        <v>-1396090461318440.3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</v>
      </c>
      <c r="S58">
        <f t="shared" si="32"/>
        <v>-7518970663978638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-112.74204554576978</v>
      </c>
      <c r="AC58">
        <f t="shared" si="33"/>
        <v>-100.6625406660569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-6.6560180503235891E-9</v>
      </c>
      <c r="AI58">
        <f t="shared" si="38"/>
        <v>-6.6561853979319994E-9</v>
      </c>
      <c r="AJ58">
        <f t="shared" si="39"/>
        <v>-12.079504879712886</v>
      </c>
      <c r="AK58">
        <f t="shared" si="61"/>
        <v>-7.8919431882038857</v>
      </c>
      <c r="AL58">
        <f t="shared" si="40"/>
        <v>-19.971448074572955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-3.3428553617646819E-11</v>
      </c>
      <c r="AR58">
        <f t="shared" si="45"/>
        <v>-3.3429394088399487E-11</v>
      </c>
      <c r="AS58">
        <f t="shared" si="46"/>
        <v>-6.0666959358152188E-2</v>
      </c>
      <c r="AT58">
        <f t="shared" si="47"/>
        <v>-3.9635746781286216E-2</v>
      </c>
      <c r="AU58">
        <f t="shared" si="48"/>
        <v>-0.10030270617286779</v>
      </c>
      <c r="AW58">
        <v>55</v>
      </c>
      <c r="AX58">
        <f>IF(Z58&gt;0, (R58*SUMPRODUCT(K58:$K$98, X58:$X$98)-K58*$AZ$3)/Z58, 0)</f>
        <v>-7518970663978638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</v>
      </c>
      <c r="S59">
        <f t="shared" si="32"/>
        <v>-4.1684128779306664E+16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-100.6625406660569</v>
      </c>
      <c r="AC59">
        <f t="shared" si="33"/>
        <v>-89.877268451865731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-1.1097779766032423E-9</v>
      </c>
      <c r="AI59">
        <f t="shared" si="38"/>
        <v>-1.1098049284884934E-9</v>
      </c>
      <c r="AJ59">
        <f t="shared" si="39"/>
        <v>-10.785272214191167</v>
      </c>
      <c r="AK59">
        <f t="shared" si="61"/>
        <v>-7.0463778466239839</v>
      </c>
      <c r="AL59">
        <f t="shared" si="40"/>
        <v>-17.831650061924957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-4.9764675250705623E-12</v>
      </c>
      <c r="AR59">
        <f t="shared" si="45"/>
        <v>-4.9765883827416627E-12</v>
      </c>
      <c r="AS59">
        <f t="shared" si="46"/>
        <v>-4.8363328570681069E-2</v>
      </c>
      <c r="AT59">
        <f t="shared" si="47"/>
        <v>-3.1597374666263896E-2</v>
      </c>
      <c r="AU59">
        <f t="shared" si="48"/>
        <v>-7.996070324192156E-2</v>
      </c>
      <c r="AW59">
        <v>56</v>
      </c>
      <c r="AX59">
        <f>IF(Z59&gt;0, (R59*SUMPRODUCT(K59:$K$98, X59:$X$98)-K59*$AZ$3)/Z59, 0)</f>
        <v>-4.1684128779306664E+16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</v>
      </c>
      <c r="S60">
        <f t="shared" si="32"/>
        <v>-2.3812981898455894E+17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-89.877268451865731</v>
      </c>
      <c r="AC60">
        <f t="shared" si="33"/>
        <v>-80.247561117741597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-1.7975984996420312E-10</v>
      </c>
      <c r="AI60">
        <f t="shared" si="38"/>
        <v>-1.797640623493561E-10</v>
      </c>
      <c r="AJ60">
        <f t="shared" si="39"/>
        <v>-9.6297073341241344</v>
      </c>
      <c r="AK60">
        <f t="shared" si="61"/>
        <v>-6.2914087916306016</v>
      </c>
      <c r="AL60">
        <f t="shared" si="40"/>
        <v>-15.9211161259345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-7.1971366161750326E-13</v>
      </c>
      <c r="AR60">
        <f t="shared" si="45"/>
        <v>-7.1973052695836333E-13</v>
      </c>
      <c r="AS60">
        <f t="shared" si="46"/>
        <v>-3.8554949434634896E-2</v>
      </c>
      <c r="AT60">
        <f t="shared" si="47"/>
        <v>-2.5189233630639477E-2</v>
      </c>
      <c r="AU60">
        <f t="shared" si="48"/>
        <v>-6.3744183065994109E-2</v>
      </c>
      <c r="AW60">
        <v>57</v>
      </c>
      <c r="AX60">
        <f>IF(Z60&gt;0, (R60*SUMPRODUCT(K60:$K$98, X60:$X$98)-K60*$AZ$3)/Z60, 0)</f>
        <v>-2.3812981898455894E+17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</v>
      </c>
      <c r="S61">
        <f t="shared" si="32"/>
        <v>-1.4023852419090099E+18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-80.247561117741597</v>
      </c>
      <c r="AC61">
        <f t="shared" si="33"/>
        <v>-71.649608140841352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-2.8252965900023881E-11</v>
      </c>
      <c r="AI61">
        <f t="shared" si="38"/>
        <v>-2.8253604540587826E-11</v>
      </c>
      <c r="AJ61">
        <f t="shared" si="39"/>
        <v>-8.5979529769002454</v>
      </c>
      <c r="AK61">
        <f t="shared" si="61"/>
        <v>-5.617329278241912</v>
      </c>
      <c r="AL61">
        <f t="shared" si="40"/>
        <v>-14.215282255170411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-1.0099806940596177E-13</v>
      </c>
      <c r="AR61">
        <f t="shared" si="45"/>
        <v>-1.0100035240393908E-13</v>
      </c>
      <c r="AS61">
        <f t="shared" si="46"/>
        <v>-3.0735769638593327E-2</v>
      </c>
      <c r="AT61">
        <f t="shared" si="47"/>
        <v>-2.0080702830549135E-2</v>
      </c>
      <c r="AU61">
        <f t="shared" si="48"/>
        <v>-5.0816472469243465E-2</v>
      </c>
      <c r="AW61">
        <v>58</v>
      </c>
      <c r="AX61">
        <f>IF(Z61&gt;0, (R61*SUMPRODUCT(K61:$K$98, X61:$X$98)-K61*$AZ$3)/Z61, 0)</f>
        <v>-1.4023852419090099E+18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</v>
      </c>
      <c r="S62">
        <f t="shared" si="32"/>
        <v>-8.5285849293041848E+18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-71.649608140841352</v>
      </c>
      <c r="AC62">
        <f t="shared" si="33"/>
        <v>-63.972864411465572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-4.3079338661107419E-12</v>
      </c>
      <c r="AI62">
        <f t="shared" si="38"/>
        <v>-4.3080276285357831E-12</v>
      </c>
      <c r="AJ62">
        <f t="shared" si="39"/>
        <v>-7.6767437293757794</v>
      </c>
      <c r="AK62">
        <f t="shared" si="61"/>
        <v>-5.0154725698588951</v>
      </c>
      <c r="AL62">
        <f t="shared" si="40"/>
        <v>-12.692216299238982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-1.374991558235769E-14</v>
      </c>
      <c r="AR62">
        <f t="shared" si="45"/>
        <v>-1.3750214850050552E-14</v>
      </c>
      <c r="AS62">
        <f t="shared" si="46"/>
        <v>-2.4502367377706925E-2</v>
      </c>
      <c r="AT62">
        <f t="shared" si="47"/>
        <v>-1.6008213353435361E-2</v>
      </c>
      <c r="AU62">
        <f t="shared" si="48"/>
        <v>-4.0510580731156036E-2</v>
      </c>
      <c r="AW62">
        <v>59</v>
      </c>
      <c r="AX62">
        <f>IF(Z62&gt;0, (R62*SUMPRODUCT(K62:$K$98, X62:$X$98)-K62*$AZ$3)/Z62, 0)</f>
        <v>-8.5285849293041848E+18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</v>
      </c>
      <c r="S63">
        <f t="shared" si="32"/>
        <v>-5.3649154053341045E+19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-63.972864411465572</v>
      </c>
      <c r="AC63">
        <f t="shared" si="33"/>
        <v>-57.118628938808556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-6.3613143597844464E-13</v>
      </c>
      <c r="AI63">
        <f t="shared" si="38"/>
        <v>-6.3614474434973832E-13</v>
      </c>
      <c r="AJ63">
        <f t="shared" si="39"/>
        <v>-6.8542354726570167</v>
      </c>
      <c r="AK63">
        <f t="shared" si="61"/>
        <v>-4.4781005088025907</v>
      </c>
      <c r="AL63">
        <f t="shared" si="40"/>
        <v>-11.332335981460243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-1.8128415201533623E-15</v>
      </c>
      <c r="AR63">
        <f t="shared" si="45"/>
        <v>-1.8128794462275698E-15</v>
      </c>
      <c r="AS63">
        <f t="shared" si="46"/>
        <v>-1.9533137259014014E-2</v>
      </c>
      <c r="AT63">
        <f t="shared" si="47"/>
        <v>-1.2761649675889174E-2</v>
      </c>
      <c r="AU63">
        <f t="shared" si="48"/>
        <v>-3.2294786934905E-2</v>
      </c>
      <c r="AW63">
        <v>60</v>
      </c>
      <c r="AX63">
        <f>IF(Z63&gt;0, (R63*SUMPRODUCT(K63:$K$98, X63:$X$98)-K63*$AZ$3)/Z63, 0)</f>
        <v>-5.3649154053341045E+19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</v>
      </c>
      <c r="S64">
        <f t="shared" si="32"/>
        <v>-3.4962662544340248E+20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-57.118628938808556</v>
      </c>
      <c r="AC64">
        <f t="shared" si="33"/>
        <v>-50.998775838221924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-9.0815661034955389E-14</v>
      </c>
      <c r="AI64">
        <f t="shared" si="38"/>
        <v>-9.0817484364906794E-14</v>
      </c>
      <c r="AJ64">
        <f t="shared" si="39"/>
        <v>-6.1198531005866315</v>
      </c>
      <c r="AK64">
        <f t="shared" si="61"/>
        <v>-3.9983040257165992</v>
      </c>
      <c r="AL64">
        <f t="shared" si="40"/>
        <v>-10.118157126303322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-2.3107646090565782E-16</v>
      </c>
      <c r="AR64">
        <f t="shared" si="45"/>
        <v>-2.3108110028863903E-16</v>
      </c>
      <c r="AS64">
        <f t="shared" si="46"/>
        <v>-1.5571697432249716E-2</v>
      </c>
      <c r="AT64">
        <f t="shared" si="47"/>
        <v>-1.0173508989069815E-2</v>
      </c>
      <c r="AU64">
        <f t="shared" si="48"/>
        <v>-2.5745206421319763E-2</v>
      </c>
      <c r="AW64">
        <v>61</v>
      </c>
      <c r="AX64">
        <f>IF(Z64&gt;0, (R64*SUMPRODUCT(K64:$K$98, X64:$X$98)-K64*$AZ$3)/Z64, 0)</f>
        <v>-3.4962662544340248E+20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</v>
      </c>
      <c r="S65">
        <f t="shared" si="32"/>
        <v>-2.3639305024355854E+21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-50.998775838221924</v>
      </c>
      <c r="AC65">
        <f t="shared" si="33"/>
        <v>-45.534621284126722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-1.2514548174323875E-14</v>
      </c>
      <c r="AI65">
        <f t="shared" si="38"/>
        <v>-1.2514788952453971E-14</v>
      </c>
      <c r="AJ65">
        <f t="shared" si="39"/>
        <v>-5.4641545540952023</v>
      </c>
      <c r="AK65">
        <f t="shared" si="61"/>
        <v>-3.5699143086755352</v>
      </c>
      <c r="AL65">
        <f t="shared" si="40"/>
        <v>-9.0340688627707504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-2.8430998387679045E-17</v>
      </c>
      <c r="AR65">
        <f t="shared" si="45"/>
        <v>-2.8431545396051475E-17</v>
      </c>
      <c r="AS65">
        <f t="shared" si="46"/>
        <v>-1.241366185606641E-2</v>
      </c>
      <c r="AT65">
        <f t="shared" si="47"/>
        <v>-8.110259079296727E-3</v>
      </c>
      <c r="AU65">
        <f t="shared" si="48"/>
        <v>-2.0523920935363166E-2</v>
      </c>
      <c r="AW65">
        <v>62</v>
      </c>
      <c r="AX65">
        <f>IF(Z65&gt;0, (R65*SUMPRODUCT(K65:$K$98, X65:$X$98)-K65*$AZ$3)/Z65, 0)</f>
        <v>-2.3639305024355854E+21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</v>
      </c>
      <c r="S66">
        <f t="shared" si="32"/>
        <v>-1.6609424100984917E+22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-45.534621284126722</v>
      </c>
      <c r="AC66">
        <f t="shared" si="33"/>
        <v>-40.655911860827423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-1.6621866222366304E-15</v>
      </c>
      <c r="AI66">
        <f t="shared" si="38"/>
        <v>-1.6622172192576451E-15</v>
      </c>
      <c r="AJ66">
        <f t="shared" si="39"/>
        <v>-4.8787094232992985</v>
      </c>
      <c r="AK66">
        <f t="shared" si="61"/>
        <v>-3.1874234898888707</v>
      </c>
      <c r="AL66">
        <f t="shared" si="40"/>
        <v>-8.0661329131881701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-3.3716205815699789E-18</v>
      </c>
      <c r="AR66">
        <f t="shared" si="45"/>
        <v>-3.3716826453264839E-18</v>
      </c>
      <c r="AS66">
        <f t="shared" si="46"/>
        <v>-9.8960952296447968E-3</v>
      </c>
      <c r="AT66">
        <f t="shared" si="47"/>
        <v>-6.4654488833679261E-3</v>
      </c>
      <c r="AU66">
        <f t="shared" si="48"/>
        <v>-1.6361544113012726E-2</v>
      </c>
      <c r="AW66">
        <v>63</v>
      </c>
      <c r="AX66">
        <f>IF(Z66&gt;0, (R66*SUMPRODUCT(K66:$K$98, X66:$X$98)-K66*$AZ$3)/Z66, 0)</f>
        <v>-1.6609424100984917E+22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-1.214946363507655E+23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-40.655911860827423</v>
      </c>
      <c r="AC67">
        <f t="shared" ref="AC67:AC79" si="64">S67*Z67</f>
        <v>-36.299921304310196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-2.1245060903370347E-16</v>
      </c>
      <c r="AI67">
        <f t="shared" ref="AI67:AI79" si="69">SUM(AE67:AH67)</f>
        <v>-2.1245434375837882E-16</v>
      </c>
      <c r="AJ67">
        <f t="shared" ref="AJ67:AJ79" si="70">AB67-AC67</f>
        <v>-4.3559905565172272</v>
      </c>
      <c r="AK67">
        <f t="shared" si="61"/>
        <v>-2.8459138302579201</v>
      </c>
      <c r="AL67">
        <f t="shared" ref="AL67:AL79" si="71">SUM(AI67:AK67)</f>
        <v>-7.2019043867751478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-3.8476793395564874E-19</v>
      </c>
      <c r="AR67">
        <f t="shared" ref="AR67:AR79" si="76">AI67*$K67</f>
        <v>-3.8477469789152902E-19</v>
      </c>
      <c r="AS67">
        <f t="shared" ref="AS67:AS79" si="77">AJ67*$K67</f>
        <v>-7.8891065287346844E-3</v>
      </c>
      <c r="AT67">
        <f t="shared" ref="AT67:AT79" si="78">AK67*$K67</f>
        <v>-5.1542162654399908E-3</v>
      </c>
      <c r="AU67">
        <f t="shared" ref="AU67:AU79" si="79">AL67*$K67</f>
        <v>-1.3043322794174677E-2</v>
      </c>
      <c r="AW67">
        <v>64</v>
      </c>
      <c r="AX67">
        <f>IF(Z67&gt;0, (R67*SUMPRODUCT(K67:$K$98, X67:$X$98)-K67*$AZ$3)/Z67, 0)</f>
        <v>-1.214946363507655E+23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</v>
      </c>
      <c r="S68">
        <f t="shared" si="63"/>
        <v>-9.2683308919450786E+23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-36.299921304310196</v>
      </c>
      <c r="AC68">
        <f t="shared" si="64"/>
        <v>-32.410644021705529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-2.608209593754603E-17</v>
      </c>
      <c r="AI68">
        <f t="shared" si="69"/>
        <v>-2.608253305298245E-17</v>
      </c>
      <c r="AJ68">
        <f t="shared" si="70"/>
        <v>-3.8892772826046667</v>
      </c>
      <c r="AK68">
        <f t="shared" si="61"/>
        <v>-2.540994491301714</v>
      </c>
      <c r="AL68">
        <f t="shared" si="71"/>
        <v>-6.4302717739063802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-4.2175996865340615E-20</v>
      </c>
      <c r="AR68">
        <f t="shared" si="76"/>
        <v>-4.2176703701912354E-20</v>
      </c>
      <c r="AS68">
        <f t="shared" si="77"/>
        <v>-6.2891474240550724E-3</v>
      </c>
      <c r="AT68">
        <f t="shared" si="78"/>
        <v>-4.1089096503826453E-3</v>
      </c>
      <c r="AU68">
        <f t="shared" si="79"/>
        <v>-1.0398057074437717E-2</v>
      </c>
      <c r="AW68">
        <v>65</v>
      </c>
      <c r="AX68">
        <f>IF(Z68&gt;0, (R68*SUMPRODUCT(K68:$K$98, X68:$X$98)-K68*$AZ$3)/Z68, 0)</f>
        <v>-9.2683308919450786E+23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</v>
      </c>
      <c r="S69">
        <f t="shared" si="63"/>
        <v>-7.3858686086663412E+24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-32.410644021705529</v>
      </c>
      <c r="AC69">
        <f t="shared" si="64"/>
        <v>-28.938075019379934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-3.0701509824794163E-18</v>
      </c>
      <c r="AI69">
        <f t="shared" si="69"/>
        <v>-3.0701999578886617E-18</v>
      </c>
      <c r="AJ69">
        <f t="shared" si="70"/>
        <v>-3.4725690023255957</v>
      </c>
      <c r="AK69">
        <f t="shared" si="61"/>
        <v>-2.2687450815193873</v>
      </c>
      <c r="AL69">
        <f t="shared" si="71"/>
        <v>-5.7413140838449834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-4.4326616167778211E-21</v>
      </c>
      <c r="AR69">
        <f t="shared" si="76"/>
        <v>-4.4327323271168134E-21</v>
      </c>
      <c r="AS69">
        <f t="shared" si="77"/>
        <v>-5.0136698214724752E-3</v>
      </c>
      <c r="AT69">
        <f t="shared" si="78"/>
        <v>-3.2755976166953479E-3</v>
      </c>
      <c r="AU69">
        <f t="shared" si="79"/>
        <v>-8.2892674381678244E-3</v>
      </c>
      <c r="AW69">
        <v>66</v>
      </c>
      <c r="AX69">
        <f>IF(Z69&gt;0, (R69*SUMPRODUCT(K69:$K$98, X69:$X$98)-K69*$AZ$3)/Z69, 0)</f>
        <v>-7.3858686086663412E+24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</v>
      </c>
      <c r="S70">
        <f t="shared" si="63"/>
        <v>-6.2072578894319541E+25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-28.938075019379934</v>
      </c>
      <c r="AC70">
        <f t="shared" si="64"/>
        <v>-25.837566981589227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-3.462604731830179E-19</v>
      </c>
      <c r="AI70">
        <f t="shared" si="69"/>
        <v>-3.4626567627902296E-19</v>
      </c>
      <c r="AJ70">
        <f t="shared" si="70"/>
        <v>-3.100508037790707</v>
      </c>
      <c r="AK70">
        <f t="shared" si="61"/>
        <v>-2.0256652513565956</v>
      </c>
      <c r="AL70">
        <f t="shared" si="71"/>
        <v>-5.1261732891473031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-4.4636459645886829E-22</v>
      </c>
      <c r="AR70">
        <f t="shared" si="76"/>
        <v>-4.4637130377324148E-22</v>
      </c>
      <c r="AS70">
        <f t="shared" si="77"/>
        <v>-3.9968668857401704E-3</v>
      </c>
      <c r="AT70">
        <f t="shared" si="78"/>
        <v>-2.6112863653502453E-3</v>
      </c>
      <c r="AU70">
        <f t="shared" si="79"/>
        <v>-6.6081532510904161E-3</v>
      </c>
      <c r="AW70">
        <v>67</v>
      </c>
      <c r="AX70">
        <f>IF(Z70&gt;0, (R70*SUMPRODUCT(K70:$K$98, X70:$X$98)-K70*$AZ$3)/Z70, 0)</f>
        <v>-6.2072578894319541E+25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</v>
      </c>
      <c r="S71">
        <f t="shared" si="63"/>
        <v>-5.5164248962184821E+26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-25.837566981589227</v>
      </c>
      <c r="AC71">
        <f t="shared" si="64"/>
        <v>-23.069256233561809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-3.7026598795507182E-20</v>
      </c>
      <c r="AI71">
        <f t="shared" si="69"/>
        <v>-3.7027121535702769E-20</v>
      </c>
      <c r="AJ71">
        <f t="shared" si="70"/>
        <v>-2.7683107480274174</v>
      </c>
      <c r="AK71">
        <f t="shared" si="61"/>
        <v>-1.8086296887112461</v>
      </c>
      <c r="AL71">
        <f t="shared" si="71"/>
        <v>-4.5769404367386635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-4.2616975074718413E-23</v>
      </c>
      <c r="AR71">
        <f t="shared" si="76"/>
        <v>-4.2617576739646075E-23</v>
      </c>
      <c r="AS71">
        <f t="shared" si="77"/>
        <v>-3.1862778106984779E-3</v>
      </c>
      <c r="AT71">
        <f t="shared" si="78"/>
        <v>-2.0817015029896725E-3</v>
      </c>
      <c r="AU71">
        <f t="shared" si="79"/>
        <v>-5.2679793136881509E-3</v>
      </c>
      <c r="AW71">
        <v>68</v>
      </c>
      <c r="AX71">
        <f>IF(Z71&gt;0, (R71*SUMPRODUCT(K71:$K$98, X71:$X$98)-K71*$AZ$3)/Z71, 0)</f>
        <v>-5.5164248962184821E+26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</v>
      </c>
      <c r="S72">
        <f t="shared" si="63"/>
        <v>-5.1991665460908027E+27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-23.069256233561809</v>
      </c>
      <c r="AC72">
        <f t="shared" si="64"/>
        <v>-20.597550208537328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-3.7439321162710068E-21</v>
      </c>
      <c r="AI72">
        <f t="shared" si="69"/>
        <v>-3.7439816375501047E-21</v>
      </c>
      <c r="AJ72">
        <f t="shared" si="70"/>
        <v>-2.4717060250244813</v>
      </c>
      <c r="AK72">
        <f t="shared" ref="AK72:AK79" si="92">G72*SUM(AB72:AB72, AE72:AF72)</f>
        <v>-1.6148479363493269</v>
      </c>
      <c r="AL72">
        <f t="shared" si="71"/>
        <v>-4.0865539613738084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-3.8475010164256685E-24</v>
      </c>
      <c r="AR72">
        <f t="shared" si="76"/>
        <v>-3.8475519076186039E-24</v>
      </c>
      <c r="AS72">
        <f t="shared" si="77"/>
        <v>-2.5400811628654976E-3</v>
      </c>
      <c r="AT72">
        <f t="shared" si="78"/>
        <v>-1.6595196930721239E-3</v>
      </c>
      <c r="AU72">
        <f t="shared" si="79"/>
        <v>-4.1996008559376215E-3</v>
      </c>
      <c r="AW72">
        <v>69</v>
      </c>
      <c r="AX72">
        <f>IF(Z72&gt;0, (R72*SUMPRODUCT(K72:$K$98, X72:$X$98)-K72*$AZ$3)/Z72, 0)</f>
        <v>-5.1991665460908027E+27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</v>
      </c>
      <c r="S73">
        <f t="shared" si="63"/>
        <v>-5.2131201670317085E+28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-20.597550208537328</v>
      </c>
      <c r="AC73">
        <f t="shared" si="64"/>
        <v>-18.390669829051184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-3.5693086710064268E-22</v>
      </c>
      <c r="AI73">
        <f t="shared" si="69"/>
        <v>-3.5693527680856226E-22</v>
      </c>
      <c r="AJ73">
        <f t="shared" si="70"/>
        <v>-2.2068803794861438</v>
      </c>
      <c r="AK73">
        <f t="shared" si="92"/>
        <v>-1.4418285145976131</v>
      </c>
      <c r="AL73">
        <f t="shared" si="71"/>
        <v>-3.6487088940837569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-3.2750419099937363E-25</v>
      </c>
      <c r="AR73">
        <f t="shared" si="76"/>
        <v>-3.2750823715496808E-25</v>
      </c>
      <c r="AS73">
        <f t="shared" si="77"/>
        <v>-2.0249371515190504E-3</v>
      </c>
      <c r="AT73">
        <f t="shared" si="78"/>
        <v>-1.3229589389924456E-3</v>
      </c>
      <c r="AU73">
        <f t="shared" si="79"/>
        <v>-3.3478960905114962E-3</v>
      </c>
      <c r="AW73">
        <v>70</v>
      </c>
      <c r="AX73">
        <f>IF(Z73&gt;0, (R73*SUMPRODUCT(K73:$K$98, X73:$X$98)-K73*$AZ$3)/Z73, 0)</f>
        <v>-5.2131201670317085E+28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</v>
      </c>
      <c r="S74">
        <f t="shared" si="63"/>
        <v>-5.5802023121701958E+29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-18.390669829051184</v>
      </c>
      <c r="AC74">
        <f t="shared" si="64"/>
        <v>-16.420240918795699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-3.1982297906407909E-23</v>
      </c>
      <c r="AI74">
        <f t="shared" si="69"/>
        <v>-3.1982665730009997E-23</v>
      </c>
      <c r="AJ74">
        <f t="shared" si="70"/>
        <v>-1.9704289102554853</v>
      </c>
      <c r="AK74">
        <f t="shared" si="92"/>
        <v>-1.287346888033583</v>
      </c>
      <c r="AL74">
        <f t="shared" si="71"/>
        <v>-3.2577757982890683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-2.6201393922237934E-26</v>
      </c>
      <c r="AR74">
        <f t="shared" si="76"/>
        <v>-2.6201695260532024E-26</v>
      </c>
      <c r="AS74">
        <f t="shared" si="77"/>
        <v>-1.6142674996165898E-3</v>
      </c>
      <c r="AT74">
        <f t="shared" si="78"/>
        <v>-1.0546547664161713E-3</v>
      </c>
      <c r="AU74">
        <f t="shared" si="79"/>
        <v>-2.6689222660327611E-3</v>
      </c>
      <c r="AW74">
        <v>71</v>
      </c>
      <c r="AX74">
        <f>IF(Z74&gt;0, (R74*SUMPRODUCT(K74:$K$98, X74:$X$98)-K74*$AZ$3)/Z74, 0)</f>
        <v>-5.5802023121701958E+29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</v>
      </c>
      <c r="S75">
        <f t="shared" si="63"/>
        <v>-6.4034905587344638E+30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-16.420240918795699</v>
      </c>
      <c r="AC75">
        <f t="shared" si="64"/>
        <v>-14.660929391781874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-2.6842107772586761E-24</v>
      </c>
      <c r="AI75">
        <f t="shared" si="69"/>
        <v>-2.6842393962775871E-24</v>
      </c>
      <c r="AJ75">
        <f t="shared" si="70"/>
        <v>-1.7593115270138249</v>
      </c>
      <c r="AK75">
        <f t="shared" si="92"/>
        <v>-1.149416864315699</v>
      </c>
      <c r="AL75">
        <f t="shared" si="71"/>
        <v>-2.9087283913295239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-1.963420518903785E-27</v>
      </c>
      <c r="AR75">
        <f t="shared" si="76"/>
        <v>-1.9634414528667347E-27</v>
      </c>
      <c r="AS75">
        <f t="shared" si="77"/>
        <v>-1.2868841674239385E-3</v>
      </c>
      <c r="AT75">
        <f t="shared" si="78"/>
        <v>-8.4076432271697318E-4</v>
      </c>
      <c r="AU75">
        <f t="shared" si="79"/>
        <v>-2.1276484901409116E-3</v>
      </c>
      <c r="AW75">
        <v>72</v>
      </c>
      <c r="AX75">
        <f>IF(Z75&gt;0, (R75*SUMPRODUCT(K75:$K$98, X75:$X$98)-K75*$AZ$3)/Z75, 0)</f>
        <v>-6.4034905587344638E+30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</v>
      </c>
      <c r="S76">
        <f t="shared" si="63"/>
        <v>-7.9187636126937304E+31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-14.660929391781874</v>
      </c>
      <c r="AC76">
        <f t="shared" si="64"/>
        <v>-13.090115528376673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-2.1013212555984005E-25</v>
      </c>
      <c r="AI76">
        <f t="shared" si="69"/>
        <v>-2.1013419187286704E-25</v>
      </c>
      <c r="AJ76">
        <f t="shared" si="70"/>
        <v>-1.5708138634052009</v>
      </c>
      <c r="AK76">
        <f t="shared" si="92"/>
        <v>-1.0262650574247312</v>
      </c>
      <c r="AL76">
        <f t="shared" si="71"/>
        <v>-2.5970789208299321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-1.372369761947085E-28</v>
      </c>
      <c r="AR76">
        <f t="shared" si="76"/>
        <v>-1.3723832570064882E-28</v>
      </c>
      <c r="AS76">
        <f t="shared" si="77"/>
        <v>-1.0258961793877062E-3</v>
      </c>
      <c r="AT76">
        <f t="shared" si="78"/>
        <v>-6.7025217053330133E-4</v>
      </c>
      <c r="AU76">
        <f t="shared" si="79"/>
        <v>-1.6961483499210075E-3</v>
      </c>
      <c r="AW76">
        <v>73</v>
      </c>
      <c r="AX76">
        <f>IF(Z76&gt;0, (R76*SUMPRODUCT(K76:$K$98, X76:$X$98)-K76*$AZ$3)/Z76, 0)</f>
        <v>-7.9187636126937304E+31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</v>
      </c>
      <c r="S77">
        <f t="shared" si="63"/>
        <v>-1.0616928048374375E+33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-13.090115528376673</v>
      </c>
      <c r="AC77">
        <f t="shared" si="64"/>
        <v>-11.687603150336313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-1.5264353138253454E-26</v>
      </c>
      <c r="AI77">
        <f t="shared" si="69"/>
        <v>-1.5264490744007881E-26</v>
      </c>
      <c r="AJ77">
        <f t="shared" si="70"/>
        <v>-1.4025123780403597</v>
      </c>
      <c r="AK77">
        <f t="shared" si="92"/>
        <v>-0.91630808698636723</v>
      </c>
      <c r="AL77">
        <f t="shared" si="71"/>
        <v>-2.318820465026727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-8.901005492721871E-30</v>
      </c>
      <c r="AR77">
        <f t="shared" si="76"/>
        <v>-8.9010857338932397E-30</v>
      </c>
      <c r="AS77">
        <f t="shared" si="77"/>
        <v>-8.1783815321086358E-4</v>
      </c>
      <c r="AT77">
        <f t="shared" si="78"/>
        <v>-5.343209267644303E-4</v>
      </c>
      <c r="AU77">
        <f t="shared" si="79"/>
        <v>-1.3521590799752939E-3</v>
      </c>
      <c r="AW77">
        <v>74</v>
      </c>
      <c r="AX77">
        <f>IF(Z77&gt;0, (R77*SUMPRODUCT(K77:$K$98, X77:$X$98)-K77*$AZ$3)/Z77, 0)</f>
        <v>-1.0616928048374375E+33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</v>
      </c>
      <c r="S78">
        <f t="shared" si="63"/>
        <v>-1.5542813829709223E+34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-11.687603150336313</v>
      </c>
      <c r="AC78">
        <f t="shared" si="64"/>
        <v>-10.435359955657423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-1.0226981235430477E-27</v>
      </c>
      <c r="AI78">
        <f t="shared" si="69"/>
        <v>-1.0227065159744874E-27</v>
      </c>
      <c r="AJ78">
        <f t="shared" si="70"/>
        <v>-1.2522431946788899</v>
      </c>
      <c r="AK78">
        <f t="shared" si="92"/>
        <v>-0.81813222052354206</v>
      </c>
      <c r="AL78">
        <f t="shared" si="71"/>
        <v>-2.0703754152024318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-5.3246381645595772E-31</v>
      </c>
      <c r="AR78">
        <f t="shared" si="76"/>
        <v>-5.3246818594287755E-31</v>
      </c>
      <c r="AS78">
        <f t="shared" si="77"/>
        <v>-6.5197556856733249E-4</v>
      </c>
      <c r="AT78">
        <f t="shared" si="78"/>
        <v>-4.2595737146399089E-4</v>
      </c>
      <c r="AU78">
        <f t="shared" si="79"/>
        <v>-1.0779329400313234E-3</v>
      </c>
      <c r="AW78">
        <v>75</v>
      </c>
      <c r="AX78">
        <f>IF(Z78&gt;0, (R78*SUMPRODUCT(K78:$K$98, X78:$X$98)-K78*$AZ$3)/Z78, 0)</f>
        <v>-1.5542813829709223E+34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-10.435359955657423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-10.435359955657423</v>
      </c>
      <c r="AK79">
        <f t="shared" si="92"/>
        <v>-0.7304751968960197</v>
      </c>
      <c r="AL79">
        <f t="shared" si="71"/>
        <v>-11.165835152553443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-3.1210620855697214E-32</v>
      </c>
      <c r="AR79">
        <f t="shared" si="76"/>
        <v>-3.1210620855697214E-32</v>
      </c>
      <c r="AS79">
        <f t="shared" si="77"/>
        <v>-4.851008694697418E-3</v>
      </c>
      <c r="AT79">
        <f t="shared" si="78"/>
        <v>-3.3957060862881925E-4</v>
      </c>
      <c r="AU79">
        <f t="shared" si="79"/>
        <v>-5.1905793033262372E-3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25565.735670360795</v>
      </c>
      <c r="AO81" s="6">
        <f t="shared" si="93"/>
        <v>-2556.5735670360796</v>
      </c>
      <c r="AP81" s="6">
        <f t="shared" si="93"/>
        <v>-728.85883511842576</v>
      </c>
      <c r="AQ81" s="6">
        <f t="shared" si="93"/>
        <v>-20043.095352808534</v>
      </c>
      <c r="AR81" s="6">
        <f t="shared" si="93"/>
        <v>2237.2079153977502</v>
      </c>
      <c r="AS81" s="6">
        <f t="shared" si="93"/>
        <v>-2820.29562364298</v>
      </c>
      <c r="AT81" s="6">
        <f t="shared" si="93"/>
        <v>646.77632212304229</v>
      </c>
      <c r="AU81" s="6">
        <f t="shared" si="93"/>
        <v>63.68861387781044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43945.618361000765</v>
      </c>
      <c r="K3">
        <v>1</v>
      </c>
      <c r="L3" s="2">
        <v>0</v>
      </c>
      <c r="O3">
        <f>$C$3</f>
        <v>43945.618361000765</v>
      </c>
      <c r="P3" s="2">
        <f>O3*C5</f>
        <v>4394.561836100077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43945.618361000765</v>
      </c>
      <c r="AF3">
        <f t="shared" ref="AF3:AF34" si="4">-$Z3*P3</f>
        <v>-4394.561836100077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38926.099554200693</v>
      </c>
      <c r="AJ3">
        <f t="shared" ref="AJ3:AJ34" si="8">AB3-AC3</f>
        <v>0</v>
      </c>
      <c r="AL3">
        <f t="shared" ref="AL3:AL34" si="9">SUM(AI3:AK3)</f>
        <v>38926.099554200693</v>
      </c>
      <c r="AN3">
        <f t="shared" ref="AN3:AN34" si="10">AE3*$K3</f>
        <v>43945.618361000765</v>
      </c>
      <c r="AO3">
        <f t="shared" ref="AO3:AO34" si="11">AF3*$K3</f>
        <v>-4394.561836100077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38926.099554200693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38926.099554200693</v>
      </c>
      <c r="AW3">
        <v>0</v>
      </c>
      <c r="AX3">
        <f>IF(Z3&gt;0, (R3*SUMPRODUCT(K3:$K$98, X3:$X$98)-K3*$AZ$3)/Z3, 0)</f>
        <v>0</v>
      </c>
      <c r="AZ3">
        <f>C6*ABS(SUMPRODUCT(X4:X69, K4:K69))/1</f>
        <v>38646.225308620917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2674.5718809623272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2592.2787570574146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-2592.2787570574146</v>
      </c>
      <c r="AK4">
        <f>G4*SUM(AB4, AE4:AF4)</f>
        <v>0</v>
      </c>
      <c r="AL4">
        <f t="shared" si="9"/>
        <v>-4669.1496570574145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-1937.5603134620765</v>
      </c>
      <c r="AR4">
        <f t="shared" si="14"/>
        <v>-1937.5603134620765</v>
      </c>
      <c r="AS4">
        <f t="shared" si="15"/>
        <v>-2418.3960789788362</v>
      </c>
      <c r="AT4">
        <f t="shared" si="16"/>
        <v>0</v>
      </c>
      <c r="AU4">
        <f t="shared" si="17"/>
        <v>-4355.9563924409131</v>
      </c>
      <c r="AW4">
        <v>1</v>
      </c>
      <c r="AX4">
        <f>IF(Z4&gt;0, (R4*SUMPRODUCT(K4:$K$98, X4:$X$98)-K4*$AZ$3)/Z4, 0)</f>
        <v>2674.5718809623272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</v>
      </c>
      <c r="S5">
        <f t="shared" si="1"/>
        <v>3912.1111519108849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2592.2787570574146</v>
      </c>
      <c r="AC5">
        <f t="shared" si="2"/>
        <v>3661.9678809851466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-2347.9715255291189</v>
      </c>
      <c r="AI5">
        <f t="shared" si="7"/>
        <v>-2359.6722663145529</v>
      </c>
      <c r="AJ5">
        <f t="shared" si="8"/>
        <v>-1069.689123927732</v>
      </c>
      <c r="AK5">
        <f>G5*SUM(AB5, AE5:AF5)</f>
        <v>106.283429039354</v>
      </c>
      <c r="AL5">
        <f t="shared" si="9"/>
        <v>-3323.077961202931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-2007.7692767463202</v>
      </c>
      <c r="AR5">
        <f t="shared" si="14"/>
        <v>-2017.7746740046505</v>
      </c>
      <c r="AS5">
        <f t="shared" si="15"/>
        <v>-914.69974628751186</v>
      </c>
      <c r="AT5">
        <f t="shared" si="16"/>
        <v>90.883812317261501</v>
      </c>
      <c r="AU5">
        <f t="shared" si="17"/>
        <v>-2841.5906079749011</v>
      </c>
      <c r="AW5">
        <v>2</v>
      </c>
      <c r="AX5">
        <f>IF(Z5&gt;0, (R5*SUMPRODUCT(K5:$K$98, X5:$X$98)-K5*$AZ$3)/Z5, 0)</f>
        <v>3912.1111519108849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</v>
      </c>
      <c r="S6">
        <f t="shared" si="1"/>
        <v>5428.0952470579878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3661.9678809851466</v>
      </c>
      <c r="AC6">
        <f t="shared" si="2"/>
        <v>4888.8099140158592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-2604.942005446349</v>
      </c>
      <c r="AI6">
        <f t="shared" si="7"/>
        <v>-2616.2001210732478</v>
      </c>
      <c r="AJ6">
        <f t="shared" si="8"/>
        <v>-1226.8420330307126</v>
      </c>
      <c r="AK6">
        <f>G6*SUM(AB6, AE6:AF6)</f>
        <v>214.22512103763108</v>
      </c>
      <c r="AL6">
        <f t="shared" si="9"/>
        <v>-3628.8170330663293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-2009.4783892004095</v>
      </c>
      <c r="AR6">
        <f t="shared" si="14"/>
        <v>-2018.1630125079816</v>
      </c>
      <c r="AS6">
        <f t="shared" si="15"/>
        <v>-946.39824886062604</v>
      </c>
      <c r="AT6">
        <f t="shared" si="16"/>
        <v>165.25540693379088</v>
      </c>
      <c r="AU6">
        <f t="shared" si="17"/>
        <v>-2799.3058544348169</v>
      </c>
      <c r="AW6">
        <v>3</v>
      </c>
      <c r="AX6">
        <f>IF(Z6&gt;0, (R6*SUMPRODUCT(K6:$K$98, X6:$X$98)-K6*$AZ$3)/Z6, 0)</f>
        <v>5428.0952470579878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</v>
      </c>
      <c r="S7">
        <f t="shared" si="1"/>
        <v>6450.340433967117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4888.8099140158592</v>
      </c>
      <c r="AC7">
        <f t="shared" si="2"/>
        <v>5567.328707251716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-2853.6575233326066</v>
      </c>
      <c r="AI7">
        <f t="shared" si="7"/>
        <v>-2864.44635061282</v>
      </c>
      <c r="AJ7">
        <f t="shared" si="8"/>
        <v>-678.51879323585672</v>
      </c>
      <c r="AK7">
        <f>G7*SUM(AB7, AE7:AF7)</f>
        <v>240.04056677817869</v>
      </c>
      <c r="AL7">
        <f t="shared" si="9"/>
        <v>-3302.9245770704979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-2002.8569140058071</v>
      </c>
      <c r="AR7">
        <f t="shared" si="14"/>
        <v>-2010.4291181457611</v>
      </c>
      <c r="AS7">
        <f t="shared" si="15"/>
        <v>-476.22254780182942</v>
      </c>
      <c r="AT7">
        <f t="shared" si="16"/>
        <v>168.47393384896816</v>
      </c>
      <c r="AU7">
        <f t="shared" si="17"/>
        <v>-2318.1777320986221</v>
      </c>
      <c r="AW7">
        <v>4</v>
      </c>
      <c r="AX7">
        <f>IF(Z7&gt;0, (R7*SUMPRODUCT(K7:$K$98, X7:$X$98)-K7*$AZ$3)/Z7, 0)</f>
        <v>6450.340433967117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</v>
      </c>
      <c r="S8">
        <f t="shared" si="1"/>
        <v>6520.9024281572138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5567.328707251716</v>
      </c>
      <c r="AC8">
        <f t="shared" si="2"/>
        <v>5369.7061055261038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-3101.4539072793077</v>
      </c>
      <c r="AI8">
        <f t="shared" si="7"/>
        <v>-3111.7471645483088</v>
      </c>
      <c r="AJ8">
        <f t="shared" si="8"/>
        <v>197.62260172561218</v>
      </c>
      <c r="AK8">
        <f t="shared" ref="AK8:AK39" si="30">G8*SUM(AB8:AB8, AE8:AF8)</f>
        <v>118.58410146446155</v>
      </c>
      <c r="AL8">
        <f t="shared" si="9"/>
        <v>-2795.540461358235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-2031.8998556652396</v>
      </c>
      <c r="AR8">
        <f t="shared" si="14"/>
        <v>-2038.6434245153584</v>
      </c>
      <c r="AS8">
        <f t="shared" si="15"/>
        <v>129.47132149215531</v>
      </c>
      <c r="AT8">
        <f t="shared" si="16"/>
        <v>77.689698397356267</v>
      </c>
      <c r="AU8">
        <f t="shared" si="17"/>
        <v>-1831.4824046258468</v>
      </c>
      <c r="AW8">
        <v>5</v>
      </c>
      <c r="AX8">
        <f>IF(Z8&gt;0, (R8*SUMPRODUCT(K8:$K$98, X8:$X$98)-K8*$AZ$3)/Z8, 0)</f>
        <v>6520.9024281572138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</v>
      </c>
      <c r="S9">
        <f t="shared" si="1"/>
        <v>5986.5621638052462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5369.7061055261038</v>
      </c>
      <c r="AC9">
        <f t="shared" si="2"/>
        <v>4678.2020789271846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-3377.5461883852358</v>
      </c>
      <c r="AI9">
        <f t="shared" si="7"/>
        <v>-3387.3143198079988</v>
      </c>
      <c r="AJ9">
        <f t="shared" si="8"/>
        <v>691.50402659891915</v>
      </c>
      <c r="AK9">
        <f t="shared" si="30"/>
        <v>31.68126602260401</v>
      </c>
      <c r="AL9">
        <f t="shared" si="9"/>
        <v>-2664.1290271864755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-2095.6341893107146</v>
      </c>
      <c r="AR9">
        <f t="shared" si="14"/>
        <v>-2101.6949295740505</v>
      </c>
      <c r="AS9">
        <f t="shared" si="15"/>
        <v>429.05097350557241</v>
      </c>
      <c r="AT9">
        <f t="shared" si="16"/>
        <v>19.656975962587271</v>
      </c>
      <c r="AU9">
        <f t="shared" si="17"/>
        <v>-1652.9869801058906</v>
      </c>
      <c r="AW9">
        <v>6</v>
      </c>
      <c r="AX9">
        <f>IF(Z9&gt;0, (R9*SUMPRODUCT(K9:$K$98, X9:$X$98)-K9*$AZ$3)/Z9, 0)</f>
        <v>5986.5621638052462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</v>
      </c>
      <c r="S10">
        <f t="shared" si="1"/>
        <v>5171.5342915337169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4678.2020789271846</v>
      </c>
      <c r="AC10">
        <f t="shared" si="2"/>
        <v>3813.2239979564874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-3628.7325875271199</v>
      </c>
      <c r="AI10">
        <f t="shared" si="7"/>
        <v>-3637.9494460622145</v>
      </c>
      <c r="AJ10">
        <f t="shared" si="8"/>
        <v>864.97808097069719</v>
      </c>
      <c r="AK10">
        <f t="shared" si="30"/>
        <v>19.18062852360146</v>
      </c>
      <c r="AL10">
        <f t="shared" si="9"/>
        <v>-2753.7907365679157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-2135.9315458030824</v>
      </c>
      <c r="AR10">
        <f t="shared" si="14"/>
        <v>-2141.3567399785861</v>
      </c>
      <c r="AS10">
        <f t="shared" si="15"/>
        <v>509.14029210197816</v>
      </c>
      <c r="AT10">
        <f t="shared" si="16"/>
        <v>11.290032688743716</v>
      </c>
      <c r="AU10">
        <f t="shared" si="17"/>
        <v>-1620.926415187864</v>
      </c>
      <c r="AW10">
        <v>7</v>
      </c>
      <c r="AX10">
        <f>IF(Z10&gt;0, (R10*SUMPRODUCT(K10:$K$98, X10:$X$98)-K10*$AZ$3)/Z10, 0)</f>
        <v>5171.5342915337169</v>
      </c>
    </row>
    <row r="11" spans="1:52" x14ac:dyDescent="0.25">
      <c r="A11" t="s">
        <v>33</v>
      </c>
      <c r="C11" s="25">
        <f>AU71</f>
        <v>136.31478021542665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</v>
      </c>
      <c r="S11">
        <f t="shared" si="1"/>
        <v>4062.0252793720429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3813.2239979564874</v>
      </c>
      <c r="AC11">
        <f t="shared" si="2"/>
        <v>2809.9272338971859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-3821.9965364179243</v>
      </c>
      <c r="AI11">
        <f t="shared" si="7"/>
        <v>-3830.6434768006156</v>
      </c>
      <c r="AJ11">
        <f t="shared" si="8"/>
        <v>1003.2967640593015</v>
      </c>
      <c r="AK11">
        <f t="shared" si="30"/>
        <v>9.1517375950955682</v>
      </c>
      <c r="AL11">
        <f t="shared" si="9"/>
        <v>-2818.1949751462184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-2137.6756722129398</v>
      </c>
      <c r="AR11">
        <f t="shared" si="14"/>
        <v>-2142.5119806499115</v>
      </c>
      <c r="AS11">
        <f t="shared" si="15"/>
        <v>561.15254530021775</v>
      </c>
      <c r="AT11">
        <f t="shared" si="16"/>
        <v>5.1186458776458572</v>
      </c>
      <c r="AU11">
        <f t="shared" si="17"/>
        <v>-1576.2407894720479</v>
      </c>
      <c r="AW11">
        <v>8</v>
      </c>
      <c r="AX11">
        <f>IF(Z11&gt;0, (R11*SUMPRODUCT(K11:$K$98, X11:$X$98)-K11*$AZ$3)/Z11, 0)</f>
        <v>4062.0252793720429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</v>
      </c>
      <c r="S12">
        <f t="shared" si="1"/>
        <v>2708.3461269036161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2809.9272338971859</v>
      </c>
      <c r="AC12">
        <f t="shared" si="2"/>
        <v>1746.5395641405119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-3996.4577788096999</v>
      </c>
      <c r="AI12">
        <f t="shared" si="7"/>
        <v>-4004.5186925662128</v>
      </c>
      <c r="AJ12">
        <f t="shared" si="8"/>
        <v>1063.3876697566741</v>
      </c>
      <c r="AK12">
        <f t="shared" si="30"/>
        <v>6.4628326379635279</v>
      </c>
      <c r="AL12">
        <f t="shared" si="9"/>
        <v>-2934.6681901715756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-2124.1597945928966</v>
      </c>
      <c r="AR12">
        <f t="shared" si="14"/>
        <v>-2128.4442559476629</v>
      </c>
      <c r="AS12">
        <f t="shared" si="15"/>
        <v>565.20185103412143</v>
      </c>
      <c r="AT12">
        <f t="shared" si="16"/>
        <v>3.4350642515316729</v>
      </c>
      <c r="AU12">
        <f t="shared" si="17"/>
        <v>-1559.8073406620099</v>
      </c>
      <c r="AW12">
        <v>9</v>
      </c>
      <c r="AX12">
        <f>IF(Z12&gt;0, (R12*SUMPRODUCT(K12:$K$98, X12:$X$98)-K12*$AZ$3)/Z12, 0)</f>
        <v>2708.3461269036161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</v>
      </c>
      <c r="S13">
        <f t="shared" si="1"/>
        <v>1068.0187000338417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1746.5395641405119</v>
      </c>
      <c r="AC13">
        <f t="shared" si="2"/>
        <v>637.70841838776698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-4132.9563621935013</v>
      </c>
      <c r="AI13">
        <f t="shared" si="7"/>
        <v>-4140.4200472671755</v>
      </c>
      <c r="AJ13">
        <f t="shared" si="8"/>
        <v>1108.8311457527448</v>
      </c>
      <c r="AK13">
        <f t="shared" si="30"/>
        <v>3.4930791282810238</v>
      </c>
      <c r="AL13">
        <f t="shared" si="9"/>
        <v>-3028.0958223861498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-2088.1276071647158</v>
      </c>
      <c r="AR13">
        <f t="shared" si="14"/>
        <v>-2091.8985462910246</v>
      </c>
      <c r="AS13">
        <f t="shared" si="15"/>
        <v>560.22389888034957</v>
      </c>
      <c r="AT13">
        <f t="shared" si="16"/>
        <v>1.7648371583345954</v>
      </c>
      <c r="AU13">
        <f t="shared" si="17"/>
        <v>-1529.9098102523405</v>
      </c>
      <c r="AW13">
        <v>10</v>
      </c>
      <c r="AX13">
        <f>IF(Z13&gt;0, (R13*SUMPRODUCT(K13:$K$98, X13:$X$98)-K13*$AZ$3)/Z13, 0)</f>
        <v>1068.0187000338417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</v>
      </c>
      <c r="S14">
        <f t="shared" si="1"/>
        <v>-890.91526831860995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637.70841838776698</v>
      </c>
      <c r="AC14">
        <f t="shared" si="2"/>
        <v>-488.80715354942731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-4246.657141093302</v>
      </c>
      <c r="AI14">
        <f t="shared" si="7"/>
        <v>-4253.5153571736028</v>
      </c>
      <c r="AJ14">
        <f t="shared" si="8"/>
        <v>1126.5155719371942</v>
      </c>
      <c r="AK14">
        <f t="shared" si="30"/>
        <v>1.1478751530979805</v>
      </c>
      <c r="AL14">
        <f t="shared" si="9"/>
        <v>-3125.8519100833105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-2039.9064354658101</v>
      </c>
      <c r="AR14">
        <f t="shared" si="14"/>
        <v>-2043.2008194137497</v>
      </c>
      <c r="AS14">
        <f t="shared" si="15"/>
        <v>541.12830127263669</v>
      </c>
      <c r="AT14">
        <f t="shared" si="16"/>
        <v>0.55138850020584385</v>
      </c>
      <c r="AU14">
        <f t="shared" si="17"/>
        <v>-1501.5211296409072</v>
      </c>
      <c r="AW14">
        <v>11</v>
      </c>
      <c r="AX14">
        <f>IF(Z14&gt;0, (R14*SUMPRODUCT(K14:$K$98, X14:$X$98)-K14*$AZ$3)/Z14, 0)</f>
        <v>-890.91526831860995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</v>
      </c>
      <c r="S15">
        <f t="shared" si="1"/>
        <v>-3153.7986037135584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-488.80715354942731</v>
      </c>
      <c r="AC15">
        <f t="shared" si="2"/>
        <v>-1575.9490555680022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-4347.201570624441</v>
      </c>
      <c r="AI15">
        <f t="shared" si="7"/>
        <v>-4353.4478043476101</v>
      </c>
      <c r="AJ15">
        <f t="shared" si="8"/>
        <v>1087.1419020185749</v>
      </c>
      <c r="AK15">
        <f t="shared" si="30"/>
        <v>-2.004109329552652</v>
      </c>
      <c r="AL15">
        <f t="shared" si="9"/>
        <v>-3268.3100116585879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-1981.029823038275</v>
      </c>
      <c r="AR15">
        <f t="shared" si="14"/>
        <v>-1983.8762462110308</v>
      </c>
      <c r="AS15">
        <f t="shared" si="15"/>
        <v>495.4130823669156</v>
      </c>
      <c r="AT15">
        <f t="shared" si="16"/>
        <v>-0.91327726261903197</v>
      </c>
      <c r="AU15">
        <f t="shared" si="17"/>
        <v>-1489.3764411067341</v>
      </c>
      <c r="AW15">
        <v>12</v>
      </c>
      <c r="AX15">
        <f>IF(Z15&gt;0, (R15*SUMPRODUCT(K15:$K$98, X15:$X$98)-K15*$AZ$3)/Z15, 0)</f>
        <v>-3153.7986037135584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</v>
      </c>
      <c r="S16">
        <f t="shared" si="1"/>
        <v>-5780.4828237148567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-1575.9490555680022</v>
      </c>
      <c r="AC16">
        <f t="shared" si="2"/>
        <v>-2605.6989083490535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-4392.6405798595233</v>
      </c>
      <c r="AI16">
        <f t="shared" si="7"/>
        <v>-4398.2752711729781</v>
      </c>
      <c r="AJ16">
        <f t="shared" si="8"/>
        <v>1029.7498527810512</v>
      </c>
      <c r="AK16">
        <f t="shared" si="30"/>
        <v>-11.189238294532817</v>
      </c>
      <c r="AL16">
        <f t="shared" si="9"/>
        <v>-3379.7146566864599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-1893.6112806498325</v>
      </c>
      <c r="AR16">
        <f t="shared" si="14"/>
        <v>-1896.0403241465983</v>
      </c>
      <c r="AS16">
        <f t="shared" si="15"/>
        <v>443.91201647917711</v>
      </c>
      <c r="AT16">
        <f t="shared" si="16"/>
        <v>-4.8235377949096918</v>
      </c>
      <c r="AU16">
        <f t="shared" si="17"/>
        <v>-1456.951845462331</v>
      </c>
      <c r="AW16">
        <v>13</v>
      </c>
      <c r="AX16">
        <f>IF(Z16&gt;0, (R16*SUMPRODUCT(K16:$K$98, X16:$X$98)-K16*$AZ$3)/Z16, 0)</f>
        <v>-5780.4828237148567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</v>
      </c>
      <c r="S17">
        <f t="shared" si="1"/>
        <v>-8696.2721008597782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-2605.6989083490535</v>
      </c>
      <c r="AC17">
        <f t="shared" si="2"/>
        <v>-3500.1550256794249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-4377.8418166401416</v>
      </c>
      <c r="AI17">
        <f t="shared" si="7"/>
        <v>-4382.8729308133825</v>
      </c>
      <c r="AJ17">
        <f t="shared" si="8"/>
        <v>894.4561173303714</v>
      </c>
      <c r="AK17">
        <f t="shared" si="30"/>
        <v>-35.958644935216938</v>
      </c>
      <c r="AL17">
        <f t="shared" si="9"/>
        <v>-3524.3754584182279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-1774.0474927020587</v>
      </c>
      <c r="AR17">
        <f t="shared" si="14"/>
        <v>-1776.0862679384343</v>
      </c>
      <c r="AS17">
        <f t="shared" si="15"/>
        <v>362.46344631515024</v>
      </c>
      <c r="AT17">
        <f t="shared" si="16"/>
        <v>-14.571642046501315</v>
      </c>
      <c r="AU17">
        <f t="shared" si="17"/>
        <v>-1428.1944636697854</v>
      </c>
      <c r="AW17">
        <v>14</v>
      </c>
      <c r="AX17">
        <f>IF(Z17&gt;0, (R17*SUMPRODUCT(K17:$K$98, X17:$X$98)-K17*$AZ$3)/Z17, 0)</f>
        <v>-8696.2721008597782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</v>
      </c>
      <c r="S18">
        <f t="shared" si="1"/>
        <v>-11902.673903881796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-3500.1550256794249</v>
      </c>
      <c r="AC18">
        <f t="shared" si="2"/>
        <v>-4227.8149396506851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-4326.548854388433</v>
      </c>
      <c r="AI18">
        <f t="shared" si="7"/>
        <v>-4330.988838813143</v>
      </c>
      <c r="AJ18">
        <f t="shared" si="8"/>
        <v>727.65991397126027</v>
      </c>
      <c r="AK18">
        <f t="shared" si="30"/>
        <v>-75.603348554675577</v>
      </c>
      <c r="AL18">
        <f t="shared" si="9"/>
        <v>-3678.9322733965582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-1636.1159704394868</v>
      </c>
      <c r="AR18">
        <f t="shared" si="14"/>
        <v>-1637.7949828972803</v>
      </c>
      <c r="AS18">
        <f t="shared" si="15"/>
        <v>275.16989784812836</v>
      </c>
      <c r="AT18">
        <f t="shared" si="16"/>
        <v>-28.589957065558771</v>
      </c>
      <c r="AU18">
        <f t="shared" si="17"/>
        <v>-1391.2150421147105</v>
      </c>
      <c r="AW18">
        <v>15</v>
      </c>
      <c r="AX18">
        <f>IF(Z18&gt;0, (R18*SUMPRODUCT(K18:$K$98, X18:$X$98)-K18*$AZ$3)/Z18, 0)</f>
        <v>-11902.673903881796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</v>
      </c>
      <c r="S19">
        <f t="shared" si="1"/>
        <v>-15772.455251679708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-4227.8149396506851</v>
      </c>
      <c r="AC19">
        <f t="shared" si="2"/>
        <v>-4878.5558985340958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-4233.817619614706</v>
      </c>
      <c r="AI19">
        <f t="shared" si="7"/>
        <v>-4237.6839769927165</v>
      </c>
      <c r="AJ19">
        <f t="shared" si="8"/>
        <v>650.74095888341071</v>
      </c>
      <c r="AK19">
        <f t="shared" si="30"/>
        <v>-94.280273154210278</v>
      </c>
      <c r="AL19">
        <f t="shared" si="9"/>
        <v>-3681.2232912635159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-1493.0979934856464</v>
      </c>
      <c r="AR19">
        <f t="shared" si="14"/>
        <v>-1494.4615029614588</v>
      </c>
      <c r="AS19">
        <f t="shared" si="15"/>
        <v>229.49028684805918</v>
      </c>
      <c r="AT19">
        <f t="shared" si="16"/>
        <v>-33.248878274695407</v>
      </c>
      <c r="AU19">
        <f t="shared" si="17"/>
        <v>-1298.2200943880948</v>
      </c>
      <c r="AW19">
        <v>16</v>
      </c>
      <c r="AX19">
        <f>IF(Z19&gt;0, (R19*SUMPRODUCT(K19:$K$98, X19:$X$98)-K19*$AZ$3)/Z19, 0)</f>
        <v>-15772.455251679708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</v>
      </c>
      <c r="S20">
        <f t="shared" si="1"/>
        <v>-21378.59470673171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-4878.5558985340958</v>
      </c>
      <c r="AC20">
        <f t="shared" si="2"/>
        <v>-5669.7157037284069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-4101.024732765608</v>
      </c>
      <c r="AI20">
        <f t="shared" si="7"/>
        <v>-4104.3397984782432</v>
      </c>
      <c r="AJ20">
        <f t="shared" si="8"/>
        <v>791.15980519431105</v>
      </c>
      <c r="AK20">
        <f t="shared" si="30"/>
        <v>-20.977790363696613</v>
      </c>
      <c r="AL20">
        <f t="shared" si="9"/>
        <v>-3334.157783647629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-1371.7796244255976</v>
      </c>
      <c r="AR20">
        <f t="shared" si="14"/>
        <v>-1372.8885032777273</v>
      </c>
      <c r="AS20">
        <f t="shared" si="15"/>
        <v>264.64041822498086</v>
      </c>
      <c r="AT20">
        <f t="shared" si="16"/>
        <v>-7.0170036177724731</v>
      </c>
      <c r="AU20">
        <f t="shared" si="17"/>
        <v>-1115.2650886705189</v>
      </c>
      <c r="AW20">
        <v>17</v>
      </c>
      <c r="AX20">
        <f>IF(Z20&gt;0, (R20*SUMPRODUCT(K20:$K$98, X20:$X$98)-K20*$AZ$3)/Z20, 0)</f>
        <v>-21378.59470673171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</v>
      </c>
      <c r="S21">
        <f t="shared" si="1"/>
        <v>-28694.187096027254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-5669.7157037284069</v>
      </c>
      <c r="AC21">
        <f t="shared" si="2"/>
        <v>-6407.1902839797485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-3926.0930554774136</v>
      </c>
      <c r="AI21">
        <f t="shared" si="7"/>
        <v>-3928.8842089009877</v>
      </c>
      <c r="AJ21">
        <f t="shared" si="8"/>
        <v>737.47458025134165</v>
      </c>
      <c r="AK21">
        <f t="shared" si="30"/>
        <v>-9.0715451259654518</v>
      </c>
      <c r="AL21">
        <f t="shared" si="9"/>
        <v>-3200.4811737756113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-1248.8261118654855</v>
      </c>
      <c r="AR21">
        <f t="shared" si="14"/>
        <v>-1249.7139322070639</v>
      </c>
      <c r="AS21">
        <f t="shared" si="15"/>
        <v>234.57862552952733</v>
      </c>
      <c r="AT21">
        <f t="shared" si="16"/>
        <v>-2.8855104217325152</v>
      </c>
      <c r="AU21">
        <f t="shared" si="17"/>
        <v>-1018.0208170992689</v>
      </c>
      <c r="AW21">
        <v>18</v>
      </c>
      <c r="AX21">
        <f>IF(Z21&gt;0, (R21*SUMPRODUCT(K21:$K$98, X21:$X$98)-K21*$AZ$3)/Z21, 0)</f>
        <v>-28694.187096027254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</v>
      </c>
      <c r="S22">
        <f t="shared" si="1"/>
        <v>-37174.710467229837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-6407.1902839797485</v>
      </c>
      <c r="AC22">
        <f t="shared" si="2"/>
        <v>-6841.0919584873327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-3703.3924385011533</v>
      </c>
      <c r="AI22">
        <f t="shared" si="7"/>
        <v>-3705.692756335679</v>
      </c>
      <c r="AJ22">
        <f t="shared" si="8"/>
        <v>433.90167450758418</v>
      </c>
      <c r="AK22">
        <f t="shared" si="30"/>
        <v>-134.55099596357474</v>
      </c>
      <c r="AL22">
        <f t="shared" si="9"/>
        <v>-3406.3420777916695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-1099.8960606387025</v>
      </c>
      <c r="AR22">
        <f t="shared" si="14"/>
        <v>-1100.579247896447</v>
      </c>
      <c r="AS22">
        <f t="shared" si="15"/>
        <v>128.86745070111471</v>
      </c>
      <c r="AT22">
        <f t="shared" si="16"/>
        <v>-39.9612282178892</v>
      </c>
      <c r="AU22">
        <f t="shared" si="17"/>
        <v>-1011.6730254132215</v>
      </c>
      <c r="AW22">
        <v>19</v>
      </c>
      <c r="AX22">
        <f>IF(Z22&gt;0, (R22*SUMPRODUCT(K22:$K$98, X22:$X$98)-K22*$AZ$3)/Z22, 0)</f>
        <v>-37174.710467229837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</v>
      </c>
      <c r="S23">
        <f t="shared" si="1"/>
        <v>-45420.24565330409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-6841.0919584873327</v>
      </c>
      <c r="AC23">
        <f t="shared" si="2"/>
        <v>-6711.2227716040506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-3442.6773677487226</v>
      </c>
      <c r="AI23">
        <f t="shared" si="7"/>
        <v>-3444.5243477339345</v>
      </c>
      <c r="AJ23">
        <f t="shared" si="8"/>
        <v>-129.86918688328205</v>
      </c>
      <c r="AK23">
        <f t="shared" si="30"/>
        <v>-478.87643709411333</v>
      </c>
      <c r="AL23">
        <f t="shared" si="9"/>
        <v>-4053.2699717113301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-912.91472657387419</v>
      </c>
      <c r="AR23">
        <f t="shared" si="14"/>
        <v>-913.40450096980885</v>
      </c>
      <c r="AS23">
        <f t="shared" si="15"/>
        <v>-34.438165581415682</v>
      </c>
      <c r="AT23">
        <f t="shared" si="16"/>
        <v>-126.98644250777564</v>
      </c>
      <c r="AU23">
        <f t="shared" si="17"/>
        <v>-1074.8291090590001</v>
      </c>
      <c r="AW23">
        <v>20</v>
      </c>
      <c r="AX23">
        <f>IF(Z23&gt;0, (R23*SUMPRODUCT(K23:$K$98, X23:$X$98)-K23*$AZ$3)/Z23, 0)</f>
        <v>-45420.24565330409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</v>
      </c>
      <c r="S24">
        <f t="shared" si="1"/>
        <v>-56738.029874192078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-6711.2227716040506</v>
      </c>
      <c r="AC24">
        <f t="shared" si="2"/>
        <v>-6526.1328128904397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-3125.8618475435101</v>
      </c>
      <c r="AI24">
        <f t="shared" si="7"/>
        <v>-3127.2996249979269</v>
      </c>
      <c r="AJ24">
        <f t="shared" si="8"/>
        <v>-185.08995871361094</v>
      </c>
      <c r="AK24">
        <f t="shared" si="30"/>
        <v>-469.78559401228358</v>
      </c>
      <c r="AL24">
        <f t="shared" si="9"/>
        <v>-3782.1751777238214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-740.09189055231775</v>
      </c>
      <c r="AR24">
        <f t="shared" si="14"/>
        <v>-740.4323046481195</v>
      </c>
      <c r="AS24">
        <f t="shared" si="15"/>
        <v>-43.822658885022918</v>
      </c>
      <c r="AT24">
        <f t="shared" si="16"/>
        <v>-111.22836689024689</v>
      </c>
      <c r="AU24">
        <f t="shared" si="17"/>
        <v>-895.48333042338936</v>
      </c>
      <c r="AW24">
        <v>21</v>
      </c>
      <c r="AX24">
        <f>IF(Z24&gt;0, (R24*SUMPRODUCT(K24:$K$98, X24:$X$98)-K24*$AZ$3)/Z24, 0)</f>
        <v>-56738.029874192078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</v>
      </c>
      <c r="S25">
        <f t="shared" si="1"/>
        <v>-72832.45215789786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-6526.1328128904397</v>
      </c>
      <c r="AC25">
        <f t="shared" si="2"/>
        <v>-6285.8633772932162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-2756.6169888450304</v>
      </c>
      <c r="AI25">
        <f t="shared" si="7"/>
        <v>-2757.6958114012973</v>
      </c>
      <c r="AJ25">
        <f t="shared" si="8"/>
        <v>-240.26943559722349</v>
      </c>
      <c r="AK25">
        <f t="shared" si="30"/>
        <v>-456.82929690233084</v>
      </c>
      <c r="AL25">
        <f t="shared" si="9"/>
        <v>-3454.7945439008517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-582.73925100683721</v>
      </c>
      <c r="AR25">
        <f t="shared" si="14"/>
        <v>-582.96731034585753</v>
      </c>
      <c r="AS25">
        <f t="shared" si="15"/>
        <v>-50.792123645158583</v>
      </c>
      <c r="AT25">
        <f t="shared" si="16"/>
        <v>-96.572125685977937</v>
      </c>
      <c r="AU25">
        <f t="shared" si="17"/>
        <v>-730.33155967699406</v>
      </c>
      <c r="AW25">
        <v>22</v>
      </c>
      <c r="AX25">
        <f>IF(Z25&gt;0, (R25*SUMPRODUCT(K25:$K$98, X25:$X$98)-K25*$AZ$3)/Z25, 0)</f>
        <v>-72832.45215789786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</v>
      </c>
      <c r="S26">
        <f t="shared" si="1"/>
        <v>-96733.551466950928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-6285.8633772932162</v>
      </c>
      <c r="AC26">
        <f t="shared" si="2"/>
        <v>-5993.2800156665344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-2348.6166502643159</v>
      </c>
      <c r="AI26">
        <f t="shared" si="7"/>
        <v>-2349.3911075137371</v>
      </c>
      <c r="AJ26">
        <f t="shared" si="8"/>
        <v>-292.58336162668184</v>
      </c>
      <c r="AK26">
        <f t="shared" si="30"/>
        <v>-440.01043641052519</v>
      </c>
      <c r="AL26">
        <f t="shared" si="9"/>
        <v>-3081.9849055509439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-443.29410482885959</v>
      </c>
      <c r="AR26">
        <f t="shared" si="14"/>
        <v>-443.44028123149718</v>
      </c>
      <c r="AS26">
        <f t="shared" si="15"/>
        <v>-55.224201602045952</v>
      </c>
      <c r="AT26">
        <f t="shared" si="16"/>
        <v>-83.05060449180074</v>
      </c>
      <c r="AU26">
        <f t="shared" si="17"/>
        <v>-581.71508732534392</v>
      </c>
      <c r="AW26">
        <v>23</v>
      </c>
      <c r="AX26">
        <f>IF(Z26&gt;0, (R26*SUMPRODUCT(K26:$K$98, X26:$X$98)-K26*$AZ$3)/Z26, 0)</f>
        <v>-96733.551466950928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</v>
      </c>
      <c r="S27">
        <f t="shared" si="1"/>
        <v>-133917.50011961069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-5993.2800156665344</v>
      </c>
      <c r="AC27">
        <f t="shared" si="2"/>
        <v>-5655.0360735011809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-1910.9254014886126</v>
      </c>
      <c r="AI27">
        <f t="shared" si="7"/>
        <v>-1911.4532484903534</v>
      </c>
      <c r="AJ27">
        <f t="shared" si="8"/>
        <v>-338.24394216535347</v>
      </c>
      <c r="AK27">
        <f t="shared" si="30"/>
        <v>-419.52960109665747</v>
      </c>
      <c r="AL27">
        <f t="shared" si="9"/>
        <v>-2669.2267917523645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-322.03682125584203</v>
      </c>
      <c r="AR27">
        <f t="shared" si="14"/>
        <v>-322.12577615194505</v>
      </c>
      <c r="AS27">
        <f t="shared" si="15"/>
        <v>-57.002227224108836</v>
      </c>
      <c r="AT27">
        <f t="shared" si="16"/>
        <v>-70.700812838979928</v>
      </c>
      <c r="AU27">
        <f t="shared" si="17"/>
        <v>-449.82881621503384</v>
      </c>
      <c r="AW27">
        <v>24</v>
      </c>
      <c r="AX27">
        <f>IF(Z27&gt;0, (R27*SUMPRODUCT(K27:$K$98, X27:$X$98)-K27*$AZ$3)/Z27, 0)</f>
        <v>-133917.50011961069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</v>
      </c>
      <c r="S28">
        <f t="shared" si="1"/>
        <v>-194986.92188146224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-5655.0360735011809</v>
      </c>
      <c r="AC28">
        <f t="shared" si="2"/>
        <v>-5279.2710670836186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-1473.0481731958598</v>
      </c>
      <c r="AI28">
        <f t="shared" si="7"/>
        <v>-1473.3866107059337</v>
      </c>
      <c r="AJ28">
        <f t="shared" si="8"/>
        <v>-375.76500641756229</v>
      </c>
      <c r="AK28">
        <f t="shared" si="30"/>
        <v>-395.85252514508272</v>
      </c>
      <c r="AL28">
        <f t="shared" si="9"/>
        <v>-2245.0041422685786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-221.64642197663414</v>
      </c>
      <c r="AR28">
        <f t="shared" si="14"/>
        <v>-221.69734594812095</v>
      </c>
      <c r="AS28">
        <f t="shared" si="15"/>
        <v>-56.540560378133421</v>
      </c>
      <c r="AT28">
        <f t="shared" si="16"/>
        <v>-59.563086547582422</v>
      </c>
      <c r="AU28">
        <f t="shared" si="17"/>
        <v>-337.80099287383678</v>
      </c>
      <c r="AW28">
        <v>25</v>
      </c>
      <c r="AX28">
        <f>IF(Z28&gt;0, (R28*SUMPRODUCT(K28:$K$98, X28:$X$98)-K28*$AZ$3)/Z28, 0)</f>
        <v>-194986.92188146224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</v>
      </c>
      <c r="S29">
        <f t="shared" si="1"/>
        <v>-301744.83265848359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-5279.2710670836186</v>
      </c>
      <c r="AC29">
        <f t="shared" si="2"/>
        <v>-4877.8801429232844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-1063.867109282118</v>
      </c>
      <c r="AI29">
        <f t="shared" si="7"/>
        <v>-1064.0691790284309</v>
      </c>
      <c r="AJ29">
        <f t="shared" si="8"/>
        <v>-401.39092416033418</v>
      </c>
      <c r="AK29">
        <f t="shared" si="30"/>
        <v>-369.54897469585336</v>
      </c>
      <c r="AL29">
        <f t="shared" si="9"/>
        <v>-1835.0090778846184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-142.92662373369393</v>
      </c>
      <c r="AR29">
        <f t="shared" si="14"/>
        <v>-142.95377105909506</v>
      </c>
      <c r="AS29">
        <f t="shared" si="15"/>
        <v>-53.925390762663795</v>
      </c>
      <c r="AT29">
        <f t="shared" si="16"/>
        <v>-49.647542250993823</v>
      </c>
      <c r="AU29">
        <f t="shared" si="17"/>
        <v>-246.52670407275266</v>
      </c>
      <c r="AW29">
        <v>26</v>
      </c>
      <c r="AX29">
        <f>IF(Z29&gt;0, (R29*SUMPRODUCT(K29:$K$98, X29:$X$98)-K29*$AZ$3)/Z29, 0)</f>
        <v>-301744.83265848359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</v>
      </c>
      <c r="S30">
        <f t="shared" si="1"/>
        <v>-503424.74255348305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-4877.8801429232844</v>
      </c>
      <c r="AC30">
        <f t="shared" si="2"/>
        <v>-4464.5234218918285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-713.5620377159828</v>
      </c>
      <c r="AI30">
        <f t="shared" si="7"/>
        <v>-713.67289151011812</v>
      </c>
      <c r="AJ30">
        <f t="shared" si="8"/>
        <v>-413.35672103145589</v>
      </c>
      <c r="AK30">
        <f t="shared" si="30"/>
        <v>-341.45161000462997</v>
      </c>
      <c r="AL30">
        <f t="shared" si="9"/>
        <v>-1468.4812225462038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-85.593240104775077</v>
      </c>
      <c r="AR30">
        <f t="shared" si="14"/>
        <v>-85.606537246321906</v>
      </c>
      <c r="AS30">
        <f t="shared" si="15"/>
        <v>-49.582992370805407</v>
      </c>
      <c r="AT30">
        <f t="shared" si="16"/>
        <v>-40.957825801435142</v>
      </c>
      <c r="AU30">
        <f t="shared" si="17"/>
        <v>-176.14735541856243</v>
      </c>
      <c r="AW30">
        <v>27</v>
      </c>
      <c r="AX30">
        <f>IF(Z30&gt;0, (R30*SUMPRODUCT(K30:$K$98, X30:$X$98)-K30*$AZ$3)/Z30, 0)</f>
        <v>-503424.74255348305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</v>
      </c>
      <c r="S31">
        <f t="shared" si="1"/>
        <v>-925129.38883774471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-4464.5234218918285</v>
      </c>
      <c r="AC31">
        <f t="shared" si="2"/>
        <v>-4053.4351041705759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-439.81413715395337</v>
      </c>
      <c r="AI31">
        <f t="shared" si="7"/>
        <v>-439.86890564300307</v>
      </c>
      <c r="AJ31">
        <f t="shared" si="8"/>
        <v>-411.08831772125268</v>
      </c>
      <c r="AK31">
        <f t="shared" si="30"/>
        <v>-312.51663953242803</v>
      </c>
      <c r="AL31">
        <f t="shared" si="9"/>
        <v>-1163.4738628966838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-47.104119710497244</v>
      </c>
      <c r="AR31">
        <f t="shared" si="14"/>
        <v>-47.109985418865001</v>
      </c>
      <c r="AS31">
        <f t="shared" si="15"/>
        <v>-44.027582775836549</v>
      </c>
      <c r="AT31">
        <f t="shared" si="16"/>
        <v>-33.470550299534601</v>
      </c>
      <c r="AU31">
        <f t="shared" si="17"/>
        <v>-124.60811849423617</v>
      </c>
      <c r="AW31">
        <v>28</v>
      </c>
      <c r="AX31">
        <f>IF(Z31&gt;0, (R31*SUMPRODUCT(K31:$K$98, X31:$X$98)-K31*$AZ$3)/Z31, 0)</f>
        <v>-925129.38883774471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</v>
      </c>
      <c r="S32">
        <f t="shared" si="1"/>
        <v>-1928628.0667202987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-4053.4351041705759</v>
      </c>
      <c r="AC32">
        <f t="shared" si="2"/>
        <v>-3657.0735472506917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-244.14596625081703</v>
      </c>
      <c r="AI32">
        <f t="shared" si="7"/>
        <v>-244.16966880919489</v>
      </c>
      <c r="AJ32">
        <f t="shared" si="8"/>
        <v>-396.36155691988415</v>
      </c>
      <c r="AK32">
        <f t="shared" si="30"/>
        <v>-283.74045729194034</v>
      </c>
      <c r="AL32">
        <f t="shared" si="9"/>
        <v>-924.2716830210195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-23.346470721562852</v>
      </c>
      <c r="AR32">
        <f t="shared" si="14"/>
        <v>-23.348737279940583</v>
      </c>
      <c r="AS32">
        <f t="shared" si="15"/>
        <v>-37.902094496522018</v>
      </c>
      <c r="AT32">
        <f t="shared" si="16"/>
        <v>-27.132695986808962</v>
      </c>
      <c r="AU32">
        <f t="shared" si="17"/>
        <v>-88.383527763271573</v>
      </c>
      <c r="AW32">
        <v>29</v>
      </c>
      <c r="AX32">
        <f>IF(Z32&gt;0, (R32*SUMPRODUCT(K32:$K$98, X32:$X$98)-K32*$AZ$3)/Z32, 0)</f>
        <v>-1928628.0667202987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</v>
      </c>
      <c r="S33">
        <f t="shared" si="1"/>
        <v>-4763002.5400482584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-3657.0735472506917</v>
      </c>
      <c r="AC33">
        <f t="shared" si="2"/>
        <v>-3284.4685209808426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-118.7663205216074</v>
      </c>
      <c r="AI33">
        <f t="shared" si="7"/>
        <v>-118.77494026433628</v>
      </c>
      <c r="AJ33">
        <f t="shared" si="8"/>
        <v>-372.60502626984908</v>
      </c>
      <c r="AK33">
        <f t="shared" si="30"/>
        <v>-255.99514830754845</v>
      </c>
      <c r="AL33">
        <f t="shared" si="9"/>
        <v>-747.37511484173388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-10.140210336877347</v>
      </c>
      <c r="AR33">
        <f t="shared" si="14"/>
        <v>-10.140946286294124</v>
      </c>
      <c r="AS33">
        <f t="shared" si="15"/>
        <v>-31.812834837015824</v>
      </c>
      <c r="AT33">
        <f t="shared" si="16"/>
        <v>-21.856740510761089</v>
      </c>
      <c r="AU33">
        <f t="shared" si="17"/>
        <v>-63.810521634071044</v>
      </c>
      <c r="AW33">
        <v>30</v>
      </c>
      <c r="AX33">
        <f>IF(Z33&gt;0, (R33*SUMPRODUCT(K33:$K$98, X33:$X$98)-K33*$AZ$3)/Z33, 0)</f>
        <v>-4763002.5400482584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</v>
      </c>
      <c r="S34">
        <f t="shared" si="1"/>
        <v>-14757762.623437392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-3284.4685209808426</v>
      </c>
      <c r="AC34">
        <f t="shared" si="2"/>
        <v>-2941.0806090039596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-48.339321107222617</v>
      </c>
      <c r="AI34">
        <f t="shared" si="7"/>
        <v>-48.341812237385817</v>
      </c>
      <c r="AJ34">
        <f t="shared" si="8"/>
        <v>-343.38791197688306</v>
      </c>
      <c r="AK34">
        <f t="shared" si="30"/>
        <v>-229.912796468659</v>
      </c>
      <c r="AL34">
        <f t="shared" si="9"/>
        <v>-621.64252068292785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-3.6849889151498787</v>
      </c>
      <c r="AR34">
        <f t="shared" si="14"/>
        <v>-3.6851788182521013</v>
      </c>
      <c r="AS34">
        <f t="shared" si="15"/>
        <v>-26.177046351654482</v>
      </c>
      <c r="AT34">
        <f t="shared" si="16"/>
        <v>-17.526644707294622</v>
      </c>
      <c r="AU34">
        <f t="shared" si="17"/>
        <v>-47.388869877201209</v>
      </c>
      <c r="AW34">
        <v>31</v>
      </c>
      <c r="AX34">
        <f>IF(Z34&gt;0, (R34*SUMPRODUCT(K34:$K$98, X34:$X$98)-K34*$AZ$3)/Z34, 0)</f>
        <v>-14757762.623437392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-62525838.05833602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-2941.0806090039596</v>
      </c>
      <c r="AC35">
        <f t="shared" ref="AC35:AC69" si="33">S35*Z35</f>
        <v>-2629.1154887103949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-15.524904431675781</v>
      </c>
      <c r="AI35">
        <f t="shared" ref="AI35:AI66" si="38">SUM(AE35:AH35)</f>
        <v>-15.525430037483387</v>
      </c>
      <c r="AJ35">
        <f t="shared" ref="AJ35:AJ69" si="39">AB35-AC35</f>
        <v>-311.96512029356472</v>
      </c>
      <c r="AK35">
        <f t="shared" si="30"/>
        <v>-205.87564263027718</v>
      </c>
      <c r="AL35">
        <f t="shared" ref="AL35:AL66" si="40">SUM(AI35:AK35)</f>
        <v>-533.36619296132528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-1.0566874557129911</v>
      </c>
      <c r="AR35">
        <f t="shared" ref="AR35:AR69" si="45">AI35*$K35</f>
        <v>-1.0567232305588843</v>
      </c>
      <c r="AS35">
        <f t="shared" ref="AS35:AS69" si="46">AJ35*$K35</f>
        <v>-21.233601191232665</v>
      </c>
      <c r="AT35">
        <f t="shared" ref="AT35:AT69" si="47">AK35*$K35</f>
        <v>-14.012724520248938</v>
      </c>
      <c r="AU35">
        <f t="shared" ref="AU35:AU69" si="48">AL35*$K35</f>
        <v>-36.303048942040483</v>
      </c>
      <c r="AW35">
        <v>32</v>
      </c>
      <c r="AX35">
        <f>IF(Z35&gt;0, (R35*SUMPRODUCT(K35:$K$98, X35:$X$98)-K35*$AZ$3)/Z35, 0)</f>
        <v>-62525838.05833602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</v>
      </c>
      <c r="S36">
        <f t="shared" si="32"/>
        <v>-267676392.30753213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-2629.1154887103949</v>
      </c>
      <c r="AC36">
        <f t="shared" si="33"/>
        <v>-2348.3417215154691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-3.2854917454805332</v>
      </c>
      <c r="AI36">
        <f t="shared" si="38"/>
        <v>-3.2856014087618779</v>
      </c>
      <c r="AJ36">
        <f t="shared" si="39"/>
        <v>-280.77376719492577</v>
      </c>
      <c r="AK36">
        <f t="shared" si="30"/>
        <v>-184.03808420972766</v>
      </c>
      <c r="AL36">
        <f t="shared" si="40"/>
        <v>-468.09745281341532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-0.19966409504534077</v>
      </c>
      <c r="AR36">
        <f t="shared" si="45"/>
        <v>-0.19967075944188337</v>
      </c>
      <c r="AS36">
        <f t="shared" si="46"/>
        <v>-17.063028758651374</v>
      </c>
      <c r="AT36">
        <f t="shared" si="47"/>
        <v>-11.184261104341651</v>
      </c>
      <c r="AU36">
        <f t="shared" si="48"/>
        <v>-28.446960622434908</v>
      </c>
      <c r="AW36">
        <v>33</v>
      </c>
      <c r="AX36">
        <f>IF(Z36&gt;0, (R36*SUMPRODUCT(K36:$K$98, X36:$X$98)-K36*$AZ$3)/Z36, 0)</f>
        <v>-267676392.30753213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</v>
      </c>
      <c r="S37">
        <f t="shared" si="32"/>
        <v>-1159688466.0058048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-2348.3417215154691</v>
      </c>
      <c r="AC37">
        <f t="shared" si="33"/>
        <v>-2096.9070511010164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-0.6877167782768151</v>
      </c>
      <c r="AI37">
        <f t="shared" si="38"/>
        <v>-0.6877393803280617</v>
      </c>
      <c r="AJ37">
        <f t="shared" si="39"/>
        <v>-251.43467041445274</v>
      </c>
      <c r="AK37">
        <f t="shared" si="30"/>
        <v>-164.38392050608286</v>
      </c>
      <c r="AL37">
        <f t="shared" si="40"/>
        <v>-416.50633030086362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-3.7315665469424913E-2</v>
      </c>
      <c r="AR37">
        <f t="shared" si="45"/>
        <v>-3.7316891861756588E-2</v>
      </c>
      <c r="AS37">
        <f t="shared" si="46"/>
        <v>-13.642901183987497</v>
      </c>
      <c r="AT37">
        <f t="shared" si="47"/>
        <v>-8.9195081171750488</v>
      </c>
      <c r="AU37">
        <f t="shared" si="48"/>
        <v>-22.599726193024303</v>
      </c>
      <c r="AW37">
        <v>34</v>
      </c>
      <c r="AX37">
        <f>IF(Z37&gt;0, (R37*SUMPRODUCT(K37:$K$98, X37:$X$98)-K37*$AZ$3)/Z37, 0)</f>
        <v>-1159688466.0058048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</v>
      </c>
      <c r="S38">
        <f t="shared" si="32"/>
        <v>-5093033324.6734638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-2096.9070511010164</v>
      </c>
      <c r="AC38">
        <f t="shared" si="33"/>
        <v>-1872.2708538115767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-0.14224683603233357</v>
      </c>
      <c r="AI38">
        <f t="shared" si="38"/>
        <v>-0.14225143120856368</v>
      </c>
      <c r="AJ38">
        <f t="shared" si="39"/>
        <v>-224.63619728943968</v>
      </c>
      <c r="AK38">
        <f t="shared" si="30"/>
        <v>-146.78349357707117</v>
      </c>
      <c r="AL38">
        <f t="shared" si="40"/>
        <v>-371.56194229771938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-6.8913794518711E-3</v>
      </c>
      <c r="AR38">
        <f t="shared" si="45"/>
        <v>-6.8916020726613623E-3</v>
      </c>
      <c r="AS38">
        <f t="shared" si="46"/>
        <v>-10.882866131342459</v>
      </c>
      <c r="AT38">
        <f t="shared" si="47"/>
        <v>-7.1111652091927899</v>
      </c>
      <c r="AU38">
        <f t="shared" si="48"/>
        <v>-18.000922942607907</v>
      </c>
      <c r="AW38">
        <v>35</v>
      </c>
      <c r="AX38">
        <f>IF(Z38&gt;0, (R38*SUMPRODUCT(K38:$K$98, X38:$X$98)-K38*$AZ$3)/Z38, 0)</f>
        <v>-5093033324.6734638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</v>
      </c>
      <c r="S39">
        <f t="shared" si="32"/>
        <v>-22712345515.670578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-1872.2708538115767</v>
      </c>
      <c r="AC39">
        <f t="shared" si="33"/>
        <v>-1671.6763943384312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-2.9033585440969192E-2</v>
      </c>
      <c r="AI39">
        <f t="shared" si="38"/>
        <v>-2.9034505467256871E-2</v>
      </c>
      <c r="AJ39">
        <f t="shared" si="39"/>
        <v>-200.59445947314543</v>
      </c>
      <c r="AK39">
        <f t="shared" si="30"/>
        <v>-131.05895976681037</v>
      </c>
      <c r="AL39">
        <f t="shared" si="40"/>
        <v>-331.68245374542306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-1.2558743691529234E-3</v>
      </c>
      <c r="AR39">
        <f t="shared" si="45"/>
        <v>-1.2559141657338862E-3</v>
      </c>
      <c r="AS39">
        <f t="shared" si="46"/>
        <v>-8.6768973387256096</v>
      </c>
      <c r="AT39">
        <f t="shared" si="47"/>
        <v>-5.6690755178560863</v>
      </c>
      <c r="AU39">
        <f t="shared" si="48"/>
        <v>-14.347228770747428</v>
      </c>
      <c r="AW39">
        <v>36</v>
      </c>
      <c r="AX39">
        <f>IF(Z39&gt;0, (R39*SUMPRODUCT(K39:$K$98, X39:$X$98)-K39*$AZ$3)/Z39, 0)</f>
        <v>-22712345515.670578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</v>
      </c>
      <c r="S40">
        <f t="shared" si="32"/>
        <v>-102863106437.63873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-1671.6763943384312</v>
      </c>
      <c r="AC40">
        <f t="shared" si="33"/>
        <v>-1492.5693012372667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-5.835583284879195E-3</v>
      </c>
      <c r="AI40">
        <f t="shared" si="38"/>
        <v>-5.8357646629933861E-3</v>
      </c>
      <c r="AJ40">
        <f t="shared" si="39"/>
        <v>-179.10709310116454</v>
      </c>
      <c r="AK40">
        <f t="shared" ref="AK40:AK69" si="61">G40*SUM(AB40:AB40, AE40:AF40)</f>
        <v>-117.0173476036902</v>
      </c>
      <c r="AL40">
        <f t="shared" si="40"/>
        <v>-296.13027646951775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-2.2537813182640812E-4</v>
      </c>
      <c r="AR40">
        <f t="shared" si="45"/>
        <v>-2.2538513689488799E-4</v>
      </c>
      <c r="AS40">
        <f t="shared" si="46"/>
        <v>-6.9173585688674928</v>
      </c>
      <c r="AT40">
        <f t="shared" si="47"/>
        <v>-4.5193684858440113</v>
      </c>
      <c r="AU40">
        <f t="shared" si="48"/>
        <v>-11.436952439848401</v>
      </c>
      <c r="AW40">
        <v>37</v>
      </c>
      <c r="AX40">
        <f>IF(Z40&gt;0, (R40*SUMPRODUCT(K40:$K$98, X40:$X$98)-K40*$AZ$3)/Z40, 0)</f>
        <v>-102863106437.63873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</v>
      </c>
      <c r="S41">
        <f t="shared" si="32"/>
        <v>-473833591384.95593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-1492.5693012372667</v>
      </c>
      <c r="AC41">
        <f t="shared" si="33"/>
        <v>-1332.6513578872434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-1.1552658500147014E-3</v>
      </c>
      <c r="AI41">
        <f t="shared" si="38"/>
        <v>-1.1553010061164984E-3</v>
      </c>
      <c r="AJ41">
        <f t="shared" si="39"/>
        <v>-159.91794335002328</v>
      </c>
      <c r="AK41">
        <f t="shared" si="61"/>
        <v>-104.47985108660868</v>
      </c>
      <c r="AL41">
        <f t="shared" si="40"/>
        <v>-264.39894973763808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-3.9837439416391055E-5</v>
      </c>
      <c r="AR41">
        <f t="shared" si="45"/>
        <v>-3.9838651716638176E-5</v>
      </c>
      <c r="AS41">
        <f t="shared" si="46"/>
        <v>-5.5145067948813153</v>
      </c>
      <c r="AT41">
        <f t="shared" si="47"/>
        <v>-3.6028155232350771</v>
      </c>
      <c r="AU41">
        <f t="shared" si="48"/>
        <v>-9.1173621567681096</v>
      </c>
      <c r="AW41">
        <v>38</v>
      </c>
      <c r="AX41">
        <f>IF(Z41&gt;0, (R41*SUMPRODUCT(K41:$K$98, X41:$X$98)-K41*$AZ$3)/Z41, 0)</f>
        <v>-473833591384.95593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</v>
      </c>
      <c r="S42">
        <f t="shared" si="32"/>
        <v>-2222540480216.1265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-1332.6513578872434</v>
      </c>
      <c r="AC42">
        <f t="shared" si="33"/>
        <v>-1189.8673185031162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-2.2489996416881914E-4</v>
      </c>
      <c r="AI42">
        <f t="shared" si="38"/>
        <v>-2.2490665621407711E-4</v>
      </c>
      <c r="AJ42">
        <f t="shared" si="39"/>
        <v>-142.78403938412725</v>
      </c>
      <c r="AK42">
        <f t="shared" si="61"/>
        <v>-93.285595052107055</v>
      </c>
      <c r="AL42">
        <f t="shared" si="40"/>
        <v>-236.06985934289051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-6.9243792126240885E-6</v>
      </c>
      <c r="AR42">
        <f t="shared" si="45"/>
        <v>-6.9245852520480852E-6</v>
      </c>
      <c r="AS42">
        <f t="shared" si="46"/>
        <v>-4.3961360236758331</v>
      </c>
      <c r="AT42">
        <f t="shared" si="47"/>
        <v>-2.8721428996369509</v>
      </c>
      <c r="AU42">
        <f t="shared" si="48"/>
        <v>-7.2682858478980359</v>
      </c>
      <c r="AW42">
        <v>39</v>
      </c>
      <c r="AX42">
        <f>IF(Z42&gt;0, (R42*SUMPRODUCT(K42:$K$98, X42:$X$98)-K42*$AZ$3)/Z42, 0)</f>
        <v>-2222540480216.1265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</v>
      </c>
      <c r="S43">
        <f t="shared" si="32"/>
        <v>-10625377734174.596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-1189.8673185031162</v>
      </c>
      <c r="AC43">
        <f t="shared" si="33"/>
        <v>-1062.3815404082393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-4.3002468819214149E-5</v>
      </c>
      <c r="AI43">
        <f t="shared" si="38"/>
        <v>-4.300371863541714E-5</v>
      </c>
      <c r="AJ43">
        <f t="shared" si="39"/>
        <v>-127.48577809487688</v>
      </c>
      <c r="AK43">
        <f t="shared" si="61"/>
        <v>-83.290712295218142</v>
      </c>
      <c r="AL43">
        <f t="shared" si="40"/>
        <v>-210.77653339381365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-1.1821343161382149E-6</v>
      </c>
      <c r="AR43">
        <f t="shared" si="45"/>
        <v>-1.182168673482409E-6</v>
      </c>
      <c r="AS43">
        <f t="shared" si="46"/>
        <v>-3.5045735103980378</v>
      </c>
      <c r="AT43">
        <f t="shared" si="47"/>
        <v>-2.2896548017675378</v>
      </c>
      <c r="AU43">
        <f t="shared" si="48"/>
        <v>-5.7942294943342487</v>
      </c>
      <c r="AW43">
        <v>40</v>
      </c>
      <c r="AX43">
        <f>IF(Z43&gt;0, (R43*SUMPRODUCT(K43:$K$98, X43:$X$98)-K43*$AZ$3)/Z43, 0)</f>
        <v>-10625377734174.596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</v>
      </c>
      <c r="S44">
        <f t="shared" si="32"/>
        <v>-51867139762497.203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-1062.3815404082393</v>
      </c>
      <c r="AC44">
        <f t="shared" si="33"/>
        <v>-948.55494782318067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-8.0697275620941967E-6</v>
      </c>
      <c r="AI44">
        <f t="shared" si="38"/>
        <v>-8.0699561641898985E-6</v>
      </c>
      <c r="AJ44">
        <f t="shared" si="39"/>
        <v>-113.82659258505862</v>
      </c>
      <c r="AK44">
        <f t="shared" si="61"/>
        <v>-74.36670782857675</v>
      </c>
      <c r="AL44">
        <f t="shared" si="40"/>
        <v>-188.19330848359152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-1.9806798587422725E-7</v>
      </c>
      <c r="AR44">
        <f t="shared" si="45"/>
        <v>-1.9807359681416468E-7</v>
      </c>
      <c r="AS44">
        <f t="shared" si="46"/>
        <v>-2.7938246686481683</v>
      </c>
      <c r="AT44">
        <f t="shared" si="47"/>
        <v>-1.825298800035424</v>
      </c>
      <c r="AU44">
        <f t="shared" si="48"/>
        <v>-4.6191236667571891</v>
      </c>
      <c r="AW44">
        <v>41</v>
      </c>
      <c r="AX44">
        <f>IF(Z44&gt;0, (R44*SUMPRODUCT(K44:$K$98, X44:$X$98)-K44*$AZ$3)/Z44, 0)</f>
        <v>-51867139762497.203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</v>
      </c>
      <c r="S45">
        <f t="shared" si="32"/>
        <v>-258792552715987.66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-948.55494782318067</v>
      </c>
      <c r="AC45">
        <f t="shared" si="33"/>
        <v>-846.92406072911217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-1.4832687707990117E-6</v>
      </c>
      <c r="AI45">
        <f t="shared" si="38"/>
        <v>-1.4833096782774071E-6</v>
      </c>
      <c r="AJ45">
        <f t="shared" si="39"/>
        <v>-101.6308870940685</v>
      </c>
      <c r="AK45">
        <f t="shared" si="61"/>
        <v>-66.398846347622651</v>
      </c>
      <c r="AL45">
        <f t="shared" si="40"/>
        <v>-168.02973492500081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-3.2505529338073301E-8</v>
      </c>
      <c r="AR45">
        <f t="shared" si="45"/>
        <v>-3.2506425817029313E-8</v>
      </c>
      <c r="AS45">
        <f t="shared" si="46"/>
        <v>-2.2272199395872696</v>
      </c>
      <c r="AT45">
        <f t="shared" si="47"/>
        <v>-1.4551170296696894</v>
      </c>
      <c r="AU45">
        <f t="shared" si="48"/>
        <v>-3.6823370017633845</v>
      </c>
      <c r="AW45">
        <v>42</v>
      </c>
      <c r="AX45">
        <f>IF(Z45&gt;0, (R45*SUMPRODUCT(K45:$K$98, X45:$X$98)-K45*$AZ$3)/Z45, 0)</f>
        <v>-258792552715987.66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</v>
      </c>
      <c r="S46">
        <f t="shared" si="32"/>
        <v>-1322263300447711.3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-846.92406072911217</v>
      </c>
      <c r="AC46">
        <f t="shared" si="33"/>
        <v>-756.18219710792414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-2.6679875539659747E-7</v>
      </c>
      <c r="AI46">
        <f t="shared" si="38"/>
        <v>-2.6680590395578431E-7</v>
      </c>
      <c r="AJ46">
        <f t="shared" si="39"/>
        <v>-90.741863621188031</v>
      </c>
      <c r="AK46">
        <f t="shared" si="61"/>
        <v>-59.284684251037859</v>
      </c>
      <c r="AL46">
        <f t="shared" si="40"/>
        <v>-150.02654813903177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-5.22039261097266E-9</v>
      </c>
      <c r="AR46">
        <f t="shared" si="45"/>
        <v>-5.2205324852591898E-9</v>
      </c>
      <c r="AS46">
        <f t="shared" si="46"/>
        <v>-1.7755261026228164</v>
      </c>
      <c r="AT46">
        <f t="shared" si="47"/>
        <v>-1.1600103874094467</v>
      </c>
      <c r="AU46">
        <f t="shared" si="48"/>
        <v>-2.9355364952527951</v>
      </c>
      <c r="AW46">
        <v>43</v>
      </c>
      <c r="AX46">
        <f>IF(Z46&gt;0, (R46*SUMPRODUCT(K46:$K$98, X46:$X$98)-K46*$AZ$3)/Z46, 0)</f>
        <v>-1322263300447711.3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</v>
      </c>
      <c r="S47">
        <f t="shared" si="32"/>
        <v>-6932154543899356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-756.18219710792414</v>
      </c>
      <c r="AC47">
        <f t="shared" si="33"/>
        <v>-675.16267599377557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-4.6877009647490993E-8</v>
      </c>
      <c r="AI47">
        <f t="shared" si="38"/>
        <v>-4.6878227094880039E-8</v>
      </c>
      <c r="AJ47">
        <f t="shared" si="39"/>
        <v>-81.019521114148574</v>
      </c>
      <c r="AK47">
        <f t="shared" si="61"/>
        <v>-52.932753797554696</v>
      </c>
      <c r="AL47">
        <f t="shared" si="40"/>
        <v>-133.95227495858148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-8.1895727263100052E-10</v>
      </c>
      <c r="AR47">
        <f t="shared" si="45"/>
        <v>-8.1897854185019356E-10</v>
      </c>
      <c r="AS47">
        <f t="shared" si="46"/>
        <v>-1.4154385388587649</v>
      </c>
      <c r="AT47">
        <f t="shared" si="47"/>
        <v>-0.92475317877307994</v>
      </c>
      <c r="AU47">
        <f t="shared" si="48"/>
        <v>-2.3401917184508232</v>
      </c>
      <c r="AW47">
        <v>44</v>
      </c>
      <c r="AX47">
        <f>IF(Z47&gt;0, (R47*SUMPRODUCT(K47:$K$98, X47:$X$98)-K47*$AZ$3)/Z47, 0)</f>
        <v>-6932154543899356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</v>
      </c>
      <c r="S48">
        <f t="shared" si="32"/>
        <v>-3.7334734458743312E+16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-675.16267599377557</v>
      </c>
      <c r="AC48">
        <f t="shared" si="33"/>
        <v>-602.82381785230075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-8.027537264170229E-9</v>
      </c>
      <c r="AI48">
        <f t="shared" si="38"/>
        <v>-8.0277390949273616E-9</v>
      </c>
      <c r="AJ48">
        <f t="shared" si="39"/>
        <v>-72.338858141474816</v>
      </c>
      <c r="AK48">
        <f t="shared" si="61"/>
        <v>-47.261387319564292</v>
      </c>
      <c r="AL48">
        <f t="shared" si="40"/>
        <v>-119.60024546906685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-1.252176796801006E-10</v>
      </c>
      <c r="AR48">
        <f t="shared" si="45"/>
        <v>-1.2522082794067724E-10</v>
      </c>
      <c r="AS48">
        <f t="shared" si="46"/>
        <v>-1.1283789372879014</v>
      </c>
      <c r="AT48">
        <f t="shared" si="47"/>
        <v>-0.73720757236871992</v>
      </c>
      <c r="AU48">
        <f t="shared" si="48"/>
        <v>-1.8655865097818423</v>
      </c>
      <c r="AW48">
        <v>45</v>
      </c>
      <c r="AX48">
        <f>IF(Z48&gt;0, (R48*SUMPRODUCT(K48:$K$98, X48:$X$98)-K48*$AZ$3)/Z48, 0)</f>
        <v>-3.7334734458743312E+16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</v>
      </c>
      <c r="S49">
        <f t="shared" si="32"/>
        <v>-2.0697858106761011E+17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-602.82381785230075</v>
      </c>
      <c r="AC49">
        <f t="shared" si="33"/>
        <v>-538.2355516539493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-1.3384555142101599E-9</v>
      </c>
      <c r="AI49">
        <f t="shared" si="38"/>
        <v>-1.3384880197204449E-9</v>
      </c>
      <c r="AJ49">
        <f t="shared" si="39"/>
        <v>-64.588266198351448</v>
      </c>
      <c r="AK49">
        <f t="shared" si="61"/>
        <v>-42.197667249661059</v>
      </c>
      <c r="AL49">
        <f t="shared" si="40"/>
        <v>-106.78593344935101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-1.864100145103958E-11</v>
      </c>
      <c r="AR49">
        <f t="shared" si="45"/>
        <v>-1.8641454163332188E-11</v>
      </c>
      <c r="AS49">
        <f t="shared" si="46"/>
        <v>-0.89953678037188278</v>
      </c>
      <c r="AT49">
        <f t="shared" si="47"/>
        <v>-0.58769736317729182</v>
      </c>
      <c r="AU49">
        <f t="shared" si="48"/>
        <v>-1.4872341435678162</v>
      </c>
      <c r="AW49">
        <v>46</v>
      </c>
      <c r="AX49">
        <f>IF(Z49&gt;0, (R49*SUMPRODUCT(K49:$K$98, X49:$X$98)-K49*$AZ$3)/Z49, 0)</f>
        <v>-2.0697858106761011E+17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</v>
      </c>
      <c r="S50">
        <f t="shared" si="32"/>
        <v>-1.1824109915853125E+18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-538.2355516539493</v>
      </c>
      <c r="AC50">
        <f t="shared" si="33"/>
        <v>-480.56745683389971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-2.1680062813518594E-10</v>
      </c>
      <c r="AI50">
        <f t="shared" si="38"/>
        <v>-2.1680570851185122E-10</v>
      </c>
      <c r="AJ50">
        <f t="shared" si="39"/>
        <v>-57.668094820049589</v>
      </c>
      <c r="AK50">
        <f t="shared" si="61"/>
        <v>-37.676488615776456</v>
      </c>
      <c r="AL50">
        <f t="shared" si="40"/>
        <v>-95.344583436042853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-2.6959250397910825E-12</v>
      </c>
      <c r="AR50">
        <f t="shared" si="45"/>
        <v>-2.6959882144911803E-12</v>
      </c>
      <c r="AS50">
        <f t="shared" si="46"/>
        <v>-0.71710521394557747</v>
      </c>
      <c r="AT50">
        <f t="shared" si="47"/>
        <v>-0.46850873977791063</v>
      </c>
      <c r="AU50">
        <f t="shared" si="48"/>
        <v>-1.1856139537261841</v>
      </c>
      <c r="AW50">
        <v>47</v>
      </c>
      <c r="AX50">
        <f>IF(Z50&gt;0, (R50*SUMPRODUCT(K50:$K$98, X50:$X$98)-K50*$AZ$3)/Z50, 0)</f>
        <v>-1.1824109915853125E+18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</v>
      </c>
      <c r="S51">
        <f t="shared" si="32"/>
        <v>-6.9634106788522639E+18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-480.56745683389971</v>
      </c>
      <c r="AC51">
        <f t="shared" si="33"/>
        <v>-429.07808645884126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-3.40746877293619E-11</v>
      </c>
      <c r="AI51">
        <f t="shared" si="38"/>
        <v>-3.4075457966294363E-11</v>
      </c>
      <c r="AJ51">
        <f t="shared" si="39"/>
        <v>-51.489370375058456</v>
      </c>
      <c r="AK51">
        <f t="shared" si="61"/>
        <v>-33.639721978372982</v>
      </c>
      <c r="AL51">
        <f t="shared" si="40"/>
        <v>-85.129092353465524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-3.7832160038501094E-13</v>
      </c>
      <c r="AR51">
        <f t="shared" si="45"/>
        <v>-3.7833015210737095E-13</v>
      </c>
      <c r="AS51">
        <f t="shared" si="46"/>
        <v>-0.57167188611748643</v>
      </c>
      <c r="AT51">
        <f t="shared" si="47"/>
        <v>-0.37349229893010727</v>
      </c>
      <c r="AU51">
        <f t="shared" si="48"/>
        <v>-0.94516418504797206</v>
      </c>
      <c r="AW51">
        <v>48</v>
      </c>
      <c r="AX51">
        <f>IF(Z51&gt;0, (R51*SUMPRODUCT(K51:$K$98, X51:$X$98)-K51*$AZ$3)/Z51, 0)</f>
        <v>-6.9634106788522639E+18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</v>
      </c>
      <c r="S52">
        <f t="shared" si="32"/>
        <v>-4.2347878170318389E+19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-429.07808645884126</v>
      </c>
      <c r="AC52">
        <f t="shared" si="33"/>
        <v>-383.10543433825148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-5.1956138610687317E-12</v>
      </c>
      <c r="AI52">
        <f t="shared" si="38"/>
        <v>-5.1957269438992328E-12</v>
      </c>
      <c r="AJ52">
        <f t="shared" si="39"/>
        <v>-45.972652120589771</v>
      </c>
      <c r="AK52">
        <f t="shared" si="61"/>
        <v>-30.035466052118892</v>
      </c>
      <c r="AL52">
        <f t="shared" si="40"/>
        <v>-76.008118172713864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-5.150484656659489E-14</v>
      </c>
      <c r="AR52">
        <f t="shared" si="45"/>
        <v>-5.1505967572502953E-14</v>
      </c>
      <c r="AS52">
        <f t="shared" si="46"/>
        <v>-0.45573332758092278</v>
      </c>
      <c r="AT52">
        <f t="shared" si="47"/>
        <v>-0.29774577401953861</v>
      </c>
      <c r="AU52">
        <f t="shared" si="48"/>
        <v>-0.7534791016005129</v>
      </c>
      <c r="AW52">
        <v>49</v>
      </c>
      <c r="AX52">
        <f>IF(Z52&gt;0, (R52*SUMPRODUCT(K52:$K$98, X52:$X$98)-K52*$AZ$3)/Z52, 0)</f>
        <v>-4.2347878170318389E+19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</v>
      </c>
      <c r="S53">
        <f t="shared" si="32"/>
        <v>-2.6638977727538282E+20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-383.10543433825148</v>
      </c>
      <c r="AC53">
        <f t="shared" si="33"/>
        <v>-342.05842351629593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-7.6721078107335106E-13</v>
      </c>
      <c r="AI53">
        <f t="shared" si="38"/>
        <v>-7.6722683172791323E-13</v>
      </c>
      <c r="AJ53">
        <f t="shared" si="39"/>
        <v>-41.047010821955553</v>
      </c>
      <c r="AK53">
        <f t="shared" si="61"/>
        <v>-26.817380403677607</v>
      </c>
      <c r="AL53">
        <f t="shared" si="40"/>
        <v>-67.864391225633923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-6.7905961884488457E-15</v>
      </c>
      <c r="AR53">
        <f t="shared" si="45"/>
        <v>-6.7907382530761701E-15</v>
      </c>
      <c r="AS53">
        <f t="shared" si="46"/>
        <v>-0.36330781854346866</v>
      </c>
      <c r="AT53">
        <f t="shared" si="47"/>
        <v>-0.23736110811506603</v>
      </c>
      <c r="AU53">
        <f t="shared" si="48"/>
        <v>-0.60066892665854144</v>
      </c>
      <c r="AW53">
        <v>50</v>
      </c>
      <c r="AX53">
        <f>IF(Z53&gt;0, (R53*SUMPRODUCT(K53:$K$98, X53:$X$98)-K53*$AZ$3)/Z53, 0)</f>
        <v>-2.6638977727538282E+20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</v>
      </c>
      <c r="S54">
        <f t="shared" si="32"/>
        <v>-1.7360377908067233E+21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-342.05842351629593</v>
      </c>
      <c r="AC54">
        <f t="shared" si="33"/>
        <v>-305.40930671097851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-1.0952886509869287E-13</v>
      </c>
      <c r="AI54">
        <f t="shared" si="38"/>
        <v>-1.0953106413857213E-13</v>
      </c>
      <c r="AJ54">
        <f t="shared" si="39"/>
        <v>-36.649116805317419</v>
      </c>
      <c r="AK54">
        <f t="shared" si="61"/>
        <v>-23.944089646140718</v>
      </c>
      <c r="AL54">
        <f t="shared" si="40"/>
        <v>-60.593206451458244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-8.6557314427212761E-16</v>
      </c>
      <c r="AR54">
        <f t="shared" si="45"/>
        <v>-8.6559052261217477E-16</v>
      </c>
      <c r="AS54">
        <f t="shared" si="46"/>
        <v>-0.28962676860927</v>
      </c>
      <c r="AT54">
        <f t="shared" si="47"/>
        <v>-0.18922282215805644</v>
      </c>
      <c r="AU54">
        <f t="shared" si="48"/>
        <v>-0.4788495907673273</v>
      </c>
      <c r="AW54">
        <v>51</v>
      </c>
      <c r="AX54">
        <f>IF(Z54&gt;0, (R54*SUMPRODUCT(K54:$K$98, X54:$X$98)-K54*$AZ$3)/Z54, 0)</f>
        <v>-1.7360377908067233E+21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</v>
      </c>
      <c r="S55">
        <f t="shared" si="32"/>
        <v>-1.1737872314113087E+22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-305.40930671097851</v>
      </c>
      <c r="AC55">
        <f t="shared" si="33"/>
        <v>-272.68688099194509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-1.5093258620107615E-14</v>
      </c>
      <c r="AI55">
        <f t="shared" si="38"/>
        <v>-1.5093549012260571E-14</v>
      </c>
      <c r="AJ55">
        <f t="shared" si="39"/>
        <v>-32.722425719033424</v>
      </c>
      <c r="AK55">
        <f t="shared" si="61"/>
        <v>-21.378651469768499</v>
      </c>
      <c r="AL55">
        <f t="shared" si="40"/>
        <v>-54.101077188801938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-1.0649768727099531E-16</v>
      </c>
      <c r="AR55">
        <f t="shared" si="45"/>
        <v>-1.0649973627137818E-16</v>
      </c>
      <c r="AS55">
        <f t="shared" si="46"/>
        <v>-0.23088868671019619</v>
      </c>
      <c r="AT55">
        <f t="shared" si="47"/>
        <v>-0.15084727531732817</v>
      </c>
      <c r="AU55">
        <f t="shared" si="48"/>
        <v>-0.38173596202752447</v>
      </c>
      <c r="AW55">
        <v>52</v>
      </c>
      <c r="AX55">
        <f>IF(Z55&gt;0, (R55*SUMPRODUCT(K55:$K$98, X55:$X$98)-K55*$AZ$3)/Z55, 0)</f>
        <v>-1.1737872314113087E+22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</v>
      </c>
      <c r="S56">
        <f t="shared" si="32"/>
        <v>-8.2472517321234554E+22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-272.68688099194509</v>
      </c>
      <c r="AC56">
        <f t="shared" si="33"/>
        <v>-243.47042945709376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-2.0046918366396402E-15</v>
      </c>
      <c r="AI56">
        <f t="shared" si="38"/>
        <v>-2.004728738391485E-15</v>
      </c>
      <c r="AJ56">
        <f t="shared" si="39"/>
        <v>-29.216451534851331</v>
      </c>
      <c r="AK56">
        <f t="shared" si="61"/>
        <v>-19.088081669436157</v>
      </c>
      <c r="AL56">
        <f t="shared" si="40"/>
        <v>-48.304533204287495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-1.2629517591900632E-17</v>
      </c>
      <c r="AR56">
        <f t="shared" si="45"/>
        <v>-1.2629750072182927E-17</v>
      </c>
      <c r="AS56">
        <f t="shared" si="46"/>
        <v>-0.18406304744116442</v>
      </c>
      <c r="AT56">
        <f t="shared" si="47"/>
        <v>-0.12025452432822713</v>
      </c>
      <c r="AU56">
        <f t="shared" si="48"/>
        <v>-0.30431757176939161</v>
      </c>
      <c r="AW56">
        <v>53</v>
      </c>
      <c r="AX56">
        <f>IF(Z56&gt;0, (R56*SUMPRODUCT(K56:$K$98, X56:$X$98)-K56*$AZ$3)/Z56, 0)</f>
        <v>-8.2472517321234554E+22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</v>
      </c>
      <c r="S57">
        <f t="shared" si="32"/>
        <v>-6.0327007366146001E+23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-243.47042945709376</v>
      </c>
      <c r="AC57">
        <f t="shared" si="33"/>
        <v>-217.38431201526231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-2.562275474494547E-16</v>
      </c>
      <c r="AI57">
        <f t="shared" si="38"/>
        <v>-2.5623205174034997E-16</v>
      </c>
      <c r="AJ57">
        <f t="shared" si="39"/>
        <v>-26.086117441831448</v>
      </c>
      <c r="AK57">
        <f t="shared" si="61"/>
        <v>-17.042930061996564</v>
      </c>
      <c r="AL57">
        <f t="shared" si="40"/>
        <v>-43.129047503828012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-1.4412752779048921E-18</v>
      </c>
      <c r="AR57">
        <f t="shared" si="45"/>
        <v>-1.4413006144589687E-18</v>
      </c>
      <c r="AS57">
        <f t="shared" si="46"/>
        <v>-0.14673393450347871</v>
      </c>
      <c r="AT57">
        <f t="shared" si="47"/>
        <v>-9.5866170542272866E-2</v>
      </c>
      <c r="AU57">
        <f t="shared" si="48"/>
        <v>-0.24260010504575161</v>
      </c>
      <c r="AW57">
        <v>54</v>
      </c>
      <c r="AX57">
        <f>IF(Z57&gt;0, (R57*SUMPRODUCT(K57:$K$98, X57:$X$98)-K57*$AZ$3)/Z57, 0)</f>
        <v>-6.0327007366146001E+23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</v>
      </c>
      <c r="S58">
        <f t="shared" si="32"/>
        <v>-4.6021016464956596E+24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-217.38431201526231</v>
      </c>
      <c r="AC58">
        <f t="shared" si="33"/>
        <v>-194.09313572791277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-3.1456494781611168E-17</v>
      </c>
      <c r="AI58">
        <f t="shared" si="38"/>
        <v>-3.1457021967749795E-17</v>
      </c>
      <c r="AJ58">
        <f t="shared" si="39"/>
        <v>-23.291176287349543</v>
      </c>
      <c r="AK58">
        <f t="shared" si="61"/>
        <v>-15.216901841068363</v>
      </c>
      <c r="AL58">
        <f t="shared" si="40"/>
        <v>-38.508078128417907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-1.5798411519920598E-19</v>
      </c>
      <c r="AR58">
        <f t="shared" si="45"/>
        <v>-1.5798676288885589E-19</v>
      </c>
      <c r="AS58">
        <f t="shared" si="46"/>
        <v>-0.11697539421514586</v>
      </c>
      <c r="AT58">
        <f t="shared" si="47"/>
        <v>-7.6423924220561934E-2</v>
      </c>
      <c r="AU58">
        <f t="shared" si="48"/>
        <v>-0.19339931843570779</v>
      </c>
      <c r="AW58">
        <v>55</v>
      </c>
      <c r="AX58">
        <f>IF(Z58&gt;0, (R58*SUMPRODUCT(K58:$K$98, X58:$X$98)-K58*$AZ$3)/Z58, 0)</f>
        <v>-4.6021016464956596E+24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</v>
      </c>
      <c r="S59">
        <f t="shared" si="32"/>
        <v>-3.667382884903738E+25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-194.09313572791277</v>
      </c>
      <c r="AC59">
        <f t="shared" si="33"/>
        <v>-173.29744261420782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-3.7027771307327168E-18</v>
      </c>
      <c r="AI59">
        <f t="shared" si="38"/>
        <v>-3.702836197868619E-18</v>
      </c>
      <c r="AJ59">
        <f t="shared" si="39"/>
        <v>-20.795693113704942</v>
      </c>
      <c r="AK59">
        <f t="shared" si="61"/>
        <v>-13.586519500953894</v>
      </c>
      <c r="AL59">
        <f t="shared" si="40"/>
        <v>-34.38221261465884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-1.6603996954476493E-20</v>
      </c>
      <c r="AR59">
        <f t="shared" si="45"/>
        <v>-1.6604261823387043E-20</v>
      </c>
      <c r="AS59">
        <f t="shared" si="46"/>
        <v>-9.3252068092431278E-2</v>
      </c>
      <c r="AT59">
        <f t="shared" si="47"/>
        <v>-6.0924684487055097E-2</v>
      </c>
      <c r="AU59">
        <f t="shared" si="48"/>
        <v>-0.1541767525794864</v>
      </c>
      <c r="AW59">
        <v>56</v>
      </c>
      <c r="AX59">
        <f>IF(Z59&gt;0, (R59*SUMPRODUCT(K59:$K$98, X59:$X$98)-K59*$AZ$3)/Z59, 0)</f>
        <v>-3.667382884903738E+25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</v>
      </c>
      <c r="S60">
        <f t="shared" si="32"/>
        <v>-3.0821549301832214E+26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-173.29744261420782</v>
      </c>
      <c r="AC60">
        <f t="shared" si="33"/>
        <v>-154.72985947697126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-4.1760987283541979E-19</v>
      </c>
      <c r="AI60">
        <f t="shared" si="38"/>
        <v>-4.1761614806585845E-19</v>
      </c>
      <c r="AJ60">
        <f t="shared" si="39"/>
        <v>-18.567583137236568</v>
      </c>
      <c r="AK60">
        <f t="shared" si="61"/>
        <v>-12.13082098299455</v>
      </c>
      <c r="AL60">
        <f t="shared" si="40"/>
        <v>-30.698404120231118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-1.6720059054669465E-21</v>
      </c>
      <c r="AR60">
        <f t="shared" si="45"/>
        <v>-1.6720310299264819E-21</v>
      </c>
      <c r="AS60">
        <f t="shared" si="46"/>
        <v>-7.4339977752257133E-2</v>
      </c>
      <c r="AT60">
        <f t="shared" si="47"/>
        <v>-4.8568785464807959E-2</v>
      </c>
      <c r="AU60">
        <f t="shared" si="48"/>
        <v>-0.12290876321706508</v>
      </c>
      <c r="AW60">
        <v>57</v>
      </c>
      <c r="AX60">
        <f>IF(Z60&gt;0, (R60*SUMPRODUCT(K60:$K$98, X60:$X$98)-K60*$AZ$3)/Z60, 0)</f>
        <v>-3.0821549301832214E+26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</v>
      </c>
      <c r="S61">
        <f t="shared" si="32"/>
        <v>-2.739128370969165E+27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-154.72985947697126</v>
      </c>
      <c r="AC61">
        <f t="shared" si="33"/>
        <v>-138.15166024729575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-4.4656189233435752E-20</v>
      </c>
      <c r="AI61">
        <f t="shared" si="38"/>
        <v>-4.465681968791587E-20</v>
      </c>
      <c r="AJ61">
        <f t="shared" si="39"/>
        <v>-16.578199229675505</v>
      </c>
      <c r="AK61">
        <f t="shared" si="61"/>
        <v>-10.831090163387989</v>
      </c>
      <c r="AL61">
        <f t="shared" si="40"/>
        <v>-27.409289393063496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-1.5963594461424296E-22</v>
      </c>
      <c r="AR61">
        <f t="shared" si="45"/>
        <v>-1.5963819834879122E-22</v>
      </c>
      <c r="AS61">
        <f t="shared" si="46"/>
        <v>-5.9263375121378435E-2</v>
      </c>
      <c r="AT61">
        <f t="shared" si="47"/>
        <v>-3.8718738412633888E-2</v>
      </c>
      <c r="AU61">
        <f t="shared" si="48"/>
        <v>-9.798211353401233E-2</v>
      </c>
      <c r="AW61">
        <v>58</v>
      </c>
      <c r="AX61">
        <f>IF(Z61&gt;0, (R61*SUMPRODUCT(K61:$K$98, X61:$X$98)-K61*$AZ$3)/Z61, 0)</f>
        <v>-2.739128370969165E+27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</v>
      </c>
      <c r="S62">
        <f t="shared" si="32"/>
        <v>-2.5815967514673225E+28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-138.15166024729575</v>
      </c>
      <c r="AC62">
        <f t="shared" si="33"/>
        <v>-123.3496966493712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-4.515395593981014E-21</v>
      </c>
      <c r="AI62">
        <f t="shared" si="38"/>
        <v>-4.5154553194670817E-21</v>
      </c>
      <c r="AJ62">
        <f t="shared" si="39"/>
        <v>-14.801963597924555</v>
      </c>
      <c r="AK62">
        <f t="shared" si="61"/>
        <v>-9.6706162173107035</v>
      </c>
      <c r="AL62">
        <f t="shared" si="40"/>
        <v>-24.472579815235257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-1.4412084810912179E-23</v>
      </c>
      <c r="AR62">
        <f t="shared" si="45"/>
        <v>-1.441227544067045E-23</v>
      </c>
      <c r="AS62">
        <f t="shared" si="46"/>
        <v>-4.7244399809772339E-2</v>
      </c>
      <c r="AT62">
        <f t="shared" si="47"/>
        <v>-3.0866341209051244E-2</v>
      </c>
      <c r="AU62">
        <f t="shared" si="48"/>
        <v>-7.8110741018823579E-2</v>
      </c>
      <c r="AW62">
        <v>59</v>
      </c>
      <c r="AX62">
        <f>IF(Z62&gt;0, (R62*SUMPRODUCT(K62:$K$98, X62:$X$98)-K62*$AZ$3)/Z62, 0)</f>
        <v>-2.5815967514673225E+28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</v>
      </c>
      <c r="S63">
        <f t="shared" si="32"/>
        <v>-2.5885252893729498E+29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-123.3496966493712</v>
      </c>
      <c r="AC63">
        <f t="shared" si="33"/>
        <v>-110.13365772265286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-4.3047897627676975E-22</v>
      </c>
      <c r="AI63">
        <f t="shared" si="38"/>
        <v>-4.3048429463594198E-22</v>
      </c>
      <c r="AJ63">
        <f t="shared" si="39"/>
        <v>-13.21603892671834</v>
      </c>
      <c r="AK63">
        <f t="shared" si="61"/>
        <v>-8.6344787654559845</v>
      </c>
      <c r="AL63">
        <f t="shared" si="40"/>
        <v>-21.850517692174325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-1.2267750304578344E-24</v>
      </c>
      <c r="AR63">
        <f t="shared" si="45"/>
        <v>-1.2267901866689273E-24</v>
      </c>
      <c r="AS63">
        <f t="shared" si="46"/>
        <v>-3.7662946276923064E-2</v>
      </c>
      <c r="AT63">
        <f t="shared" si="47"/>
        <v>-2.4606458234256407E-2</v>
      </c>
      <c r="AU63">
        <f t="shared" si="48"/>
        <v>-6.2269404511179474E-2</v>
      </c>
      <c r="AW63">
        <v>60</v>
      </c>
      <c r="AX63">
        <f>IF(Z63&gt;0, (R63*SUMPRODUCT(K63:$K$98, X63:$X$98)-K63*$AZ$3)/Z63, 0)</f>
        <v>-2.5885252893729498E+29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</v>
      </c>
      <c r="S64">
        <f t="shared" si="32"/>
        <v>-2.7707964409142883E+30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-110.13365772265286</v>
      </c>
      <c r="AC64">
        <f t="shared" si="33"/>
        <v>-98.333622966654318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-3.8572474758388163E-23</v>
      </c>
      <c r="AI64">
        <f t="shared" si="38"/>
        <v>-3.8572918374623891E-23</v>
      </c>
      <c r="AJ64">
        <f t="shared" si="39"/>
        <v>-11.800034755998539</v>
      </c>
      <c r="AK64">
        <f t="shared" si="61"/>
        <v>-7.7093560405857007</v>
      </c>
      <c r="AL64">
        <f t="shared" si="40"/>
        <v>-19.509390796584238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-9.8145967930690105E-26</v>
      </c>
      <c r="AR64">
        <f t="shared" si="45"/>
        <v>-9.8147096692718415E-26</v>
      </c>
      <c r="AS64">
        <f t="shared" si="46"/>
        <v>-3.0024670182496119E-2</v>
      </c>
      <c r="AT64">
        <f t="shared" si="47"/>
        <v>-1.9616117852564102E-2</v>
      </c>
      <c r="AU64">
        <f t="shared" si="48"/>
        <v>-4.9640788035060217E-2</v>
      </c>
      <c r="AW64">
        <v>61</v>
      </c>
      <c r="AX64">
        <f>IF(Z64&gt;0, (R64*SUMPRODUCT(K64:$K$98, X64:$X$98)-K64*$AZ$3)/Z64, 0)</f>
        <v>-2.7707964409142883E+30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</v>
      </c>
      <c r="S65">
        <f t="shared" si="32"/>
        <v>-3.1795923977296358E+31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-98.333622966654318</v>
      </c>
      <c r="AC65">
        <f t="shared" si="33"/>
        <v>-87.797877648798504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-3.2373112387043138E-24</v>
      </c>
      <c r="AI65">
        <f t="shared" si="38"/>
        <v>-3.2373457548728451E-24</v>
      </c>
      <c r="AJ65">
        <f t="shared" si="39"/>
        <v>-10.535745317855813</v>
      </c>
      <c r="AK65">
        <f t="shared" si="61"/>
        <v>-6.8833536076658026</v>
      </c>
      <c r="AL65">
        <f t="shared" si="40"/>
        <v>-17.419098925521617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-7.354639522412502E-27</v>
      </c>
      <c r="AR65">
        <f t="shared" si="45"/>
        <v>-7.3547179374793659E-27</v>
      </c>
      <c r="AS65">
        <f t="shared" si="46"/>
        <v>-2.3935483244974527E-2</v>
      </c>
      <c r="AT65">
        <f t="shared" si="47"/>
        <v>-1.5637849053383369E-2</v>
      </c>
      <c r="AU65">
        <f t="shared" si="48"/>
        <v>-3.9573332298357897E-2</v>
      </c>
      <c r="AW65">
        <v>62</v>
      </c>
      <c r="AX65">
        <f>IF(Z65&gt;0, (R65*SUMPRODUCT(K65:$K$98, X65:$X$98)-K65*$AZ$3)/Z65, 0)</f>
        <v>-3.1795923977296358E+31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</v>
      </c>
      <c r="S66">
        <f t="shared" si="32"/>
        <v>-3.9319868361475515E+32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-87.797877648798504</v>
      </c>
      <c r="AC66">
        <f t="shared" si="33"/>
        <v>-78.390962186427231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-2.5343132419073061E-25</v>
      </c>
      <c r="AI66">
        <f t="shared" si="38"/>
        <v>-2.5343381628205281E-25</v>
      </c>
      <c r="AJ66">
        <f t="shared" si="39"/>
        <v>-9.4069154623712734</v>
      </c>
      <c r="AK66">
        <f t="shared" si="61"/>
        <v>-6.1458514354158957</v>
      </c>
      <c r="AL66">
        <f t="shared" si="40"/>
        <v>-15.552766897787169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-5.1406638534139116E-28</v>
      </c>
      <c r="AR66">
        <f t="shared" si="45"/>
        <v>-5.1407144036125513E-28</v>
      </c>
      <c r="AS66">
        <f t="shared" si="46"/>
        <v>-1.9081220699118745E-2</v>
      </c>
      <c r="AT66">
        <f t="shared" si="47"/>
        <v>-1.246639752342424E-2</v>
      </c>
      <c r="AU66">
        <f t="shared" si="48"/>
        <v>-3.1547618222542984E-2</v>
      </c>
      <c r="AW66">
        <v>63</v>
      </c>
      <c r="AX66">
        <f>IF(Z66&gt;0, (R66*SUMPRODUCT(K66:$K$98, X66:$X$98)-K66*$AZ$3)/Z66, 0)</f>
        <v>-3.9319868361475515E+32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</v>
      </c>
      <c r="S67">
        <f t="shared" si="32"/>
        <v>-5.2717347515735591E+33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-78.390962186427231</v>
      </c>
      <c r="AC67">
        <f t="shared" si="33"/>
        <v>-69.991930523595727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-1.8409680187815319E-26</v>
      </c>
      <c r="AI67">
        <f t="shared" ref="AI67:AI69" si="62">SUM(AE67:AH67)</f>
        <v>-1.8409846148200804E-26</v>
      </c>
      <c r="AJ67">
        <f t="shared" si="39"/>
        <v>-8.3990316628315043</v>
      </c>
      <c r="AK67">
        <f t="shared" si="61"/>
        <v>-5.4873673530499065</v>
      </c>
      <c r="AL67">
        <f t="shared" ref="AL67:AL69" si="63">SUM(AI67:AK67)</f>
        <v>-13.886399015881411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-3.3341653586534132E-29</v>
      </c>
      <c r="AR67">
        <f t="shared" si="45"/>
        <v>-3.3341954156322712E-29</v>
      </c>
      <c r="AS67">
        <f t="shared" si="46"/>
        <v>-1.5211432317537282E-2</v>
      </c>
      <c r="AT67">
        <f t="shared" si="47"/>
        <v>-9.9381357807910055E-3</v>
      </c>
      <c r="AU67">
        <f t="shared" si="48"/>
        <v>-2.5149568098328287E-2</v>
      </c>
      <c r="AW67">
        <v>64</v>
      </c>
      <c r="AX67">
        <f>IF(Z67&gt;0, (R67*SUMPRODUCT(K67:$K$98, X67:$X$98)-K67*$AZ$3)/Z67, 0)</f>
        <v>-5.2717347515735591E+33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</v>
      </c>
      <c r="S68">
        <f t="shared" si="32"/>
        <v>-7.7176365357267623E+34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-69.991930523595727</v>
      </c>
      <c r="AC68">
        <f t="shared" si="33"/>
        <v>-62.492795110353327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-1.233432246527586E-27</v>
      </c>
      <c r="AI68">
        <f t="shared" si="62"/>
        <v>-1.2334423682784001E-27</v>
      </c>
      <c r="AJ68">
        <f t="shared" si="39"/>
        <v>-7.4991354132423993</v>
      </c>
      <c r="AK68">
        <f t="shared" si="61"/>
        <v>-4.8994351366517011</v>
      </c>
      <c r="AL68">
        <f t="shared" si="63"/>
        <v>-12.398570549894099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-1.9945189484665316E-30</v>
      </c>
      <c r="AR68">
        <f t="shared" si="45"/>
        <v>-1.9945353158218098E-30</v>
      </c>
      <c r="AS68">
        <f t="shared" si="46"/>
        <v>-1.2126460712322424E-2</v>
      </c>
      <c r="AT68">
        <f t="shared" si="47"/>
        <v>-7.9226209987173172E-3</v>
      </c>
      <c r="AU68">
        <f t="shared" si="48"/>
        <v>-2.0049081711039741E-2</v>
      </c>
      <c r="AW68">
        <v>65</v>
      </c>
      <c r="AX68">
        <f>IF(Z68&gt;0, (R68*SUMPRODUCT(K68:$K$98, X68:$X$98)-K68*$AZ$3)/Z68, 0)</f>
        <v>-7.7176365357267623E+34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-62.492795110353327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-62.492795110353327</v>
      </c>
      <c r="AK69">
        <f t="shared" si="61"/>
        <v>-4.3744956577247329</v>
      </c>
      <c r="AL69">
        <f t="shared" si="63"/>
        <v>-66.867290768078064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-1.1690968055712329E-31</v>
      </c>
      <c r="AR69">
        <f t="shared" si="45"/>
        <v>-1.1690968055712329E-31</v>
      </c>
      <c r="AS69">
        <f t="shared" si="46"/>
        <v>-9.0226642204779939E-2</v>
      </c>
      <c r="AT69">
        <f t="shared" si="47"/>
        <v>-6.3158649543345958E-3</v>
      </c>
      <c r="AU69">
        <f t="shared" si="48"/>
        <v>-9.6542507159114541E-2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43945.618361000765</v>
      </c>
      <c r="AO71" s="6">
        <f t="shared" si="70"/>
        <v>-4394.561836100077</v>
      </c>
      <c r="AP71" s="6">
        <f t="shared" si="70"/>
        <v>-700.06529147546951</v>
      </c>
      <c r="AQ71" s="6">
        <f t="shared" si="70"/>
        <v>-38646.225308620909</v>
      </c>
      <c r="AR71" s="6">
        <f t="shared" si="70"/>
        <v>204.76592480432006</v>
      </c>
      <c r="AS71" s="6">
        <f t="shared" si="70"/>
        <v>327.28963783767892</v>
      </c>
      <c r="AT71" s="6">
        <f t="shared" si="70"/>
        <v>-395.74078242655617</v>
      </c>
      <c r="AU71" s="6">
        <f t="shared" si="70"/>
        <v>136.31478021542665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12958.908077885599</v>
      </c>
      <c r="K3">
        <v>1</v>
      </c>
      <c r="L3" s="2">
        <v>0</v>
      </c>
      <c r="O3">
        <f>$C$3</f>
        <v>12958.908077885599</v>
      </c>
      <c r="P3">
        <f>O3*C5</f>
        <v>1295.8908077885599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12958.908077885599</v>
      </c>
      <c r="AF3">
        <f t="shared" ref="AF3:AF34" si="4">-$Z3*P3</f>
        <v>-1295.8908077885599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11038.060299397039</v>
      </c>
      <c r="AJ3">
        <f t="shared" ref="AJ3:AJ34" si="8">AB3-AC3</f>
        <v>0</v>
      </c>
      <c r="AL3">
        <f t="shared" ref="AL3:AL34" si="9">SUM(AI3:AK3)</f>
        <v>11038.060299397039</v>
      </c>
      <c r="AN3">
        <f t="shared" ref="AN3:AN34" si="10">AE3*$K3</f>
        <v>12958.908077885599</v>
      </c>
      <c r="AO3">
        <f t="shared" ref="AO3:AO34" si="11">AF3*$K3</f>
        <v>-1295.8908077885599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11038.060299397039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11038.060299397039</v>
      </c>
      <c r="AW3">
        <v>0</v>
      </c>
      <c r="AX3">
        <f>IF(Z3&gt;0, (R3*SUMPRODUCT(K3:$K$98, X3:$X$98)-K3*$AZ$3)/Z3, 0)</f>
        <v>0</v>
      </c>
      <c r="AZ3">
        <f>C6*SUMPRODUCT(X4:X98, K4:K98)/1</f>
        <v>9523.5686543502507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646.02454044903413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638.81386906221087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-638.81386906221087</v>
      </c>
      <c r="AK4">
        <f>G4*SUM(AB4, AE4:AF4)</f>
        <v>0</v>
      </c>
      <c r="AL4">
        <f t="shared" si="9"/>
        <v>-929.21536906221081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-270.92219423453679</v>
      </c>
      <c r="AR4">
        <f t="shared" si="14"/>
        <v>-270.92219423453679</v>
      </c>
      <c r="AS4">
        <f t="shared" si="15"/>
        <v>-595.96405360780932</v>
      </c>
      <c r="AT4">
        <f t="shared" si="16"/>
        <v>0</v>
      </c>
      <c r="AU4">
        <f t="shared" si="17"/>
        <v>-866.88624784234605</v>
      </c>
      <c r="AW4">
        <v>1</v>
      </c>
      <c r="AX4">
        <f>IF(Z4&gt;0, (R4*SUMPRODUCT(K4:$K$98, X4:$X$98)-K4*$AZ$3)/Z4, 0)</f>
        <v>646.02454044903413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250000</v>
      </c>
      <c r="S5">
        <f t="shared" si="1"/>
        <v>1134.156042979894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638.81386906221087</v>
      </c>
      <c r="AC5">
        <f t="shared" si="2"/>
        <v>1108.9665469277743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-289.97834229809098</v>
      </c>
      <c r="AI5">
        <f t="shared" si="7"/>
        <v>-302.20071850672605</v>
      </c>
      <c r="AJ5">
        <f t="shared" si="8"/>
        <v>-470.15267786556342</v>
      </c>
      <c r="AK5">
        <f>G5*SUM(AB5, AE5:AF5)</f>
        <v>26.191368631550645</v>
      </c>
      <c r="AL5">
        <f t="shared" si="9"/>
        <v>-746.16202774073884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-247.96280545043371</v>
      </c>
      <c r="AR5">
        <f t="shared" si="14"/>
        <v>-258.41425734144531</v>
      </c>
      <c r="AS5">
        <f t="shared" si="15"/>
        <v>-402.03132437296722</v>
      </c>
      <c r="AT5">
        <f t="shared" si="16"/>
        <v>22.396449310650951</v>
      </c>
      <c r="AU5">
        <f t="shared" si="17"/>
        <v>-638.04913240376152</v>
      </c>
      <c r="AW5">
        <v>2</v>
      </c>
      <c r="AX5">
        <f>IF(Z5&gt;0, (R5*SUMPRODUCT(K5:$K$98, X5:$X$98)-K5*$AZ$3)/Z5, 0)</f>
        <v>1134.156042979894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250000</v>
      </c>
      <c r="S6">
        <f t="shared" si="1"/>
        <v>1714.9558178661769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1108.9665469277743</v>
      </c>
      <c r="AC6">
        <f t="shared" si="2"/>
        <v>1658.1072783117042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-290.22154531166115</v>
      </c>
      <c r="AI6">
        <f t="shared" si="7"/>
        <v>-302.30718668094431</v>
      </c>
      <c r="AJ6">
        <f t="shared" si="8"/>
        <v>-549.14073138392996</v>
      </c>
      <c r="AK6">
        <f>G6*SUM(AB6, AE6:AF6)</f>
        <v>64.874542995274794</v>
      </c>
      <c r="AL6">
        <f t="shared" si="9"/>
        <v>-786.57337506959948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-223.87981082296764</v>
      </c>
      <c r="AR6">
        <f t="shared" si="14"/>
        <v>-233.2027957878631</v>
      </c>
      <c r="AS6">
        <f t="shared" si="15"/>
        <v>-423.61266778245812</v>
      </c>
      <c r="AT6">
        <f t="shared" si="16"/>
        <v>50.044873124121636</v>
      </c>
      <c r="AU6">
        <f t="shared" si="17"/>
        <v>-606.77059044619955</v>
      </c>
      <c r="AW6">
        <v>3</v>
      </c>
      <c r="AX6">
        <f>IF(Z6&gt;0, (R6*SUMPRODUCT(K6:$K$98, X6:$X$98)-K6*$AZ$3)/Z6, 0)</f>
        <v>1714.9558178661769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250000</v>
      </c>
      <c r="S7">
        <f t="shared" si="1"/>
        <v>2193.0804121305869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1658.1072783117042</v>
      </c>
      <c r="AC7">
        <f t="shared" si="2"/>
        <v>2096.6291769752588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-290.64879785402763</v>
      </c>
      <c r="AI7">
        <f t="shared" si="7"/>
        <v>-302.59905036972526</v>
      </c>
      <c r="AJ7">
        <f t="shared" si="8"/>
        <v>-438.52189866355457</v>
      </c>
      <c r="AK7">
        <f>G7*SUM(AB7, AE7:AF7)</f>
        <v>81.413067365104681</v>
      </c>
      <c r="AL7">
        <f t="shared" si="9"/>
        <v>-659.70788166817522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-203.99362907767045</v>
      </c>
      <c r="AR7">
        <f t="shared" si="14"/>
        <v>-212.38098659323822</v>
      </c>
      <c r="AS7">
        <f t="shared" si="15"/>
        <v>-307.77926555655739</v>
      </c>
      <c r="AT7">
        <f t="shared" si="16"/>
        <v>57.140257206546096</v>
      </c>
      <c r="AU7">
        <f t="shared" si="17"/>
        <v>-463.01999494324957</v>
      </c>
      <c r="AW7">
        <v>4</v>
      </c>
      <c r="AX7">
        <f>IF(Z7&gt;0, (R7*SUMPRODUCT(K7:$K$98, X7:$X$98)-K7*$AZ$3)/Z7, 0)</f>
        <v>2193.0804121305869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250000</v>
      </c>
      <c r="S8">
        <f t="shared" si="1"/>
        <v>2472.7785919980424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2096.6291769752588</v>
      </c>
      <c r="AC8">
        <f t="shared" si="2"/>
        <v>2337.4984749466121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-291.93367472617859</v>
      </c>
      <c r="AI8">
        <f t="shared" si="7"/>
        <v>-303.74982803298292</v>
      </c>
      <c r="AJ8">
        <f t="shared" si="8"/>
        <v>-240.86929797135326</v>
      </c>
      <c r="AK8">
        <f>G8*SUM(AB8, AE8:AF8)</f>
        <v>44.658201469573015</v>
      </c>
      <c r="AL8">
        <f t="shared" si="9"/>
        <v>-499.96092453476319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-191.25868359601102</v>
      </c>
      <c r="AR8">
        <f t="shared" si="14"/>
        <v>-198.9999691080294</v>
      </c>
      <c r="AS8">
        <f t="shared" si="15"/>
        <v>-157.80414812339313</v>
      </c>
      <c r="AT8">
        <f t="shared" si="16"/>
        <v>29.257566236054572</v>
      </c>
      <c r="AU8">
        <f t="shared" si="17"/>
        <v>-327.54655099536797</v>
      </c>
      <c r="AW8">
        <v>5</v>
      </c>
      <c r="AX8">
        <f>IF(Z8&gt;0, (R8*SUMPRODUCT(K8:$K$98, X8:$X$98)-K8*$AZ$3)/Z8, 0)</f>
        <v>2472.7785919980424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250000</v>
      </c>
      <c r="S9">
        <f t="shared" si="1"/>
        <v>2649.6919789119765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2337.4984749466121</v>
      </c>
      <c r="AC9">
        <f t="shared" si="2"/>
        <v>2476.5528193417267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-295.6172323988294</v>
      </c>
      <c r="AI9">
        <f t="shared" si="7"/>
        <v>-307.30044331094575</v>
      </c>
      <c r="AJ9">
        <f t="shared" si="8"/>
        <v>-139.05434439511464</v>
      </c>
      <c r="AK9">
        <f t="shared" ref="AK9:AK40" si="30">G9*SUM(AB9:AB9, AE9:AF9)</f>
        <v>13.791241002185011</v>
      </c>
      <c r="AL9">
        <f t="shared" si="9"/>
        <v>-432.56354670387537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-183.4188326705241</v>
      </c>
      <c r="AR9">
        <f t="shared" si="14"/>
        <v>-190.66780422050738</v>
      </c>
      <c r="AS9">
        <f t="shared" si="15"/>
        <v>-86.277735975509245</v>
      </c>
      <c r="AT9">
        <f t="shared" si="16"/>
        <v>8.5569210738225561</v>
      </c>
      <c r="AU9">
        <f t="shared" si="17"/>
        <v>-268.38861912219403</v>
      </c>
      <c r="AW9">
        <v>6</v>
      </c>
      <c r="AX9">
        <f>IF(Z9&gt;0, (R9*SUMPRODUCT(K9:$K$98, X9:$X$98)-K9*$AZ$3)/Z9, 0)</f>
        <v>2649.6919789119765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250000</v>
      </c>
      <c r="S10">
        <f t="shared" si="1"/>
        <v>2809.6316749092398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2476.5528193417267</v>
      </c>
      <c r="AC10">
        <f t="shared" si="2"/>
        <v>2596.4039139170382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-300.50433519898127</v>
      </c>
      <c r="AI10">
        <f t="shared" si="7"/>
        <v>-312.05568878521649</v>
      </c>
      <c r="AJ10">
        <f t="shared" si="8"/>
        <v>-119.85109457531144</v>
      </c>
      <c r="AK10">
        <f t="shared" si="30"/>
        <v>10.153866559301081</v>
      </c>
      <c r="AL10">
        <f t="shared" si="9"/>
        <v>-421.75291680122683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-176.88178274924772</v>
      </c>
      <c r="AR10">
        <f t="shared" si="14"/>
        <v>-183.68109901916864</v>
      </c>
      <c r="AS10">
        <f t="shared" si="15"/>
        <v>-70.546320933747538</v>
      </c>
      <c r="AT10">
        <f t="shared" si="16"/>
        <v>5.9767324741517873</v>
      </c>
      <c r="AU10">
        <f t="shared" si="17"/>
        <v>-248.25068747876441</v>
      </c>
      <c r="AW10">
        <v>7</v>
      </c>
      <c r="AX10">
        <f>IF(Z10&gt;0, (R10*SUMPRODUCT(K10:$K$98, X10:$X$98)-K10*$AZ$3)/Z10, 0)</f>
        <v>2809.6316749092398</v>
      </c>
    </row>
    <row r="11" spans="1:52" x14ac:dyDescent="0.25">
      <c r="A11" t="s">
        <v>33</v>
      </c>
      <c r="C11" s="25">
        <f>AU100</f>
        <v>-112.3403653502593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250000</v>
      </c>
      <c r="S11">
        <f t="shared" si="1"/>
        <v>2953.6968596827355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2596.4039139170382</v>
      </c>
      <c r="AC11">
        <f t="shared" si="2"/>
        <v>2698.6367152727389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-305.01372247161328</v>
      </c>
      <c r="AI11">
        <f t="shared" si="7"/>
        <v>-316.43431183586256</v>
      </c>
      <c r="AJ11">
        <f t="shared" si="8"/>
        <v>-102.23280135570076</v>
      </c>
      <c r="AK11">
        <f t="shared" si="30"/>
        <v>6.2313693934008914</v>
      </c>
      <c r="AL11">
        <f t="shared" si="9"/>
        <v>-412.43574379816243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-170.59680928695127</v>
      </c>
      <c r="AR11">
        <f t="shared" si="14"/>
        <v>-176.9844435544513</v>
      </c>
      <c r="AS11">
        <f t="shared" si="15"/>
        <v>-57.179688751126271</v>
      </c>
      <c r="AT11">
        <f t="shared" si="16"/>
        <v>3.4852587201269025</v>
      </c>
      <c r="AU11">
        <f t="shared" si="17"/>
        <v>-230.67887358545067</v>
      </c>
      <c r="AW11">
        <v>8</v>
      </c>
      <c r="AX11">
        <f>IF(Z11&gt;0, (R11*SUMPRODUCT(K11:$K$98, X11:$X$98)-K11*$AZ$3)/Z11, 0)</f>
        <v>2953.6968596827355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250000</v>
      </c>
      <c r="S12">
        <f t="shared" si="1"/>
        <v>3091.8696516580521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2698.6367152727389</v>
      </c>
      <c r="AC12">
        <f t="shared" si="2"/>
        <v>2792.7761244452586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-311.54202885556964</v>
      </c>
      <c r="AI12">
        <f t="shared" si="7"/>
        <v>-322.83283522473369</v>
      </c>
      <c r="AJ12">
        <f t="shared" si="8"/>
        <v>-94.139409172519663</v>
      </c>
      <c r="AK12">
        <f t="shared" si="30"/>
        <v>6.206864445127299</v>
      </c>
      <c r="AL12">
        <f t="shared" si="9"/>
        <v>-410.76537995212607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-165.58790024750377</v>
      </c>
      <c r="AR12">
        <f t="shared" si="14"/>
        <v>-171.58908386192314</v>
      </c>
      <c r="AS12">
        <f t="shared" si="15"/>
        <v>-50.036096743289995</v>
      </c>
      <c r="AT12">
        <f t="shared" si="16"/>
        <v>3.2990144359173921</v>
      </c>
      <c r="AU12">
        <f t="shared" si="17"/>
        <v>-218.32616616929576</v>
      </c>
      <c r="AW12">
        <v>9</v>
      </c>
      <c r="AX12">
        <f>IF(Z12&gt;0, (R12*SUMPRODUCT(K12:$K$98, X12:$X$98)-K12*$AZ$3)/Z12, 0)</f>
        <v>3091.8696516580521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250000</v>
      </c>
      <c r="S13">
        <f t="shared" si="1"/>
        <v>3222.3161218944224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2792.7761244452586</v>
      </c>
      <c r="AC13">
        <f t="shared" si="2"/>
        <v>2877.3951206472429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-318.29844490472124</v>
      </c>
      <c r="AI13">
        <f t="shared" si="7"/>
        <v>-329.46042828794839</v>
      </c>
      <c r="AJ13">
        <f t="shared" si="8"/>
        <v>-84.618996201984373</v>
      </c>
      <c r="AK13">
        <f t="shared" si="30"/>
        <v>5.5855522488905169</v>
      </c>
      <c r="AL13">
        <f t="shared" si="9"/>
        <v>-408.49387224104225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-160.81654677098851</v>
      </c>
      <c r="AR13">
        <f t="shared" si="14"/>
        <v>-166.45600763402561</v>
      </c>
      <c r="AS13">
        <f t="shared" si="15"/>
        <v>-42.752752890464002</v>
      </c>
      <c r="AT13">
        <f t="shared" si="16"/>
        <v>2.8220345994602072</v>
      </c>
      <c r="AU13">
        <f t="shared" si="17"/>
        <v>-206.3867259250294</v>
      </c>
      <c r="AW13">
        <v>10</v>
      </c>
      <c r="AX13">
        <f>IF(Z13&gt;0, (R13*SUMPRODUCT(K13:$K$98, X13:$X$98)-K13*$AZ$3)/Z13, 0)</f>
        <v>3222.3161218944224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250000</v>
      </c>
      <c r="S14">
        <f t="shared" si="1"/>
        <v>3345.9515698750197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2877.3951206472429</v>
      </c>
      <c r="AC14">
        <f t="shared" si="2"/>
        <v>2953.5481139336607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-326.54293091763998</v>
      </c>
      <c r="AI14">
        <f t="shared" si="7"/>
        <v>-337.57696732048896</v>
      </c>
      <c r="AJ14">
        <f t="shared" si="8"/>
        <v>-76.152993286417768</v>
      </c>
      <c r="AK14">
        <f t="shared" si="30"/>
        <v>5.1793112171650373</v>
      </c>
      <c r="AL14">
        <f t="shared" si="9"/>
        <v>-408.55064938974169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-156.85679443932443</v>
      </c>
      <c r="AR14">
        <f t="shared" si="14"/>
        <v>-162.15705794530197</v>
      </c>
      <c r="AS14">
        <f t="shared" si="15"/>
        <v>-36.580532857652521</v>
      </c>
      <c r="AT14">
        <f t="shared" si="16"/>
        <v>2.4879122406512852</v>
      </c>
      <c r="AU14">
        <f t="shared" si="17"/>
        <v>-196.24967856230319</v>
      </c>
      <c r="AW14">
        <v>11</v>
      </c>
      <c r="AX14">
        <f>IF(Z14&gt;0, (R14*SUMPRODUCT(K14:$K$98, X14:$X$98)-K14*$AZ$3)/Z14, 0)</f>
        <v>3345.9515698750197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250000</v>
      </c>
      <c r="S15">
        <f t="shared" si="1"/>
        <v>3474.31735984945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2953.5481139336607</v>
      </c>
      <c r="AC15">
        <f t="shared" si="2"/>
        <v>3031.4805744151954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-338.94198545761947</v>
      </c>
      <c r="AI15">
        <f t="shared" si="7"/>
        <v>-349.84873439716711</v>
      </c>
      <c r="AJ15">
        <f t="shared" si="8"/>
        <v>-77.93246048153469</v>
      </c>
      <c r="AK15">
        <f t="shared" si="30"/>
        <v>12.10954726712801</v>
      </c>
      <c r="AL15">
        <f t="shared" si="9"/>
        <v>-415.6716476115738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-154.45664769920029</v>
      </c>
      <c r="AR15">
        <f t="shared" si="14"/>
        <v>-159.42687844894013</v>
      </c>
      <c r="AS15">
        <f t="shared" si="15"/>
        <v>-35.514002718419064</v>
      </c>
      <c r="AT15">
        <f t="shared" si="16"/>
        <v>5.5183487330738945</v>
      </c>
      <c r="AU15">
        <f t="shared" si="17"/>
        <v>-189.4225324342853</v>
      </c>
      <c r="AW15">
        <v>12</v>
      </c>
      <c r="AX15">
        <f>IF(Z15&gt;0, (R15*SUMPRODUCT(K15:$K$98, X15:$X$98)-K15*$AZ$3)/Z15, 0)</f>
        <v>3474.31735984945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250000</v>
      </c>
      <c r="S16">
        <f t="shared" si="1"/>
        <v>3607.8909020126098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3031.4805744151954</v>
      </c>
      <c r="AC16">
        <f t="shared" si="2"/>
        <v>3111.4473415231323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-353.47464503201155</v>
      </c>
      <c r="AI16">
        <f t="shared" si="7"/>
        <v>-364.25465274991211</v>
      </c>
      <c r="AJ16">
        <f t="shared" si="8"/>
        <v>-79.966767107936903</v>
      </c>
      <c r="AK16">
        <f t="shared" si="30"/>
        <v>21.523512078347888</v>
      </c>
      <c r="AL16">
        <f t="shared" si="9"/>
        <v>-422.69790777950112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-152.378407267211</v>
      </c>
      <c r="AR16">
        <f t="shared" si="14"/>
        <v>-157.02553098448121</v>
      </c>
      <c r="AS16">
        <f t="shared" si="15"/>
        <v>-34.472652501318443</v>
      </c>
      <c r="AT16">
        <f t="shared" si="16"/>
        <v>9.2785113031182487</v>
      </c>
      <c r="AU16">
        <f t="shared" si="17"/>
        <v>-182.21967218268139</v>
      </c>
      <c r="AW16">
        <v>13</v>
      </c>
      <c r="AX16">
        <f>IF(Z16&gt;0, (R16*SUMPRODUCT(K16:$K$98, X16:$X$98)-K16*$AZ$3)/Z16, 0)</f>
        <v>3607.8909020126098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250000</v>
      </c>
      <c r="S17">
        <f t="shared" si="1"/>
        <v>3760.7332422020413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3111.4473415231323</v>
      </c>
      <c r="AC17">
        <f t="shared" si="2"/>
        <v>3205.2902073099508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-368.00510067168278</v>
      </c>
      <c r="AI17">
        <f t="shared" si="7"/>
        <v>-378.65890805737075</v>
      </c>
      <c r="AJ17">
        <f t="shared" si="8"/>
        <v>-93.842865786818493</v>
      </c>
      <c r="AK17">
        <f t="shared" si="30"/>
        <v>42.937973313019228</v>
      </c>
      <c r="AL17">
        <f t="shared" si="9"/>
        <v>-429.56380053117005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-149.12793871780781</v>
      </c>
      <c r="AR17">
        <f t="shared" si="14"/>
        <v>-153.44521674472745</v>
      </c>
      <c r="AS17">
        <f t="shared" si="15"/>
        <v>-38.028258610049711</v>
      </c>
      <c r="AT17">
        <f t="shared" si="16"/>
        <v>17.399898645979597</v>
      </c>
      <c r="AU17">
        <f t="shared" si="17"/>
        <v>-174.07357670879759</v>
      </c>
      <c r="AW17">
        <v>14</v>
      </c>
      <c r="AX17">
        <f>IF(Z17&gt;0, (R17*SUMPRODUCT(K17:$K$98, X17:$X$98)-K17*$AZ$3)/Z17, 0)</f>
        <v>3760.7332422020413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250000</v>
      </c>
      <c r="S18">
        <f t="shared" si="1"/>
        <v>3934.7305650516796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3205.2902073099508</v>
      </c>
      <c r="AC18">
        <f t="shared" si="2"/>
        <v>3314.0230005399831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-383.12881198574746</v>
      </c>
      <c r="AI18">
        <f t="shared" si="7"/>
        <v>-393.65692485697929</v>
      </c>
      <c r="AJ18">
        <f t="shared" si="8"/>
        <v>-108.73279323003226</v>
      </c>
      <c r="AK18">
        <f t="shared" si="30"/>
        <v>69.234268477894943</v>
      </c>
      <c r="AL18">
        <f t="shared" si="9"/>
        <v>-433.1554496091166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-144.88295154452717</v>
      </c>
      <c r="AR18">
        <f t="shared" si="14"/>
        <v>-148.86423412954647</v>
      </c>
      <c r="AS18">
        <f t="shared" si="15"/>
        <v>-41.118097934732958</v>
      </c>
      <c r="AT18">
        <f t="shared" si="16"/>
        <v>26.181443032472298</v>
      </c>
      <c r="AU18">
        <f t="shared" si="17"/>
        <v>-163.80088903180712</v>
      </c>
      <c r="AW18">
        <v>15</v>
      </c>
      <c r="AX18">
        <f>IF(Z18&gt;0, (R18*SUMPRODUCT(K18:$K$98, X18:$X$98)-K18*$AZ$3)/Z18, 0)</f>
        <v>3934.7305650516796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250000</v>
      </c>
      <c r="S19">
        <f t="shared" si="1"/>
        <v>4099.8197417412021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3314.0230005399831</v>
      </c>
      <c r="AC19">
        <f t="shared" si="2"/>
        <v>3411.9654866130868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-400.81157387551764</v>
      </c>
      <c r="AI19">
        <f t="shared" si="7"/>
        <v>-411.21436503934336</v>
      </c>
      <c r="AJ19">
        <f t="shared" si="8"/>
        <v>-97.942486073103737</v>
      </c>
      <c r="AK19">
        <f t="shared" si="30"/>
        <v>73.902712912041622</v>
      </c>
      <c r="AL19">
        <f t="shared" si="9"/>
        <v>-435.25413820040546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-141.35019750185194</v>
      </c>
      <c r="AR19">
        <f t="shared" si="14"/>
        <v>-145.01884551857304</v>
      </c>
      <c r="AS19">
        <f t="shared" si="15"/>
        <v>-34.540394171739322</v>
      </c>
      <c r="AT19">
        <f t="shared" si="16"/>
        <v>26.062528496954211</v>
      </c>
      <c r="AU19">
        <f t="shared" si="17"/>
        <v>-153.49671119335815</v>
      </c>
      <c r="AW19">
        <v>16</v>
      </c>
      <c r="AX19">
        <f>IF(Z19&gt;0, (R19*SUMPRODUCT(K19:$K$98, X19:$X$98)-K19*$AZ$3)/Z19, 0)</f>
        <v>4099.8197417412021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250000</v>
      </c>
      <c r="S20">
        <f t="shared" si="1"/>
        <v>4188.115025645463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3411.9654866130868</v>
      </c>
      <c r="AC20">
        <f t="shared" si="2"/>
        <v>3443.5935418103822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-417.78150259064574</v>
      </c>
      <c r="AI20">
        <f t="shared" si="7"/>
        <v>-428.05937676770367</v>
      </c>
      <c r="AJ20">
        <f t="shared" si="8"/>
        <v>-31.628055197295453</v>
      </c>
      <c r="AK20">
        <f t="shared" si="30"/>
        <v>14.671451592436274</v>
      </c>
      <c r="AL20">
        <f t="shared" si="9"/>
        <v>-445.01598037256286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-139.74657312765672</v>
      </c>
      <c r="AR20">
        <f t="shared" si="14"/>
        <v>-143.18448908701504</v>
      </c>
      <c r="AS20">
        <f t="shared" si="15"/>
        <v>-10.579483057786712</v>
      </c>
      <c r="AT20">
        <f t="shared" si="16"/>
        <v>4.9075535181369654</v>
      </c>
      <c r="AU20">
        <f t="shared" si="17"/>
        <v>-148.85641862666478</v>
      </c>
      <c r="AW20">
        <v>17</v>
      </c>
      <c r="AX20">
        <f>IF(Z20&gt;0, (R20*SUMPRODUCT(K20:$K$98, X20:$X$98)-K20*$AZ$3)/Z20, 0)</f>
        <v>4188.115025645463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250000</v>
      </c>
      <c r="S21">
        <f t="shared" si="1"/>
        <v>4259.9244923487649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3443.5935418103822</v>
      </c>
      <c r="AC21">
        <f t="shared" si="2"/>
        <v>3460.1584218130943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-437.36917999516066</v>
      </c>
      <c r="AI21">
        <f t="shared" si="7"/>
        <v>-447.52240697144828</v>
      </c>
      <c r="AJ21">
        <f t="shared" si="8"/>
        <v>-16.564880002712016</v>
      </c>
      <c r="AK21">
        <f t="shared" si="30"/>
        <v>5.5097496668966119</v>
      </c>
      <c r="AL21">
        <f t="shared" si="9"/>
        <v>-458.5775373072637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-139.11999659333964</v>
      </c>
      <c r="AR21">
        <f t="shared" si="14"/>
        <v>-142.34957235441217</v>
      </c>
      <c r="AS21">
        <f t="shared" si="15"/>
        <v>-5.2690179257072343</v>
      </c>
      <c r="AT21">
        <f t="shared" si="16"/>
        <v>1.7525614285334237</v>
      </c>
      <c r="AU21">
        <f t="shared" si="17"/>
        <v>-145.86602885158598</v>
      </c>
      <c r="AW21">
        <v>18</v>
      </c>
      <c r="AX21">
        <f>IF(Z21&gt;0, (R21*SUMPRODUCT(K21:$K$98, X21:$X$98)-K21*$AZ$3)/Z21, 0)</f>
        <v>4259.9244923487649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250000</v>
      </c>
      <c r="S22">
        <f t="shared" si="1"/>
        <v>4389.6913710128583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3460.1584218130943</v>
      </c>
      <c r="AC22">
        <f t="shared" si="2"/>
        <v>3521.8598189084792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-458.30001441738051</v>
      </c>
      <c r="AI22">
        <f t="shared" si="7"/>
        <v>-468.32879412318437</v>
      </c>
      <c r="AJ22">
        <f t="shared" si="8"/>
        <v>-61.701397095384891</v>
      </c>
      <c r="AK22">
        <f t="shared" si="30"/>
        <v>72.663326858074981</v>
      </c>
      <c r="AL22">
        <f t="shared" si="9"/>
        <v>-457.36686436049428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-136.11368193330082</v>
      </c>
      <c r="AR22">
        <f t="shared" si="14"/>
        <v>-139.092198381288</v>
      </c>
      <c r="AS22">
        <f t="shared" si="15"/>
        <v>-18.325123445082333</v>
      </c>
      <c r="AT22">
        <f t="shared" si="16"/>
        <v>21.58078256390386</v>
      </c>
      <c r="AU22">
        <f t="shared" si="17"/>
        <v>-135.83653926246649</v>
      </c>
      <c r="AW22">
        <v>19</v>
      </c>
      <c r="AX22">
        <f>IF(Z22&gt;0, (R22*SUMPRODUCT(K22:$K$98, X22:$X$98)-K22*$AZ$3)/Z22, 0)</f>
        <v>4389.6913710128583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250000</v>
      </c>
      <c r="S23">
        <f t="shared" si="1"/>
        <v>4655.4798058463657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3521.8598189084792</v>
      </c>
      <c r="AC23">
        <f t="shared" si="2"/>
        <v>3688.7965298656077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-480.88259437601766</v>
      </c>
      <c r="AI23">
        <f t="shared" si="7"/>
        <v>-490.78704215504467</v>
      </c>
      <c r="AJ23">
        <f t="shared" si="8"/>
        <v>-166.93671095712853</v>
      </c>
      <c r="AK23">
        <f t="shared" si="30"/>
        <v>246.53018732359357</v>
      </c>
      <c r="AL23">
        <f t="shared" si="9"/>
        <v>-411.19356578857963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-127.51842687076912</v>
      </c>
      <c r="AR23">
        <f t="shared" si="14"/>
        <v>-130.14484673827138</v>
      </c>
      <c r="AS23">
        <f t="shared" si="15"/>
        <v>-44.267575947213267</v>
      </c>
      <c r="AT23">
        <f t="shared" si="16"/>
        <v>65.373839750745816</v>
      </c>
      <c r="AU23">
        <f t="shared" si="17"/>
        <v>-109.03858293473884</v>
      </c>
      <c r="AW23">
        <v>20</v>
      </c>
      <c r="AX23">
        <f>IF(Z23&gt;0, (R23*SUMPRODUCT(K23:$K$98, X23:$X$98)-K23*$AZ$3)/Z23, 0)</f>
        <v>4655.4798058463657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250000</v>
      </c>
      <c r="S24">
        <f t="shared" si="1"/>
        <v>4897.4798821684863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3688.7965298656077</v>
      </c>
      <c r="AC24">
        <f t="shared" si="2"/>
        <v>3831.8588109327234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-504.46462535187135</v>
      </c>
      <c r="AI24">
        <f t="shared" si="7"/>
        <v>-514.24480542184051</v>
      </c>
      <c r="AJ24">
        <f t="shared" si="8"/>
        <v>-143.06228106711569</v>
      </c>
      <c r="AK24">
        <f t="shared" si="30"/>
        <v>258.21575709059255</v>
      </c>
      <c r="AL24">
        <f t="shared" si="9"/>
        <v>-399.09132939836365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-119.43911679488782</v>
      </c>
      <c r="AR24">
        <f t="shared" si="14"/>
        <v>-121.75471240050098</v>
      </c>
      <c r="AS24">
        <f t="shared" si="15"/>
        <v>-33.872013296075437</v>
      </c>
      <c r="AT24">
        <f t="shared" si="16"/>
        <v>61.136223274152435</v>
      </c>
      <c r="AU24">
        <f t="shared" si="17"/>
        <v>-94.490502422423972</v>
      </c>
      <c r="AW24">
        <v>21</v>
      </c>
      <c r="AX24">
        <f>IF(Z24&gt;0, (R24*SUMPRODUCT(K24:$K$98, X24:$X$98)-K24*$AZ$3)/Z24, 0)</f>
        <v>4897.4798821684863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250000</v>
      </c>
      <c r="S25">
        <f t="shared" si="1"/>
        <v>5124.5455868434219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3831.8588109327234</v>
      </c>
      <c r="AC25">
        <f t="shared" si="2"/>
        <v>3954.0096119395175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-751.94445019314378</v>
      </c>
      <c r="AI25">
        <f t="shared" si="7"/>
        <v>-761.5892312399036</v>
      </c>
      <c r="AJ25">
        <f t="shared" si="8"/>
        <v>-122.15080100679415</v>
      </c>
      <c r="AK25">
        <f t="shared" si="30"/>
        <v>268.23011676529069</v>
      </c>
      <c r="AL25">
        <f t="shared" si="9"/>
        <v>-615.50991548140701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-158.95844343899685</v>
      </c>
      <c r="AR25">
        <f t="shared" si="14"/>
        <v>-160.99731663250083</v>
      </c>
      <c r="AS25">
        <f t="shared" si="15"/>
        <v>-25.822254806028877</v>
      </c>
      <c r="AT25">
        <f t="shared" si="16"/>
        <v>56.702914468640827</v>
      </c>
      <c r="AU25">
        <f t="shared" si="17"/>
        <v>-130.11665696988885</v>
      </c>
      <c r="AW25">
        <v>22</v>
      </c>
      <c r="AX25">
        <f>IF(Z25&gt;0, (R25*SUMPRODUCT(K25:$K$98, X25:$X$98)-K25*$AZ$3)/Z25, 0)</f>
        <v>5124.5455868434219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250000</v>
      </c>
      <c r="S26">
        <f t="shared" si="1"/>
        <v>5279.0190683817436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3954.0096119395175</v>
      </c>
      <c r="AC26">
        <f t="shared" si="2"/>
        <v>4010.7564522520229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-1028.136360123287</v>
      </c>
      <c r="AI26">
        <f t="shared" si="7"/>
        <v>-1037.6332865415729</v>
      </c>
      <c r="AJ26">
        <f t="shared" si="8"/>
        <v>-56.746840312505356</v>
      </c>
      <c r="AK26">
        <f t="shared" si="30"/>
        <v>276.78067283576627</v>
      </c>
      <c r="AL26">
        <f t="shared" si="9"/>
        <v>-817.59945401831203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-194.05754760001469</v>
      </c>
      <c r="AR26">
        <f t="shared" si="14"/>
        <v>-195.85006299189263</v>
      </c>
      <c r="AS26">
        <f t="shared" si="15"/>
        <v>-10.71079001988991</v>
      </c>
      <c r="AT26">
        <f t="shared" si="16"/>
        <v>52.241493129520393</v>
      </c>
      <c r="AU26">
        <f t="shared" si="17"/>
        <v>-154.31935988226215</v>
      </c>
      <c r="AW26">
        <v>23</v>
      </c>
      <c r="AX26">
        <f>IF(Z26&gt;0, (R26*SUMPRODUCT(K26:$K$98, X26:$X$98)-K26*$AZ$3)/Z26, 0)</f>
        <v>5279.0190683817436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250000</v>
      </c>
      <c r="S27">
        <f t="shared" si="1"/>
        <v>5367.8109073218302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4010.7564522520229</v>
      </c>
      <c r="AC27">
        <f t="shared" si="2"/>
        <v>4009.2929080015633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-1310.6527708274602</v>
      </c>
      <c r="AI27">
        <f t="shared" si="7"/>
        <v>-1319.9891953430219</v>
      </c>
      <c r="AJ27">
        <f t="shared" si="8"/>
        <v>1.463544250459563</v>
      </c>
      <c r="AK27">
        <f t="shared" si="30"/>
        <v>280.75295165764163</v>
      </c>
      <c r="AL27">
        <f t="shared" si="9"/>
        <v>-1037.7726994349207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-220.87646736949407</v>
      </c>
      <c r="AR27">
        <f t="shared" si="14"/>
        <v>-222.44987911573199</v>
      </c>
      <c r="AS27">
        <f t="shared" si="15"/>
        <v>0.24664235339490839</v>
      </c>
      <c r="AT27">
        <f t="shared" si="16"/>
        <v>47.313614670457753</v>
      </c>
      <c r="AU27">
        <f t="shared" si="17"/>
        <v>-174.88962209187932</v>
      </c>
      <c r="AW27">
        <v>24</v>
      </c>
      <c r="AX27">
        <f>IF(Z27&gt;0, (R27*SUMPRODUCT(K27:$K$98, X27:$X$98)-K27*$AZ$3)/Z27, 0)</f>
        <v>5367.8109073218302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250000</v>
      </c>
      <c r="S28">
        <f t="shared" si="1"/>
        <v>5402.9520431493465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4009.2929080015633</v>
      </c>
      <c r="AC28">
        <f t="shared" si="2"/>
        <v>3960.3753721941716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-1610.6721549312015</v>
      </c>
      <c r="AI28">
        <f t="shared" si="7"/>
        <v>-1619.8346815938612</v>
      </c>
      <c r="AJ28">
        <f t="shared" si="8"/>
        <v>48.917535807391687</v>
      </c>
      <c r="AK28">
        <f t="shared" si="30"/>
        <v>280.65050356010948</v>
      </c>
      <c r="AL28">
        <f t="shared" si="9"/>
        <v>-1290.2666422263601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-242.35440945788284</v>
      </c>
      <c r="AR28">
        <f t="shared" si="14"/>
        <v>-243.73307533453098</v>
      </c>
      <c r="AS28">
        <f t="shared" si="15"/>
        <v>7.3605174500838393</v>
      </c>
      <c r="AT28">
        <f t="shared" si="16"/>
        <v>42.228883665821527</v>
      </c>
      <c r="AU28">
        <f t="shared" si="17"/>
        <v>-194.14367421862562</v>
      </c>
      <c r="AW28">
        <v>25</v>
      </c>
      <c r="AX28">
        <f>IF(Z28&gt;0, (R28*SUMPRODUCT(K28:$K$98, X28:$X$98)-K28*$AZ$3)/Z28, 0)</f>
        <v>5402.9520431493465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250000</v>
      </c>
      <c r="S29">
        <f t="shared" si="1"/>
        <v>5392.1931975740017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3960.3753721941716</v>
      </c>
      <c r="AC29">
        <f t="shared" si="2"/>
        <v>3871.5557230595941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-1919.8357564106645</v>
      </c>
      <c r="AI29">
        <f t="shared" si="7"/>
        <v>-1928.8106660188771</v>
      </c>
      <c r="AJ29">
        <f t="shared" si="8"/>
        <v>88.819649134577503</v>
      </c>
      <c r="AK29">
        <f t="shared" si="30"/>
        <v>277.22627605359202</v>
      </c>
      <c r="AL29">
        <f t="shared" si="9"/>
        <v>-1562.7647408307075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-257.92285558311596</v>
      </c>
      <c r="AR29">
        <f t="shared" si="14"/>
        <v>-259.12860159915971</v>
      </c>
      <c r="AS29">
        <f t="shared" si="15"/>
        <v>11.932592389835857</v>
      </c>
      <c r="AT29">
        <f t="shared" si="16"/>
        <v>37.244328075281835</v>
      </c>
      <c r="AU29">
        <f t="shared" si="17"/>
        <v>-209.95168113404202</v>
      </c>
      <c r="AW29">
        <v>26</v>
      </c>
      <c r="AX29">
        <f>IF(Z29&gt;0, (R29*SUMPRODUCT(K29:$K$98, X29:$X$98)-K29*$AZ$3)/Z29, 0)</f>
        <v>5392.1931975740017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250000</v>
      </c>
      <c r="S30">
        <f t="shared" si="1"/>
        <v>5344.7256378163529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3871.5557230595941</v>
      </c>
      <c r="AC30">
        <f t="shared" si="2"/>
        <v>3750.7174749080018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-2263.0787431539652</v>
      </c>
      <c r="AI30">
        <f t="shared" si="7"/>
        <v>-2271.8507497289379</v>
      </c>
      <c r="AJ30">
        <f t="shared" si="8"/>
        <v>120.83824815159232</v>
      </c>
      <c r="AK30">
        <f t="shared" si="30"/>
        <v>271.00890061417164</v>
      </c>
      <c r="AL30">
        <f t="shared" si="9"/>
        <v>-1880.003600963174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-271.46096905436769</v>
      </c>
      <c r="AR30">
        <f t="shared" si="14"/>
        <v>-272.51318935938224</v>
      </c>
      <c r="AS30">
        <f t="shared" si="15"/>
        <v>14.494797426424201</v>
      </c>
      <c r="AT30">
        <f t="shared" si="16"/>
        <v>32.50807732856547</v>
      </c>
      <c r="AU30">
        <f t="shared" si="17"/>
        <v>-225.51031460439256</v>
      </c>
      <c r="AW30">
        <v>27</v>
      </c>
      <c r="AX30">
        <f>IF(Z30&gt;0, (R30*SUMPRODUCT(K30:$K$98, X30:$X$98)-K30*$AZ$3)/Z30, 0)</f>
        <v>5344.7256378163529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250000</v>
      </c>
      <c r="S31">
        <f t="shared" si="1"/>
        <v>5264.0911837722806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3750.7174749080018</v>
      </c>
      <c r="AC31">
        <f t="shared" si="2"/>
        <v>3601.6534767746371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-2637.5211470884597</v>
      </c>
      <c r="AI31">
        <f t="shared" si="7"/>
        <v>-2646.0735575403282</v>
      </c>
      <c r="AJ31">
        <f t="shared" si="8"/>
        <v>149.06399813336475</v>
      </c>
      <c r="AK31">
        <f t="shared" si="30"/>
        <v>262.55022324356014</v>
      </c>
      <c r="AL31">
        <f t="shared" si="9"/>
        <v>-2234.4593361634033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-282.47866850158636</v>
      </c>
      <c r="AR31">
        <f t="shared" si="14"/>
        <v>-283.39463215920091</v>
      </c>
      <c r="AS31">
        <f t="shared" si="15"/>
        <v>15.96476288378498</v>
      </c>
      <c r="AT31">
        <f t="shared" si="16"/>
        <v>28.119144204210507</v>
      </c>
      <c r="AU31">
        <f t="shared" si="17"/>
        <v>-239.31072507120541</v>
      </c>
      <c r="AW31">
        <v>28</v>
      </c>
      <c r="AX31">
        <f>IF(Z31&gt;0, (R31*SUMPRODUCT(K31:$K$98, X31:$X$98)-K31*$AZ$3)/Z31, 0)</f>
        <v>5264.0911837722806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250000</v>
      </c>
      <c r="S32">
        <f t="shared" si="1"/>
        <v>5153.8119849856166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3601.6534767746371</v>
      </c>
      <c r="AC32">
        <f t="shared" si="2"/>
        <v>3428.4578180239473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-3030.8346888036276</v>
      </c>
      <c r="AI32">
        <f t="shared" si="7"/>
        <v>-3039.1500334165371</v>
      </c>
      <c r="AJ32">
        <f t="shared" si="8"/>
        <v>173.19565875068974</v>
      </c>
      <c r="AK32">
        <f t="shared" si="30"/>
        <v>252.11574337422462</v>
      </c>
      <c r="AL32">
        <f t="shared" si="9"/>
        <v>-2613.8386312916227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-289.82372476045015</v>
      </c>
      <c r="AR32">
        <f t="shared" si="14"/>
        <v>-290.6188800215678</v>
      </c>
      <c r="AS32">
        <f t="shared" si="15"/>
        <v>16.561843876506142</v>
      </c>
      <c r="AT32">
        <f t="shared" si="16"/>
        <v>24.108581073522821</v>
      </c>
      <c r="AU32">
        <f t="shared" si="17"/>
        <v>-249.94845507153886</v>
      </c>
      <c r="AW32">
        <v>29</v>
      </c>
      <c r="AX32">
        <f>IF(Z32&gt;0, (R32*SUMPRODUCT(K32:$K$98, X32:$X$98)-K32*$AZ$3)/Z32, 0)</f>
        <v>5153.8119849856166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250000</v>
      </c>
      <c r="S33">
        <f t="shared" si="1"/>
        <v>5019.2495555259547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3428.4578180239473</v>
      </c>
      <c r="AC33">
        <f t="shared" si="2"/>
        <v>3236.2082091125108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-3453.9794500047633</v>
      </c>
      <c r="AI33">
        <f t="shared" si="7"/>
        <v>-3462.0389421990435</v>
      </c>
      <c r="AJ33">
        <f t="shared" si="8"/>
        <v>192.24960891143655</v>
      </c>
      <c r="AK33">
        <f t="shared" si="30"/>
        <v>239.99204726167633</v>
      </c>
      <c r="AL33">
        <f t="shared" si="9"/>
        <v>-3029.7972860259306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-294.89907549950777</v>
      </c>
      <c r="AR33">
        <f t="shared" si="14"/>
        <v>-295.58719099975644</v>
      </c>
      <c r="AS33">
        <f t="shared" si="15"/>
        <v>16.414177546147933</v>
      </c>
      <c r="AT33">
        <f t="shared" si="16"/>
        <v>20.490403573363739</v>
      </c>
      <c r="AU33">
        <f t="shared" si="17"/>
        <v>-258.6826098802448</v>
      </c>
      <c r="AW33">
        <v>30</v>
      </c>
      <c r="AX33">
        <f>IF(Z33&gt;0, (R33*SUMPRODUCT(K33:$K$98, X33:$X$98)-K33*$AZ$3)/Z33, 0)</f>
        <v>5019.2495555259547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250000</v>
      </c>
      <c r="S34">
        <f t="shared" si="1"/>
        <v>4863.442599081206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3236.2082091125108</v>
      </c>
      <c r="AC34">
        <f t="shared" si="2"/>
        <v>3028.4288799067654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-3904.8384752147631</v>
      </c>
      <c r="AI34">
        <f t="shared" si="7"/>
        <v>-3912.6221305633399</v>
      </c>
      <c r="AJ34">
        <f t="shared" si="8"/>
        <v>207.7793292057454</v>
      </c>
      <c r="AK34">
        <f t="shared" si="30"/>
        <v>226.53457463787578</v>
      </c>
      <c r="AL34">
        <f t="shared" si="9"/>
        <v>-3478.3082267197187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-297.67249864142553</v>
      </c>
      <c r="AR34">
        <f t="shared" si="14"/>
        <v>-298.26585996760616</v>
      </c>
      <c r="AS34">
        <f t="shared" si="15"/>
        <v>15.839372738026466</v>
      </c>
      <c r="AT34">
        <f t="shared" si="16"/>
        <v>17.269117093869092</v>
      </c>
      <c r="AU34">
        <f t="shared" si="17"/>
        <v>-265.15737013571061</v>
      </c>
      <c r="AW34">
        <v>31</v>
      </c>
      <c r="AX34">
        <f>IF(Z34&gt;0, (R34*SUMPRODUCT(K34:$K$98, X34:$X$98)-K34*$AZ$3)/Z34, 0)</f>
        <v>4863.442599081206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4687.6477711790631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3028.4288799067654</v>
      </c>
      <c r="AC35">
        <f t="shared" ref="AC35:AC66" si="33">S35*Z35</f>
        <v>2808.5418690276279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-4332.1980943860726</v>
      </c>
      <c r="AI35">
        <f t="shared" ref="AI35:AI66" si="38">SUM(AE35:AH35)</f>
        <v>-4339.6873032764443</v>
      </c>
      <c r="AJ35">
        <f t="shared" ref="AJ35:AJ66" si="39">AB35-AC35</f>
        <v>219.88701087913751</v>
      </c>
      <c r="AK35">
        <f t="shared" si="30"/>
        <v>211.99002159347359</v>
      </c>
      <c r="AL35">
        <f t="shared" ref="AL35:AL66" si="40">SUM(AI35:AK35)</f>
        <v>-3907.8102708038336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-294.86683168634204</v>
      </c>
      <c r="AR35">
        <f t="shared" ref="AR35:AR66" si="45">AI35*$K35</f>
        <v>-295.37657737414952</v>
      </c>
      <c r="AS35">
        <f t="shared" ref="AS35:AS66" si="46">AJ35*$K35</f>
        <v>14.966394614071723</v>
      </c>
      <c r="AT35">
        <f t="shared" ref="AT35:AT66" si="47">AK35*$K35</f>
        <v>14.428893751970747</v>
      </c>
      <c r="AU35">
        <f t="shared" ref="AU35:AU66" si="48">AL35*$K35</f>
        <v>-265.98128900810707</v>
      </c>
      <c r="AW35">
        <v>32</v>
      </c>
      <c r="AX35">
        <f>IF(Z35&gt;0, (R35*SUMPRODUCT(K35:$K$98, X35:$X$98)-K35*$AZ$3)/Z35, 0)</f>
        <v>4687.6477711790631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250000</v>
      </c>
      <c r="S36">
        <f t="shared" si="32"/>
        <v>4498.9501948410943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2808.5418690276279</v>
      </c>
      <c r="AC36">
        <f t="shared" si="33"/>
        <v>2583.1263657004715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-4745.8291427465783</v>
      </c>
      <c r="AI36">
        <f t="shared" si="38"/>
        <v>-4753.0061680909093</v>
      </c>
      <c r="AJ36">
        <f t="shared" si="39"/>
        <v>225.41550332715633</v>
      </c>
      <c r="AK36">
        <f t="shared" si="30"/>
        <v>196.59793083193398</v>
      </c>
      <c r="AL36">
        <f t="shared" si="40"/>
        <v>-4330.9927339318192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-288.41091514832277</v>
      </c>
      <c r="AR36">
        <f t="shared" si="45"/>
        <v>-288.84707338018092</v>
      </c>
      <c r="AS36">
        <f t="shared" si="46"/>
        <v>13.698826832518469</v>
      </c>
      <c r="AT36">
        <f t="shared" si="47"/>
        <v>11.9475411865944</v>
      </c>
      <c r="AU36">
        <f t="shared" si="48"/>
        <v>-263.20070536106806</v>
      </c>
      <c r="AW36">
        <v>33</v>
      </c>
      <c r="AX36">
        <f>IF(Z36&gt;0, (R36*SUMPRODUCT(K36:$K$98, X36:$X$98)-K36*$AZ$3)/Z36, 0)</f>
        <v>4498.9501948410943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4302.2531271535399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2583.1263657004715</v>
      </c>
      <c r="AC37">
        <f t="shared" si="33"/>
        <v>2356.7255651585647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-5157.9316080165172</v>
      </c>
      <c r="AI37">
        <f t="shared" si="38"/>
        <v>-5164.7789665270038</v>
      </c>
      <c r="AJ37">
        <f t="shared" si="39"/>
        <v>226.40080054190685</v>
      </c>
      <c r="AK37">
        <f t="shared" si="30"/>
        <v>180.81884559903301</v>
      </c>
      <c r="AL37">
        <f t="shared" si="40"/>
        <v>-4757.5593203860644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-279.87051716432734</v>
      </c>
      <c r="AR37">
        <f t="shared" si="45"/>
        <v>-280.24205636127226</v>
      </c>
      <c r="AS37">
        <f t="shared" si="46"/>
        <v>12.284557832368661</v>
      </c>
      <c r="AT37">
        <f t="shared" si="47"/>
        <v>9.8112708109983071</v>
      </c>
      <c r="AU37">
        <f t="shared" si="48"/>
        <v>-258.14622771790533</v>
      </c>
      <c r="AW37">
        <v>34</v>
      </c>
      <c r="AX37">
        <f>IF(Z37&gt;0, (R37*SUMPRODUCT(K37:$K$98, X37:$X$98)-K37*$AZ$3)/Z37, 0)</f>
        <v>4302.2531271535399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250000</v>
      </c>
      <c r="S38">
        <f t="shared" si="32"/>
        <v>4101.6683453101077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2356.7255651585647</v>
      </c>
      <c r="AC38">
        <f t="shared" si="33"/>
        <v>2132.221221749965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-5617.0921004885404</v>
      </c>
      <c r="AI38">
        <f t="shared" si="38"/>
        <v>-5623.5901308088978</v>
      </c>
      <c r="AJ38">
        <f t="shared" si="39"/>
        <v>224.50434340859965</v>
      </c>
      <c r="AK38">
        <f t="shared" si="30"/>
        <v>164.97078956109954</v>
      </c>
      <c r="AL38">
        <f t="shared" si="40"/>
        <v>-5234.1149978391986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-272.12916758145184</v>
      </c>
      <c r="AR38">
        <f t="shared" si="45"/>
        <v>-272.44397523465801</v>
      </c>
      <c r="AS38">
        <f t="shared" si="46"/>
        <v>10.876478255517481</v>
      </c>
      <c r="AT38">
        <f t="shared" si="47"/>
        <v>7.992278359582591</v>
      </c>
      <c r="AU38">
        <f t="shared" si="48"/>
        <v>-253.57521861955797</v>
      </c>
      <c r="AW38">
        <v>35</v>
      </c>
      <c r="AX38">
        <f>IF(Z38&gt;0, (R38*SUMPRODUCT(K38:$K$98, X38:$X$98)-K38*$AZ$3)/Z38, 0)</f>
        <v>4101.6683453101077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250000</v>
      </c>
      <c r="S39">
        <f t="shared" si="32"/>
        <v>3892.9825701691807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2132.221221749965</v>
      </c>
      <c r="AC39">
        <f t="shared" si="33"/>
        <v>1909.5261378789853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-6034.8323946766659</v>
      </c>
      <c r="AI39">
        <f t="shared" si="38"/>
        <v>-6040.963703074086</v>
      </c>
      <c r="AJ39">
        <f t="shared" si="39"/>
        <v>222.69508387097972</v>
      </c>
      <c r="AK39">
        <f t="shared" si="30"/>
        <v>149.25548552249757</v>
      </c>
      <c r="AL39">
        <f t="shared" si="40"/>
        <v>-5669.013133680608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-261.04221065006652</v>
      </c>
      <c r="AR39">
        <f t="shared" si="45"/>
        <v>-261.30742601870736</v>
      </c>
      <c r="AS39">
        <f t="shared" si="46"/>
        <v>9.632880118735617</v>
      </c>
      <c r="AT39">
        <f t="shared" si="47"/>
        <v>6.4561829300860412</v>
      </c>
      <c r="AU39">
        <f t="shared" si="48"/>
        <v>-245.21836296988565</v>
      </c>
      <c r="AW39">
        <v>36</v>
      </c>
      <c r="AX39">
        <f>IF(Z39&gt;0, (R39*SUMPRODUCT(K39:$K$98, X39:$X$98)-K39*$AZ$3)/Z39, 0)</f>
        <v>3892.9825701691807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250000</v>
      </c>
      <c r="S40">
        <f t="shared" si="32"/>
        <v>3678.2154349363382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1909.5261378789853</v>
      </c>
      <c r="AC40">
        <f t="shared" si="33"/>
        <v>1692.6215019704114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-6356.2436619324253</v>
      </c>
      <c r="AI40">
        <f t="shared" si="38"/>
        <v>-6361.9958450627746</v>
      </c>
      <c r="AJ40">
        <f t="shared" si="39"/>
        <v>216.90463590857394</v>
      </c>
      <c r="AK40">
        <f t="shared" si="30"/>
        <v>133.66682965152899</v>
      </c>
      <c r="AL40">
        <f t="shared" si="40"/>
        <v>-6011.4243795026714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-245.48674091786751</v>
      </c>
      <c r="AR40">
        <f t="shared" si="45"/>
        <v>-245.70889802274522</v>
      </c>
      <c r="AS40">
        <f t="shared" si="46"/>
        <v>8.3771508757712176</v>
      </c>
      <c r="AT40">
        <f t="shared" si="47"/>
        <v>5.1623940372987036</v>
      </c>
      <c r="AU40">
        <f t="shared" si="48"/>
        <v>-232.16935310967528</v>
      </c>
      <c r="AW40">
        <v>37</v>
      </c>
      <c r="AX40">
        <f>IF(Z40&gt;0, (R40*SUMPRODUCT(K40:$K$98, X40:$X$98)-K40*$AZ$3)/Z40, 0)</f>
        <v>3678.2154349363382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250000</v>
      </c>
      <c r="S41">
        <f t="shared" si="32"/>
        <v>3465.2379795587235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1692.6215019704114</v>
      </c>
      <c r="AC41">
        <f t="shared" si="33"/>
        <v>1486.5433099288766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-6646.3847323492209</v>
      </c>
      <c r="AI41">
        <f t="shared" si="38"/>
        <v>-6651.747074411649</v>
      </c>
      <c r="AJ41">
        <f t="shared" si="39"/>
        <v>206.07819204153475</v>
      </c>
      <c r="AK41">
        <f t="shared" ref="AK41:AK72" si="61">G41*SUM(AB41:AB41, AE41:AF41)</f>
        <v>118.4835051379288</v>
      </c>
      <c r="AL41">
        <f t="shared" si="40"/>
        <v>-6327.1853772321856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-229.1896268807904</v>
      </c>
      <c r="AR41">
        <f t="shared" si="45"/>
        <v>-229.37453841179362</v>
      </c>
      <c r="AS41">
        <f t="shared" si="46"/>
        <v>7.1062669171685204</v>
      </c>
      <c r="AT41">
        <f t="shared" si="47"/>
        <v>4.0857084607095686</v>
      </c>
      <c r="AU41">
        <f t="shared" si="48"/>
        <v>-218.18256303391553</v>
      </c>
      <c r="AW41">
        <v>38</v>
      </c>
      <c r="AX41">
        <f>IF(Z41&gt;0, (R41*SUMPRODUCT(K41:$K$98, X41:$X$98)-K41*$AZ$3)/Z41, 0)</f>
        <v>3465.2379795587235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250000</v>
      </c>
      <c r="S42">
        <f t="shared" si="32"/>
        <v>3254.0964530362971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1486.5433099288766</v>
      </c>
      <c r="AC42">
        <f t="shared" si="33"/>
        <v>1292.5398874019545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-6873.3912843512799</v>
      </c>
      <c r="AI42">
        <f t="shared" si="38"/>
        <v>-6878.3563334288665</v>
      </c>
      <c r="AJ42">
        <f t="shared" si="39"/>
        <v>194.00342252692212</v>
      </c>
      <c r="AK42">
        <f t="shared" si="61"/>
        <v>104.05803169502137</v>
      </c>
      <c r="AL42">
        <f t="shared" si="40"/>
        <v>-6580.2948792069228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-211.6228337585132</v>
      </c>
      <c r="AR42">
        <f t="shared" si="45"/>
        <v>-211.77570120226562</v>
      </c>
      <c r="AS42">
        <f t="shared" si="46"/>
        <v>5.9731146293779362</v>
      </c>
      <c r="AT42">
        <f t="shared" si="47"/>
        <v>3.2038123004533681</v>
      </c>
      <c r="AU42">
        <f t="shared" si="48"/>
        <v>-202.5987742724343</v>
      </c>
      <c r="AW42">
        <v>39</v>
      </c>
      <c r="AX42">
        <f>IF(Z42&gt;0, (R42*SUMPRODUCT(K42:$K$98, X42:$X$98)-K42*$AZ$3)/Z42, 0)</f>
        <v>3254.0964530362971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250000</v>
      </c>
      <c r="S43">
        <f t="shared" si="32"/>
        <v>3047.6392017569492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1292.5398874019545</v>
      </c>
      <c r="AC43">
        <f t="shared" si="33"/>
        <v>1112.3333075308237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-7062.4835162128975</v>
      </c>
      <c r="AI43">
        <f t="shared" si="38"/>
        <v>-7067.0457906238971</v>
      </c>
      <c r="AJ43">
        <f t="shared" si="39"/>
        <v>180.20657987113077</v>
      </c>
      <c r="AK43">
        <f t="shared" si="61"/>
        <v>90.477792118136819</v>
      </c>
      <c r="AL43">
        <f t="shared" si="40"/>
        <v>-6796.3614186346294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-194.14708854914343</v>
      </c>
      <c r="AR43">
        <f t="shared" si="45"/>
        <v>-194.27250509588998</v>
      </c>
      <c r="AS43">
        <f t="shared" si="46"/>
        <v>4.9538639968592104</v>
      </c>
      <c r="AT43">
        <f t="shared" si="47"/>
        <v>2.487227032497243</v>
      </c>
      <c r="AU43">
        <f t="shared" si="48"/>
        <v>-186.83141406653351</v>
      </c>
      <c r="AW43">
        <v>40</v>
      </c>
      <c r="AX43">
        <f>IF(Z43&gt;0, (R43*SUMPRODUCT(K43:$K$98, X43:$X$98)-K43*$AZ$3)/Z43, 0)</f>
        <v>3047.6392017569492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250000</v>
      </c>
      <c r="S44">
        <f t="shared" si="32"/>
        <v>2846.5657158605104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1112.3333075308237</v>
      </c>
      <c r="AC44">
        <f t="shared" si="33"/>
        <v>946.236445666843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-7229.695832304863</v>
      </c>
      <c r="AI44">
        <f t="shared" si="38"/>
        <v>-7233.8509991801375</v>
      </c>
      <c r="AJ44">
        <f t="shared" si="39"/>
        <v>166.09686186398073</v>
      </c>
      <c r="AK44">
        <f t="shared" si="61"/>
        <v>77.863331527157669</v>
      </c>
      <c r="AL44">
        <f t="shared" si="40"/>
        <v>-6989.8908057889994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-177.44976902495387</v>
      </c>
      <c r="AR44">
        <f t="shared" si="45"/>
        <v>-177.55175580550178</v>
      </c>
      <c r="AS44">
        <f t="shared" si="46"/>
        <v>4.0767759055413313</v>
      </c>
      <c r="AT44">
        <f t="shared" si="47"/>
        <v>1.9111219220688378</v>
      </c>
      <c r="AU44">
        <f t="shared" si="48"/>
        <v>-171.56385797789164</v>
      </c>
      <c r="AW44">
        <v>41</v>
      </c>
      <c r="AX44">
        <f>IF(Z44&gt;0, (R44*SUMPRODUCT(K44:$K$98, X44:$X$98)-K44*$AZ$3)/Z44, 0)</f>
        <v>2846.5657158605104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250000</v>
      </c>
      <c r="S45">
        <f t="shared" si="32"/>
        <v>2647.2684559145914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946.236445666843</v>
      </c>
      <c r="AC45">
        <f t="shared" si="33"/>
        <v>793.83152189649888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-7305.2640364366416</v>
      </c>
      <c r="AI45">
        <f t="shared" si="38"/>
        <v>-7309.0123884413415</v>
      </c>
      <c r="AJ45">
        <f t="shared" si="39"/>
        <v>152.40492377034411</v>
      </c>
      <c r="AK45">
        <f t="shared" si="61"/>
        <v>66.236551196679017</v>
      </c>
      <c r="AL45">
        <f t="shared" si="40"/>
        <v>-7090.3709134743185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-160.09335538753814</v>
      </c>
      <c r="AR45">
        <f t="shared" si="45"/>
        <v>-160.17549974900311</v>
      </c>
      <c r="AS45">
        <f t="shared" si="46"/>
        <v>3.3399224863442032</v>
      </c>
      <c r="AT45">
        <f t="shared" si="47"/>
        <v>1.4515603648937003</v>
      </c>
      <c r="AU45">
        <f t="shared" si="48"/>
        <v>-155.38401689776521</v>
      </c>
      <c r="AW45">
        <v>42</v>
      </c>
      <c r="AX45">
        <f>IF(Z45&gt;0, (R45*SUMPRODUCT(K45:$K$98, X45:$X$98)-K45*$AZ$3)/Z45, 0)</f>
        <v>2647.2684559145914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250000</v>
      </c>
      <c r="S46">
        <f t="shared" si="32"/>
        <v>2450.4474700035748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793.83152189649888</v>
      </c>
      <c r="AC46">
        <f t="shared" si="33"/>
        <v>656.09963548629116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-7280.6526732338398</v>
      </c>
      <c r="AI46">
        <f t="shared" si="38"/>
        <v>-7283.9995090848306</v>
      </c>
      <c r="AJ46">
        <f t="shared" si="39"/>
        <v>137.73188641020772</v>
      </c>
      <c r="AK46">
        <f t="shared" si="61"/>
        <v>55.568206532754928</v>
      </c>
      <c r="AL46">
        <f t="shared" si="40"/>
        <v>-7090.6994161418679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-142.45893074691983</v>
      </c>
      <c r="AR46">
        <f t="shared" si="45"/>
        <v>-142.52441754846311</v>
      </c>
      <c r="AS46">
        <f t="shared" si="46"/>
        <v>2.6949695512722913</v>
      </c>
      <c r="AT46">
        <f t="shared" si="47"/>
        <v>1.0872908846871483</v>
      </c>
      <c r="AU46">
        <f t="shared" si="48"/>
        <v>-138.74215711250366</v>
      </c>
      <c r="AW46">
        <v>43</v>
      </c>
      <c r="AX46">
        <f>IF(Z46&gt;0, (R46*SUMPRODUCT(K46:$K$98, X46:$X$98)-K46*$AZ$3)/Z46, 0)</f>
        <v>2450.4474700035748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250000</v>
      </c>
      <c r="S47">
        <f t="shared" si="32"/>
        <v>2258.2877413991573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656.09963548629116</v>
      </c>
      <c r="AC47">
        <f t="shared" si="33"/>
        <v>533.60630204055917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-7195.3489417658539</v>
      </c>
      <c r="AI47">
        <f t="shared" si="38"/>
        <v>-7198.3025418112466</v>
      </c>
      <c r="AJ47">
        <f t="shared" si="39"/>
        <v>122.49333344573199</v>
      </c>
      <c r="AK47">
        <f t="shared" si="61"/>
        <v>45.926974484040386</v>
      </c>
      <c r="AL47">
        <f t="shared" si="40"/>
        <v>-7029.8822338814743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-125.70518873300858</v>
      </c>
      <c r="AR47">
        <f t="shared" si="45"/>
        <v>-125.75678912850752</v>
      </c>
      <c r="AS47">
        <f t="shared" si="46"/>
        <v>2.14000012007092</v>
      </c>
      <c r="AT47">
        <f t="shared" si="47"/>
        <v>0.80235983580186399</v>
      </c>
      <c r="AU47">
        <f t="shared" si="48"/>
        <v>-122.81442917263473</v>
      </c>
      <c r="AW47">
        <v>44</v>
      </c>
      <c r="AX47">
        <f>IF(Z47&gt;0, (R47*SUMPRODUCT(K47:$K$98, X47:$X$98)-K47*$AZ$3)/Z47, 0)</f>
        <v>2258.2877413991573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250000</v>
      </c>
      <c r="S48">
        <f t="shared" si="32"/>
        <v>2069.0430346110052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533.60630204055917</v>
      </c>
      <c r="AC48">
        <f t="shared" si="33"/>
        <v>425.72753946932522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-7041.1305070610215</v>
      </c>
      <c r="AI48">
        <f t="shared" si="38"/>
        <v>-7043.7025145806074</v>
      </c>
      <c r="AJ48">
        <f t="shared" si="39"/>
        <v>107.87876257123395</v>
      </c>
      <c r="AK48">
        <f t="shared" si="61"/>
        <v>37.352441142839147</v>
      </c>
      <c r="AL48">
        <f t="shared" si="40"/>
        <v>-6898.4713108665346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-109.83119671760079</v>
      </c>
      <c r="AR48">
        <f t="shared" si="45"/>
        <v>-109.87131622164344</v>
      </c>
      <c r="AS48">
        <f t="shared" si="46"/>
        <v>1.682748754866938</v>
      </c>
      <c r="AT48">
        <f t="shared" si="47"/>
        <v>0.58264270303294607</v>
      </c>
      <c r="AU48">
        <f t="shared" si="48"/>
        <v>-107.60592476374356</v>
      </c>
      <c r="AW48">
        <v>45</v>
      </c>
      <c r="AX48">
        <f>IF(Z48&gt;0, (R48*SUMPRODUCT(K48:$K$98, X48:$X$98)-K48*$AZ$3)/Z48, 0)</f>
        <v>2069.0430346110052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250000</v>
      </c>
      <c r="S49">
        <f t="shared" si="32"/>
        <v>1880.7919634730602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425.72753946932522</v>
      </c>
      <c r="AC49">
        <f t="shared" si="33"/>
        <v>331.81279468188035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-6820.2867838023467</v>
      </c>
      <c r="AI49">
        <f t="shared" si="38"/>
        <v>-6822.4920569075466</v>
      </c>
      <c r="AJ49">
        <f t="shared" si="39"/>
        <v>93.914744787444874</v>
      </c>
      <c r="AK49">
        <f t="shared" si="61"/>
        <v>29.800927762852769</v>
      </c>
      <c r="AL49">
        <f t="shared" si="40"/>
        <v>-6698.7763843572493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-94.987823266125361</v>
      </c>
      <c r="AR49">
        <f t="shared" si="45"/>
        <v>-95.018536650856888</v>
      </c>
      <c r="AS49">
        <f t="shared" si="46"/>
        <v>1.3079739111761679</v>
      </c>
      <c r="AT49">
        <f t="shared" si="47"/>
        <v>0.41504490195737531</v>
      </c>
      <c r="AU49">
        <f t="shared" si="48"/>
        <v>-93.295517837723352</v>
      </c>
      <c r="AW49">
        <v>46</v>
      </c>
      <c r="AX49">
        <f>IF(Z49&gt;0, (R49*SUMPRODUCT(K49:$K$98, X49:$X$98)-K49*$AZ$3)/Z49, 0)</f>
        <v>1880.7919634730602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250000</v>
      </c>
      <c r="S50">
        <f t="shared" si="32"/>
        <v>1690.0214814365161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331.81279468188035</v>
      </c>
      <c r="AC50">
        <f t="shared" si="33"/>
        <v>251.03608921053709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-6529.3633477292196</v>
      </c>
      <c r="AI50">
        <f t="shared" si="38"/>
        <v>-6531.2200999359811</v>
      </c>
      <c r="AJ50">
        <f t="shared" si="39"/>
        <v>80.776705471343263</v>
      </c>
      <c r="AK50">
        <f t="shared" si="61"/>
        <v>23.226895627731626</v>
      </c>
      <c r="AL50">
        <f t="shared" si="40"/>
        <v>-6427.2164988369068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-81.192911175797846</v>
      </c>
      <c r="AR50">
        <f t="shared" si="45"/>
        <v>-81.215999968528521</v>
      </c>
      <c r="AS50">
        <f t="shared" si="46"/>
        <v>1.0044617710989034</v>
      </c>
      <c r="AT50">
        <f t="shared" si="47"/>
        <v>0.28882743587057458</v>
      </c>
      <c r="AU50">
        <f t="shared" si="48"/>
        <v>-79.92271076155906</v>
      </c>
      <c r="AW50">
        <v>47</v>
      </c>
      <c r="AX50">
        <f>IF(Z50&gt;0, (R50*SUMPRODUCT(K50:$K$98, X50:$X$98)-K50*$AZ$3)/Z50, 0)</f>
        <v>1690.0214814365161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250000</v>
      </c>
      <c r="S51">
        <f t="shared" si="32"/>
        <v>1491.0430017628826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251.03608921053709</v>
      </c>
      <c r="AC51">
        <f t="shared" si="33"/>
        <v>182.53167606579478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-6158.9968725961789</v>
      </c>
      <c r="AI51">
        <f t="shared" si="38"/>
        <v>-6160.5271074372431</v>
      </c>
      <c r="AJ51">
        <f t="shared" si="39"/>
        <v>68.504413144742301</v>
      </c>
      <c r="AK51">
        <f t="shared" si="61"/>
        <v>17.572526244737599</v>
      </c>
      <c r="AL51">
        <f t="shared" si="40"/>
        <v>-6074.4501680477633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-68.381596688824544</v>
      </c>
      <c r="AR51">
        <f t="shared" si="45"/>
        <v>-68.398586452564544</v>
      </c>
      <c r="AS51">
        <f t="shared" si="46"/>
        <v>0.76058508357283239</v>
      </c>
      <c r="AT51">
        <f t="shared" si="47"/>
        <v>0.19510277847647439</v>
      </c>
      <c r="AU51">
        <f t="shared" si="48"/>
        <v>-67.442898590515242</v>
      </c>
      <c r="AW51">
        <v>48</v>
      </c>
      <c r="AX51">
        <f>IF(Z51&gt;0, (R51*SUMPRODUCT(K51:$K$98, X51:$X$98)-K51*$AZ$3)/Z51, 0)</f>
        <v>1491.0430017628826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250000</v>
      </c>
      <c r="S52">
        <f t="shared" si="32"/>
        <v>1276.5827268070002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182.53167606579478</v>
      </c>
      <c r="AC52">
        <f t="shared" si="33"/>
        <v>125.47909547612676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-5725.4097407790632</v>
      </c>
      <c r="AI52">
        <f t="shared" si="38"/>
        <v>-5726.638402784678</v>
      </c>
      <c r="AJ52">
        <f t="shared" si="39"/>
        <v>57.052580589668025</v>
      </c>
      <c r="AK52">
        <f t="shared" si="61"/>
        <v>12.777217324605637</v>
      </c>
      <c r="AL52">
        <f t="shared" si="40"/>
        <v>-5656.8086048704045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-56.756787189157215</v>
      </c>
      <c r="AR52">
        <f t="shared" si="45"/>
        <v>-56.76896708738937</v>
      </c>
      <c r="AS52">
        <f t="shared" si="46"/>
        <v>0.56557020750088971</v>
      </c>
      <c r="AT52">
        <f t="shared" si="47"/>
        <v>0.12666234163069295</v>
      </c>
      <c r="AU52">
        <f t="shared" si="48"/>
        <v>-56.076734538257789</v>
      </c>
      <c r="AW52">
        <v>49</v>
      </c>
      <c r="AX52">
        <f>IF(Z52&gt;0, (R52*SUMPRODUCT(K52:$K$98, X52:$X$98)-K52*$AZ$3)/Z52, 0)</f>
        <v>1276.5827268070002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250000</v>
      </c>
      <c r="S53">
        <f t="shared" si="32"/>
        <v>1030.3409366349365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125.47909547612676</v>
      </c>
      <c r="AC53">
        <f t="shared" si="33"/>
        <v>78.837501232645124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-5198.5236949341461</v>
      </c>
      <c r="AI53">
        <f t="shared" si="38"/>
        <v>-5199.4801441349582</v>
      </c>
      <c r="AJ53">
        <f t="shared" si="39"/>
        <v>46.641594243481634</v>
      </c>
      <c r="AK53">
        <f t="shared" si="61"/>
        <v>8.7835366833288742</v>
      </c>
      <c r="AL53">
        <f t="shared" si="40"/>
        <v>-5144.055013208148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-46.012225139737417</v>
      </c>
      <c r="AR53">
        <f t="shared" si="45"/>
        <v>-46.02069068852493</v>
      </c>
      <c r="AS53">
        <f t="shared" si="46"/>
        <v>0.41282557532606262</v>
      </c>
      <c r="AT53">
        <f t="shared" si="47"/>
        <v>7.7743238487170213E-2</v>
      </c>
      <c r="AU53">
        <f t="shared" si="48"/>
        <v>-45.530121874711696</v>
      </c>
      <c r="AW53">
        <v>50</v>
      </c>
      <c r="AX53">
        <f>IF(Z53&gt;0, (R53*SUMPRODUCT(K53:$K$98, X53:$X$98)-K53*$AZ$3)/Z53, 0)</f>
        <v>1030.3409366349365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250000</v>
      </c>
      <c r="S54">
        <f t="shared" si="32"/>
        <v>729.04565142704621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78.837501232645124</v>
      </c>
      <c r="AC54">
        <f t="shared" si="33"/>
        <v>41.856698365832386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-4584.4440456095481</v>
      </c>
      <c r="AI54">
        <f t="shared" si="38"/>
        <v>-4585.1617081160712</v>
      </c>
      <c r="AJ54">
        <f t="shared" si="39"/>
        <v>36.980802866812738</v>
      </c>
      <c r="AK54">
        <f t="shared" si="61"/>
        <v>5.5186250862851596</v>
      </c>
      <c r="AL54">
        <f t="shared" si="40"/>
        <v>-4542.6622801629728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-36.229460094581462</v>
      </c>
      <c r="AR54">
        <f t="shared" si="45"/>
        <v>-36.235131562022836</v>
      </c>
      <c r="AS54">
        <f t="shared" si="46"/>
        <v>0.29224798217613246</v>
      </c>
      <c r="AT54">
        <f t="shared" si="47"/>
        <v>4.3612007334237354E-2</v>
      </c>
      <c r="AU54">
        <f t="shared" si="48"/>
        <v>-35.899271572512461</v>
      </c>
      <c r="AW54">
        <v>51</v>
      </c>
      <c r="AX54">
        <f>IF(Z54&gt;0, (R54*SUMPRODUCT(K54:$K$98, X54:$X$98)-K54*$AZ$3)/Z54, 0)</f>
        <v>729.04565142704621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250000</v>
      </c>
      <c r="S55">
        <f t="shared" si="32"/>
        <v>332.1832680797749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41.856698365832386</v>
      </c>
      <c r="AC55">
        <f t="shared" si="33"/>
        <v>13.691008157790762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-3905.9113621130573</v>
      </c>
      <c r="AI55">
        <f t="shared" si="38"/>
        <v>-3906.4265524264097</v>
      </c>
      <c r="AJ55">
        <f t="shared" si="39"/>
        <v>28.165690208041624</v>
      </c>
      <c r="AK55">
        <f t="shared" si="61"/>
        <v>2.9299688856082673</v>
      </c>
      <c r="AL55">
        <f t="shared" si="40"/>
        <v>-3875.3308933327598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-27.560021147214517</v>
      </c>
      <c r="AR55">
        <f t="shared" si="45"/>
        <v>-27.56365631827051</v>
      </c>
      <c r="AS55">
        <f t="shared" si="46"/>
        <v>0.19873646526878133</v>
      </c>
      <c r="AT55">
        <f t="shared" si="47"/>
        <v>2.0673793376703636E-2</v>
      </c>
      <c r="AU55">
        <f t="shared" si="48"/>
        <v>-27.344246059625029</v>
      </c>
      <c r="AW55">
        <v>52</v>
      </c>
      <c r="AX55">
        <f>IF(Z55&gt;0, (R55*SUMPRODUCT(K55:$K$98, X55:$X$98)-K55*$AZ$3)/Z55, 0)</f>
        <v>332.1832680797749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250000</v>
      </c>
      <c r="S56">
        <f t="shared" si="32"/>
        <v>-237.41418162045494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13.691008157790762</v>
      </c>
      <c r="AC56">
        <f t="shared" si="33"/>
        <v>-6.6692184478703638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-3178.0006485881095</v>
      </c>
      <c r="AI56">
        <f t="shared" si="38"/>
        <v>-3178.3517869658986</v>
      </c>
      <c r="AJ56">
        <f t="shared" si="39"/>
        <v>20.360226605661126</v>
      </c>
      <c r="AK56">
        <f t="shared" si="61"/>
        <v>0.95837057104535339</v>
      </c>
      <c r="AL56">
        <f t="shared" si="40"/>
        <v>-3157.0331897891924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-20.021339122971664</v>
      </c>
      <c r="AR56">
        <f t="shared" si="45"/>
        <v>-20.023551287573937</v>
      </c>
      <c r="AS56">
        <f t="shared" si="46"/>
        <v>0.12826901142188044</v>
      </c>
      <c r="AT56">
        <f t="shared" si="47"/>
        <v>6.0377150070436963E-3</v>
      </c>
      <c r="AU56">
        <f t="shared" si="48"/>
        <v>-19.889244561145016</v>
      </c>
      <c r="AW56">
        <v>53</v>
      </c>
      <c r="AX56">
        <f>IF(Z56&gt;0, (R56*SUMPRODUCT(K56:$K$98, X56:$X$98)-K56*$AZ$3)/Z56, 0)</f>
        <v>-237.41418162045494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250000</v>
      </c>
      <c r="S57">
        <f t="shared" si="32"/>
        <v>-1124.9862861129045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-6.6692184478703638</v>
      </c>
      <c r="AC57">
        <f t="shared" si="33"/>
        <v>-20.262169587312176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-2449.7806383081188</v>
      </c>
      <c r="AI57">
        <f t="shared" si="38"/>
        <v>-2450.0057762702149</v>
      </c>
      <c r="AJ57">
        <f t="shared" si="39"/>
        <v>13.592951139441812</v>
      </c>
      <c r="AK57">
        <f t="shared" si="61"/>
        <v>-0.46684529135092551</v>
      </c>
      <c r="AL57">
        <f t="shared" si="40"/>
        <v>-2436.879670422124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-13.779971378682735</v>
      </c>
      <c r="AR57">
        <f t="shared" si="45"/>
        <v>-13.781237775610453</v>
      </c>
      <c r="AS57">
        <f t="shared" si="46"/>
        <v>7.6460102069670383E-2</v>
      </c>
      <c r="AT57">
        <f t="shared" si="47"/>
        <v>-2.6259962432927993E-3</v>
      </c>
      <c r="AU57">
        <f t="shared" si="48"/>
        <v>-13.707403669784075</v>
      </c>
      <c r="AW57">
        <v>54</v>
      </c>
      <c r="AX57">
        <f>IF(Z57&gt;0, (R57*SUMPRODUCT(K57:$K$98, X57:$X$98)-K57*$AZ$3)/Z57, 0)</f>
        <v>-1124.9862861129045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250000</v>
      </c>
      <c r="S58">
        <f t="shared" si="32"/>
        <v>-2631.8638088160851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-20.262169587312176</v>
      </c>
      <c r="AC58">
        <f t="shared" si="33"/>
        <v>-28.302508837843245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-1769.2843272041644</v>
      </c>
      <c r="AI58">
        <f t="shared" si="38"/>
        <v>-1769.4187495702793</v>
      </c>
      <c r="AJ58">
        <f t="shared" si="39"/>
        <v>8.0403392505310691</v>
      </c>
      <c r="AK58">
        <f t="shared" si="61"/>
        <v>-1.4183518711118523</v>
      </c>
      <c r="AL58">
        <f t="shared" si="40"/>
        <v>-1762.7967621908599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-8.8858857577664185</v>
      </c>
      <c r="AR58">
        <f t="shared" si="45"/>
        <v>-8.8865608679057093</v>
      </c>
      <c r="AS58">
        <f t="shared" si="46"/>
        <v>4.0381037086788127E-2</v>
      </c>
      <c r="AT58">
        <f t="shared" si="47"/>
        <v>-7.1233958822943984E-3</v>
      </c>
      <c r="AU58">
        <f t="shared" si="48"/>
        <v>-8.8533032267012146</v>
      </c>
      <c r="AW58">
        <v>55</v>
      </c>
      <c r="AX58">
        <f>IF(Z58&gt;0, (R58*SUMPRODUCT(K58:$K$98, X58:$X$98)-K58*$AZ$3)/Z58, 0)</f>
        <v>-2631.8638088160851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250000</v>
      </c>
      <c r="S59">
        <f t="shared" si="32"/>
        <v>-5435.0452003347673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-28.302508837843245</v>
      </c>
      <c r="AC59">
        <f t="shared" si="33"/>
        <v>-32.063723052617121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-1186.7028492596862</v>
      </c>
      <c r="AI59">
        <f t="shared" si="38"/>
        <v>-1186.7765922596768</v>
      </c>
      <c r="AJ59">
        <f t="shared" si="39"/>
        <v>3.7612142147738759</v>
      </c>
      <c r="AK59">
        <f t="shared" si="61"/>
        <v>-1.9811756186490272</v>
      </c>
      <c r="AL59">
        <f t="shared" si="40"/>
        <v>-1184.996553663552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-5.3214141168354132</v>
      </c>
      <c r="AR59">
        <f t="shared" si="45"/>
        <v>-5.3217447952705523</v>
      </c>
      <c r="AS59">
        <f t="shared" si="46"/>
        <v>1.6866040585834852E-2</v>
      </c>
      <c r="AT59">
        <f t="shared" si="47"/>
        <v>-8.8839897128299705E-3</v>
      </c>
      <c r="AU59">
        <f t="shared" si="48"/>
        <v>-5.3137627443975477</v>
      </c>
      <c r="AW59">
        <v>56</v>
      </c>
      <c r="AX59">
        <f>IF(Z59&gt;0, (R59*SUMPRODUCT(K59:$K$98, X59:$X$98)-K59*$AZ$3)/Z59, 0)</f>
        <v>-5435.0452003347673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250000</v>
      </c>
      <c r="S60">
        <f t="shared" si="32"/>
        <v>-11256.648971986762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-32.063723052617121</v>
      </c>
      <c r="AC60">
        <f t="shared" si="33"/>
        <v>-32.809537577494908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-731.44122321292627</v>
      </c>
      <c r="AI60">
        <f t="shared" si="38"/>
        <v>-731.47765672175638</v>
      </c>
      <c r="AJ60">
        <f t="shared" si="39"/>
        <v>0.74581452487778677</v>
      </c>
      <c r="AK60">
        <f t="shared" si="61"/>
        <v>-2.2444606136831986</v>
      </c>
      <c r="AL60">
        <f t="shared" si="40"/>
        <v>-732.97630281056172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-2.9285084579309126</v>
      </c>
      <c r="AR60">
        <f t="shared" si="45"/>
        <v>-2.9286543286247908</v>
      </c>
      <c r="AS60">
        <f t="shared" si="46"/>
        <v>2.9860555774507036E-3</v>
      </c>
      <c r="AT60">
        <f t="shared" si="47"/>
        <v>-8.9862612087842943E-3</v>
      </c>
      <c r="AU60">
        <f t="shared" si="48"/>
        <v>-2.9346545342561239</v>
      </c>
      <c r="AW60">
        <v>57</v>
      </c>
      <c r="AX60">
        <f>IF(Z60&gt;0, (R60*SUMPRODUCT(K60:$K$98, X60:$X$98)-K60*$AZ$3)/Z60, 0)</f>
        <v>-11256.648971986762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250000</v>
      </c>
      <c r="S61">
        <f t="shared" si="32"/>
        <v>-25093.148856563639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-32.809537577494908</v>
      </c>
      <c r="AC61">
        <f t="shared" si="33"/>
        <v>-31.652689256892224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-406.03156904547052</v>
      </c>
      <c r="AI61">
        <f t="shared" si="38"/>
        <v>-406.04733664076008</v>
      </c>
      <c r="AJ61">
        <f t="shared" si="39"/>
        <v>-1.1568483206026841</v>
      </c>
      <c r="AK61">
        <f t="shared" si="61"/>
        <v>-2.2966676304246438</v>
      </c>
      <c r="AL61">
        <f t="shared" si="40"/>
        <v>-409.50085259178741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-1.4514725546542118</v>
      </c>
      <c r="AR61">
        <f t="shared" si="45"/>
        <v>-1.4515289203005319</v>
      </c>
      <c r="AS61">
        <f t="shared" si="46"/>
        <v>-4.1354754537930279E-3</v>
      </c>
      <c r="AT61">
        <f t="shared" si="47"/>
        <v>-8.2100759814337891E-3</v>
      </c>
      <c r="AU61">
        <f t="shared" si="48"/>
        <v>-1.4638744717357588</v>
      </c>
      <c r="AW61">
        <v>58</v>
      </c>
      <c r="AX61">
        <f>IF(Z61&gt;0, (R61*SUMPRODUCT(K61:$K$98, X61:$X$98)-K61*$AZ$3)/Z61, 0)</f>
        <v>-25093.148856563639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250000</v>
      </c>
      <c r="S62">
        <f t="shared" si="32"/>
        <v>-64213.587630878836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-31.652689256892224</v>
      </c>
      <c r="AC62">
        <f t="shared" si="33"/>
        <v>-29.456521830712862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-197.51657670888972</v>
      </c>
      <c r="AI62">
        <f t="shared" si="38"/>
        <v>-197.52231079939094</v>
      </c>
      <c r="AJ62">
        <f t="shared" si="39"/>
        <v>-2.1961674261793611</v>
      </c>
      <c r="AK62">
        <f t="shared" si="61"/>
        <v>-2.215688247982456</v>
      </c>
      <c r="AL62">
        <f t="shared" si="40"/>
        <v>-201.93416647355275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-0.63042663612554539</v>
      </c>
      <c r="AR62">
        <f t="shared" si="45"/>
        <v>-0.63044493799896872</v>
      </c>
      <c r="AS62">
        <f t="shared" si="46"/>
        <v>-7.0096518779552029E-3</v>
      </c>
      <c r="AT62">
        <f t="shared" si="47"/>
        <v>-7.0719577675609612E-3</v>
      </c>
      <c r="AU62">
        <f t="shared" si="48"/>
        <v>-0.6445265476444848</v>
      </c>
      <c r="AW62">
        <v>59</v>
      </c>
      <c r="AX62">
        <f>IF(Z62&gt;0, (R62*SUMPRODUCT(K62:$K$98, X62:$X$98)-K62*$AZ$3)/Z62, 0)</f>
        <v>-64213.587630878836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250000</v>
      </c>
      <c r="S63">
        <f t="shared" si="32"/>
        <v>-202379.29683048817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-29.456521830712862</v>
      </c>
      <c r="AC63">
        <f t="shared" si="33"/>
        <v>-26.830127055379872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-80.391622672130651</v>
      </c>
      <c r="AI63">
        <f t="shared" si="38"/>
        <v>-80.393279840593266</v>
      </c>
      <c r="AJ63">
        <f t="shared" si="39"/>
        <v>-2.6263947753329902</v>
      </c>
      <c r="AK63">
        <f t="shared" si="61"/>
        <v>-2.0619565281499006</v>
      </c>
      <c r="AL63">
        <f t="shared" si="40"/>
        <v>-85.081631144076155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-0.22909930748569252</v>
      </c>
      <c r="AR63">
        <f t="shared" si="45"/>
        <v>-0.22910403006914778</v>
      </c>
      <c r="AS63">
        <f t="shared" si="46"/>
        <v>-7.4846756939690694E-3</v>
      </c>
      <c r="AT63">
        <f t="shared" si="47"/>
        <v>-5.8761447643786574E-3</v>
      </c>
      <c r="AU63">
        <f t="shared" si="48"/>
        <v>-0.2424648505274955</v>
      </c>
      <c r="AW63">
        <v>60</v>
      </c>
      <c r="AX63">
        <f>IF(Z63&gt;0, (R63*SUMPRODUCT(K63:$K$98, X63:$X$98)-K63*$AZ$3)/Z63, 0)</f>
        <v>-202379.29683048817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250000</v>
      </c>
      <c r="S64">
        <f t="shared" si="32"/>
        <v>-863417.86806050129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-26.830127055379872</v>
      </c>
      <c r="AC64">
        <f t="shared" si="33"/>
        <v>-24.151350102634723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-25.818986086374469</v>
      </c>
      <c r="AI64">
        <f t="shared" si="38"/>
        <v>-25.819335733848131</v>
      </c>
      <c r="AJ64">
        <f t="shared" si="39"/>
        <v>-2.6787769527451495</v>
      </c>
      <c r="AK64">
        <f t="shared" si="61"/>
        <v>-1.8781088938765913</v>
      </c>
      <c r="AL64">
        <f t="shared" si="40"/>
        <v>-30.376221580469871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-6.5695276134315958E-2</v>
      </c>
      <c r="AR64">
        <f t="shared" si="45"/>
        <v>-6.569616579695628E-2</v>
      </c>
      <c r="AS64">
        <f t="shared" si="46"/>
        <v>-6.816030305144557E-3</v>
      </c>
      <c r="AT64">
        <f t="shared" si="47"/>
        <v>-4.7787655944650205E-3</v>
      </c>
      <c r="AU64">
        <f t="shared" si="48"/>
        <v>-7.7290961696565852E-2</v>
      </c>
      <c r="AW64">
        <v>61</v>
      </c>
      <c r="AX64">
        <f>IF(Z64&gt;0, (R64*SUMPRODUCT(K64:$K$98, X64:$X$98)-K64*$AZ$3)/Z64, 0)</f>
        <v>-863417.86806050129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250000</v>
      </c>
      <c r="S65">
        <f t="shared" si="32"/>
        <v>-3704664.0911367135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-24.151350102634723</v>
      </c>
      <c r="AC65">
        <f t="shared" si="33"/>
        <v>-21.62072728927722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-5.4639992173081326</v>
      </c>
      <c r="AI65">
        <f t="shared" si="38"/>
        <v>-5.4640721683461937</v>
      </c>
      <c r="AJ65">
        <f t="shared" si="39"/>
        <v>-2.5306228133575033</v>
      </c>
      <c r="AK65">
        <f t="shared" si="61"/>
        <v>-1.6905945071844308</v>
      </c>
      <c r="AL65">
        <f t="shared" si="40"/>
        <v>-9.6852894888881274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-1.2413308956394666E-2</v>
      </c>
      <c r="AR65">
        <f t="shared" si="45"/>
        <v>-1.2413474689173557E-2</v>
      </c>
      <c r="AS65">
        <f t="shared" si="46"/>
        <v>-5.7491594681785734E-3</v>
      </c>
      <c r="AT65">
        <f t="shared" si="47"/>
        <v>-3.8407531009865188E-3</v>
      </c>
      <c r="AU65">
        <f t="shared" si="48"/>
        <v>-2.2003387258338648E-2</v>
      </c>
      <c r="AW65">
        <v>62</v>
      </c>
      <c r="AX65">
        <f>IF(Z65&gt;0, (R65*SUMPRODUCT(K65:$K$98, X65:$X$98)-K65*$AZ$3)/Z65, 0)</f>
        <v>-3704664.0911367135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250000</v>
      </c>
      <c r="S66">
        <f t="shared" si="32"/>
        <v>-16057821.21988159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-21.62072728927722</v>
      </c>
      <c r="AC66">
        <f t="shared" si="33"/>
        <v>-19.314999446901627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-1.1437204014903386</v>
      </c>
      <c r="AI66">
        <f t="shared" si="38"/>
        <v>-1.1437354369979444</v>
      </c>
      <c r="AJ66">
        <f t="shared" si="39"/>
        <v>-2.3057278423755925</v>
      </c>
      <c r="AK66">
        <f t="shared" si="61"/>
        <v>-1.5134509102494056</v>
      </c>
      <c r="AL66">
        <f t="shared" si="40"/>
        <v>-4.9629141896229427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-2.3199508368304833E-3</v>
      </c>
      <c r="AR66">
        <f t="shared" si="45"/>
        <v>-2.3199813352271256E-3</v>
      </c>
      <c r="AS66">
        <f t="shared" si="46"/>
        <v>-4.6769955580509828E-3</v>
      </c>
      <c r="AT66">
        <f t="shared" si="47"/>
        <v>-3.0699213734053732E-3</v>
      </c>
      <c r="AU66">
        <f t="shared" si="48"/>
        <v>-1.0066898266683482E-2</v>
      </c>
      <c r="AW66">
        <v>63</v>
      </c>
      <c r="AX66">
        <f>IF(Z66&gt;0, (R66*SUMPRODUCT(K66:$K$98, X66:$X$98)-K66*$AZ$3)/Z66, 0)</f>
        <v>-16057821.21988159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-70528561.72161895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-19.314999446901627</v>
      </c>
      <c r="AC67">
        <f t="shared" ref="AC67:AC98" si="64">S67*Z67</f>
        <v>-17.247550512620613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-0.23656629234098148</v>
      </c>
      <c r="AI67">
        <f t="shared" ref="AI67:AI98" si="69">SUM(AE67:AH67)</f>
        <v>-0.2365693491788943</v>
      </c>
      <c r="AJ67">
        <f t="shared" ref="AJ67:AJ98" si="70">AB67-AC67</f>
        <v>-2.0674489342810141</v>
      </c>
      <c r="AK67">
        <f t="shared" si="61"/>
        <v>-1.3520499612831141</v>
      </c>
      <c r="AL67">
        <f t="shared" ref="AL67:AL98" si="71">SUM(AI67:AK67)</f>
        <v>-3.6560682447430226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-4.2844369315574621E-4</v>
      </c>
      <c r="AR67">
        <f t="shared" ref="AR67:AR98" si="76">AI67*$K67</f>
        <v>-4.2844922937526332E-4</v>
      </c>
      <c r="AS67">
        <f t="shared" ref="AS67:AS98" si="77">AJ67*$K67</f>
        <v>-3.7443434905659236E-3</v>
      </c>
      <c r="AT67">
        <f t="shared" ref="AT67:AT98" si="78">AK67*$K67</f>
        <v>-2.4486890038766108E-3</v>
      </c>
      <c r="AU67">
        <f t="shared" ref="AU67:AU98" si="79">AL67*$K67</f>
        <v>-6.6214817238177976E-3</v>
      </c>
      <c r="AW67">
        <v>64</v>
      </c>
      <c r="AX67">
        <f>IF(Z67&gt;0, (R67*SUMPRODUCT(K67:$K$98, X67:$X$98)-K67*$AZ$3)/Z67, 0)</f>
        <v>-70528561.72161895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250000</v>
      </c>
      <c r="S68">
        <f t="shared" si="63"/>
        <v>-314528092.25394231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-17.247550512620613</v>
      </c>
      <c r="AC68">
        <f t="shared" si="64"/>
        <v>-15.399971023172837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-4.8284853658003057E-2</v>
      </c>
      <c r="AI68">
        <f t="shared" si="69"/>
        <v>-4.8285465684853854E-2</v>
      </c>
      <c r="AJ68">
        <f t="shared" si="70"/>
        <v>-1.8475794894477762</v>
      </c>
      <c r="AK68">
        <f t="shared" si="61"/>
        <v>-1.2073285358834431</v>
      </c>
      <c r="AL68">
        <f t="shared" si="71"/>
        <v>-3.1031934910160732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-7.8078918251037253E-5</v>
      </c>
      <c r="AR68">
        <f t="shared" si="76"/>
        <v>-7.8079907927733574E-5</v>
      </c>
      <c r="AS68">
        <f t="shared" si="77"/>
        <v>-2.9876244202922202E-3</v>
      </c>
      <c r="AT68">
        <f t="shared" si="78"/>
        <v>-1.9523079995866037E-3</v>
      </c>
      <c r="AU68">
        <f t="shared" si="79"/>
        <v>-5.0180123278065576E-3</v>
      </c>
      <c r="AW68">
        <v>65</v>
      </c>
      <c r="AX68">
        <f>IF(Z68&gt;0, (R68*SUMPRODUCT(K68:$K$98, X68:$X$98)-K68*$AZ$3)/Z68, 0)</f>
        <v>-314528092.25394231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250000</v>
      </c>
      <c r="S69">
        <f t="shared" si="63"/>
        <v>-1424488399.2314196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-15.399971023172837</v>
      </c>
      <c r="AC69">
        <f t="shared" si="64"/>
        <v>-13.750042018929541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-9.7049772062211652E-3</v>
      </c>
      <c r="AI69">
        <f t="shared" si="69"/>
        <v>-9.7050978639431438E-3</v>
      </c>
      <c r="AJ69">
        <f t="shared" si="70"/>
        <v>-1.6499290042432957</v>
      </c>
      <c r="AK69">
        <f t="shared" si="61"/>
        <v>-1.0779979716220986</v>
      </c>
      <c r="AL69">
        <f t="shared" si="71"/>
        <v>-2.7376320737293378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-1.4011975371640743E-5</v>
      </c>
      <c r="AR69">
        <f t="shared" si="76"/>
        <v>-1.4012149576380521E-5</v>
      </c>
      <c r="AS69">
        <f t="shared" si="77"/>
        <v>-2.3821554735433082E-3</v>
      </c>
      <c r="AT69">
        <f t="shared" si="78"/>
        <v>-1.5564056162197749E-3</v>
      </c>
      <c r="AU69">
        <f t="shared" si="79"/>
        <v>-3.9525732393394641E-3</v>
      </c>
      <c r="AW69">
        <v>66</v>
      </c>
      <c r="AX69">
        <f>IF(Z69&gt;0, (R69*SUMPRODUCT(K69:$K$98, X69:$X$98)-K69*$AZ$3)/Z69, 0)</f>
        <v>-1424488399.2314196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250000</v>
      </c>
      <c r="S70">
        <f t="shared" si="63"/>
        <v>-6561837847.8632326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-13.750042018929541</v>
      </c>
      <c r="AC70">
        <f t="shared" si="64"/>
        <v>-12.276835420939252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-1.9212867324796469E-3</v>
      </c>
      <c r="AI70">
        <f t="shared" si="69"/>
        <v>-1.921310119287782E-3</v>
      </c>
      <c r="AJ70">
        <f t="shared" si="70"/>
        <v>-1.4732065979902895</v>
      </c>
      <c r="AK70">
        <f t="shared" si="61"/>
        <v>-0.96250294132506797</v>
      </c>
      <c r="AL70">
        <f t="shared" si="71"/>
        <v>-2.4376308494346453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-2.4767319502037678E-6</v>
      </c>
      <c r="AR70">
        <f t="shared" si="76"/>
        <v>-2.4767620981530259E-6</v>
      </c>
      <c r="AS70">
        <f t="shared" si="77"/>
        <v>-1.8991115635220263E-3</v>
      </c>
      <c r="AT70">
        <f t="shared" si="78"/>
        <v>-1.2407631545283424E-3</v>
      </c>
      <c r="AU70">
        <f t="shared" si="79"/>
        <v>-3.1423514801485219E-3</v>
      </c>
      <c r="AW70">
        <v>67</v>
      </c>
      <c r="AX70">
        <f>IF(Z70&gt;0, (R70*SUMPRODUCT(K70:$K$98, X70:$X$98)-K70*$AZ$3)/Z70, 0)</f>
        <v>-6561837847.8632326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250000</v>
      </c>
      <c r="S71">
        <f t="shared" si="63"/>
        <v>-30778638217.868362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-12.276835420939252</v>
      </c>
      <c r="AC71">
        <f t="shared" si="64"/>
        <v>-10.961462353059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-3.7402414109895249E-4</v>
      </c>
      <c r="AI71">
        <f t="shared" si="69"/>
        <v>-3.7402859283195133E-4</v>
      </c>
      <c r="AJ71">
        <f t="shared" si="70"/>
        <v>-1.3153730678802518</v>
      </c>
      <c r="AK71">
        <f t="shared" si="61"/>
        <v>-0.85937847946574775</v>
      </c>
      <c r="AL71">
        <f t="shared" si="71"/>
        <v>-2.1751255759388313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-4.3049532004249762E-7</v>
      </c>
      <c r="AR71">
        <f t="shared" si="76"/>
        <v>-4.3050044391021495E-7</v>
      </c>
      <c r="AS71">
        <f t="shared" si="77"/>
        <v>-1.5139716601409951E-3</v>
      </c>
      <c r="AT71">
        <f t="shared" si="78"/>
        <v>-9.8912977239446463E-4</v>
      </c>
      <c r="AU71">
        <f t="shared" si="79"/>
        <v>-2.5035319329793698E-3</v>
      </c>
      <c r="AW71">
        <v>68</v>
      </c>
      <c r="AX71">
        <f>IF(Z71&gt;0, (R71*SUMPRODUCT(K71:$K$98, X71:$X$98)-K71*$AZ$3)/Z71, 0)</f>
        <v>-30778638217.868362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250000</v>
      </c>
      <c r="S72">
        <f t="shared" si="63"/>
        <v>-147144527081.08542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-10.961462353059</v>
      </c>
      <c r="AC72">
        <f t="shared" si="64"/>
        <v>-9.7870203330077139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-7.1516069487533523E-5</v>
      </c>
      <c r="AI72">
        <f t="shared" si="69"/>
        <v>-7.1516900899727985E-5</v>
      </c>
      <c r="AJ72">
        <f t="shared" si="70"/>
        <v>-1.174442020051286</v>
      </c>
      <c r="AK72">
        <f t="shared" si="61"/>
        <v>-0.76730236471413005</v>
      </c>
      <c r="AL72">
        <f t="shared" si="71"/>
        <v>-1.9418159016663159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-7.3494428183733795E-8</v>
      </c>
      <c r="AR72">
        <f t="shared" si="76"/>
        <v>-7.3495282595396162E-8</v>
      </c>
      <c r="AS72">
        <f t="shared" si="77"/>
        <v>-1.2069307683871616E-3</v>
      </c>
      <c r="AT72">
        <f t="shared" si="78"/>
        <v>-7.8852835373624552E-4</v>
      </c>
      <c r="AU72">
        <f t="shared" si="79"/>
        <v>-1.9955326174060026E-3</v>
      </c>
      <c r="AW72">
        <v>69</v>
      </c>
      <c r="AX72">
        <f>IF(Z72&gt;0, (R72*SUMPRODUCT(K72:$K$98, X72:$X$98)-K72*$AZ$3)/Z72, 0)</f>
        <v>-147144527081.08542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250000</v>
      </c>
      <c r="S73">
        <f t="shared" si="63"/>
        <v>-718277127645.08459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-9.7870203330077139</v>
      </c>
      <c r="AC73">
        <f t="shared" si="64"/>
        <v>-8.7384110756569555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-1.3420513122221698E-5</v>
      </c>
      <c r="AI73">
        <f t="shared" si="69"/>
        <v>-1.3420665194638098E-5</v>
      </c>
      <c r="AJ73">
        <f t="shared" si="70"/>
        <v>-1.0486092573507584</v>
      </c>
      <c r="AK73">
        <f t="shared" ref="AK73:AK98" si="92">G73*SUM(AB73:AB73, AE73:AF73)</f>
        <v>-0.68509142331054007</v>
      </c>
      <c r="AL73">
        <f t="shared" si="71"/>
        <v>-1.7337141013264932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-1.2314077313045535E-8</v>
      </c>
      <c r="AR73">
        <f t="shared" si="76"/>
        <v>-1.2314216848060007E-8</v>
      </c>
      <c r="AS73">
        <f t="shared" si="77"/>
        <v>-9.6215810443281142E-4</v>
      </c>
      <c r="AT73">
        <f t="shared" si="78"/>
        <v>-6.28609999954593E-4</v>
      </c>
      <c r="AU73">
        <f t="shared" si="79"/>
        <v>-1.5907804186042526E-3</v>
      </c>
      <c r="AW73">
        <v>70</v>
      </c>
      <c r="AX73">
        <f>IF(Z73&gt;0, (R73*SUMPRODUCT(K73:$K$98, X73:$X$98)-K73*$AZ$3)/Z73, 0)</f>
        <v>-718277127645.08459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250000</v>
      </c>
      <c r="S74">
        <f t="shared" si="63"/>
        <v>-3583863935622.0166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-8.7384110756569555</v>
      </c>
      <c r="AC74">
        <f t="shared" si="64"/>
        <v>-7.8021527568592601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-2.4667781965521362E-6</v>
      </c>
      <c r="AI74">
        <f t="shared" si="69"/>
        <v>-2.4668054093345444E-6</v>
      </c>
      <c r="AJ74">
        <f t="shared" si="70"/>
        <v>-0.93625831879769539</v>
      </c>
      <c r="AK74">
        <f t="shared" si="92"/>
        <v>-0.61168877529598698</v>
      </c>
      <c r="AL74">
        <f t="shared" si="71"/>
        <v>-1.5479495608990916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-2.0209000440115485E-9</v>
      </c>
      <c r="AR74">
        <f t="shared" si="76"/>
        <v>-2.0209223379953544E-9</v>
      </c>
      <c r="AS74">
        <f t="shared" si="77"/>
        <v>-7.6702659376065682E-4</v>
      </c>
      <c r="AT74">
        <f t="shared" si="78"/>
        <v>-5.0112404700383586E-4</v>
      </c>
      <c r="AU74">
        <f t="shared" si="79"/>
        <v>-1.2681526616868306E-3</v>
      </c>
      <c r="AW74">
        <v>71</v>
      </c>
      <c r="AX74">
        <f>IF(Z74&gt;0, (R74*SUMPRODUCT(K74:$K$98, X74:$X$98)-K74*$AZ$3)/Z74, 0)</f>
        <v>-3583863935622.0166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250000</v>
      </c>
      <c r="S75">
        <f t="shared" si="63"/>
        <v>-18311236962422.918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-7.8021527568592601</v>
      </c>
      <c r="AC75">
        <f t="shared" si="64"/>
        <v>-6.9662078203875044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-4.4370471868361911E-7</v>
      </c>
      <c r="AI75">
        <f t="shared" si="69"/>
        <v>-4.4370947410226906E-7</v>
      </c>
      <c r="AJ75">
        <f t="shared" si="70"/>
        <v>-0.83594493647175572</v>
      </c>
      <c r="AK75">
        <f t="shared" si="92"/>
        <v>-0.54615069298014829</v>
      </c>
      <c r="AL75">
        <f t="shared" si="71"/>
        <v>-1.3820960731613781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-3.2455683300979991E-10</v>
      </c>
      <c r="AR75">
        <f t="shared" si="76"/>
        <v>-3.2456031145740632E-10</v>
      </c>
      <c r="AS75">
        <f t="shared" si="77"/>
        <v>-6.1146891102888741E-4</v>
      </c>
      <c r="AT75">
        <f t="shared" si="78"/>
        <v>-3.994930227148124E-4</v>
      </c>
      <c r="AU75">
        <f t="shared" si="79"/>
        <v>-1.0109622583040112E-3</v>
      </c>
      <c r="AW75">
        <v>72</v>
      </c>
      <c r="AX75">
        <f>IF(Z75&gt;0, (R75*SUMPRODUCT(K75:$K$98, X75:$X$98)-K75*$AZ$3)/Z75, 0)</f>
        <v>-18311236962422.918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250000</v>
      </c>
      <c r="S76">
        <f t="shared" si="63"/>
        <v>-95999279776897.484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-6.9662078203875044</v>
      </c>
      <c r="AC76">
        <f t="shared" si="64"/>
        <v>-6.2198284113436211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-7.7959697928315556E-8</v>
      </c>
      <c r="AI76">
        <f t="shared" si="69"/>
        <v>-7.7960507807882599E-8</v>
      </c>
      <c r="AJ76">
        <f t="shared" si="70"/>
        <v>-0.74637940904388334</v>
      </c>
      <c r="AK76">
        <f t="shared" si="92"/>
        <v>-0.48763454742712536</v>
      </c>
      <c r="AL76">
        <f t="shared" si="71"/>
        <v>-1.2340140344315165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-5.091536184783954E-11</v>
      </c>
      <c r="AR76">
        <f t="shared" si="76"/>
        <v>-5.0915890778970687E-11</v>
      </c>
      <c r="AS76">
        <f t="shared" si="77"/>
        <v>-4.8745927315148405E-4</v>
      </c>
      <c r="AT76">
        <f t="shared" si="78"/>
        <v>-3.1847339191320555E-4</v>
      </c>
      <c r="AU76">
        <f t="shared" si="79"/>
        <v>-8.0593271598058036E-4</v>
      </c>
      <c r="AW76">
        <v>73</v>
      </c>
      <c r="AX76">
        <f>IF(Z76&gt;0, (R76*SUMPRODUCT(K76:$K$98, X76:$X$98)-K76*$AZ$3)/Z76, 0)</f>
        <v>-95999279776897.484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250000</v>
      </c>
      <c r="S77">
        <f t="shared" si="63"/>
        <v>-517026502514967.94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-6.2198284113436211</v>
      </c>
      <c r="AC77">
        <f t="shared" si="64"/>
        <v>-5.5534182244584276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-1.3350347748909868E-8</v>
      </c>
      <c r="AI77">
        <f t="shared" si="69"/>
        <v>-1.3350482012293792E-8</v>
      </c>
      <c r="AJ77">
        <f t="shared" si="70"/>
        <v>-0.66641018688519349</v>
      </c>
      <c r="AK77">
        <f t="shared" si="92"/>
        <v>-0.43538798879405349</v>
      </c>
      <c r="AL77">
        <f t="shared" si="71"/>
        <v>-1.101798189029729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-7.7849036619176707E-12</v>
      </c>
      <c r="AR77">
        <f t="shared" si="76"/>
        <v>-7.7849819540737124E-12</v>
      </c>
      <c r="AS77">
        <f t="shared" si="77"/>
        <v>-3.885995482511238E-4</v>
      </c>
      <c r="AT77">
        <f t="shared" si="78"/>
        <v>-2.5388503820768005E-4</v>
      </c>
      <c r="AU77">
        <f t="shared" si="79"/>
        <v>-6.4248459424378582E-4</v>
      </c>
      <c r="AW77">
        <v>74</v>
      </c>
      <c r="AX77">
        <f>IF(Z77&gt;0, (R77*SUMPRODUCT(K77:$K$98, X77:$X$98)-K77*$AZ$3)/Z77, 0)</f>
        <v>-517026502514967.94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250000</v>
      </c>
      <c r="S78">
        <f t="shared" si="63"/>
        <v>-2866323101434598.5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-5.5534182244584276</v>
      </c>
      <c r="AC78">
        <f t="shared" si="64"/>
        <v>-4.9584091289875447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-2.2259437699413334E-9</v>
      </c>
      <c r="AI78">
        <f t="shared" si="69"/>
        <v>-2.2259653935029203E-9</v>
      </c>
      <c r="AJ78">
        <f t="shared" si="70"/>
        <v>-0.59500909547088288</v>
      </c>
      <c r="AK78">
        <f t="shared" si="92"/>
        <v>-0.38873927571208999</v>
      </c>
      <c r="AL78">
        <f t="shared" si="71"/>
        <v>-0.98374837340893828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-1.1589290013099702E-12</v>
      </c>
      <c r="AR78">
        <f t="shared" si="76"/>
        <v>-1.1589402595335484E-12</v>
      </c>
      <c r="AS78">
        <f t="shared" si="77"/>
        <v>-3.0978918070450327E-4</v>
      </c>
      <c r="AT78">
        <f t="shared" si="78"/>
        <v>-2.0239559806259052E-4</v>
      </c>
      <c r="AU78">
        <f t="shared" si="79"/>
        <v>-5.1218477992603408E-4</v>
      </c>
      <c r="AW78">
        <v>75</v>
      </c>
      <c r="AX78">
        <f>IF(Z78&gt;0, (R78*SUMPRODUCT(K78:$K$98, X78:$X$98)-K78*$AZ$3)/Z78, 0)</f>
        <v>-2866323101434598.5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250000</v>
      </c>
      <c r="S79">
        <f t="shared" si="63"/>
        <v>-1.6374505628023176E+16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-4.9584091289875447</v>
      </c>
      <c r="AC79">
        <f t="shared" si="64"/>
        <v>-4.4271510080256071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-3.6055438704786945E-10</v>
      </c>
      <c r="AI79">
        <f t="shared" si="69"/>
        <v>-3.6055776665448826E-10</v>
      </c>
      <c r="AJ79">
        <f t="shared" si="70"/>
        <v>-0.53125812096193759</v>
      </c>
      <c r="AK79">
        <f t="shared" si="92"/>
        <v>-0.34708863902912818</v>
      </c>
      <c r="AL79">
        <f t="shared" si="71"/>
        <v>-0.87834676035162351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-1.6760825442655497E-13</v>
      </c>
      <c r="AR79">
        <f t="shared" si="76"/>
        <v>-1.6760982547931808E-13</v>
      </c>
      <c r="AS79">
        <f t="shared" si="77"/>
        <v>-2.4696203819186925E-4</v>
      </c>
      <c r="AT79">
        <f t="shared" si="78"/>
        <v>-1.6134853161899577E-4</v>
      </c>
      <c r="AU79">
        <f t="shared" si="79"/>
        <v>-4.0831056997847484E-4</v>
      </c>
      <c r="AW79">
        <v>76</v>
      </c>
      <c r="AX79">
        <f>IF(Z79&gt;0, (R79*SUMPRODUCT(K79:$K$98, X79:$X$98)-K79*$AZ$3)/Z79, 0)</f>
        <v>-1.6374505628023176E+16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250000</v>
      </c>
      <c r="S80">
        <f t="shared" si="63"/>
        <v>-9.6432127375805024E+16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-4.4271510080256071</v>
      </c>
      <c r="AC80">
        <f t="shared" si="64"/>
        <v>-3.9528134000230102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-5.666855420938562E-11</v>
      </c>
      <c r="AI80">
        <f t="shared" si="69"/>
        <v>-5.6669066592227779E-11</v>
      </c>
      <c r="AJ80">
        <f t="shared" si="70"/>
        <v>-0.47433760800259694</v>
      </c>
      <c r="AK80">
        <f t="shared" si="92"/>
        <v>-0.30990057056179254</v>
      </c>
      <c r="AL80">
        <f t="shared" si="71"/>
        <v>-0.7842381786210586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-2.3520618012920061E-14</v>
      </c>
      <c r="AR80">
        <f t="shared" si="76"/>
        <v>-2.3520830680443964E-14</v>
      </c>
      <c r="AS80">
        <f t="shared" si="77"/>
        <v>-1.9687662483443925E-4</v>
      </c>
      <c r="AT80">
        <f t="shared" si="78"/>
        <v>-1.2862606155854012E-4</v>
      </c>
      <c r="AU80">
        <f t="shared" si="79"/>
        <v>-3.2550268641650022E-4</v>
      </c>
      <c r="AW80">
        <v>77</v>
      </c>
      <c r="AX80">
        <f>IF(Z80&gt;0, (R80*SUMPRODUCT(K80:$K$98, X80:$X$98)-K80*$AZ$3)/Z80, 0)</f>
        <v>-9.6432127375805024E+16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250000</v>
      </c>
      <c r="S81">
        <f t="shared" si="63"/>
        <v>-5.8645054415896166E+17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-3.9528134000230102</v>
      </c>
      <c r="AC81">
        <f t="shared" si="64"/>
        <v>-3.5292976785919934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-8.6406639460793133E-12</v>
      </c>
      <c r="AI81">
        <f t="shared" si="69"/>
        <v>-8.6407391718957476E-12</v>
      </c>
      <c r="AJ81">
        <f t="shared" si="70"/>
        <v>-0.42351572143101679</v>
      </c>
      <c r="AK81">
        <f t="shared" si="92"/>
        <v>-0.27669693800161071</v>
      </c>
      <c r="AL81">
        <f t="shared" si="71"/>
        <v>-0.70021265944126831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-3.2021058820698821E-15</v>
      </c>
      <c r="AR81">
        <f t="shared" si="76"/>
        <v>-3.2021337596763705E-15</v>
      </c>
      <c r="AS81">
        <f t="shared" si="77"/>
        <v>-1.569488399509711E-4</v>
      </c>
      <c r="AT81">
        <f t="shared" si="78"/>
        <v>-1.0253990876797262E-4</v>
      </c>
      <c r="AU81">
        <f t="shared" si="79"/>
        <v>-2.5948874872214585E-4</v>
      </c>
      <c r="AW81">
        <v>78</v>
      </c>
      <c r="AX81">
        <f>IF(Z81&gt;0, (R81*SUMPRODUCT(K81:$K$98, X81:$X$98)-K81*$AZ$3)/Z81, 0)</f>
        <v>-5.8645054415896166E+17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250000</v>
      </c>
      <c r="S82">
        <f t="shared" si="63"/>
        <v>-3.6890733748976993E+18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-3.5292976785919934</v>
      </c>
      <c r="AC82">
        <f t="shared" si="64"/>
        <v>-3.1511586415999968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-1.2759244070728987E-12</v>
      </c>
      <c r="AI82">
        <f t="shared" si="69"/>
        <v>-1.2759350844108145E-12</v>
      </c>
      <c r="AJ82">
        <f t="shared" si="70"/>
        <v>-0.37813903699199658</v>
      </c>
      <c r="AK82">
        <f t="shared" si="92"/>
        <v>-0.24705083750143955</v>
      </c>
      <c r="AL82">
        <f t="shared" si="71"/>
        <v>-0.62518987449471208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-4.2217790066957071E-16</v>
      </c>
      <c r="AR82">
        <f t="shared" si="76"/>
        <v>-4.221814335874153E-16</v>
      </c>
      <c r="AS82">
        <f t="shared" si="77"/>
        <v>-1.2511865429765486E-4</v>
      </c>
      <c r="AT82">
        <f t="shared" si="78"/>
        <v>-8.1744187474468426E-5</v>
      </c>
      <c r="AU82">
        <f t="shared" si="79"/>
        <v>-2.0686284177254548E-4</v>
      </c>
      <c r="AW82">
        <v>79</v>
      </c>
      <c r="AX82">
        <f>IF(Z82&gt;0, (R82*SUMPRODUCT(K82:$K$98, X82:$X$98)-K82*$AZ$3)/Z82, 0)</f>
        <v>-3.6890733748976993E+18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250000</v>
      </c>
      <c r="S83">
        <f t="shared" si="63"/>
        <v>-2.404135345351757E+19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-3.1511586415999968</v>
      </c>
      <c r="AC83">
        <f t="shared" si="64"/>
        <v>-2.8135345014285686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-1.8215405167130457E-13</v>
      </c>
      <c r="AI83">
        <f t="shared" si="69"/>
        <v>-1.8215551453325767E-13</v>
      </c>
      <c r="AJ83">
        <f t="shared" si="70"/>
        <v>-0.33762414017142817</v>
      </c>
      <c r="AK83">
        <f t="shared" si="92"/>
        <v>-0.22058110491199981</v>
      </c>
      <c r="AL83">
        <f t="shared" si="71"/>
        <v>-0.55820524508361014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-5.381351545338158E-17</v>
      </c>
      <c r="AR83">
        <f t="shared" si="76"/>
        <v>-5.3813947624632218E-17</v>
      </c>
      <c r="AS83">
        <f t="shared" si="77"/>
        <v>-9.9743825173513893E-5</v>
      </c>
      <c r="AT83">
        <f t="shared" si="78"/>
        <v>-6.5165965780029101E-5</v>
      </c>
      <c r="AU83">
        <f t="shared" si="79"/>
        <v>-1.6490979095359681E-4</v>
      </c>
      <c r="AW83">
        <v>80</v>
      </c>
      <c r="AX83">
        <f>IF(Z83&gt;0, (R83*SUMPRODUCT(K83:$K$98, X83:$X$98)-K83*$AZ$3)/Z83, 0)</f>
        <v>-2.404135345351757E+19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250000</v>
      </c>
      <c r="S84">
        <f t="shared" si="63"/>
        <v>-1.6255080309324215E+20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-2.8135345014285686</v>
      </c>
      <c r="AC84">
        <f t="shared" si="64"/>
        <v>-2.5120843762755078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-2.5101129351592794E-14</v>
      </c>
      <c r="AI84">
        <f t="shared" si="69"/>
        <v>-2.5101322528458769E-14</v>
      </c>
      <c r="AJ84">
        <f t="shared" si="70"/>
        <v>-0.3014501251530608</v>
      </c>
      <c r="AK84">
        <f t="shared" si="92"/>
        <v>-0.19694741509999983</v>
      </c>
      <c r="AL84">
        <f t="shared" si="71"/>
        <v>-0.49839754025308569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-6.6210637167196283E-18</v>
      </c>
      <c r="AR84">
        <f t="shared" si="76"/>
        <v>-6.6211146720499764E-18</v>
      </c>
      <c r="AS84">
        <f t="shared" si="77"/>
        <v>-7.9515166751844605E-5</v>
      </c>
      <c r="AT84">
        <f t="shared" si="78"/>
        <v>-5.1949908944538499E-5</v>
      </c>
      <c r="AU84">
        <f t="shared" si="79"/>
        <v>-1.3146507569638971E-4</v>
      </c>
      <c r="AW84">
        <v>81</v>
      </c>
      <c r="AX84">
        <f>IF(Z84&gt;0, (R84*SUMPRODUCT(K84:$K$98, X84:$X$98)-K84*$AZ$3)/Z84, 0)</f>
        <v>-1.6255080309324215E+20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250000</v>
      </c>
      <c r="S85">
        <f t="shared" si="63"/>
        <v>-1.1421127752062247E+21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-2.5120843762755078</v>
      </c>
      <c r="AC85">
        <f t="shared" si="64"/>
        <v>-2.2429324788174174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-3.3339406928690786E-15</v>
      </c>
      <c r="AI85">
        <f t="shared" si="69"/>
        <v>-3.3339652409317513E-15</v>
      </c>
      <c r="AJ85">
        <f t="shared" si="70"/>
        <v>-0.26915189745809043</v>
      </c>
      <c r="AK85">
        <f t="shared" si="92"/>
        <v>-0.17584590633928557</v>
      </c>
      <c r="AL85">
        <f t="shared" si="71"/>
        <v>-0.4449978037973793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-7.8518926401305782E-19</v>
      </c>
      <c r="AR85">
        <f t="shared" si="76"/>
        <v>-7.8519504542221852E-19</v>
      </c>
      <c r="AS85">
        <f t="shared" si="77"/>
        <v>-6.3389004107019072E-5</v>
      </c>
      <c r="AT85">
        <f t="shared" si="78"/>
        <v>-4.1414149349919083E-5</v>
      </c>
      <c r="AU85">
        <f t="shared" si="79"/>
        <v>-1.0480315345693893E-4</v>
      </c>
      <c r="AW85">
        <v>82</v>
      </c>
      <c r="AX85">
        <f>IF(Z85&gt;0, (R85*SUMPRODUCT(K85:$K$98, X85:$X$98)-K85*$AZ$3)/Z85, 0)</f>
        <v>-1.1421127752062247E+21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250000</v>
      </c>
      <c r="S86">
        <f t="shared" si="63"/>
        <v>-8.3543279677599079E+21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-2.2429324788174174</v>
      </c>
      <c r="AC86">
        <f t="shared" si="64"/>
        <v>-2.0026182846584084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-4.26124071272575E-16</v>
      </c>
      <c r="AI86">
        <f t="shared" si="69"/>
        <v>-4.2612706765105747E-16</v>
      </c>
      <c r="AJ86">
        <f t="shared" si="70"/>
        <v>-0.24031419415900901</v>
      </c>
      <c r="AK86">
        <f t="shared" si="92"/>
        <v>-0.15700527351721924</v>
      </c>
      <c r="AL86">
        <f t="shared" si="71"/>
        <v>-0.39731946767622867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-8.9605471187918117E-20</v>
      </c>
      <c r="AR86">
        <f t="shared" si="76"/>
        <v>-8.9606101267098995E-20</v>
      </c>
      <c r="AS86">
        <f t="shared" si="77"/>
        <v>-5.0533325978172026E-5</v>
      </c>
      <c r="AT86">
        <f t="shared" si="78"/>
        <v>-3.3015106305739061E-5</v>
      </c>
      <c r="AU86">
        <f t="shared" si="79"/>
        <v>-8.3548432283911175E-5</v>
      </c>
      <c r="AW86">
        <v>83</v>
      </c>
      <c r="AX86">
        <f>IF(Z86&gt;0, (R86*SUMPRODUCT(K86:$K$98, X86:$X$98)-K86*$AZ$3)/Z86, 0)</f>
        <v>-8.3543279677599079E+21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250000</v>
      </c>
      <c r="S87">
        <f t="shared" si="63"/>
        <v>-6.3731764883414965E+22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-2.0026182846584084</v>
      </c>
      <c r="AC87">
        <f t="shared" si="64"/>
        <v>-1.7880520398735786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-5.231431888465821E-17</v>
      </c>
      <c r="AI87">
        <f t="shared" si="69"/>
        <v>-5.2314669583411637E-17</v>
      </c>
      <c r="AJ87">
        <f t="shared" si="70"/>
        <v>-0.21456624478482977</v>
      </c>
      <c r="AK87">
        <f t="shared" si="92"/>
        <v>-0.14018327992608859</v>
      </c>
      <c r="AL87">
        <f t="shared" si="71"/>
        <v>-0.35474952471091842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-9.8220244943140857E-21</v>
      </c>
      <c r="AR87">
        <f t="shared" si="76"/>
        <v>-9.8220903380796109E-21</v>
      </c>
      <c r="AS87">
        <f t="shared" si="77"/>
        <v>-4.0284858082088724E-5</v>
      </c>
      <c r="AT87">
        <f t="shared" si="78"/>
        <v>-2.631944061363126E-5</v>
      </c>
      <c r="AU87">
        <f t="shared" si="79"/>
        <v>-6.6604298695719988E-5</v>
      </c>
      <c r="AW87">
        <v>84</v>
      </c>
      <c r="AX87">
        <f>IF(Z87&gt;0, (R87*SUMPRODUCT(K87:$K$98, X87:$X$98)-K87*$AZ$3)/Z87, 0)</f>
        <v>-6.3731764883414965E+22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250000</v>
      </c>
      <c r="S88">
        <f t="shared" si="63"/>
        <v>-5.0787401433456283E+23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-1.7880520398735786</v>
      </c>
      <c r="AC88">
        <f t="shared" si="64"/>
        <v>-1.5964750356014097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-6.1579735733686746E-18</v>
      </c>
      <c r="AI88">
        <f t="shared" si="69"/>
        <v>-6.1580128664559003E-18</v>
      </c>
      <c r="AJ88">
        <f t="shared" si="70"/>
        <v>-0.19157700427216895</v>
      </c>
      <c r="AK88">
        <f t="shared" si="92"/>
        <v>-0.12516364279115053</v>
      </c>
      <c r="AL88">
        <f t="shared" si="71"/>
        <v>-0.3167406470633195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-1.0322864712363457E-21</v>
      </c>
      <c r="AR88">
        <f t="shared" si="76"/>
        <v>-1.0322930580983829E-21</v>
      </c>
      <c r="AS88">
        <f t="shared" si="77"/>
        <v>-3.2114842221052791E-5</v>
      </c>
      <c r="AT88">
        <f t="shared" si="78"/>
        <v>-2.0981696917754515E-5</v>
      </c>
      <c r="AU88">
        <f t="shared" si="79"/>
        <v>-5.309653913880731E-5</v>
      </c>
      <c r="AW88">
        <v>85</v>
      </c>
      <c r="AX88">
        <f>IF(Z88&gt;0, (R88*SUMPRODUCT(K88:$K$98, X88:$X$98)-K88*$AZ$3)/Z88, 0)</f>
        <v>-5.0787401433456283E+23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250000</v>
      </c>
      <c r="S89">
        <f t="shared" si="63"/>
        <v>-4.2682928025779465E+24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-1.5964750356014097</v>
      </c>
      <c r="AC89">
        <f t="shared" si="64"/>
        <v>-1.4254241389298299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-6.945140012759789E-19</v>
      </c>
      <c r="AI89">
        <f t="shared" si="69"/>
        <v>-6.9451817573226877E-19</v>
      </c>
      <c r="AJ89">
        <f t="shared" si="70"/>
        <v>-0.1710508966715798</v>
      </c>
      <c r="AK89">
        <f t="shared" si="92"/>
        <v>-0.11175325249209869</v>
      </c>
      <c r="AL89">
        <f t="shared" si="71"/>
        <v>-0.28280414916367846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-1.0395021637097282E-22</v>
      </c>
      <c r="AR89">
        <f t="shared" si="76"/>
        <v>-1.0395084117570499E-22</v>
      </c>
      <c r="AS89">
        <f t="shared" si="77"/>
        <v>-2.5601755597140352E-5</v>
      </c>
      <c r="AT89">
        <f t="shared" si="78"/>
        <v>-1.6726480323465012E-5</v>
      </c>
      <c r="AU89">
        <f t="shared" si="79"/>
        <v>-4.2328235920605363E-5</v>
      </c>
      <c r="AW89">
        <v>86</v>
      </c>
      <c r="AX89">
        <f>IF(Z89&gt;0, (R89*SUMPRODUCT(K89:$K$98, X89:$X$98)-K89*$AZ$3)/Z89, 0)</f>
        <v>-4.2682928025779465E+24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250000</v>
      </c>
      <c r="S90">
        <f t="shared" si="63"/>
        <v>-3.7932557499469203E+25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-1.4254241389298299</v>
      </c>
      <c r="AC90">
        <f t="shared" si="64"/>
        <v>-1.2727001240444908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-7.426632051506482E-20</v>
      </c>
      <c r="AI90">
        <f t="shared" si="69"/>
        <v>-7.4266739910766018E-20</v>
      </c>
      <c r="AJ90">
        <f t="shared" si="70"/>
        <v>-0.15272401488533904</v>
      </c>
      <c r="AK90">
        <f t="shared" si="92"/>
        <v>-9.9779689725088105E-2</v>
      </c>
      <c r="AL90">
        <f t="shared" si="71"/>
        <v>-0.25250370461042715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-9.9247203188560932E-24</v>
      </c>
      <c r="AR90">
        <f t="shared" si="76"/>
        <v>-9.9247763655944875E-24</v>
      </c>
      <c r="AS90">
        <f t="shared" si="77"/>
        <v>-2.0409562816597849E-5</v>
      </c>
      <c r="AT90">
        <f t="shared" si="78"/>
        <v>-1.3334247706843918E-5</v>
      </c>
      <c r="AU90">
        <f t="shared" si="79"/>
        <v>-3.3743810523441765E-5</v>
      </c>
      <c r="AW90">
        <v>87</v>
      </c>
      <c r="AX90">
        <f>IF(Z90&gt;0, (R90*SUMPRODUCT(K90:$K$98, X90:$X$98)-K90*$AZ$3)/Z90, 0)</f>
        <v>-3.7932557499469203E+25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250000</v>
      </c>
      <c r="S91">
        <f t="shared" si="63"/>
        <v>-3.5750995920219862E+26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-1.2727001240444908</v>
      </c>
      <c r="AC91">
        <f t="shared" si="64"/>
        <v>-1.1363393964682953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-7.5094140855131957E-21</v>
      </c>
      <c r="AI91">
        <f t="shared" si="69"/>
        <v>-7.5094538165531012E-21</v>
      </c>
      <c r="AJ91">
        <f t="shared" si="70"/>
        <v>-0.13636072757619555</v>
      </c>
      <c r="AK91">
        <f t="shared" si="92"/>
        <v>-8.9089008683114368E-2</v>
      </c>
      <c r="AL91">
        <f t="shared" si="71"/>
        <v>-0.22544973625930992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-8.9601318365723125E-25</v>
      </c>
      <c r="AR91">
        <f t="shared" si="76"/>
        <v>-8.9601792431144872E-25</v>
      </c>
      <c r="AS91">
        <f t="shared" si="77"/>
        <v>-1.627037852088476E-5</v>
      </c>
      <c r="AT91">
        <f t="shared" si="78"/>
        <v>-1.0629980633644702E-5</v>
      </c>
      <c r="AU91">
        <f t="shared" si="79"/>
        <v>-2.6900359154529464E-5</v>
      </c>
      <c r="AW91">
        <v>88</v>
      </c>
      <c r="AX91">
        <f>IF(Z91&gt;0, (R91*SUMPRODUCT(K91:$K$98, X91:$X$98)-K91*$AZ$3)/Z91, 0)</f>
        <v>-3.5750995920219862E+26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250000</v>
      </c>
      <c r="S92">
        <f t="shared" si="63"/>
        <v>-3.5846945115328032E+27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-1.1363393964682953</v>
      </c>
      <c r="AC92">
        <f t="shared" si="64"/>
        <v>-1.0145887468466923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-7.1591620727077948E-22</v>
      </c>
      <c r="AI92">
        <f t="shared" si="69"/>
        <v>-7.1591974518992289E-22</v>
      </c>
      <c r="AJ92">
        <f t="shared" si="70"/>
        <v>-0.12175064962160298</v>
      </c>
      <c r="AK92">
        <f t="shared" si="92"/>
        <v>-7.9543757752780678E-2</v>
      </c>
      <c r="AL92">
        <f t="shared" si="71"/>
        <v>-0.20129440737438364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-7.626978435760048E-26</v>
      </c>
      <c r="AR92">
        <f t="shared" si="76"/>
        <v>-7.6270161268092792E-26</v>
      </c>
      <c r="AS92">
        <f t="shared" si="77"/>
        <v>-1.2970646142286937E-5</v>
      </c>
      <c r="AT92">
        <f t="shared" si="78"/>
        <v>-8.4741554796274728E-6</v>
      </c>
      <c r="AU92">
        <f t="shared" si="79"/>
        <v>-2.1444801621914407E-5</v>
      </c>
      <c r="AW92">
        <v>89</v>
      </c>
      <c r="AX92">
        <f>IF(Z92&gt;0, (R92*SUMPRODUCT(K92:$K$98, X92:$X$98)-K92*$AZ$3)/Z92, 0)</f>
        <v>-3.5846945115328032E+27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250000</v>
      </c>
      <c r="S93">
        <f t="shared" si="63"/>
        <v>-3.8371109739963666E+28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-1.0145887468466923</v>
      </c>
      <c r="AC93">
        <f t="shared" si="64"/>
        <v>-0.9058828096845466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-6.4148684037751299E-23</v>
      </c>
      <c r="AI93">
        <f t="shared" si="69"/>
        <v>-6.4148979143501376E-23</v>
      </c>
      <c r="AJ93">
        <f t="shared" si="70"/>
        <v>-0.10870593716214572</v>
      </c>
      <c r="AK93">
        <f t="shared" si="92"/>
        <v>-7.102121227926847E-2</v>
      </c>
      <c r="AL93">
        <f t="shared" si="71"/>
        <v>-0.17972714944141419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-6.1018292871905622E-27</v>
      </c>
      <c r="AR93">
        <f t="shared" si="76"/>
        <v>-6.1018573576792349E-27</v>
      </c>
      <c r="AS93">
        <f t="shared" si="77"/>
        <v>-1.0340119692511925E-5</v>
      </c>
      <c r="AT93">
        <f t="shared" si="78"/>
        <v>-6.7555448657744519E-6</v>
      </c>
      <c r="AU93">
        <f t="shared" si="79"/>
        <v>-1.7095664558286376E-5</v>
      </c>
      <c r="AW93">
        <v>90</v>
      </c>
      <c r="AX93">
        <f>IF(Z93&gt;0, (R93*SUMPRODUCT(K93:$K$98, X93:$X$98)-K93*$AZ$3)/Z93, 0)</f>
        <v>-3.8371109739963666E+28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250000</v>
      </c>
      <c r="S94">
        <f t="shared" si="63"/>
        <v>-4.4032281484156931E+29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-0.9058828096845466</v>
      </c>
      <c r="AC94">
        <f t="shared" si="64"/>
        <v>-0.80882393721834511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-5.3838717138143612E-24</v>
      </c>
      <c r="AI94">
        <f t="shared" si="69"/>
        <v>-5.3838946749212456E-24</v>
      </c>
      <c r="AJ94">
        <f t="shared" si="70"/>
        <v>-9.7058872466201485E-2</v>
      </c>
      <c r="AK94">
        <f t="shared" si="92"/>
        <v>-6.341179667791827E-2</v>
      </c>
      <c r="AL94">
        <f t="shared" si="71"/>
        <v>-0.16047066914411975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-4.5724501760762556E-28</v>
      </c>
      <c r="AR94">
        <f t="shared" si="76"/>
        <v>-4.5724696766369664E-28</v>
      </c>
      <c r="AS94">
        <f t="shared" si="77"/>
        <v>-8.243080112015243E-6</v>
      </c>
      <c r="AT94">
        <f t="shared" si="78"/>
        <v>-5.3854790065166221E-6</v>
      </c>
      <c r="AU94">
        <f t="shared" si="79"/>
        <v>-1.3628559118531864E-5</v>
      </c>
      <c r="AW94">
        <v>91</v>
      </c>
      <c r="AX94">
        <f>IF(Z94&gt;0, (R94*SUMPRODUCT(K94:$K$98, X94:$X$98)-K94*$AZ$3)/Z94, 0)</f>
        <v>-4.4032281484156931E+29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250000</v>
      </c>
      <c r="S95">
        <f t="shared" si="63"/>
        <v>-5.4451743967205974E+30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-0.80882393721834511</v>
      </c>
      <c r="AC95">
        <f t="shared" si="64"/>
        <v>-0.72216422965923666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-4.2147375927039023E-25</v>
      </c>
      <c r="AI95">
        <f t="shared" si="69"/>
        <v>-4.2147541707824233E-25</v>
      </c>
      <c r="AJ95">
        <f t="shared" si="70"/>
        <v>-8.6659707559108456E-2</v>
      </c>
      <c r="AK95">
        <f t="shared" si="92"/>
        <v>-5.6617675605284162E-2</v>
      </c>
      <c r="AL95">
        <f t="shared" si="71"/>
        <v>-0.14327738316439262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-3.1960001941714347E-29</v>
      </c>
      <c r="AR95">
        <f t="shared" si="76"/>
        <v>-3.1960127651894413E-29</v>
      </c>
      <c r="AS95">
        <f t="shared" si="77"/>
        <v>-6.5713329974611292E-6</v>
      </c>
      <c r="AT95">
        <f t="shared" si="78"/>
        <v>-4.293270891674602E-6</v>
      </c>
      <c r="AU95">
        <f t="shared" si="79"/>
        <v>-1.086460388913573E-5</v>
      </c>
      <c r="AW95">
        <v>92</v>
      </c>
      <c r="AX95">
        <f>IF(Z95&gt;0, (R95*SUMPRODUCT(K95:$K$98, X95:$X$98)-K95*$AZ$3)/Z95, 0)</f>
        <v>-5.4451743967205974E+30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250000</v>
      </c>
      <c r="S96">
        <f t="shared" si="63"/>
        <v>-7.3005114950220421E+31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-0.72216422965923666</v>
      </c>
      <c r="AC96">
        <f t="shared" si="64"/>
        <v>-0.64478949076717551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-3.0616566995027917E-26</v>
      </c>
      <c r="AI96">
        <f t="shared" si="69"/>
        <v>-3.0616677396451707E-26</v>
      </c>
      <c r="AJ96">
        <f t="shared" si="70"/>
        <v>-7.7374738892061146E-2</v>
      </c>
      <c r="AK96">
        <f t="shared" si="92"/>
        <v>-5.055149607614657E-2</v>
      </c>
      <c r="AL96">
        <f t="shared" si="71"/>
        <v>-0.12792623496820771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-2.0728826932691456E-30</v>
      </c>
      <c r="AR96">
        <f t="shared" si="76"/>
        <v>-2.0728901679543618E-30</v>
      </c>
      <c r="AS96">
        <f t="shared" si="77"/>
        <v>-5.2386264329250077E-6</v>
      </c>
      <c r="AT96">
        <f t="shared" si="78"/>
        <v>-3.4225692695110021E-6</v>
      </c>
      <c r="AU96">
        <f t="shared" si="79"/>
        <v>-8.6611957024360094E-6</v>
      </c>
      <c r="AW96">
        <v>93</v>
      </c>
      <c r="AX96">
        <f>IF(Z96&gt;0, (R96*SUMPRODUCT(K96:$K$98, X96:$X$98)-K96*$AZ$3)/Z96, 0)</f>
        <v>-7.3005114950220421E+31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250000</v>
      </c>
      <c r="S97">
        <f t="shared" si="63"/>
        <v>-1.0687695208234365E+33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-0.64478949076717551</v>
      </c>
      <c r="AC97">
        <f t="shared" si="64"/>
        <v>-0.57570490247069239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-2.0512828373104427E-27</v>
      </c>
      <c r="AI97">
        <f t="shared" si="69"/>
        <v>-2.0512895705781311E-27</v>
      </c>
      <c r="AJ97">
        <f t="shared" si="70"/>
        <v>-6.9084588296483118E-2</v>
      </c>
      <c r="AK97">
        <f t="shared" si="92"/>
        <v>-4.5135264353702291E-2</v>
      </c>
      <c r="AL97">
        <f t="shared" si="71"/>
        <v>-0.11421985265018542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-1.2400116265809429E-31</v>
      </c>
      <c r="AR97">
        <f t="shared" si="76"/>
        <v>-1.2400156968778647E-31</v>
      </c>
      <c r="AS97">
        <f t="shared" si="77"/>
        <v>-4.1762009191047547E-6</v>
      </c>
      <c r="AT97">
        <f t="shared" si="78"/>
        <v>-2.7284512671484389E-6</v>
      </c>
      <c r="AU97">
        <f t="shared" si="79"/>
        <v>-6.9046521862531935E-6</v>
      </c>
      <c r="AW97">
        <v>94</v>
      </c>
      <c r="AX97">
        <f>IF(Z97&gt;0, (R97*SUMPRODUCT(K97:$K$98, X97:$X$98)-K97*$AZ$3)/Z97, 0)</f>
        <v>-1.0687695208234365E+33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-0.57570490247069239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-0.57570490247069239</v>
      </c>
      <c r="AK98">
        <f t="shared" si="92"/>
        <v>-4.0299343172948469E-2</v>
      </c>
      <c r="AL98">
        <f t="shared" si="71"/>
        <v>-0.61600424564364087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-7.2683873603785662E-33</v>
      </c>
      <c r="AR98">
        <f t="shared" si="76"/>
        <v>-7.2683873603785662E-33</v>
      </c>
      <c r="AS98">
        <f t="shared" si="77"/>
        <v>-3.1072923505243696E-5</v>
      </c>
      <c r="AT98">
        <f t="shared" si="78"/>
        <v>-2.1751046453670587E-6</v>
      </c>
      <c r="AU98">
        <f t="shared" si="79"/>
        <v>-3.3248028150610753E-5</v>
      </c>
      <c r="AW98">
        <v>95</v>
      </c>
    </row>
    <row r="100" spans="5:50" x14ac:dyDescent="0.25">
      <c r="AN100" s="6">
        <f t="shared" ref="AN100:AU100" si="93">SUM(AN3:AN98)</f>
        <v>12958.908077885599</v>
      </c>
      <c r="AO100" s="6">
        <f t="shared" si="93"/>
        <v>-1295.8908077885599</v>
      </c>
      <c r="AP100" s="6">
        <f t="shared" si="93"/>
        <v>-749.47310700420906</v>
      </c>
      <c r="AQ100" s="6">
        <f t="shared" si="93"/>
        <v>-9523.5686543502434</v>
      </c>
      <c r="AR100" s="6">
        <f t="shared" si="93"/>
        <v>1389.9755087425806</v>
      </c>
      <c r="AS100" s="6">
        <f t="shared" si="93"/>
        <v>-2357.712596240619</v>
      </c>
      <c r="AT100" s="6">
        <f t="shared" si="93"/>
        <v>855.39672214777465</v>
      </c>
      <c r="AU100" s="6">
        <f t="shared" si="93"/>
        <v>-112.3403653502593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28354.823452985311</v>
      </c>
      <c r="K3">
        <v>1</v>
      </c>
      <c r="L3" s="2">
        <v>0</v>
      </c>
      <c r="O3">
        <f>$C$3</f>
        <v>28354.823452985311</v>
      </c>
      <c r="P3">
        <f>O3*C5</f>
        <v>2835.4823452985311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28354.823452985311</v>
      </c>
      <c r="AF3">
        <f t="shared" ref="AF3:AF34" si="4">-$Z3*P3</f>
        <v>-2835.4823452985311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24894.384136986777</v>
      </c>
      <c r="AJ3">
        <f t="shared" ref="AJ3:AJ34" si="8">AB3-AC3</f>
        <v>0</v>
      </c>
      <c r="AL3">
        <f t="shared" ref="AL3:AL34" si="9">SUM(AI3:AK3)</f>
        <v>24894.384136986777</v>
      </c>
      <c r="AN3">
        <f t="shared" ref="AN3:AN34" si="10">AE3*$K3</f>
        <v>28354.823452985311</v>
      </c>
      <c r="AO3">
        <f t="shared" ref="AO3:AO34" si="11">AF3*$K3</f>
        <v>-2835.4823452985311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24894.384136986777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24894.384136986777</v>
      </c>
      <c r="AW3">
        <v>0</v>
      </c>
      <c r="AX3">
        <f>IF(Z3&gt;0, (R3*SUMPRODUCT(K3:$K$98, X3:$X$98)-K3*$AZ$3)/Z3, 0)</f>
        <v>0</v>
      </c>
      <c r="AZ3">
        <f>C6*SUMPRODUCT(X4:X89, K4:K89)/1</f>
        <v>20970.202818914833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1422.8556352876408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1406.6214970426117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-1406.6214970426117</v>
      </c>
      <c r="AK4">
        <f>G4*SUM(AB4, AE4:AF4)</f>
        <v>0</v>
      </c>
      <c r="AL4">
        <f t="shared" si="9"/>
        <v>-1759.0082470426119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-328.74965015393229</v>
      </c>
      <c r="AR4">
        <f t="shared" si="14"/>
        <v>-328.74965015393229</v>
      </c>
      <c r="AS4">
        <f t="shared" si="15"/>
        <v>-1312.2693320669948</v>
      </c>
      <c r="AT4">
        <f t="shared" si="16"/>
        <v>0</v>
      </c>
      <c r="AU4">
        <f t="shared" si="17"/>
        <v>-1641.0189822209272</v>
      </c>
      <c r="AW4">
        <v>1</v>
      </c>
      <c r="AX4">
        <f>IF(Z4&gt;0, (R4*SUMPRODUCT(K4:$K$98, X4:$X$98)-K4*$AZ$3)/Z4, 0)</f>
        <v>1422.8556352876408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250000</v>
      </c>
      <c r="S5">
        <f t="shared" si="1"/>
        <v>2772.7204511358841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1406.6214970426117</v>
      </c>
      <c r="AC5">
        <f t="shared" si="2"/>
        <v>2709.6646060915882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-361.51418269098451</v>
      </c>
      <c r="AI5">
        <f t="shared" si="7"/>
        <v>-373.72991383772495</v>
      </c>
      <c r="AJ5">
        <f t="shared" si="8"/>
        <v>-1303.0431090489765</v>
      </c>
      <c r="AK5">
        <f>G5*SUM(AB5, AE5:AF5)</f>
        <v>57.671481378747082</v>
      </c>
      <c r="AL5">
        <f t="shared" si="9"/>
        <v>-1619.1015415079544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-309.13367612132629</v>
      </c>
      <c r="AR5">
        <f t="shared" si="14"/>
        <v>-319.57944576663385</v>
      </c>
      <c r="AS5">
        <f t="shared" si="15"/>
        <v>-1114.2426099204815</v>
      </c>
      <c r="AT5">
        <f t="shared" si="16"/>
        <v>49.315346118008058</v>
      </c>
      <c r="AU5">
        <f t="shared" si="17"/>
        <v>-1384.5067095691072</v>
      </c>
      <c r="AW5">
        <v>2</v>
      </c>
      <c r="AX5">
        <f>IF(Z5&gt;0, (R5*SUMPRODUCT(K5:$K$98, X5:$X$98)-K5*$AZ$3)/Z5, 0)</f>
        <v>2772.7204511358841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250000</v>
      </c>
      <c r="S6">
        <f t="shared" si="1"/>
        <v>4302.0284642613105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2709.6646060915882</v>
      </c>
      <c r="AC6">
        <f t="shared" si="2"/>
        <v>4155.6947180168318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-375.2411191632126</v>
      </c>
      <c r="AI6">
        <f t="shared" si="7"/>
        <v>-387.31593094252747</v>
      </c>
      <c r="AJ6">
        <f t="shared" si="8"/>
        <v>-1446.0301119252435</v>
      </c>
      <c r="AK6">
        <f>G6*SUM(AB6, AE6:AF6)</f>
        <v>158.51537945635792</v>
      </c>
      <c r="AL6">
        <f t="shared" si="9"/>
        <v>-1674.8306634114131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-289.46476279369188</v>
      </c>
      <c r="AR6">
        <f t="shared" si="14"/>
        <v>-298.77939370427072</v>
      </c>
      <c r="AS6">
        <f t="shared" si="15"/>
        <v>-1115.4821312610882</v>
      </c>
      <c r="AT6">
        <f t="shared" si="16"/>
        <v>122.28035353857105</v>
      </c>
      <c r="AU6">
        <f t="shared" si="17"/>
        <v>-1291.9811714267878</v>
      </c>
      <c r="AW6">
        <v>3</v>
      </c>
      <c r="AX6">
        <f>IF(Z6&gt;0, (R6*SUMPRODUCT(K6:$K$98, X6:$X$98)-K6*$AZ$3)/Z6, 0)</f>
        <v>4302.0284642613105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250000</v>
      </c>
      <c r="S7">
        <f t="shared" si="1"/>
        <v>5577.0994015611568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4155.6947180168318</v>
      </c>
      <c r="AC7">
        <f t="shared" si="2"/>
        <v>5324.7901546272988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-391.3301599934602</v>
      </c>
      <c r="AI7">
        <f t="shared" si="7"/>
        <v>-403.26465714698224</v>
      </c>
      <c r="AJ7">
        <f t="shared" si="8"/>
        <v>-1169.095436610467</v>
      </c>
      <c r="AK7">
        <f>G7*SUM(AB7, AE7:AF7)</f>
        <v>204.04461065462644</v>
      </c>
      <c r="AL7">
        <f t="shared" si="9"/>
        <v>-1368.3154831028228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-274.65745633224242</v>
      </c>
      <c r="AR7">
        <f t="shared" si="14"/>
        <v>-283.03375585090345</v>
      </c>
      <c r="AS7">
        <f t="shared" si="15"/>
        <v>-820.53675299248437</v>
      </c>
      <c r="AT7">
        <f t="shared" si="16"/>
        <v>143.20995279699125</v>
      </c>
      <c r="AU7">
        <f t="shared" si="17"/>
        <v>-960.36055604639648</v>
      </c>
      <c r="AW7">
        <v>4</v>
      </c>
      <c r="AX7">
        <f>IF(Z7&gt;0, (R7*SUMPRODUCT(K7:$K$98, X7:$X$98)-K7*$AZ$3)/Z7, 0)</f>
        <v>5577.0994015611568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250000</v>
      </c>
      <c r="S8">
        <f t="shared" si="1"/>
        <v>6390.2078877225458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5324.7901546272988</v>
      </c>
      <c r="AC8">
        <f t="shared" si="2"/>
        <v>6029.6883822426735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-407.41676085767631</v>
      </c>
      <c r="AI8">
        <f t="shared" si="7"/>
        <v>-419.21154220162026</v>
      </c>
      <c r="AJ8">
        <f t="shared" si="8"/>
        <v>-704.89822761537471</v>
      </c>
      <c r="AK8">
        <f t="shared" ref="AK8:AK39" si="30">G8*SUM(AB8:AB8, AE8:AF8)</f>
        <v>113.41803029356146</v>
      </c>
      <c r="AL8">
        <f t="shared" si="9"/>
        <v>-1010.6917395234334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-266.91676946716592</v>
      </c>
      <c r="AR8">
        <f t="shared" si="14"/>
        <v>-274.64405325949099</v>
      </c>
      <c r="AS8">
        <f t="shared" si="15"/>
        <v>-461.81005740201573</v>
      </c>
      <c r="AT8">
        <f t="shared" si="16"/>
        <v>74.305176305355701</v>
      </c>
      <c r="AU8">
        <f t="shared" si="17"/>
        <v>-662.1489343561509</v>
      </c>
      <c r="AW8">
        <v>5</v>
      </c>
      <c r="AX8">
        <f>IF(Z8&gt;0, (R8*SUMPRODUCT(K8:$K$98, X8:$X$98)-K8*$AZ$3)/Z8, 0)</f>
        <v>6390.2078877225458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250000</v>
      </c>
      <c r="S9">
        <f t="shared" si="1"/>
        <v>6960.2622034847864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6029.6883822426735</v>
      </c>
      <c r="AC9">
        <f t="shared" si="2"/>
        <v>6490.0967827935474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-424.16015236088259</v>
      </c>
      <c r="AI9">
        <f t="shared" si="7"/>
        <v>-435.81577788376904</v>
      </c>
      <c r="AJ9">
        <f t="shared" si="8"/>
        <v>-460.40840055087392</v>
      </c>
      <c r="AK9">
        <f t="shared" si="30"/>
        <v>35.575161455231772</v>
      </c>
      <c r="AL9">
        <f t="shared" si="9"/>
        <v>-860.64901697941116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-263.17464438751983</v>
      </c>
      <c r="AR9">
        <f t="shared" si="14"/>
        <v>-270.40650029153664</v>
      </c>
      <c r="AS9">
        <f t="shared" si="15"/>
        <v>-285.6652526494554</v>
      </c>
      <c r="AT9">
        <f t="shared" si="16"/>
        <v>22.07298449158295</v>
      </c>
      <c r="AU9">
        <f t="shared" si="17"/>
        <v>-533.99876844940911</v>
      </c>
      <c r="AW9">
        <v>6</v>
      </c>
      <c r="AX9">
        <f>IF(Z9&gt;0, (R9*SUMPRODUCT(K9:$K$98, X9:$X$98)-K9*$AZ$3)/Z9, 0)</f>
        <v>6960.2622034847864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250000</v>
      </c>
      <c r="S10">
        <f t="shared" si="1"/>
        <v>7483.2538386024253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6490.0967827935474</v>
      </c>
      <c r="AC10">
        <f t="shared" si="2"/>
        <v>6894.7003751196062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-443.73665703160191</v>
      </c>
      <c r="AI10">
        <f t="shared" si="7"/>
        <v>-455.25353946640791</v>
      </c>
      <c r="AJ10">
        <f t="shared" si="8"/>
        <v>-404.60359232605879</v>
      </c>
      <c r="AK10">
        <f t="shared" si="30"/>
        <v>26.609396809453546</v>
      </c>
      <c r="AL10">
        <f t="shared" si="9"/>
        <v>-833.24773498301317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-261.19067771507923</v>
      </c>
      <c r="AR10">
        <f t="shared" si="14"/>
        <v>-267.96970369962315</v>
      </c>
      <c r="AS10">
        <f t="shared" si="15"/>
        <v>-238.15631368510702</v>
      </c>
      <c r="AT10">
        <f t="shared" si="16"/>
        <v>15.662727602321272</v>
      </c>
      <c r="AU10">
        <f t="shared" si="17"/>
        <v>-490.46328978240888</v>
      </c>
      <c r="AW10">
        <v>7</v>
      </c>
      <c r="AX10">
        <f>IF(Z10&gt;0, (R10*SUMPRODUCT(K10:$K$98, X10:$X$98)-K10*$AZ$3)/Z10, 0)</f>
        <v>7483.2538386024253</v>
      </c>
    </row>
    <row r="11" spans="1:52" x14ac:dyDescent="0.25">
      <c r="A11" t="s">
        <v>33</v>
      </c>
      <c r="C11" s="25">
        <f>AU91</f>
        <v>284.30223208019646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250000</v>
      </c>
      <c r="S11">
        <f t="shared" si="1"/>
        <v>7962.4334839954754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6894.7003751196062</v>
      </c>
      <c r="AC11">
        <f t="shared" si="2"/>
        <v>7248.0996322105511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-462.5239873606763</v>
      </c>
      <c r="AI11">
        <f t="shared" si="7"/>
        <v>-473.90257477176624</v>
      </c>
      <c r="AJ11">
        <f t="shared" si="8"/>
        <v>-353.39925709094496</v>
      </c>
      <c r="AK11">
        <f t="shared" si="30"/>
        <v>16.547280900287053</v>
      </c>
      <c r="AL11">
        <f t="shared" si="9"/>
        <v>-810.7545509624241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-258.69366080653316</v>
      </c>
      <c r="AR11">
        <f t="shared" si="14"/>
        <v>-265.05780301887336</v>
      </c>
      <c r="AS11">
        <f t="shared" si="15"/>
        <v>-197.65925669034482</v>
      </c>
      <c r="AT11">
        <f t="shared" si="16"/>
        <v>9.2550371212449374</v>
      </c>
      <c r="AU11">
        <f t="shared" si="17"/>
        <v>-453.46202258797319</v>
      </c>
      <c r="AW11">
        <v>8</v>
      </c>
      <c r="AX11">
        <f>IF(Z11&gt;0, (R11*SUMPRODUCT(K11:$K$98, X11:$X$98)-K11*$AZ$3)/Z11, 0)</f>
        <v>7962.4334839954754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250000</v>
      </c>
      <c r="S12">
        <f t="shared" si="1"/>
        <v>8420.749129516591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7248.0996322105511</v>
      </c>
      <c r="AC12">
        <f t="shared" si="2"/>
        <v>7572.3357948869161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-484.20941526998195</v>
      </c>
      <c r="AI12">
        <f t="shared" si="7"/>
        <v>-495.45000633619748</v>
      </c>
      <c r="AJ12">
        <f t="shared" si="8"/>
        <v>-324.23616267636498</v>
      </c>
      <c r="AK12">
        <f t="shared" si="30"/>
        <v>16.670629154084267</v>
      </c>
      <c r="AL12">
        <f t="shared" si="9"/>
        <v>-803.01553985847818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-257.36245170245985</v>
      </c>
      <c r="AR12">
        <f t="shared" si="14"/>
        <v>-263.33694534953815</v>
      </c>
      <c r="AS12">
        <f t="shared" si="15"/>
        <v>-172.33496732082247</v>
      </c>
      <c r="AT12">
        <f t="shared" si="16"/>
        <v>8.8606166159024902</v>
      </c>
      <c r="AU12">
        <f t="shared" si="17"/>
        <v>-426.81129605445813</v>
      </c>
      <c r="AW12">
        <v>9</v>
      </c>
      <c r="AX12">
        <f>IF(Z12&gt;0, (R12*SUMPRODUCT(K12:$K$98, X12:$X$98)-K12*$AZ$3)/Z12, 0)</f>
        <v>8420.749129516591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250000</v>
      </c>
      <c r="S13">
        <f t="shared" si="1"/>
        <v>8855.7607993826696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7572.3357948869161</v>
      </c>
      <c r="AC13">
        <f t="shared" si="2"/>
        <v>7865.9106604515864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-507.38184615962075</v>
      </c>
      <c r="AI13">
        <f t="shared" si="7"/>
        <v>-518.48466222286618</v>
      </c>
      <c r="AJ13">
        <f t="shared" si="8"/>
        <v>-293.57486556467029</v>
      </c>
      <c r="AK13">
        <f t="shared" si="30"/>
        <v>15.144671589773832</v>
      </c>
      <c r="AL13">
        <f t="shared" si="9"/>
        <v>-796.91485619776267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-256.34871203377617</v>
      </c>
      <c r="AR13">
        <f t="shared" si="14"/>
        <v>-261.95827930407512</v>
      </c>
      <c r="AS13">
        <f t="shared" si="15"/>
        <v>-148.32524900647789</v>
      </c>
      <c r="AT13">
        <f t="shared" si="16"/>
        <v>7.6516672513972406</v>
      </c>
      <c r="AU13">
        <f t="shared" si="17"/>
        <v>-402.63186105915582</v>
      </c>
      <c r="AW13">
        <v>10</v>
      </c>
      <c r="AX13">
        <f>IF(Z13&gt;0, (R13*SUMPRODUCT(K13:$K$98, X13:$X$98)-K13*$AZ$3)/Z13, 0)</f>
        <v>8855.7607993826696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250000</v>
      </c>
      <c r="S14">
        <f t="shared" si="1"/>
        <v>9269.523973823003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7865.9106604515864</v>
      </c>
      <c r="AC14">
        <f t="shared" si="2"/>
        <v>8131.3515734276343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-532.38291696479348</v>
      </c>
      <c r="AI14">
        <f t="shared" si="7"/>
        <v>-543.34808572155816</v>
      </c>
      <c r="AJ14">
        <f t="shared" si="8"/>
        <v>-265.44091297604791</v>
      </c>
      <c r="AK14">
        <f t="shared" si="30"/>
        <v>14.158639188812856</v>
      </c>
      <c r="AL14">
        <f t="shared" si="9"/>
        <v>-794.63035950879316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-255.73322789344576</v>
      </c>
      <c r="AR14">
        <f t="shared" si="14"/>
        <v>-261.00041042543006</v>
      </c>
      <c r="AS14">
        <f t="shared" si="15"/>
        <v>-127.50608505125459</v>
      </c>
      <c r="AT14">
        <f t="shared" si="16"/>
        <v>6.801184611588873</v>
      </c>
      <c r="AU14">
        <f t="shared" si="17"/>
        <v>-381.70531086509573</v>
      </c>
      <c r="AW14">
        <v>11</v>
      </c>
      <c r="AX14">
        <f>IF(Z14&gt;0, (R14*SUMPRODUCT(K14:$K$98, X14:$X$98)-K14*$AZ$3)/Z14, 0)</f>
        <v>9269.523973823003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250000</v>
      </c>
      <c r="S15">
        <f t="shared" si="1"/>
        <v>9688.9118087134611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8131.3515734276343</v>
      </c>
      <c r="AC15">
        <f t="shared" si="2"/>
        <v>8392.6071418656247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-558.49047541192272</v>
      </c>
      <c r="AI15">
        <f t="shared" si="7"/>
        <v>-569.31806795734917</v>
      </c>
      <c r="AJ15">
        <f t="shared" si="8"/>
        <v>-261.25556843799041</v>
      </c>
      <c r="AK15">
        <f t="shared" si="30"/>
        <v>33.338541451053302</v>
      </c>
      <c r="AL15">
        <f t="shared" si="9"/>
        <v>-797.23509494428629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-254.50540300456316</v>
      </c>
      <c r="AR15">
        <f t="shared" si="14"/>
        <v>-259.4395620021906</v>
      </c>
      <c r="AS15">
        <f t="shared" si="15"/>
        <v>-119.0547675561622</v>
      </c>
      <c r="AT15">
        <f t="shared" si="16"/>
        <v>15.192450545063529</v>
      </c>
      <c r="AU15">
        <f t="shared" si="17"/>
        <v>-363.30187901328929</v>
      </c>
      <c r="AW15">
        <v>12</v>
      </c>
      <c r="AX15">
        <f>IF(Z15&gt;0, (R15*SUMPRODUCT(K15:$K$98, X15:$X$98)-K15*$AZ$3)/Z15, 0)</f>
        <v>9688.9118087134611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250000</v>
      </c>
      <c r="S16">
        <f t="shared" si="1"/>
        <v>10131.267420306722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8392.6071418656247</v>
      </c>
      <c r="AC16">
        <f t="shared" si="2"/>
        <v>8654.2849819736875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-832.4742556106919</v>
      </c>
      <c r="AI16">
        <f t="shared" si="7"/>
        <v>-843.15194851788351</v>
      </c>
      <c r="AJ16">
        <f t="shared" si="8"/>
        <v>-261.67784010806281</v>
      </c>
      <c r="AK16">
        <f t="shared" si="30"/>
        <v>59.58751070724594</v>
      </c>
      <c r="AL16">
        <f t="shared" si="9"/>
        <v>-1045.2422779187004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-358.86902481909664</v>
      </c>
      <c r="AR16">
        <f t="shared" si="14"/>
        <v>-363.47204192754833</v>
      </c>
      <c r="AS16">
        <f t="shared" si="15"/>
        <v>-112.80597647726451</v>
      </c>
      <c r="AT16">
        <f t="shared" si="16"/>
        <v>25.687415214083387</v>
      </c>
      <c r="AU16">
        <f t="shared" si="17"/>
        <v>-450.5906031907295</v>
      </c>
      <c r="AW16">
        <v>13</v>
      </c>
      <c r="AX16">
        <f>IF(Z16&gt;0, (R16*SUMPRODUCT(K16:$K$98, X16:$X$98)-K16*$AZ$3)/Z16, 0)</f>
        <v>10131.267420306722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250000</v>
      </c>
      <c r="S17">
        <f t="shared" si="1"/>
        <v>10506.912320817471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8654.2849819736875</v>
      </c>
      <c r="AC17">
        <f t="shared" si="2"/>
        <v>8837.5772227129473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-1138.2450536606455</v>
      </c>
      <c r="AI17">
        <f t="shared" si="7"/>
        <v>-1148.7590573860821</v>
      </c>
      <c r="AJ17">
        <f t="shared" si="8"/>
        <v>-183.2922407392598</v>
      </c>
      <c r="AK17">
        <f t="shared" si="30"/>
        <v>119.42913275123689</v>
      </c>
      <c r="AL17">
        <f t="shared" si="9"/>
        <v>-1212.622165374105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-461.2548529852865</v>
      </c>
      <c r="AR17">
        <f t="shared" si="14"/>
        <v>-465.51547790701704</v>
      </c>
      <c r="AS17">
        <f t="shared" si="15"/>
        <v>-74.276128223559994</v>
      </c>
      <c r="AT17">
        <f t="shared" si="16"/>
        <v>48.396667213416833</v>
      </c>
      <c r="AU17">
        <f t="shared" si="17"/>
        <v>-491.39493891716018</v>
      </c>
      <c r="AW17">
        <v>14</v>
      </c>
      <c r="AX17">
        <f>IF(Z17&gt;0, (R17*SUMPRODUCT(K17:$K$98, X17:$X$98)-K17*$AZ$3)/Z17, 0)</f>
        <v>10506.912320817471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250000</v>
      </c>
      <c r="S18">
        <f t="shared" si="1"/>
        <v>10816.37263120106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8837.5772227129473</v>
      </c>
      <c r="AC18">
        <f t="shared" si="2"/>
        <v>8944.1128739216983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-1451.0176775404429</v>
      </c>
      <c r="AI18">
        <f t="shared" si="7"/>
        <v>-1461.3539903447484</v>
      </c>
      <c r="AJ18">
        <f t="shared" si="8"/>
        <v>-106.53565120875101</v>
      </c>
      <c r="AK18">
        <f t="shared" si="30"/>
        <v>190.89166801059966</v>
      </c>
      <c r="AL18">
        <f t="shared" si="9"/>
        <v>-1376.9979735428997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-548.71290617831392</v>
      </c>
      <c r="AR18">
        <f t="shared" si="14"/>
        <v>-552.62165817066204</v>
      </c>
      <c r="AS18">
        <f t="shared" si="15"/>
        <v>-40.28723267206621</v>
      </c>
      <c r="AT18">
        <f t="shared" si="16"/>
        <v>72.187075003021505</v>
      </c>
      <c r="AU18">
        <f t="shared" si="17"/>
        <v>-520.72181583970678</v>
      </c>
      <c r="AW18">
        <v>15</v>
      </c>
      <c r="AX18">
        <f>IF(Z18&gt;0, (R18*SUMPRODUCT(K18:$K$98, X18:$X$98)-K18*$AZ$3)/Z18, 0)</f>
        <v>10816.37263120106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250000</v>
      </c>
      <c r="S19">
        <f t="shared" si="1"/>
        <v>11004.371538682655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8944.1128739216983</v>
      </c>
      <c r="AC19">
        <f t="shared" si="2"/>
        <v>8930.0838516157855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-1783.1677630771972</v>
      </c>
      <c r="AI19">
        <f t="shared" si="7"/>
        <v>-1793.3115543653055</v>
      </c>
      <c r="AJ19">
        <f t="shared" si="8"/>
        <v>14.029022305912804</v>
      </c>
      <c r="AK19">
        <f t="shared" si="30"/>
        <v>199.45371708845389</v>
      </c>
      <c r="AL19">
        <f t="shared" si="9"/>
        <v>-1579.8288149709388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-628.85188931240373</v>
      </c>
      <c r="AR19">
        <f t="shared" si="14"/>
        <v>-632.42919844079972</v>
      </c>
      <c r="AS19">
        <f t="shared" si="15"/>
        <v>4.9474745814464285</v>
      </c>
      <c r="AT19">
        <f t="shared" si="16"/>
        <v>70.339341826709486</v>
      </c>
      <c r="AU19">
        <f t="shared" si="17"/>
        <v>-557.14238203264381</v>
      </c>
      <c r="AW19">
        <v>16</v>
      </c>
      <c r="AX19">
        <f>IF(Z19&gt;0, (R19*SUMPRODUCT(K19:$K$98, X19:$X$98)-K19*$AZ$3)/Z19, 0)</f>
        <v>11004.371538682655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250000</v>
      </c>
      <c r="S20">
        <f t="shared" si="1"/>
        <v>10922.461754300593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8930.0838516157855</v>
      </c>
      <c r="AC20">
        <f t="shared" si="2"/>
        <v>8682.1174448378842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-2125.4413697743789</v>
      </c>
      <c r="AI20">
        <f t="shared" si="7"/>
        <v>-2135.3774510811177</v>
      </c>
      <c r="AJ20">
        <f t="shared" si="8"/>
        <v>247.96640677790128</v>
      </c>
      <c r="AK20">
        <f t="shared" si="30"/>
        <v>38.39936056194788</v>
      </c>
      <c r="AL20">
        <f t="shared" si="9"/>
        <v>-1849.0116837412686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-710.95332361029364</v>
      </c>
      <c r="AR20">
        <f t="shared" si="14"/>
        <v>-714.27691095038472</v>
      </c>
      <c r="AS20">
        <f t="shared" si="15"/>
        <v>82.943968038584316</v>
      </c>
      <c r="AT20">
        <f t="shared" si="16"/>
        <v>12.844462992138363</v>
      </c>
      <c r="AU20">
        <f t="shared" si="17"/>
        <v>-618.48847991966204</v>
      </c>
      <c r="AW20">
        <v>17</v>
      </c>
      <c r="AX20">
        <f>IF(Z20&gt;0, (R20*SUMPRODUCT(K20:$K$98, X20:$X$98)-K20*$AZ$3)/Z20, 0)</f>
        <v>10922.461754300593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250000</v>
      </c>
      <c r="S21">
        <f t="shared" si="1"/>
        <v>10703.025801595342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8682.1174448378842</v>
      </c>
      <c r="AC21">
        <f t="shared" si="2"/>
        <v>8315.3505280285572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-2505.4441077549905</v>
      </c>
      <c r="AI21">
        <f t="shared" si="7"/>
        <v>-2515.1555560432739</v>
      </c>
      <c r="AJ21">
        <f t="shared" si="8"/>
        <v>366.76691680932709</v>
      </c>
      <c r="AK21">
        <f t="shared" si="30"/>
        <v>13.891387911740615</v>
      </c>
      <c r="AL21">
        <f t="shared" si="9"/>
        <v>-2134.497251322206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-796.94087210153634</v>
      </c>
      <c r="AR21">
        <f t="shared" si="14"/>
        <v>-800.02992527349807</v>
      </c>
      <c r="AS21">
        <f t="shared" si="15"/>
        <v>116.6625691769773</v>
      </c>
      <c r="AT21">
        <f t="shared" si="16"/>
        <v>4.4186237333400973</v>
      </c>
      <c r="AU21">
        <f t="shared" si="17"/>
        <v>-678.94873236318062</v>
      </c>
      <c r="AW21">
        <v>18</v>
      </c>
      <c r="AX21">
        <f>IF(Z21&gt;0, (R21*SUMPRODUCT(K21:$K$98, X21:$X$98)-K21*$AZ$3)/Z21, 0)</f>
        <v>10703.025801595342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250000</v>
      </c>
      <c r="S22">
        <f t="shared" si="1"/>
        <v>10509.509042675802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8315.3505280285572</v>
      </c>
      <c r="AC22">
        <f t="shared" si="2"/>
        <v>7960.6037019694204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-2919.9875775610103</v>
      </c>
      <c r="AI22">
        <f t="shared" si="7"/>
        <v>-2929.455911987533</v>
      </c>
      <c r="AJ22">
        <f t="shared" si="8"/>
        <v>354.74682605913677</v>
      </c>
      <c r="AK22">
        <f t="shared" si="30"/>
        <v>174.62236108859972</v>
      </c>
      <c r="AL22">
        <f t="shared" si="9"/>
        <v>-2400.0867248397967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-867.22724826136528</v>
      </c>
      <c r="AR22">
        <f t="shared" si="14"/>
        <v>-870.03931420076572</v>
      </c>
      <c r="AS22">
        <f t="shared" si="15"/>
        <v>105.3587063715138</v>
      </c>
      <c r="AT22">
        <f t="shared" si="16"/>
        <v>51.862299297266347</v>
      </c>
      <c r="AU22">
        <f t="shared" si="17"/>
        <v>-712.81830853198562</v>
      </c>
      <c r="AW22">
        <v>19</v>
      </c>
      <c r="AX22">
        <f>IF(Z22&gt;0, (R22*SUMPRODUCT(K22:$K$98, X22:$X$98)-K22*$AZ$3)/Z22, 0)</f>
        <v>10509.509042675802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250000</v>
      </c>
      <c r="S23">
        <f t="shared" si="1"/>
        <v>10537.655494687364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7960.6037019694204</v>
      </c>
      <c r="AC23">
        <f t="shared" si="2"/>
        <v>7760.6712918002086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-3355.4231975417647</v>
      </c>
      <c r="AI23">
        <f t="shared" si="7"/>
        <v>-3364.6290774641448</v>
      </c>
      <c r="AJ23">
        <f t="shared" si="8"/>
        <v>199.93241016921183</v>
      </c>
      <c r="AK23">
        <f t="shared" si="30"/>
        <v>557.24225913785949</v>
      </c>
      <c r="AL23">
        <f t="shared" si="9"/>
        <v>-2607.4544081570734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-889.77703214943131</v>
      </c>
      <c r="AR23">
        <f t="shared" si="14"/>
        <v>-892.21820872640092</v>
      </c>
      <c r="AS23">
        <f t="shared" si="15"/>
        <v>53.017236896130697</v>
      </c>
      <c r="AT23">
        <f t="shared" si="16"/>
        <v>147.76716209364452</v>
      </c>
      <c r="AU23">
        <f t="shared" si="17"/>
        <v>-691.43380973662568</v>
      </c>
      <c r="AW23">
        <v>20</v>
      </c>
      <c r="AX23">
        <f>IF(Z23&gt;0, (R23*SUMPRODUCT(K23:$K$98, X23:$X$98)-K23*$AZ$3)/Z23, 0)</f>
        <v>10537.655494687364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250000</v>
      </c>
      <c r="S24">
        <f t="shared" si="1"/>
        <v>10460.334889338663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7760.6712918002086</v>
      </c>
      <c r="AC24">
        <f t="shared" si="2"/>
        <v>7466.693222233057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-3823.8848239371709</v>
      </c>
      <c r="AI24">
        <f t="shared" si="7"/>
        <v>-3832.8074508191307</v>
      </c>
      <c r="AJ24">
        <f t="shared" si="8"/>
        <v>293.97806956715158</v>
      </c>
      <c r="AK24">
        <f t="shared" si="30"/>
        <v>543.24699042601469</v>
      </c>
      <c r="AL24">
        <f t="shared" si="9"/>
        <v>-2995.5823908259645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-905.358677583906</v>
      </c>
      <c r="AR24">
        <f t="shared" si="14"/>
        <v>-907.47123537431253</v>
      </c>
      <c r="AS24">
        <f t="shared" si="15"/>
        <v>69.60345527037741</v>
      </c>
      <c r="AT24">
        <f t="shared" si="16"/>
        <v>128.62138884903158</v>
      </c>
      <c r="AU24">
        <f t="shared" si="17"/>
        <v>-709.24639125490353</v>
      </c>
      <c r="AW24">
        <v>21</v>
      </c>
      <c r="AX24">
        <f>IF(Z24&gt;0, (R24*SUMPRODUCT(K24:$K$98, X24:$X$98)-K24*$AZ$3)/Z24, 0)</f>
        <v>10460.334889338663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250000</v>
      </c>
      <c r="S25">
        <f t="shared" si="1"/>
        <v>10289.38841293987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7466.693222233057</v>
      </c>
      <c r="AC25">
        <f t="shared" si="2"/>
        <v>7093.2979040976143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-4323.0287850378218</v>
      </c>
      <c r="AI25">
        <f t="shared" si="7"/>
        <v>-4331.6460342117098</v>
      </c>
      <c r="AJ25">
        <f t="shared" si="8"/>
        <v>373.39531813544272</v>
      </c>
      <c r="AK25">
        <f t="shared" si="30"/>
        <v>522.66852555631408</v>
      </c>
      <c r="AL25">
        <f t="shared" si="9"/>
        <v>-3435.5821905199527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-913.87326076425052</v>
      </c>
      <c r="AR25">
        <f t="shared" si="14"/>
        <v>-915.69491729094659</v>
      </c>
      <c r="AS25">
        <f t="shared" si="15"/>
        <v>78.934472543780743</v>
      </c>
      <c r="AT25">
        <f t="shared" si="16"/>
        <v>110.49030980366531</v>
      </c>
      <c r="AU25">
        <f t="shared" si="17"/>
        <v>-726.27013494350047</v>
      </c>
      <c r="AW25">
        <v>22</v>
      </c>
      <c r="AX25">
        <f>IF(Z25&gt;0, (R25*SUMPRODUCT(K25:$K$98, X25:$X$98)-K25*$AZ$3)/Z25, 0)</f>
        <v>10289.38841293987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250000</v>
      </c>
      <c r="S26">
        <f t="shared" si="1"/>
        <v>10032.227952199093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7093.2979040976143</v>
      </c>
      <c r="AC26">
        <f t="shared" si="2"/>
        <v>6654.3919285552074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-4796.1566613807108</v>
      </c>
      <c r="AI26">
        <f t="shared" si="7"/>
        <v>-4804.4479302297914</v>
      </c>
      <c r="AJ26">
        <f t="shared" si="8"/>
        <v>438.90597554240685</v>
      </c>
      <c r="AK26">
        <f t="shared" si="30"/>
        <v>496.53085328683306</v>
      </c>
      <c r="AL26">
        <f t="shared" si="9"/>
        <v>-3869.0111014005515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-905.25968705299761</v>
      </c>
      <c r="AR26">
        <f t="shared" si="14"/>
        <v>-906.82463831992106</v>
      </c>
      <c r="AS26">
        <f t="shared" si="15"/>
        <v>82.842140930156518</v>
      </c>
      <c r="AT26">
        <f t="shared" si="16"/>
        <v>93.718657790714872</v>
      </c>
      <c r="AU26">
        <f t="shared" si="17"/>
        <v>-730.26383959904967</v>
      </c>
      <c r="AW26">
        <v>23</v>
      </c>
      <c r="AX26">
        <f>IF(Z26&gt;0, (R26*SUMPRODUCT(K26:$K$98, X26:$X$98)-K26*$AZ$3)/Z26, 0)</f>
        <v>10032.227952199093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250000</v>
      </c>
      <c r="S27">
        <f t="shared" si="1"/>
        <v>9711.6169185825693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6654.3919285552074</v>
      </c>
      <c r="AC27">
        <f t="shared" si="2"/>
        <v>6173.2101747359975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-5254.0856998794134</v>
      </c>
      <c r="AI27">
        <f t="shared" si="7"/>
        <v>-5262.0313517550085</v>
      </c>
      <c r="AJ27">
        <f t="shared" si="8"/>
        <v>481.18175381920992</v>
      </c>
      <c r="AK27">
        <f t="shared" si="30"/>
        <v>465.80743499886455</v>
      </c>
      <c r="AL27">
        <f t="shared" si="9"/>
        <v>-4315.0421629369339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-885.43961793425615</v>
      </c>
      <c r="AR27">
        <f t="shared" si="14"/>
        <v>-886.77865109108632</v>
      </c>
      <c r="AS27">
        <f t="shared" si="15"/>
        <v>81.09068115664634</v>
      </c>
      <c r="AT27">
        <f t="shared" si="16"/>
        <v>78.499739219289197</v>
      </c>
      <c r="AU27">
        <f t="shared" si="17"/>
        <v>-727.18823071515078</v>
      </c>
      <c r="AW27">
        <v>24</v>
      </c>
      <c r="AX27">
        <f>IF(Z27&gt;0, (R27*SUMPRODUCT(K27:$K$98, X27:$X$98)-K27*$AZ$3)/Z27, 0)</f>
        <v>9711.6169185825693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250000</v>
      </c>
      <c r="S28">
        <f t="shared" si="1"/>
        <v>9343.5089942014492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6173.2101747359975</v>
      </c>
      <c r="AC28">
        <f t="shared" si="2"/>
        <v>5666.4115686176219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-5710.3224510420869</v>
      </c>
      <c r="AI28">
        <f t="shared" si="7"/>
        <v>-5717.9031302763742</v>
      </c>
      <c r="AJ28">
        <f t="shared" si="8"/>
        <v>506.79860611837557</v>
      </c>
      <c r="AK28">
        <f t="shared" si="30"/>
        <v>432.12471223151988</v>
      </c>
      <c r="AL28">
        <f t="shared" si="9"/>
        <v>-4778.9798119264788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-859.2200598982281</v>
      </c>
      <c r="AR28">
        <f t="shared" si="14"/>
        <v>-860.36070856064555</v>
      </c>
      <c r="AS28">
        <f t="shared" si="15"/>
        <v>76.256907107916973</v>
      </c>
      <c r="AT28">
        <f t="shared" si="16"/>
        <v>65.020885302074959</v>
      </c>
      <c r="AU28">
        <f t="shared" si="17"/>
        <v>-719.08291615065366</v>
      </c>
      <c r="AW28">
        <v>25</v>
      </c>
      <c r="AX28">
        <f>IF(Z28&gt;0, (R28*SUMPRODUCT(K28:$K$98, X28:$X$98)-K28*$AZ$3)/Z28, 0)</f>
        <v>9343.5089942014492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250000</v>
      </c>
      <c r="S29">
        <f t="shared" si="1"/>
        <v>8940.2749571022414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5666.4115686176219</v>
      </c>
      <c r="AC29">
        <f t="shared" si="2"/>
        <v>5145.2638406978567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-6218.6569285135338</v>
      </c>
      <c r="AI29">
        <f t="shared" si="7"/>
        <v>-6225.8508681090525</v>
      </c>
      <c r="AJ29">
        <f t="shared" si="8"/>
        <v>521.1477279197652</v>
      </c>
      <c r="AK29">
        <f t="shared" si="30"/>
        <v>396.64880980323358</v>
      </c>
      <c r="AL29">
        <f t="shared" si="9"/>
        <v>-5308.0543303860541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-835.45363062341482</v>
      </c>
      <c r="AR29">
        <f t="shared" si="14"/>
        <v>-836.42010988455627</v>
      </c>
      <c r="AS29">
        <f t="shared" si="15"/>
        <v>70.014275813376514</v>
      </c>
      <c r="AT29">
        <f t="shared" si="16"/>
        <v>53.288305182607829</v>
      </c>
      <c r="AU29">
        <f t="shared" si="17"/>
        <v>-713.11752888857188</v>
      </c>
      <c r="AW29">
        <v>26</v>
      </c>
      <c r="AX29">
        <f>IF(Z29&gt;0, (R29*SUMPRODUCT(K29:$K$98, X29:$X$98)-K29*$AZ$3)/Z29, 0)</f>
        <v>8940.2749571022414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250000</v>
      </c>
      <c r="S30">
        <f t="shared" si="1"/>
        <v>8492.3742933794074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5145.2638406978567</v>
      </c>
      <c r="AC30">
        <f t="shared" si="2"/>
        <v>4611.6605064837868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-6681.1352942405874</v>
      </c>
      <c r="AI30">
        <f t="shared" si="7"/>
        <v>-6687.9232376754389</v>
      </c>
      <c r="AJ30">
        <f t="shared" si="8"/>
        <v>533.60333421406995</v>
      </c>
      <c r="AK30">
        <f t="shared" si="30"/>
        <v>360.16846884885001</v>
      </c>
      <c r="AL30">
        <f t="shared" si="9"/>
        <v>-5794.1514346125186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-801.41597672834394</v>
      </c>
      <c r="AR30">
        <f t="shared" si="14"/>
        <v>-802.2302045621235</v>
      </c>
      <c r="AS30">
        <f t="shared" si="15"/>
        <v>64.006821960829242</v>
      </c>
      <c r="AT30">
        <f t="shared" si="16"/>
        <v>43.202951674706668</v>
      </c>
      <c r="AU30">
        <f t="shared" si="17"/>
        <v>-695.02043092658755</v>
      </c>
      <c r="AW30">
        <v>27</v>
      </c>
      <c r="AX30">
        <f>IF(Z30&gt;0, (R30*SUMPRODUCT(K30:$K$98, X30:$X$98)-K30*$AZ$3)/Z30, 0)</f>
        <v>8492.3742933794074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250000</v>
      </c>
      <c r="S31">
        <f t="shared" si="1"/>
        <v>8008.0394306268672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4611.6605064837868</v>
      </c>
      <c r="AC31">
        <f t="shared" si="2"/>
        <v>4079.753722978071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-7036.9682356033445</v>
      </c>
      <c r="AI31">
        <f t="shared" si="7"/>
        <v>-7043.3364511920672</v>
      </c>
      <c r="AJ31">
        <f t="shared" si="8"/>
        <v>531.90678350571579</v>
      </c>
      <c r="AK31">
        <f t="shared" si="30"/>
        <v>322.81623545386509</v>
      </c>
      <c r="AL31">
        <f t="shared" si="9"/>
        <v>-6188.613432232486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-753.65970797068326</v>
      </c>
      <c r="AR31">
        <f t="shared" si="14"/>
        <v>-754.34174423121499</v>
      </c>
      <c r="AS31">
        <f t="shared" si="15"/>
        <v>56.967247499614771</v>
      </c>
      <c r="AT31">
        <f t="shared" si="16"/>
        <v>34.573637622721975</v>
      </c>
      <c r="AU31">
        <f t="shared" si="17"/>
        <v>-662.80085910887817</v>
      </c>
      <c r="AW31">
        <v>28</v>
      </c>
      <c r="AX31">
        <f>IF(Z31&gt;0, (R31*SUMPRODUCT(K31:$K$98, X31:$X$98)-K31*$AZ$3)/Z31, 0)</f>
        <v>8008.0394306268672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250000</v>
      </c>
      <c r="S32">
        <f t="shared" si="1"/>
        <v>7510.0070044795866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4079.753722978071</v>
      </c>
      <c r="AC32">
        <f t="shared" si="2"/>
        <v>3566.72722324188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-7358.1820853169374</v>
      </c>
      <c r="AI32">
        <f t="shared" si="7"/>
        <v>-7364.1187096455069</v>
      </c>
      <c r="AJ32">
        <f t="shared" si="8"/>
        <v>513.026499736191</v>
      </c>
      <c r="AK32">
        <f t="shared" si="30"/>
        <v>285.58276060846498</v>
      </c>
      <c r="AL32">
        <f t="shared" si="9"/>
        <v>-6565.509449300851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-703.62654463149579</v>
      </c>
      <c r="AR32">
        <f t="shared" si="14"/>
        <v>-704.19423464169836</v>
      </c>
      <c r="AS32">
        <f t="shared" si="15"/>
        <v>49.058185721455771</v>
      </c>
      <c r="AT32">
        <f t="shared" si="16"/>
        <v>27.308866337275838</v>
      </c>
      <c r="AU32">
        <f t="shared" si="17"/>
        <v>-627.82718258296677</v>
      </c>
      <c r="AW32">
        <v>29</v>
      </c>
      <c r="AX32">
        <f>IF(Z32&gt;0, (R32*SUMPRODUCT(K32:$K$98, X32:$X$98)-K32*$AZ$3)/Z32, 0)</f>
        <v>7510.0070044795866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250000</v>
      </c>
      <c r="S33">
        <f t="shared" si="1"/>
        <v>6999.4388299636212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3566.72722324188</v>
      </c>
      <c r="AC33">
        <f t="shared" si="2"/>
        <v>3077.951757391178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-7609.4999989581938</v>
      </c>
      <c r="AI33">
        <f t="shared" si="7"/>
        <v>-7614.9967820435304</v>
      </c>
      <c r="AJ33">
        <f t="shared" si="8"/>
        <v>488.77546585070195</v>
      </c>
      <c r="AK33">
        <f t="shared" si="30"/>
        <v>249.67090562693161</v>
      </c>
      <c r="AL33">
        <f t="shared" si="9"/>
        <v>-6876.5504105658965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-649.69538678152298</v>
      </c>
      <c r="AR33">
        <f t="shared" si="14"/>
        <v>-650.16469943191657</v>
      </c>
      <c r="AS33">
        <f t="shared" si="15"/>
        <v>41.731410129268269</v>
      </c>
      <c r="AT33">
        <f t="shared" si="16"/>
        <v>21.316779764976726</v>
      </c>
      <c r="AU33">
        <f t="shared" si="17"/>
        <v>-587.11650953767162</v>
      </c>
      <c r="AW33">
        <v>30</v>
      </c>
      <c r="AX33">
        <f>IF(Z33&gt;0, (R33*SUMPRODUCT(K33:$K$98, X33:$X$98)-K33*$AZ$3)/Z33, 0)</f>
        <v>6999.4388299636212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250000</v>
      </c>
      <c r="S34">
        <f t="shared" si="1"/>
        <v>6484.24450695422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3077.951757391178</v>
      </c>
      <c r="AC34">
        <f t="shared" si="2"/>
        <v>2620.0876909496501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-7818.8431424847277</v>
      </c>
      <c r="AI34">
        <f t="shared" si="7"/>
        <v>-7823.8940155820865</v>
      </c>
      <c r="AJ34">
        <f t="shared" si="8"/>
        <v>457.86406644152794</v>
      </c>
      <c r="AK34">
        <f t="shared" si="30"/>
        <v>215.45662301738247</v>
      </c>
      <c r="AL34">
        <f t="shared" si="9"/>
        <v>-7150.5733261231762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-596.0437517407928</v>
      </c>
      <c r="AR34">
        <f t="shared" si="14"/>
        <v>-596.42878841382162</v>
      </c>
      <c r="AS34">
        <f t="shared" si="15"/>
        <v>34.903758903440234</v>
      </c>
      <c r="AT34">
        <f t="shared" si="16"/>
        <v>16.424625942792808</v>
      </c>
      <c r="AU34">
        <f t="shared" si="17"/>
        <v>-545.10040356758861</v>
      </c>
      <c r="AW34">
        <v>31</v>
      </c>
      <c r="AX34">
        <f>IF(Z34&gt;0, (R34*SUMPRODUCT(K34:$K$98, X34:$X$98)-K34*$AZ$3)/Z34, 0)</f>
        <v>6484.24450695422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5965.3331088254008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2620.0876909496501</v>
      </c>
      <c r="AC35">
        <f t="shared" ref="AC35:AC66" si="33">S35*Z35</f>
        <v>2195.3219037981371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-8003.9631315103052</v>
      </c>
      <c r="AI35">
        <f t="shared" ref="AI35:AI66" si="38">SUM(AE35:AH35)</f>
        <v>-8008.5632977201149</v>
      </c>
      <c r="AJ35">
        <f t="shared" ref="AJ35:AJ66" si="39">AB35-AC35</f>
        <v>424.765787151513</v>
      </c>
      <c r="AK35">
        <f t="shared" si="30"/>
        <v>183.40613836647552</v>
      </c>
      <c r="AL35">
        <f t="shared" ref="AL35:AL66" si="40">SUM(AI35:AK35)</f>
        <v>-7400.3913722021261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-544.78193242850602</v>
      </c>
      <c r="AR35">
        <f t="shared" ref="AR35:AR66" si="45">AI35*$K35</f>
        <v>-545.09503824822264</v>
      </c>
      <c r="AS35">
        <f t="shared" ref="AS35:AS66" si="46">AJ35*$K35</f>
        <v>28.911268399390028</v>
      </c>
      <c r="AT35">
        <f t="shared" ref="AT35:AT66" si="47">AK35*$K35</f>
        <v>12.48335966031428</v>
      </c>
      <c r="AU35">
        <f t="shared" ref="AU35:AU66" si="48">AL35*$K35</f>
        <v>-503.70041018851828</v>
      </c>
      <c r="AW35">
        <v>32</v>
      </c>
      <c r="AX35">
        <f>IF(Z35&gt;0, (R35*SUMPRODUCT(K35:$K$98, X35:$X$98)-K35*$AZ$3)/Z35, 0)</f>
        <v>5965.3331088254008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250000</v>
      </c>
      <c r="S36">
        <f t="shared" si="32"/>
        <v>5432.4123147849523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2195.3219037981371</v>
      </c>
      <c r="AC36">
        <f t="shared" si="33"/>
        <v>1803.4667254672038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-8087.6243440723247</v>
      </c>
      <c r="AI36">
        <f t="shared" si="38"/>
        <v>-8091.7741274028322</v>
      </c>
      <c r="AJ36">
        <f t="shared" si="39"/>
        <v>391.85517833093331</v>
      </c>
      <c r="AK36">
        <f t="shared" si="30"/>
        <v>153.67253326586962</v>
      </c>
      <c r="AL36">
        <f t="shared" si="40"/>
        <v>-7546.2464158060293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-491.4966528061351</v>
      </c>
      <c r="AR36">
        <f t="shared" si="45"/>
        <v>-491.74884115342275</v>
      </c>
      <c r="AS36">
        <f t="shared" si="46"/>
        <v>23.813607103990211</v>
      </c>
      <c r="AT36">
        <f t="shared" si="47"/>
        <v>9.3389025646044441</v>
      </c>
      <c r="AU36">
        <f t="shared" si="48"/>
        <v>-458.59633148482811</v>
      </c>
      <c r="AW36">
        <v>33</v>
      </c>
      <c r="AX36">
        <f>IF(Z36&gt;0, (R36*SUMPRODUCT(K36:$K$98, X36:$X$98)-K36*$AZ$3)/Z36, 0)</f>
        <v>5432.4123147849523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250000</v>
      </c>
      <c r="S37">
        <f t="shared" si="32"/>
        <v>4886.6652509308306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1803.4667254672038</v>
      </c>
      <c r="AC37">
        <f t="shared" si="33"/>
        <v>1448.5118173910444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-8060.3772166328508</v>
      </c>
      <c r="AI37">
        <f t="shared" si="38"/>
        <v>-8064.0824832692224</v>
      </c>
      <c r="AJ37">
        <f t="shared" si="39"/>
        <v>354.95490807615943</v>
      </c>
      <c r="AK37">
        <f t="shared" si="30"/>
        <v>126.24267078270428</v>
      </c>
      <c r="AL37">
        <f t="shared" si="40"/>
        <v>-7582.8849044103581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-437.35786194848151</v>
      </c>
      <c r="AR37">
        <f t="shared" si="45"/>
        <v>-437.55891054093303</v>
      </c>
      <c r="AS37">
        <f t="shared" si="46"/>
        <v>19.259932322269147</v>
      </c>
      <c r="AT37">
        <f t="shared" si="47"/>
        <v>6.8499554172545789</v>
      </c>
      <c r="AU37">
        <f t="shared" si="48"/>
        <v>-411.44902280140928</v>
      </c>
      <c r="AW37">
        <v>34</v>
      </c>
      <c r="AX37">
        <f>IF(Z37&gt;0, (R37*SUMPRODUCT(K37:$K$98, X37:$X$98)-K37*$AZ$3)/Z37, 0)</f>
        <v>4886.6652509308306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250000</v>
      </c>
      <c r="S38">
        <f t="shared" si="32"/>
        <v>4331.4027565631404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1448.5118173910444</v>
      </c>
      <c r="AC38">
        <f t="shared" si="33"/>
        <v>1133.0662275228983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-7965.9378463623671</v>
      </c>
      <c r="AI38">
        <f t="shared" si="38"/>
        <v>-7969.2077634400566</v>
      </c>
      <c r="AJ38">
        <f t="shared" si="39"/>
        <v>315.44558986814604</v>
      </c>
      <c r="AK38">
        <f t="shared" si="30"/>
        <v>101.39582721737311</v>
      </c>
      <c r="AL38">
        <f t="shared" si="40"/>
        <v>-7552.3663463545372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-385.92282205015567</v>
      </c>
      <c r="AR38">
        <f t="shared" si="45"/>
        <v>-386.08123850416655</v>
      </c>
      <c r="AS38">
        <f t="shared" si="46"/>
        <v>15.282274930224595</v>
      </c>
      <c r="AT38">
        <f t="shared" si="47"/>
        <v>4.9122858524069084</v>
      </c>
      <c r="AU38">
        <f t="shared" si="48"/>
        <v>-365.88667772153502</v>
      </c>
      <c r="AW38">
        <v>35</v>
      </c>
      <c r="AX38">
        <f>IF(Z38&gt;0, (R38*SUMPRODUCT(K38:$K$98, X38:$X$98)-K38*$AZ$3)/Z38, 0)</f>
        <v>4331.4027565631404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250000</v>
      </c>
      <c r="S39">
        <f t="shared" si="32"/>
        <v>3757.7100625633334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1133.0662275228983</v>
      </c>
      <c r="AC39">
        <f t="shared" si="33"/>
        <v>855.99364840161388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-7795.2033238861723</v>
      </c>
      <c r="AI39">
        <f t="shared" si="38"/>
        <v>-7798.0507816268901</v>
      </c>
      <c r="AJ39">
        <f t="shared" si="39"/>
        <v>277.07257912128443</v>
      </c>
      <c r="AK39">
        <f t="shared" si="30"/>
        <v>79.31463592660289</v>
      </c>
      <c r="AL39">
        <f t="shared" si="40"/>
        <v>-7441.6635665790027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-337.18866988401544</v>
      </c>
      <c r="AR39">
        <f t="shared" si="45"/>
        <v>-337.31183928040588</v>
      </c>
      <c r="AS39">
        <f t="shared" si="46"/>
        <v>11.98502855325955</v>
      </c>
      <c r="AT39">
        <f t="shared" si="47"/>
        <v>3.4308273279385593</v>
      </c>
      <c r="AU39">
        <f t="shared" si="48"/>
        <v>-321.89598339920775</v>
      </c>
      <c r="AW39">
        <v>36</v>
      </c>
      <c r="AX39">
        <f>IF(Z39&gt;0, (R39*SUMPRODUCT(K39:$K$98, X39:$X$98)-K39*$AZ$3)/Z39, 0)</f>
        <v>3757.7100625633334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250000</v>
      </c>
      <c r="S40">
        <f t="shared" si="32"/>
        <v>3153.8289894291611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855.99364840161388</v>
      </c>
      <c r="AC40">
        <f t="shared" si="33"/>
        <v>615.99269541837612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-7550.7082497103656</v>
      </c>
      <c r="AI40">
        <f t="shared" si="38"/>
        <v>-7553.149697461191</v>
      </c>
      <c r="AJ40">
        <f t="shared" si="39"/>
        <v>240.00095298323777</v>
      </c>
      <c r="AK40">
        <f t="shared" ref="AK40:AK71" si="61">G40*SUM(AB40:AB40, AE40:AF40)</f>
        <v>59.919555388112975</v>
      </c>
      <c r="AL40">
        <f t="shared" si="40"/>
        <v>-7253.2291890898405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-291.61858141849808</v>
      </c>
      <c r="AR40">
        <f t="shared" si="45"/>
        <v>-291.71287343802226</v>
      </c>
      <c r="AS40">
        <f t="shared" si="46"/>
        <v>9.2691619293784946</v>
      </c>
      <c r="AT40">
        <f t="shared" si="47"/>
        <v>2.3141744010807059</v>
      </c>
      <c r="AU40">
        <f t="shared" si="48"/>
        <v>-280.12953710756307</v>
      </c>
      <c r="AW40">
        <v>37</v>
      </c>
      <c r="AX40">
        <f>IF(Z40&gt;0, (R40*SUMPRODUCT(K40:$K$98, X40:$X$98)-K40*$AZ$3)/Z40, 0)</f>
        <v>3153.8289894291611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250000</v>
      </c>
      <c r="S41">
        <f t="shared" si="32"/>
        <v>2500.1732402287093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615.99269541837612</v>
      </c>
      <c r="AC41">
        <f t="shared" si="33"/>
        <v>411.14886123271526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-7228.6282465632275</v>
      </c>
      <c r="AI41">
        <f t="shared" si="38"/>
        <v>-7230.6838484242162</v>
      </c>
      <c r="AJ41">
        <f t="shared" si="39"/>
        <v>204.84383418566085</v>
      </c>
      <c r="AK41">
        <f t="shared" si="61"/>
        <v>43.119488679286334</v>
      </c>
      <c r="AL41">
        <f t="shared" si="40"/>
        <v>-6982.7205255592689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-249.26733516134934</v>
      </c>
      <c r="AR41">
        <f t="shared" si="45"/>
        <v>-249.33821920470638</v>
      </c>
      <c r="AS41">
        <f t="shared" si="46"/>
        <v>7.0637021202424304</v>
      </c>
      <c r="AT41">
        <f t="shared" si="47"/>
        <v>1.4869045232359026</v>
      </c>
      <c r="AU41">
        <f t="shared" si="48"/>
        <v>-240.78761256122803</v>
      </c>
      <c r="AW41">
        <v>38</v>
      </c>
      <c r="AX41">
        <f>IF(Z41&gt;0, (R41*SUMPRODUCT(K41:$K$98, X41:$X$98)-K41*$AZ$3)/Z41, 0)</f>
        <v>2500.1732402287093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250000</v>
      </c>
      <c r="S42">
        <f t="shared" si="32"/>
        <v>1766.1053137793228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411.14886123271526</v>
      </c>
      <c r="AC42">
        <f t="shared" si="33"/>
        <v>239.35897895782807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-6818.5972188585356</v>
      </c>
      <c r="AI42">
        <f t="shared" si="38"/>
        <v>-6820.2913348399716</v>
      </c>
      <c r="AJ42">
        <f t="shared" si="39"/>
        <v>171.78988227488719</v>
      </c>
      <c r="AK42">
        <f t="shared" si="61"/>
        <v>28.78042028629007</v>
      </c>
      <c r="AL42">
        <f t="shared" si="40"/>
        <v>-6619.7210322787942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-209.93579530354788</v>
      </c>
      <c r="AR42">
        <f t="shared" si="45"/>
        <v>-209.98795494496437</v>
      </c>
      <c r="AS42">
        <f t="shared" si="46"/>
        <v>5.2891884361104298</v>
      </c>
      <c r="AT42">
        <f t="shared" si="47"/>
        <v>0.8861119418026181</v>
      </c>
      <c r="AU42">
        <f t="shared" si="48"/>
        <v>-203.81265456705131</v>
      </c>
      <c r="AW42">
        <v>39</v>
      </c>
      <c r="AX42">
        <f>IF(Z42&gt;0, (R42*SUMPRODUCT(K42:$K$98, X42:$X$98)-K42*$AZ$3)/Z42, 0)</f>
        <v>1766.1053137793228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250000</v>
      </c>
      <c r="S43">
        <f t="shared" si="32"/>
        <v>906.08128318851607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239.35897895782807</v>
      </c>
      <c r="AC43">
        <f t="shared" si="33"/>
        <v>98.599480874334972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-6338.5748917981846</v>
      </c>
      <c r="AI43">
        <f t="shared" si="38"/>
        <v>-6339.9351378752162</v>
      </c>
      <c r="AJ43">
        <f t="shared" si="39"/>
        <v>140.7594980834931</v>
      </c>
      <c r="AK43">
        <f t="shared" si="61"/>
        <v>16.755128527047965</v>
      </c>
      <c r="AL43">
        <f t="shared" si="40"/>
        <v>-6182.420511264675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-174.24690025375241</v>
      </c>
      <c r="AR43">
        <f t="shared" si="45"/>
        <v>-174.28429330606323</v>
      </c>
      <c r="AS43">
        <f t="shared" si="46"/>
        <v>3.8694669765690284</v>
      </c>
      <c r="AT43">
        <f t="shared" si="47"/>
        <v>0.46059709935257859</v>
      </c>
      <c r="AU43">
        <f t="shared" si="48"/>
        <v>-169.95422923014164</v>
      </c>
      <c r="AW43">
        <v>40</v>
      </c>
      <c r="AX43">
        <f>IF(Z43&gt;0, (R43*SUMPRODUCT(K43:$K$98, X43:$X$98)-K43*$AZ$3)/Z43, 0)</f>
        <v>906.08128318851607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250000</v>
      </c>
      <c r="S44">
        <f t="shared" si="32"/>
        <v>-163.88615054401441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98.599480874334972</v>
      </c>
      <c r="AC44">
        <f t="shared" si="33"/>
        <v>-13.882868290082456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-5755.2617644870597</v>
      </c>
      <c r="AI44">
        <f t="shared" si="38"/>
        <v>-5756.3206450150965</v>
      </c>
      <c r="AJ44">
        <f t="shared" si="39"/>
        <v>112.48234916441743</v>
      </c>
      <c r="AK44">
        <f t="shared" si="61"/>
        <v>6.9019636612034487</v>
      </c>
      <c r="AL44">
        <f t="shared" si="40"/>
        <v>-5636.9363321894753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-141.26042014423049</v>
      </c>
      <c r="AR44">
        <f t="shared" si="45"/>
        <v>-141.28640991053373</v>
      </c>
      <c r="AS44">
        <f t="shared" si="46"/>
        <v>2.7608307931049914</v>
      </c>
      <c r="AT44">
        <f t="shared" si="47"/>
        <v>0.16940572410066662</v>
      </c>
      <c r="AU44">
        <f t="shared" si="48"/>
        <v>-138.35617339332808</v>
      </c>
      <c r="AW44">
        <v>41</v>
      </c>
      <c r="AX44">
        <f>IF(Z44&gt;0, (R44*SUMPRODUCT(K44:$K$98, X44:$X$98)-K44*$AZ$3)/Z44, 0)</f>
        <v>-163.88615054401441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250000</v>
      </c>
      <c r="S45">
        <f t="shared" si="32"/>
        <v>-1573.2180745126161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-13.882868290082456</v>
      </c>
      <c r="AC45">
        <f t="shared" si="33"/>
        <v>-99.996367818835495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-5075.4169982601652</v>
      </c>
      <c r="AI45">
        <f t="shared" si="38"/>
        <v>-5076.2115191330095</v>
      </c>
      <c r="AJ45">
        <f t="shared" si="39"/>
        <v>86.113499528753039</v>
      </c>
      <c r="AK45">
        <f t="shared" si="61"/>
        <v>-0.97180078030577199</v>
      </c>
      <c r="AL45">
        <f t="shared" si="40"/>
        <v>-4991.0698203845623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-111.22671722605625</v>
      </c>
      <c r="AR45">
        <f t="shared" si="45"/>
        <v>-111.24412898719517</v>
      </c>
      <c r="AS45">
        <f t="shared" si="46"/>
        <v>1.8871595899832643</v>
      </c>
      <c r="AT45">
        <f t="shared" si="47"/>
        <v>-2.129681376489535E-2</v>
      </c>
      <c r="AU45">
        <f t="shared" si="48"/>
        <v>-109.37826621097679</v>
      </c>
      <c r="AW45">
        <v>42</v>
      </c>
      <c r="AX45">
        <f>IF(Z45&gt;0, (R45*SUMPRODUCT(K45:$K$98, X45:$X$98)-K45*$AZ$3)/Z45, 0)</f>
        <v>-1573.2180745126161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250000</v>
      </c>
      <c r="S46">
        <f t="shared" si="32"/>
        <v>-3550.0251987300226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-99.996367818835495</v>
      </c>
      <c r="AC46">
        <f t="shared" si="33"/>
        <v>-161.98476306678674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-4324.2165732072535</v>
      </c>
      <c r="AI46">
        <f t="shared" si="38"/>
        <v>-4324.7869380427082</v>
      </c>
      <c r="AJ46">
        <f t="shared" si="39"/>
        <v>61.988395247951246</v>
      </c>
      <c r="AK46">
        <f t="shared" si="61"/>
        <v>-6.9997457473184852</v>
      </c>
      <c r="AL46">
        <f t="shared" si="40"/>
        <v>-4269.7982885420752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-84.610995330394843</v>
      </c>
      <c r="AR46">
        <f t="shared" si="45"/>
        <v>-84.622155533777871</v>
      </c>
      <c r="AS46">
        <f t="shared" si="46"/>
        <v>1.2129133062761821</v>
      </c>
      <c r="AT46">
        <f t="shared" si="47"/>
        <v>-0.13696248666403912</v>
      </c>
      <c r="AU46">
        <f t="shared" si="48"/>
        <v>-83.546204714165725</v>
      </c>
      <c r="AW46">
        <v>43</v>
      </c>
      <c r="AX46">
        <f>IF(Z46&gt;0, (R46*SUMPRODUCT(K46:$K$98, X46:$X$98)-K46*$AZ$3)/Z46, 0)</f>
        <v>-3550.0251987300226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250000</v>
      </c>
      <c r="S47">
        <f t="shared" si="32"/>
        <v>-6515.6353829319542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-161.98476306678674</v>
      </c>
      <c r="AC47">
        <f t="shared" si="33"/>
        <v>-202.63297091673061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-3518.3499573460949</v>
      </c>
      <c r="AI47">
        <f t="shared" si="38"/>
        <v>-3518.7387010353282</v>
      </c>
      <c r="AJ47">
        <f t="shared" si="39"/>
        <v>40.648207849943873</v>
      </c>
      <c r="AK47">
        <f t="shared" si="61"/>
        <v>-11.338933414675074</v>
      </c>
      <c r="AL47">
        <f t="shared" si="40"/>
        <v>-3489.4294266000593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-61.466768185452622</v>
      </c>
      <c r="AR47">
        <f t="shared" si="45"/>
        <v>-61.473559669676575</v>
      </c>
      <c r="AS47">
        <f t="shared" si="46"/>
        <v>0.71013799063673433</v>
      </c>
      <c r="AT47">
        <f t="shared" si="47"/>
        <v>-0.19809501616372491</v>
      </c>
      <c r="AU47">
        <f t="shared" si="48"/>
        <v>-60.961516695203564</v>
      </c>
      <c r="AW47">
        <v>44</v>
      </c>
      <c r="AX47">
        <f>IF(Z47&gt;0, (R47*SUMPRODUCT(K47:$K$98, X47:$X$98)-K47*$AZ$3)/Z47, 0)</f>
        <v>-6515.6353829319542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250000</v>
      </c>
      <c r="S48">
        <f t="shared" si="32"/>
        <v>-11276.226993970715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-202.63297091673061</v>
      </c>
      <c r="AC48">
        <f t="shared" si="33"/>
        <v>-224.84725028035214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-2712.1409204645397</v>
      </c>
      <c r="AI48">
        <f t="shared" si="38"/>
        <v>-2712.3901696708572</v>
      </c>
      <c r="AJ48">
        <f t="shared" si="39"/>
        <v>22.214279363621529</v>
      </c>
      <c r="AK48">
        <f t="shared" si="61"/>
        <v>-14.184307964171145</v>
      </c>
      <c r="AL48">
        <f t="shared" si="40"/>
        <v>-2704.3601982714067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-42.305377334318202</v>
      </c>
      <c r="AR48">
        <f t="shared" si="45"/>
        <v>-42.309265252399442</v>
      </c>
      <c r="AS48">
        <f t="shared" si="46"/>
        <v>0.3465098231425966</v>
      </c>
      <c r="AT48">
        <f t="shared" si="47"/>
        <v>-0.22125417456097884</v>
      </c>
      <c r="AU48">
        <f t="shared" si="48"/>
        <v>-42.18400960381782</v>
      </c>
      <c r="AW48">
        <v>45</v>
      </c>
      <c r="AX48">
        <f>IF(Z48&gt;0, (R48*SUMPRODUCT(K48:$K$98, X48:$X$98)-K48*$AZ$3)/Z48, 0)</f>
        <v>-11276.226993970715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250000</v>
      </c>
      <c r="S49">
        <f t="shared" si="32"/>
        <v>-19495.723058398406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-224.84725028035214</v>
      </c>
      <c r="AC49">
        <f t="shared" si="33"/>
        <v>-232.10576259517825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-1958.7665722841969</v>
      </c>
      <c r="AI49">
        <f t="shared" si="38"/>
        <v>-1958.9153906698371</v>
      </c>
      <c r="AJ49">
        <f t="shared" si="39"/>
        <v>7.2585123148261061</v>
      </c>
      <c r="AK49">
        <f t="shared" si="61"/>
        <v>-15.739307519624651</v>
      </c>
      <c r="AL49">
        <f t="shared" si="40"/>
        <v>-1967.3961858746356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-27.280227193613197</v>
      </c>
      <c r="AR49">
        <f t="shared" si="45"/>
        <v>-27.282299824128899</v>
      </c>
      <c r="AS49">
        <f t="shared" si="46"/>
        <v>0.10109109877507427</v>
      </c>
      <c r="AT49">
        <f t="shared" si="47"/>
        <v>-0.21920523409014336</v>
      </c>
      <c r="AU49">
        <f t="shared" si="48"/>
        <v>-27.400413959443966</v>
      </c>
      <c r="AW49">
        <v>46</v>
      </c>
      <c r="AX49">
        <f>IF(Z49&gt;0, (R49*SUMPRODUCT(K49:$K$98, X49:$X$98)-K49*$AZ$3)/Z49, 0)</f>
        <v>-19495.723058398406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250000</v>
      </c>
      <c r="S50">
        <f t="shared" si="32"/>
        <v>-34923.543075170281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-232.10576259517825</v>
      </c>
      <c r="AC50">
        <f t="shared" si="33"/>
        <v>-228.09414602138784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-1313.7932872764638</v>
      </c>
      <c r="AI50">
        <f t="shared" si="38"/>
        <v>-1313.8749278138839</v>
      </c>
      <c r="AJ50">
        <f t="shared" si="39"/>
        <v>-4.0116165737904055</v>
      </c>
      <c r="AK50">
        <f t="shared" si="61"/>
        <v>-16.24740338166248</v>
      </c>
      <c r="AL50">
        <f t="shared" si="40"/>
        <v>-1334.1339477693368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-16.337075453810563</v>
      </c>
      <c r="AR50">
        <f t="shared" si="45"/>
        <v>-16.338090657368713</v>
      </c>
      <c r="AS50">
        <f t="shared" si="46"/>
        <v>-4.9884622864555375E-2</v>
      </c>
      <c r="AT50">
        <f t="shared" si="47"/>
        <v>-0.20203715268249869</v>
      </c>
      <c r="AU50">
        <f t="shared" si="48"/>
        <v>-16.590012432915771</v>
      </c>
      <c r="AW50">
        <v>47</v>
      </c>
      <c r="AX50">
        <f>IF(Z50&gt;0, (R50*SUMPRODUCT(K50:$K$98, X50:$X$98)-K50*$AZ$3)/Z50, 0)</f>
        <v>-34923.543075170281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250000</v>
      </c>
      <c r="S51">
        <f t="shared" si="32"/>
        <v>-67091.262429617214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-228.09414602138784</v>
      </c>
      <c r="AC51">
        <f t="shared" si="33"/>
        <v>-216.49207525430234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-809.77522696091626</v>
      </c>
      <c r="AI51">
        <f t="shared" si="38"/>
        <v>-809.81556233161405</v>
      </c>
      <c r="AJ51">
        <f t="shared" si="39"/>
        <v>-11.602070767085507</v>
      </c>
      <c r="AK51">
        <f t="shared" si="61"/>
        <v>-15.966590221497151</v>
      </c>
      <c r="AL51">
        <f t="shared" si="40"/>
        <v>-837.38422332019672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-8.9907048378320162</v>
      </c>
      <c r="AR51">
        <f t="shared" si="45"/>
        <v>-8.9911526700209929</v>
      </c>
      <c r="AS51">
        <f t="shared" si="46"/>
        <v>-0.12881450345916751</v>
      </c>
      <c r="AT51">
        <f t="shared" si="47"/>
        <v>-0.17727252596605339</v>
      </c>
      <c r="AU51">
        <f t="shared" si="48"/>
        <v>-9.2972396994462141</v>
      </c>
      <c r="AW51">
        <v>48</v>
      </c>
      <c r="AX51">
        <f>IF(Z51&gt;0, (R51*SUMPRODUCT(K51:$K$98, X51:$X$98)-K51*$AZ$3)/Z51, 0)</f>
        <v>-67091.262429617214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250000</v>
      </c>
      <c r="S52">
        <f t="shared" si="32"/>
        <v>-143599.93901607115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-216.49207525430234</v>
      </c>
      <c r="AC52">
        <f t="shared" si="33"/>
        <v>-200.53711382347711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-449.51568976770557</v>
      </c>
      <c r="AI52">
        <f t="shared" si="38"/>
        <v>-449.53314600020798</v>
      </c>
      <c r="AJ52">
        <f t="shared" si="39"/>
        <v>-15.954961430825222</v>
      </c>
      <c r="AK52">
        <f t="shared" si="61"/>
        <v>-15.154445267801165</v>
      </c>
      <c r="AL52">
        <f t="shared" si="40"/>
        <v>-480.64255269883438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-4.4561118762587091</v>
      </c>
      <c r="AR52">
        <f t="shared" si="45"/>
        <v>-4.4562849223319372</v>
      </c>
      <c r="AS52">
        <f t="shared" si="46"/>
        <v>-0.15816376321344974</v>
      </c>
      <c r="AT52">
        <f t="shared" si="47"/>
        <v>-0.15022813457492112</v>
      </c>
      <c r="AU52">
        <f t="shared" si="48"/>
        <v>-4.7646768201203082</v>
      </c>
      <c r="AW52">
        <v>49</v>
      </c>
      <c r="AX52">
        <f>IF(Z52&gt;0, (R52*SUMPRODUCT(K52:$K$98, X52:$X$98)-K52*$AZ$3)/Z52, 0)</f>
        <v>-143599.93901607115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250000</v>
      </c>
      <c r="S53">
        <f t="shared" si="32"/>
        <v>-359788.46733884147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-200.53711382347711</v>
      </c>
      <c r="AC53">
        <f t="shared" si="33"/>
        <v>-182.72030938843471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-218.66969710896907</v>
      </c>
      <c r="AI53">
        <f t="shared" si="38"/>
        <v>-218.67604529429099</v>
      </c>
      <c r="AJ53">
        <f t="shared" si="39"/>
        <v>-17.8168044350424</v>
      </c>
      <c r="AK53">
        <f t="shared" si="61"/>
        <v>-14.0375979676434</v>
      </c>
      <c r="AL53">
        <f t="shared" si="40"/>
        <v>-250.53044769697678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-1.9354493554431189</v>
      </c>
      <c r="AR53">
        <f t="shared" si="45"/>
        <v>-1.9355055433436463</v>
      </c>
      <c r="AS53">
        <f t="shared" si="46"/>
        <v>-0.15769685107614537</v>
      </c>
      <c r="AT53">
        <f t="shared" si="47"/>
        <v>-0.1242470278124818</v>
      </c>
      <c r="AU53">
        <f t="shared" si="48"/>
        <v>-2.2174494222322734</v>
      </c>
      <c r="AW53">
        <v>50</v>
      </c>
      <c r="AX53">
        <f>IF(Z53&gt;0, (R53*SUMPRODUCT(K53:$K$98, X53:$X$98)-K53*$AZ$3)/Z53, 0)</f>
        <v>-359788.46733884147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250000</v>
      </c>
      <c r="S54">
        <f t="shared" si="32"/>
        <v>-1122624.2062820187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-182.72030938843471</v>
      </c>
      <c r="AC54">
        <f t="shared" si="33"/>
        <v>-164.76922632307333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-89.001197128494724</v>
      </c>
      <c r="AI54">
        <f t="shared" si="38"/>
        <v>-89.003031772106993</v>
      </c>
      <c r="AJ54">
        <f t="shared" si="39"/>
        <v>-17.951083065361388</v>
      </c>
      <c r="AK54">
        <f t="shared" si="61"/>
        <v>-12.79042165719043</v>
      </c>
      <c r="AL54">
        <f t="shared" si="40"/>
        <v>-119.74453649465882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-0.70334925841766982</v>
      </c>
      <c r="AR54">
        <f t="shared" si="45"/>
        <v>-0.70336375704539378</v>
      </c>
      <c r="AS54">
        <f t="shared" si="46"/>
        <v>-0.14186192286366009</v>
      </c>
      <c r="AT54">
        <f t="shared" si="47"/>
        <v>-0.10107879306888537</v>
      </c>
      <c r="AU54">
        <f t="shared" si="48"/>
        <v>-0.94630447297793929</v>
      </c>
      <c r="AW54">
        <v>51</v>
      </c>
      <c r="AX54">
        <f>IF(Z54&gt;0, (R54*SUMPRODUCT(K54:$K$98, X54:$X$98)-K54*$AZ$3)/Z54, 0)</f>
        <v>-1122624.2062820187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250000</v>
      </c>
      <c r="S55">
        <f t="shared" si="32"/>
        <v>-4770064.9054709645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-164.76922632307333</v>
      </c>
      <c r="AC55">
        <f t="shared" si="33"/>
        <v>-147.7167430629155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-28.584081200887308</v>
      </c>
      <c r="AI55">
        <f t="shared" si="38"/>
        <v>-28.584468294003415</v>
      </c>
      <c r="AJ55">
        <f t="shared" si="39"/>
        <v>-17.052483260157828</v>
      </c>
      <c r="AK55">
        <f t="shared" si="61"/>
        <v>-11.533845842615134</v>
      </c>
      <c r="AL55">
        <f t="shared" si="40"/>
        <v>-57.170797396776379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-0.20168862253545139</v>
      </c>
      <c r="AR55">
        <f t="shared" si="45"/>
        <v>-0.20169135385561632</v>
      </c>
      <c r="AS55">
        <f t="shared" si="46"/>
        <v>-0.12032193147573737</v>
      </c>
      <c r="AT55">
        <f t="shared" si="47"/>
        <v>-8.1382552203954614E-2</v>
      </c>
      <c r="AU55">
        <f t="shared" si="48"/>
        <v>-0.40339583753530833</v>
      </c>
      <c r="AW55">
        <v>52</v>
      </c>
      <c r="AX55">
        <f>IF(Z55&gt;0, (R55*SUMPRODUCT(K55:$K$98, X55:$X$98)-K55*$AZ$3)/Z55, 0)</f>
        <v>-4770064.9054709645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250000</v>
      </c>
      <c r="S56">
        <f t="shared" si="32"/>
        <v>-20440016.939528365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-147.7167430629155</v>
      </c>
      <c r="AC56">
        <f t="shared" si="33"/>
        <v>-132.06500979386567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-6.0491684989730663</v>
      </c>
      <c r="AI56">
        <f t="shared" si="38"/>
        <v>-6.0492492627330625</v>
      </c>
      <c r="AJ56">
        <f t="shared" si="39"/>
        <v>-15.651733269049828</v>
      </c>
      <c r="AK56">
        <f t="shared" si="61"/>
        <v>-10.340172014404086</v>
      </c>
      <c r="AL56">
        <f t="shared" si="40"/>
        <v>-32.041154546186974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-3.8109637889389314E-2</v>
      </c>
      <c r="AR56">
        <f t="shared" si="45"/>
        <v>-3.8110146699426355E-2</v>
      </c>
      <c r="AS56">
        <f t="shared" si="46"/>
        <v>-9.8605599649944947E-2</v>
      </c>
      <c r="AT56">
        <f t="shared" si="47"/>
        <v>-6.5142872322011589E-2</v>
      </c>
      <c r="AU56">
        <f t="shared" si="48"/>
        <v>-0.20185861867138288</v>
      </c>
      <c r="AW56">
        <v>53</v>
      </c>
      <c r="AX56">
        <f>IF(Z56&gt;0, (R56*SUMPRODUCT(K56:$K$98, X56:$X$98)-K56*$AZ$3)/Z56, 0)</f>
        <v>-20440016.939528365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250000</v>
      </c>
      <c r="S57">
        <f t="shared" si="32"/>
        <v>-88572411.955682218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-132.06500979386567</v>
      </c>
      <c r="AC57">
        <f t="shared" si="33"/>
        <v>-117.9482784571254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-1.2662076162845142</v>
      </c>
      <c r="AI57">
        <f t="shared" si="38"/>
        <v>-1.2662242620260962</v>
      </c>
      <c r="AJ57">
        <f t="shared" si="39"/>
        <v>-14.116731336740273</v>
      </c>
      <c r="AK57">
        <f t="shared" si="61"/>
        <v>-9.2445506855705979</v>
      </c>
      <c r="AL57">
        <f t="shared" si="40"/>
        <v>-24.627506284336967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-7.1223947316037817E-3</v>
      </c>
      <c r="AR57">
        <f t="shared" si="45"/>
        <v>-7.1224883635963732E-3</v>
      </c>
      <c r="AS57">
        <f t="shared" si="46"/>
        <v>-7.9406356119779253E-2</v>
      </c>
      <c r="AT57">
        <f t="shared" si="47"/>
        <v>-5.2000428880817358E-2</v>
      </c>
      <c r="AU57">
        <f t="shared" si="48"/>
        <v>-0.13852927336419299</v>
      </c>
      <c r="AW57">
        <v>54</v>
      </c>
      <c r="AX57">
        <f>IF(Z57&gt;0, (R57*SUMPRODUCT(K57:$K$98, X57:$X$98)-K57*$AZ$3)/Z57, 0)</f>
        <v>-88572411.955682218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250000</v>
      </c>
      <c r="S58">
        <f t="shared" si="32"/>
        <v>-389001831.86212474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-117.9482784571254</v>
      </c>
      <c r="AC58">
        <f t="shared" si="33"/>
        <v>-105.31714998165192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-0.26190145837043549</v>
      </c>
      <c r="AI58">
        <f t="shared" si="38"/>
        <v>-0.26190484258168323</v>
      </c>
      <c r="AJ58">
        <f t="shared" si="39"/>
        <v>-12.631128475473474</v>
      </c>
      <c r="AK58">
        <f t="shared" si="61"/>
        <v>-8.2563794919987785</v>
      </c>
      <c r="AL58">
        <f t="shared" si="40"/>
        <v>-21.149412810053938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-1.3153490386418596E-3</v>
      </c>
      <c r="AR58">
        <f t="shared" si="45"/>
        <v>-1.3153660351833795E-3</v>
      </c>
      <c r="AS58">
        <f t="shared" si="46"/>
        <v>-6.343738137447251E-2</v>
      </c>
      <c r="AT58">
        <f t="shared" si="47"/>
        <v>-4.1466057100386436E-2</v>
      </c>
      <c r="AU58">
        <f t="shared" si="48"/>
        <v>-0.10621880451004234</v>
      </c>
      <c r="AW58">
        <v>55</v>
      </c>
      <c r="AX58">
        <f>IF(Z58&gt;0, (R58*SUMPRODUCT(K58:$K$98, X58:$X$98)-K58*$AZ$3)/Z58, 0)</f>
        <v>-389001831.86212474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250000</v>
      </c>
      <c r="S59">
        <f t="shared" si="32"/>
        <v>-1734765747.8373144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-105.31714998165192</v>
      </c>
      <c r="AC59">
        <f t="shared" si="33"/>
        <v>-94.034312768007467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-5.3455940257146069E-2</v>
      </c>
      <c r="AI59">
        <f t="shared" si="38"/>
        <v>-5.345661782926845E-2</v>
      </c>
      <c r="AJ59">
        <f t="shared" si="39"/>
        <v>-11.282837213644456</v>
      </c>
      <c r="AK59">
        <f t="shared" si="61"/>
        <v>-7.3722004987156353</v>
      </c>
      <c r="AL59">
        <f t="shared" si="40"/>
        <v>-18.70849433018936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-2.3970718136435428E-4</v>
      </c>
      <c r="AR59">
        <f t="shared" si="45"/>
        <v>-2.3971021973395073E-4</v>
      </c>
      <c r="AS59">
        <f t="shared" si="46"/>
        <v>-5.0594510044447406E-2</v>
      </c>
      <c r="AT59">
        <f t="shared" si="47"/>
        <v>-3.3058428932297643E-2</v>
      </c>
      <c r="AU59">
        <f t="shared" si="48"/>
        <v>-8.3892649196478999E-2</v>
      </c>
      <c r="AW59">
        <v>56</v>
      </c>
      <c r="AX59">
        <f>IF(Z59&gt;0, (R59*SUMPRODUCT(K59:$K$98, X59:$X$98)-K59*$AZ$3)/Z59, 0)</f>
        <v>-1734765747.8373144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250000</v>
      </c>
      <c r="S60">
        <f t="shared" si="32"/>
        <v>-7856683321.1777678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-94.034312768007467</v>
      </c>
      <c r="AC60">
        <f t="shared" si="33"/>
        <v>-83.959416258507488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-1.0744335799529454E-2</v>
      </c>
      <c r="AI60">
        <f t="shared" si="38"/>
        <v>-1.0744469379140637E-2</v>
      </c>
      <c r="AJ60">
        <f t="shared" si="39"/>
        <v>-10.074896509499979</v>
      </c>
      <c r="AK60">
        <f t="shared" si="61"/>
        <v>-6.5824018937605233</v>
      </c>
      <c r="AL60">
        <f t="shared" si="40"/>
        <v>-16.668042872639642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-4.3017644159512066E-5</v>
      </c>
      <c r="AR60">
        <f t="shared" si="45"/>
        <v>-4.3018178979000966E-5</v>
      </c>
      <c r="AS60">
        <f t="shared" si="46"/>
        <v>-4.0337375997552209E-2</v>
      </c>
      <c r="AT60">
        <f t="shared" si="47"/>
        <v>-2.6354297526059216E-2</v>
      </c>
      <c r="AU60">
        <f t="shared" si="48"/>
        <v>-6.6734691702590415E-2</v>
      </c>
      <c r="AW60">
        <v>57</v>
      </c>
      <c r="AX60">
        <f>IF(Z60&gt;0, (R60*SUMPRODUCT(K60:$K$98, X60:$X$98)-K60*$AZ$3)/Z60, 0)</f>
        <v>-7856683321.1777678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250000</v>
      </c>
      <c r="S61">
        <f t="shared" si="32"/>
        <v>-36191419004.629456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-83.959416258507488</v>
      </c>
      <c r="AC61">
        <f t="shared" si="33"/>
        <v>-74.963801939829025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-2.127047738732383E-3</v>
      </c>
      <c r="AI61">
        <f t="shared" si="38"/>
        <v>-2.1270736301605177E-3</v>
      </c>
      <c r="AJ61">
        <f t="shared" si="39"/>
        <v>-8.995614318678463</v>
      </c>
      <c r="AK61">
        <f t="shared" si="61"/>
        <v>-5.877159138095525</v>
      </c>
      <c r="AL61">
        <f t="shared" si="40"/>
        <v>-14.874900530404149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-7.6037225934607341E-6</v>
      </c>
      <c r="AR61">
        <f t="shared" si="45"/>
        <v>-7.6038151495578539E-6</v>
      </c>
      <c r="AS61">
        <f t="shared" si="46"/>
        <v>-3.2157320492372909E-2</v>
      </c>
      <c r="AT61">
        <f t="shared" si="47"/>
        <v>-2.1009536791277286E-2</v>
      </c>
      <c r="AU61">
        <f t="shared" si="48"/>
        <v>-5.3174461098799752E-2</v>
      </c>
      <c r="AW61">
        <v>58</v>
      </c>
      <c r="AX61">
        <f>IF(Z61&gt;0, (R61*SUMPRODUCT(K61:$K$98, X61:$X$98)-K61*$AZ$3)/Z61, 0)</f>
        <v>-36191419004.629456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250000</v>
      </c>
      <c r="S62">
        <f t="shared" si="32"/>
        <v>-169757697314.9292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-74.963801939829025</v>
      </c>
      <c r="AC62">
        <f t="shared" si="33"/>
        <v>-66.93197263612069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-4.1408041293715452E-4</v>
      </c>
      <c r="AI62">
        <f t="shared" si="38"/>
        <v>-4.1408534143036094E-4</v>
      </c>
      <c r="AJ62">
        <f t="shared" si="39"/>
        <v>-8.031829303708335</v>
      </c>
      <c r="AK62">
        <f t="shared" si="61"/>
        <v>-5.2474661357880326</v>
      </c>
      <c r="AL62">
        <f t="shared" si="40"/>
        <v>-13.279709524837799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-1.3216476619994904E-6</v>
      </c>
      <c r="AR62">
        <f t="shared" si="45"/>
        <v>-1.3216633925950944E-6</v>
      </c>
      <c r="AS62">
        <f t="shared" si="46"/>
        <v>-2.5635717336951663E-2</v>
      </c>
      <c r="AT62">
        <f t="shared" si="47"/>
        <v>-1.6748682461438555E-2</v>
      </c>
      <c r="AU62">
        <f t="shared" si="48"/>
        <v>-4.2385721461782815E-2</v>
      </c>
      <c r="AW62">
        <v>59</v>
      </c>
      <c r="AX62">
        <f>IF(Z62&gt;0, (R62*SUMPRODUCT(K62:$K$98, X62:$X$98)-K62*$AZ$3)/Z62, 0)</f>
        <v>-169757697314.9292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250000</v>
      </c>
      <c r="S63">
        <f t="shared" si="32"/>
        <v>-811566627385.70654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-66.93197263612069</v>
      </c>
      <c r="AC63">
        <f t="shared" si="33"/>
        <v>-59.760691004705038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-7.9175112863117425E-5</v>
      </c>
      <c r="AI63">
        <f t="shared" si="38"/>
        <v>-7.9176033315748613E-5</v>
      </c>
      <c r="AJ63">
        <f t="shared" si="39"/>
        <v>-7.1712816314156527</v>
      </c>
      <c r="AK63">
        <f t="shared" si="61"/>
        <v>-4.6852380845284491</v>
      </c>
      <c r="AL63">
        <f t="shared" si="40"/>
        <v>-11.856598891977416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-2.2563250901178761E-7</v>
      </c>
      <c r="AR63">
        <f t="shared" si="45"/>
        <v>-2.2563513210923694E-7</v>
      </c>
      <c r="AS63">
        <f t="shared" si="46"/>
        <v>-2.0436652488565198E-2</v>
      </c>
      <c r="AT63">
        <f t="shared" si="47"/>
        <v>-1.3351948435582087E-2</v>
      </c>
      <c r="AU63">
        <f t="shared" si="48"/>
        <v>-3.3788826559279395E-2</v>
      </c>
      <c r="AW63">
        <v>60</v>
      </c>
      <c r="AX63">
        <f>IF(Z63&gt;0, (R63*SUMPRODUCT(K63:$K$98, X63:$X$98)-K63*$AZ$3)/Z63, 0)</f>
        <v>-811566627385.70654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250000</v>
      </c>
      <c r="S64">
        <f t="shared" si="32"/>
        <v>-3961613492874.0225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-59.760691004705038</v>
      </c>
      <c r="AC64">
        <f t="shared" si="33"/>
        <v>-53.357760022245301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-1.4857788588592323E-5</v>
      </c>
      <c r="AI64">
        <f t="shared" si="38"/>
        <v>-1.4857956947267767E-5</v>
      </c>
      <c r="AJ64">
        <f t="shared" si="39"/>
        <v>-6.4029309824597362</v>
      </c>
      <c r="AK64">
        <f t="shared" si="61"/>
        <v>-4.1832483703293528</v>
      </c>
      <c r="AL64">
        <f t="shared" si="40"/>
        <v>-10.586194210746037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-3.7804990513859655E-8</v>
      </c>
      <c r="AR64">
        <f t="shared" si="45"/>
        <v>-3.7805418895115058E-8</v>
      </c>
      <c r="AS64">
        <f t="shared" si="46"/>
        <v>-1.6291976669976449E-2</v>
      </c>
      <c r="AT64">
        <f t="shared" si="47"/>
        <v>-1.0644091751234394E-2</v>
      </c>
      <c r="AU64">
        <f t="shared" si="48"/>
        <v>-2.6936106226629737E-2</v>
      </c>
      <c r="AW64">
        <v>61</v>
      </c>
      <c r="AX64">
        <f>IF(Z64&gt;0, (R64*SUMPRODUCT(K64:$K$98, X64:$X$98)-K64*$AZ$3)/Z64, 0)</f>
        <v>-3961613492874.0225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250000</v>
      </c>
      <c r="S65">
        <f t="shared" si="32"/>
        <v>-19766581960946.707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-53.357760022245301</v>
      </c>
      <c r="AC65">
        <f t="shared" si="33"/>
        <v>-47.64085719568223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-2.7309588393184557E-6</v>
      </c>
      <c r="AI65">
        <f t="shared" si="38"/>
        <v>-2.7309889664651784E-6</v>
      </c>
      <c r="AJ65">
        <f t="shared" si="39"/>
        <v>-5.7169028265630715</v>
      </c>
      <c r="AK65">
        <f t="shared" si="61"/>
        <v>-3.7350432015571715</v>
      </c>
      <c r="AL65">
        <f t="shared" si="40"/>
        <v>-9.4519487591092091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-6.204290021175752E-9</v>
      </c>
      <c r="AR65">
        <f t="shared" si="45"/>
        <v>-6.2043584651058059E-9</v>
      </c>
      <c r="AS65">
        <f t="shared" si="46"/>
        <v>-1.2987864426301102E-2</v>
      </c>
      <c r="AT65">
        <f t="shared" si="47"/>
        <v>-8.4854048074428957E-3</v>
      </c>
      <c r="AU65">
        <f t="shared" si="48"/>
        <v>-2.1473275438102461E-2</v>
      </c>
      <c r="AW65">
        <v>62</v>
      </c>
      <c r="AX65">
        <f>IF(Z65&gt;0, (R65*SUMPRODUCT(K65:$K$98, X65:$X$98)-K65*$AZ$3)/Z65, 0)</f>
        <v>-19766581960946.707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250000</v>
      </c>
      <c r="S66">
        <f t="shared" si="32"/>
        <v>-100994505561684.7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-47.64085719568223</v>
      </c>
      <c r="AC66">
        <f t="shared" si="33"/>
        <v>-42.53647964441501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-4.9122346112431567E-7</v>
      </c>
      <c r="AI66">
        <f t="shared" si="38"/>
        <v>-4.9122872582651502E-7</v>
      </c>
      <c r="AJ66">
        <f t="shared" si="39"/>
        <v>-5.1043775512672198</v>
      </c>
      <c r="AK66">
        <f t="shared" si="61"/>
        <v>-3.3348600036977563</v>
      </c>
      <c r="AL66">
        <f t="shared" si="40"/>
        <v>-8.4392380461937027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-9.9640985525932252E-10</v>
      </c>
      <c r="AR66">
        <f t="shared" si="45"/>
        <v>-9.9642053431187523E-10</v>
      </c>
      <c r="AS66">
        <f t="shared" si="46"/>
        <v>-1.0353846058993425E-2</v>
      </c>
      <c r="AT66">
        <f t="shared" si="47"/>
        <v>-6.7645127657159076E-3</v>
      </c>
      <c r="AU66">
        <f t="shared" si="48"/>
        <v>-1.7118359821129869E-2</v>
      </c>
      <c r="AW66">
        <v>63</v>
      </c>
      <c r="AX66">
        <f>IF(Z66&gt;0, (R66*SUMPRODUCT(K66:$K$98, X66:$X$98)-K66*$AZ$3)/Z66, 0)</f>
        <v>-100994505561684.7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-529478145852311.13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-42.53647964441501</v>
      </c>
      <c r="AC67">
        <f t="shared" ref="AC67:AC89" si="64">S67*Z67</f>
        <v>-37.978999683383293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-8.6308824387012668E-8</v>
      </c>
      <c r="AI67">
        <f t="shared" ref="AI67:AI89" si="69">SUM(AE67:AH67)</f>
        <v>-8.630972100097069E-8</v>
      </c>
      <c r="AJ67">
        <f t="shared" ref="AJ67:AJ89" si="70">AB67-AC67</f>
        <v>-4.5574799610317172</v>
      </c>
      <c r="AK67">
        <f t="shared" si="61"/>
        <v>-2.9775535751090509</v>
      </c>
      <c r="AL67">
        <f t="shared" ref="AL67:AL89" si="71">SUM(AI67:AK67)</f>
        <v>-7.5350336224504897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-1.5631335769088557E-10</v>
      </c>
      <c r="AR67">
        <f t="shared" ref="AR67:AR89" si="76">AI67*$K67</f>
        <v>-1.5631498154266812E-10</v>
      </c>
      <c r="AS67">
        <f t="shared" ref="AS67:AS89" si="77">AJ67*$K67</f>
        <v>-8.2540226955633497E-3</v>
      </c>
      <c r="AT67">
        <f t="shared" ref="AT67:AT89" si="78">AK67*$K67</f>
        <v>-5.3926281621306848E-3</v>
      </c>
      <c r="AU67">
        <f t="shared" ref="AU67:AU89" si="79">AL67*$K67</f>
        <v>-1.3646651014009017E-2</v>
      </c>
      <c r="AW67">
        <v>64</v>
      </c>
      <c r="AX67">
        <f>IF(Z67&gt;0, (R67*SUMPRODUCT(K67:$K$98, X67:$X$98)-K67*$AZ$3)/Z67, 0)</f>
        <v>-529478145852311.13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250000</v>
      </c>
      <c r="S68">
        <f t="shared" si="63"/>
        <v>-2851627997035453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-37.978999683383293</v>
      </c>
      <c r="AC68">
        <f t="shared" si="64"/>
        <v>-33.909821146014494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-1.478010882527681E-8</v>
      </c>
      <c r="AI68">
        <f t="shared" si="69"/>
        <v>-1.4780257467653996E-8</v>
      </c>
      <c r="AJ68">
        <f t="shared" si="70"/>
        <v>-4.0691785373687992</v>
      </c>
      <c r="AK68">
        <f t="shared" si="61"/>
        <v>-2.6585299778368308</v>
      </c>
      <c r="AL68">
        <f t="shared" si="71"/>
        <v>-6.7277085299858879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-2.39001430320986E-11</v>
      </c>
      <c r="AR68">
        <f t="shared" si="76"/>
        <v>-2.3900383393933371E-11</v>
      </c>
      <c r="AS68">
        <f t="shared" si="77"/>
        <v>-6.5800563592561135E-3</v>
      </c>
      <c r="AT68">
        <f t="shared" si="78"/>
        <v>-4.2989701548582591E-3</v>
      </c>
      <c r="AU68">
        <f t="shared" si="79"/>
        <v>-1.0879026538014756E-2</v>
      </c>
      <c r="AW68">
        <v>65</v>
      </c>
      <c r="AX68">
        <f>IF(Z68&gt;0, (R68*SUMPRODUCT(K68:$K$98, X68:$X$98)-K68*$AZ$3)/Z68, 0)</f>
        <v>-2851627997035453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250000</v>
      </c>
      <c r="S69">
        <f t="shared" si="63"/>
        <v>-1.5809029449816628E+16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-33.909821146014494</v>
      </c>
      <c r="AC69">
        <f t="shared" si="64"/>
        <v>-30.276626023248124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-2.464332149053292E-9</v>
      </c>
      <c r="AI69">
        <f t="shared" si="69"/>
        <v>-2.4643560883992518E-9</v>
      </c>
      <c r="AJ69">
        <f t="shared" si="70"/>
        <v>-3.6331951227663701</v>
      </c>
      <c r="AK69">
        <f t="shared" si="61"/>
        <v>-2.3736874802210148</v>
      </c>
      <c r="AL69">
        <f t="shared" si="71"/>
        <v>-6.0068826054517412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-3.5579847995874139E-12</v>
      </c>
      <c r="AR69">
        <f t="shared" si="76"/>
        <v>-3.5580193630406682E-12</v>
      </c>
      <c r="AS69">
        <f t="shared" si="77"/>
        <v>-5.2455806437066146E-3</v>
      </c>
      <c r="AT69">
        <f t="shared" si="78"/>
        <v>-3.4271126872413671E-3</v>
      </c>
      <c r="AU69">
        <f t="shared" si="79"/>
        <v>-8.6726933345060014E-3</v>
      </c>
      <c r="AW69">
        <v>66</v>
      </c>
      <c r="AX69">
        <f>IF(Z69&gt;0, (R69*SUMPRODUCT(K69:$K$98, X69:$X$98)-K69*$AZ$3)/Z69, 0)</f>
        <v>-1.5809029449816628E+16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250000</v>
      </c>
      <c r="S70">
        <f t="shared" si="63"/>
        <v>-9.0312582545217888E+16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-30.276626023248124</v>
      </c>
      <c r="AC70">
        <f t="shared" si="64"/>
        <v>-27.032701806474652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-3.9916810994182753E-10</v>
      </c>
      <c r="AI70">
        <f t="shared" si="69"/>
        <v>-3.991718514888308E-10</v>
      </c>
      <c r="AJ70">
        <f t="shared" si="70"/>
        <v>-3.2439242167734719</v>
      </c>
      <c r="AK70">
        <f t="shared" si="61"/>
        <v>-2.1193638216273687</v>
      </c>
      <c r="AL70">
        <f t="shared" si="71"/>
        <v>-5.3632880388000128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-5.1456786469317243E-13</v>
      </c>
      <c r="AR70">
        <f t="shared" si="76"/>
        <v>-5.1457268792379681E-13</v>
      </c>
      <c r="AS70">
        <f t="shared" si="77"/>
        <v>-4.1817447733859796E-3</v>
      </c>
      <c r="AT70">
        <f t="shared" si="78"/>
        <v>-2.7320732519481284E-3</v>
      </c>
      <c r="AU70">
        <f t="shared" si="79"/>
        <v>-6.9138180258486812E-3</v>
      </c>
      <c r="AW70">
        <v>67</v>
      </c>
      <c r="AX70">
        <f>IF(Z70&gt;0, (R70*SUMPRODUCT(K70:$K$98, X70:$X$98)-K70*$AZ$3)/Z70, 0)</f>
        <v>-9.0312582545217888E+16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250000</v>
      </c>
      <c r="S71">
        <f t="shared" si="63"/>
        <v>-5.3186549026149696E+17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-27.032701806474652</v>
      </c>
      <c r="AC71">
        <f t="shared" si="64"/>
        <v>-24.136340898638529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-6.2737496725821917E-11</v>
      </c>
      <c r="AI71">
        <f t="shared" si="69"/>
        <v>-6.2738063982518884E-11</v>
      </c>
      <c r="AJ71">
        <f t="shared" si="70"/>
        <v>-2.8963609078361223</v>
      </c>
      <c r="AK71">
        <f t="shared" si="61"/>
        <v>-1.8922891264532258</v>
      </c>
      <c r="AL71">
        <f t="shared" si="71"/>
        <v>-4.7886500343520861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-7.220977408648742E-14</v>
      </c>
      <c r="AR71">
        <f t="shared" si="76"/>
        <v>-7.2210426989138541E-14</v>
      </c>
      <c r="AS71">
        <f t="shared" si="77"/>
        <v>-3.3336613308273498E-3</v>
      </c>
      <c r="AT71">
        <f t="shared" si="78"/>
        <v>-2.1779920694742052E-3</v>
      </c>
      <c r="AU71">
        <f t="shared" si="79"/>
        <v>-5.5116534003737654E-3</v>
      </c>
      <c r="AW71">
        <v>68</v>
      </c>
      <c r="AX71">
        <f>IF(Z71&gt;0, (R71*SUMPRODUCT(K71:$K$98, X71:$X$98)-K71*$AZ$3)/Z71, 0)</f>
        <v>-5.3186549026149696E+17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250000</v>
      </c>
      <c r="S72">
        <f t="shared" si="63"/>
        <v>-3.2345320451935437E+18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-24.136340898638529</v>
      </c>
      <c r="AC72">
        <f t="shared" si="64"/>
        <v>-21.550304373784464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-9.5660394656106418E-12</v>
      </c>
      <c r="AI72">
        <f t="shared" si="69"/>
        <v>-9.5661227477673523E-12</v>
      </c>
      <c r="AJ72">
        <f t="shared" si="70"/>
        <v>-2.586036524854066</v>
      </c>
      <c r="AK72">
        <f t="shared" ref="AK72:AK89" si="92">G72*SUM(AB72:AB72, AE72:AF72)</f>
        <v>-1.6895438629046973</v>
      </c>
      <c r="AL72">
        <f t="shared" si="71"/>
        <v>-4.2755803877683292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-9.8306661082742855E-15</v>
      </c>
      <c r="AR72">
        <f t="shared" si="76"/>
        <v>-9.8307516942765534E-15</v>
      </c>
      <c r="AS72">
        <f t="shared" si="77"/>
        <v>-2.6575744027645459E-3</v>
      </c>
      <c r="AT72">
        <f t="shared" si="78"/>
        <v>-1.7362819431395453E-3</v>
      </c>
      <c r="AU72">
        <f t="shared" si="79"/>
        <v>-4.3938563459139214E-3</v>
      </c>
      <c r="AW72">
        <v>69</v>
      </c>
      <c r="AX72">
        <f>IF(Z72&gt;0, (R72*SUMPRODUCT(K72:$K$98, X72:$X$98)-K72*$AZ$3)/Z72, 0)</f>
        <v>-3.2345320451935437E+18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250000</v>
      </c>
      <c r="S73">
        <f t="shared" si="63"/>
        <v>-2.0346858174186525E+19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-21.550304373784464</v>
      </c>
      <c r="AC73">
        <f t="shared" si="64"/>
        <v>-19.241343190878997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-1.4125700651433681E-12</v>
      </c>
      <c r="AI73">
        <f t="shared" si="69"/>
        <v>-1.4125818859752542E-12</v>
      </c>
      <c r="AJ73">
        <f t="shared" si="70"/>
        <v>-2.3089611829054668</v>
      </c>
      <c r="AK73">
        <f t="shared" si="92"/>
        <v>-1.5085213061649125</v>
      </c>
      <c r="AL73">
        <f t="shared" si="71"/>
        <v>-3.817482489071792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-1.2961126622995792E-15</v>
      </c>
      <c r="AR73">
        <f t="shared" si="76"/>
        <v>-1.296123508579183E-15</v>
      </c>
      <c r="AS73">
        <f t="shared" si="77"/>
        <v>-2.1186020430202521E-3</v>
      </c>
      <c r="AT73">
        <f t="shared" si="78"/>
        <v>-1.3841533347732384E-3</v>
      </c>
      <c r="AU73">
        <f t="shared" si="79"/>
        <v>-3.5027553777947865E-3</v>
      </c>
      <c r="AW73">
        <v>70</v>
      </c>
      <c r="AX73">
        <f>IF(Z73&gt;0, (R73*SUMPRODUCT(K73:$K$98, X73:$X$98)-K73*$AZ$3)/Z73, 0)</f>
        <v>-2.0346858174186525E+19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250000</v>
      </c>
      <c r="S74">
        <f t="shared" si="63"/>
        <v>-1.325986119882412E+20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-19.241343190878997</v>
      </c>
      <c r="AC74">
        <f t="shared" si="64"/>
        <v>-17.179770706141959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-2.0166191602663041E-13</v>
      </c>
      <c r="AI74">
        <f t="shared" si="69"/>
        <v>-2.0166353555439624E-13</v>
      </c>
      <c r="AJ74">
        <f t="shared" si="70"/>
        <v>-2.061572484737038</v>
      </c>
      <c r="AK74">
        <f t="shared" si="92"/>
        <v>-1.3468940233615299</v>
      </c>
      <c r="AL74">
        <f t="shared" si="71"/>
        <v>-3.4084665080987695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-1.6521087122599638E-16</v>
      </c>
      <c r="AR74">
        <f t="shared" si="76"/>
        <v>-1.6521219801887052E-16</v>
      </c>
      <c r="AS74">
        <f t="shared" si="77"/>
        <v>-1.6889365776628401E-3</v>
      </c>
      <c r="AT74">
        <f t="shared" si="78"/>
        <v>-1.1034385640730541E-3</v>
      </c>
      <c r="AU74">
        <f t="shared" si="79"/>
        <v>-2.7923751417360592E-3</v>
      </c>
      <c r="AW74">
        <v>71</v>
      </c>
      <c r="AX74">
        <f>IF(Z74&gt;0, (R74*SUMPRODUCT(K74:$K$98, X74:$X$98)-K74*$AZ$3)/Z74, 0)</f>
        <v>-1.325986119882412E+20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250000</v>
      </c>
      <c r="S75">
        <f t="shared" si="63"/>
        <v>-8.9653899516976523E+20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-17.179770706141959</v>
      </c>
      <c r="AC75">
        <f t="shared" si="64"/>
        <v>-15.339080987626746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-2.7789345298828278E-14</v>
      </c>
      <c r="AI75">
        <f t="shared" si="69"/>
        <v>-2.7789559164051518E-14</v>
      </c>
      <c r="AJ75">
        <f t="shared" si="70"/>
        <v>-1.8406897185152129</v>
      </c>
      <c r="AK75">
        <f t="shared" si="92"/>
        <v>-1.2025839494299373</v>
      </c>
      <c r="AL75">
        <f t="shared" si="71"/>
        <v>-3.043273667945178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-2.0327081326431818E-17</v>
      </c>
      <c r="AR75">
        <f t="shared" si="76"/>
        <v>-2.0327237762495315E-17</v>
      </c>
      <c r="AS75">
        <f t="shared" si="77"/>
        <v>-1.3464098992847897E-3</v>
      </c>
      <c r="AT75">
        <f t="shared" si="78"/>
        <v>-8.7965446753272792E-4</v>
      </c>
      <c r="AU75">
        <f t="shared" si="79"/>
        <v>-2.226064366817538E-3</v>
      </c>
      <c r="AW75">
        <v>72</v>
      </c>
      <c r="AX75">
        <f>IF(Z75&gt;0, (R75*SUMPRODUCT(K75:$K$98, X75:$X$98)-K75*$AZ$3)/Z75, 0)</f>
        <v>-8.9653899516976523E+20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250000</v>
      </c>
      <c r="S76">
        <f t="shared" si="63"/>
        <v>-6.2992530357821993E+21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-15.339080987626746</v>
      </c>
      <c r="AC76">
        <f t="shared" si="64"/>
        <v>-13.69560802466674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-3.6909904658960951E-15</v>
      </c>
      <c r="AI76">
        <f t="shared" si="69"/>
        <v>-3.6910176429438082E-15</v>
      </c>
      <c r="AJ76">
        <f t="shared" si="70"/>
        <v>-1.643472962960006</v>
      </c>
      <c r="AK76">
        <f t="shared" si="92"/>
        <v>-1.0737356691338724</v>
      </c>
      <c r="AL76">
        <f t="shared" si="71"/>
        <v>-2.7172086320938824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-2.4105803401242863E-18</v>
      </c>
      <c r="AR76">
        <f t="shared" si="76"/>
        <v>-2.4105980894134069E-18</v>
      </c>
      <c r="AS76">
        <f t="shared" si="77"/>
        <v>-1.0733497283839167E-3</v>
      </c>
      <c r="AT76">
        <f t="shared" si="78"/>
        <v>-7.0125515587749344E-4</v>
      </c>
      <c r="AU76">
        <f t="shared" si="79"/>
        <v>-1.7746048842614127E-3</v>
      </c>
      <c r="AW76">
        <v>73</v>
      </c>
      <c r="AX76">
        <f>IF(Z76&gt;0, (R76*SUMPRODUCT(K76:$K$98, X76:$X$98)-K76*$AZ$3)/Z76, 0)</f>
        <v>-6.2992530357821993E+21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250000</v>
      </c>
      <c r="S77">
        <f t="shared" si="63"/>
        <v>-4.6077784046614308E+22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-13.69560802466674</v>
      </c>
      <c r="AC77">
        <f t="shared" si="64"/>
        <v>-12.228221450595301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-4.7176000692513438E-16</v>
      </c>
      <c r="AI77">
        <f t="shared" si="69"/>
        <v>-4.717633242020238E-16</v>
      </c>
      <c r="AJ77">
        <f t="shared" si="70"/>
        <v>-1.4673865740714387</v>
      </c>
      <c r="AK77">
        <f t="shared" si="92"/>
        <v>-0.95869256172667183</v>
      </c>
      <c r="AL77">
        <f t="shared" si="71"/>
        <v>-2.4260791357981111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-2.7509442259716969E-19</v>
      </c>
      <c r="AR77">
        <f t="shared" si="76"/>
        <v>-2.7509635697981574E-19</v>
      </c>
      <c r="AS77">
        <f t="shared" si="77"/>
        <v>-8.5566783193871177E-4</v>
      </c>
      <c r="AT77">
        <f t="shared" si="78"/>
        <v>-5.5903631686662425E-4</v>
      </c>
      <c r="AU77">
        <f t="shared" si="79"/>
        <v>-1.4147041488053365E-3</v>
      </c>
      <c r="AW77">
        <v>74</v>
      </c>
      <c r="AX77">
        <f>IF(Z77&gt;0, (R77*SUMPRODUCT(K77:$K$98, X77:$X$98)-K77*$AZ$3)/Z77, 0)</f>
        <v>-4.6077784046614308E+22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250000</v>
      </c>
      <c r="S78">
        <f t="shared" si="63"/>
        <v>-3.5150864444635912E+23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-12.228221450595301</v>
      </c>
      <c r="AC78">
        <f t="shared" si="64"/>
        <v>-10.918054866602947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-5.7916942747698721E-17</v>
      </c>
      <c r="AI78">
        <f t="shared" si="69"/>
        <v>-5.7917331004681835E-17</v>
      </c>
      <c r="AJ78">
        <f t="shared" si="70"/>
        <v>-1.3101665839923538</v>
      </c>
      <c r="AK78">
        <f t="shared" si="92"/>
        <v>-0.85597550154167112</v>
      </c>
      <c r="AL78">
        <f t="shared" si="71"/>
        <v>-2.166142085534025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-3.0154231892068973E-20</v>
      </c>
      <c r="AR78">
        <f t="shared" si="76"/>
        <v>-3.0154434036563265E-20</v>
      </c>
      <c r="AS78">
        <f t="shared" si="77"/>
        <v>-6.8213315683889541E-4</v>
      </c>
      <c r="AT78">
        <f t="shared" si="78"/>
        <v>-4.4566032913474502E-4</v>
      </c>
      <c r="AU78">
        <f t="shared" si="79"/>
        <v>-1.1277934859736404E-3</v>
      </c>
      <c r="AW78">
        <v>75</v>
      </c>
      <c r="AX78">
        <f>IF(Z78&gt;0, (R78*SUMPRODUCT(K78:$K$98, X78:$X$98)-K78*$AZ$3)/Z78, 0)</f>
        <v>-3.5150864444635912E+23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250000</v>
      </c>
      <c r="S79">
        <f t="shared" si="63"/>
        <v>-2.8011480092359719E+24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-10.918054866602947</v>
      </c>
      <c r="AC79">
        <f t="shared" si="64"/>
        <v>-9.7482632737526309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-6.8174643289722261E-18</v>
      </c>
      <c r="AI79">
        <f t="shared" si="69"/>
        <v>-6.817507830169064E-18</v>
      </c>
      <c r="AJ79">
        <f t="shared" si="70"/>
        <v>-1.1697915928503164</v>
      </c>
      <c r="AK79">
        <f t="shared" si="92"/>
        <v>-0.76426384066220643</v>
      </c>
      <c r="AL79">
        <f t="shared" si="71"/>
        <v>-1.9340554335125228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-3.1691842807688055E-21</v>
      </c>
      <c r="AR79">
        <f t="shared" si="76"/>
        <v>-3.1692045028488281E-21</v>
      </c>
      <c r="AS79">
        <f t="shared" si="77"/>
        <v>-5.437923763065176E-4</v>
      </c>
      <c r="AT79">
        <f t="shared" si="78"/>
        <v>-3.5527768585359135E-4</v>
      </c>
      <c r="AU79">
        <f t="shared" si="79"/>
        <v>-8.9907006216010895E-4</v>
      </c>
      <c r="AW79">
        <v>76</v>
      </c>
      <c r="AX79">
        <f>IF(Z79&gt;0, (R79*SUMPRODUCT(K79:$K$98, X79:$X$98)-K79*$AZ$3)/Z79, 0)</f>
        <v>-2.8011480092359719E+24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250000</v>
      </c>
      <c r="S80">
        <f t="shared" si="63"/>
        <v>-2.3541507439483463E+25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-9.7482632737526309</v>
      </c>
      <c r="AC80">
        <f t="shared" si="64"/>
        <v>-8.7038064944219915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-7.6889326874467356E-19</v>
      </c>
      <c r="AI80">
        <f t="shared" si="69"/>
        <v>-7.6889789026610585E-19</v>
      </c>
      <c r="AJ80">
        <f t="shared" si="70"/>
        <v>-1.0444567793306394</v>
      </c>
      <c r="AK80">
        <f t="shared" si="92"/>
        <v>-0.68237842916268421</v>
      </c>
      <c r="AL80">
        <f t="shared" si="71"/>
        <v>-1.7268352084933236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-3.1913369097130922E-22</v>
      </c>
      <c r="AR80">
        <f t="shared" si="76"/>
        <v>-3.1913560916106657E-22</v>
      </c>
      <c r="AS80">
        <f t="shared" si="77"/>
        <v>-4.3350795305047629E-4</v>
      </c>
      <c r="AT80">
        <f t="shared" si="78"/>
        <v>-2.8322519599297772E-4</v>
      </c>
      <c r="AU80">
        <f t="shared" si="79"/>
        <v>-7.1673314904345401E-4</v>
      </c>
      <c r="AW80">
        <v>77</v>
      </c>
      <c r="AX80">
        <f>IF(Z80&gt;0, (R80*SUMPRODUCT(K80:$K$98, X80:$X$98)-K80*$AZ$3)/Z80, 0)</f>
        <v>-2.3541507439483463E+25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250000</v>
      </c>
      <c r="S81">
        <f t="shared" si="63"/>
        <v>-2.0921469680642426E+26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-8.7038064944219915</v>
      </c>
      <c r="AC81">
        <f t="shared" si="64"/>
        <v>-7.7712557985910644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-8.2219903174820007E-20</v>
      </c>
      <c r="AI81">
        <f t="shared" si="69"/>
        <v>-8.2220367485879243E-20</v>
      </c>
      <c r="AJ81">
        <f t="shared" si="70"/>
        <v>-0.93255069583092709</v>
      </c>
      <c r="AK81">
        <f t="shared" si="92"/>
        <v>-0.60926645460953943</v>
      </c>
      <c r="AL81">
        <f t="shared" si="71"/>
        <v>-1.5418171504404665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-3.0469514521366E-23</v>
      </c>
      <c r="AR81">
        <f t="shared" si="76"/>
        <v>-3.0469686588371869E-23</v>
      </c>
      <c r="AS81">
        <f t="shared" si="77"/>
        <v>-3.4558988604151451E-4</v>
      </c>
      <c r="AT81">
        <f t="shared" si="78"/>
        <v>-2.2578539221378962E-4</v>
      </c>
      <c r="AU81">
        <f t="shared" si="79"/>
        <v>-5.7137527825530416E-4</v>
      </c>
      <c r="AW81">
        <v>78</v>
      </c>
      <c r="AX81">
        <f>IF(Z81&gt;0, (R81*SUMPRODUCT(K81:$K$98, X81:$X$98)-K81*$AZ$3)/Z81, 0)</f>
        <v>-2.0921469680642426E+26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250000</v>
      </c>
      <c r="S82">
        <f t="shared" si="63"/>
        <v>-1.9718242757771269E+27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-7.7712557985910644</v>
      </c>
      <c r="AC82">
        <f t="shared" si="64"/>
        <v>-6.9386212487420202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-8.3136379280468251E-21</v>
      </c>
      <c r="AI82">
        <f t="shared" si="69"/>
        <v>-8.3136819140990685E-21</v>
      </c>
      <c r="AJ82">
        <f t="shared" si="70"/>
        <v>-0.83263454984904417</v>
      </c>
      <c r="AK82">
        <f t="shared" si="92"/>
        <v>-0.54398790590137458</v>
      </c>
      <c r="AL82">
        <f t="shared" si="71"/>
        <v>-1.3766224557504187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-2.7508167317228828E-24</v>
      </c>
      <c r="AR82">
        <f t="shared" si="76"/>
        <v>-2.7508312858289817E-24</v>
      </c>
      <c r="AS82">
        <f t="shared" si="77"/>
        <v>-2.7550214129585089E-4</v>
      </c>
      <c r="AT82">
        <f t="shared" si="78"/>
        <v>-1.7999473231328895E-4</v>
      </c>
      <c r="AU82">
        <f t="shared" si="79"/>
        <v>-4.5549687360913984E-4</v>
      </c>
      <c r="AW82">
        <v>79</v>
      </c>
      <c r="AX82">
        <f>IF(Z82&gt;0, (R82*SUMPRODUCT(K82:$K$98, X82:$X$98)-K82*$AZ$3)/Z82, 0)</f>
        <v>-1.9718242757771269E+27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250000</v>
      </c>
      <c r="S83">
        <f t="shared" si="63"/>
        <v>-1.9771162948464072E+28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-6.9386212487420202</v>
      </c>
      <c r="AC83">
        <f t="shared" si="64"/>
        <v>-6.1951975435196607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-7.9258755294262503E-22</v>
      </c>
      <c r="AI83">
        <f t="shared" si="69"/>
        <v>-7.9259146975669898E-22</v>
      </c>
      <c r="AJ83">
        <f t="shared" si="70"/>
        <v>-0.74342370522235957</v>
      </c>
      <c r="AK83">
        <f t="shared" si="92"/>
        <v>-0.48570348741194147</v>
      </c>
      <c r="AL83">
        <f t="shared" si="71"/>
        <v>-1.229127192634301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-2.3415302672158438E-25</v>
      </c>
      <c r="AR83">
        <f t="shared" si="76"/>
        <v>-2.3415418386046087E-25</v>
      </c>
      <c r="AS83">
        <f t="shared" si="77"/>
        <v>-2.1962862029324806E-4</v>
      </c>
      <c r="AT83">
        <f t="shared" si="78"/>
        <v>-1.4349069859158871E-4</v>
      </c>
      <c r="AU83">
        <f t="shared" si="79"/>
        <v>-3.6311931888483674E-4</v>
      </c>
      <c r="AW83">
        <v>80</v>
      </c>
      <c r="AX83">
        <f>IF(Z83&gt;0, (R83*SUMPRODUCT(K83:$K$98, X83:$X$98)-K83*$AZ$3)/Z83, 0)</f>
        <v>-1.9771162948464072E+28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250000</v>
      </c>
      <c r="S84">
        <f t="shared" si="63"/>
        <v>-2.1163350481930641E+29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-6.1951975435196607</v>
      </c>
      <c r="AC84">
        <f t="shared" si="64"/>
        <v>-5.5314263781425534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-7.1018714186953051E-23</v>
      </c>
      <c r="AI84">
        <f t="shared" si="69"/>
        <v>-7.1019040897176863E-23</v>
      </c>
      <c r="AJ84">
        <f t="shared" si="70"/>
        <v>-0.66377116537710723</v>
      </c>
      <c r="AK84">
        <f t="shared" si="92"/>
        <v>-0.43366382804637627</v>
      </c>
      <c r="AL84">
        <f t="shared" si="71"/>
        <v>-1.0974349934234835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-1.8732999026654495E-26</v>
      </c>
      <c r="AR84">
        <f t="shared" si="76"/>
        <v>-1.8733085204817178E-26</v>
      </c>
      <c r="AS84">
        <f t="shared" si="77"/>
        <v>-1.7508659143275528E-4</v>
      </c>
      <c r="AT84">
        <f t="shared" si="78"/>
        <v>-1.1438990640273332E-4</v>
      </c>
      <c r="AU84">
        <f t="shared" si="79"/>
        <v>-2.8947649783548859E-4</v>
      </c>
      <c r="AW84">
        <v>81</v>
      </c>
      <c r="AX84">
        <f>IF(Z84&gt;0, (R84*SUMPRODUCT(K84:$K$98, X84:$X$98)-K84*$AZ$3)/Z84, 0)</f>
        <v>-2.1163350481930641E+29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250000</v>
      </c>
      <c r="S85">
        <f t="shared" si="63"/>
        <v>-2.4285735072126177E+30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-5.5314263781425534</v>
      </c>
      <c r="AC85">
        <f t="shared" si="64"/>
        <v>-4.9387735519129938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-5.9604597069768108E-24</v>
      </c>
      <c r="AI85">
        <f t="shared" si="69"/>
        <v>-5.9604851271130414E-24</v>
      </c>
      <c r="AJ85">
        <f t="shared" si="70"/>
        <v>-0.59265282622955962</v>
      </c>
      <c r="AK85">
        <f t="shared" si="92"/>
        <v>-0.38719984646997879</v>
      </c>
      <c r="AL85">
        <f t="shared" si="71"/>
        <v>-0.97985267269953846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-1.4037709130551688E-27</v>
      </c>
      <c r="AR85">
        <f t="shared" si="76"/>
        <v>-1.4037768998497452E-27</v>
      </c>
      <c r="AS85">
        <f t="shared" si="77"/>
        <v>-1.3957795873146934E-4</v>
      </c>
      <c r="AT85">
        <f t="shared" si="78"/>
        <v>-9.1190933037893271E-5</v>
      </c>
      <c r="AU85">
        <f t="shared" si="79"/>
        <v>-2.3076889176936263E-4</v>
      </c>
      <c r="AW85">
        <v>82</v>
      </c>
      <c r="AX85">
        <f>IF(Z85&gt;0, (R85*SUMPRODUCT(K85:$K$98, X85:$X$98)-K85*$AZ$3)/Z85, 0)</f>
        <v>-2.4285735072126177E+30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250000</v>
      </c>
      <c r="S86">
        <f t="shared" si="63"/>
        <v>-3.0032525765866017E+31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-4.9387735519129938</v>
      </c>
      <c r="AC86">
        <f t="shared" si="64"/>
        <v>-4.4096192427794589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-4.6661166781393827E-25</v>
      </c>
      <c r="AI86">
        <f t="shared" si="69"/>
        <v>-4.6661350316541571E-25</v>
      </c>
      <c r="AJ86">
        <f t="shared" si="70"/>
        <v>-0.52915430913353489</v>
      </c>
      <c r="AK86">
        <f t="shared" si="92"/>
        <v>-0.34571414863390959</v>
      </c>
      <c r="AL86">
        <f t="shared" si="71"/>
        <v>-0.87486845776744449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-9.811921263068807E-29</v>
      </c>
      <c r="AR86">
        <f t="shared" si="76"/>
        <v>-9.8119598568833831E-29</v>
      </c>
      <c r="AS86">
        <f t="shared" si="77"/>
        <v>-1.1127069414179624E-4</v>
      </c>
      <c r="AT86">
        <f t="shared" si="78"/>
        <v>-7.2696853505973576E-5</v>
      </c>
      <c r="AU86">
        <f t="shared" si="79"/>
        <v>-1.8396754764776982E-4</v>
      </c>
      <c r="AW86">
        <v>83</v>
      </c>
      <c r="AX86">
        <f>IF(Z86&gt;0, (R86*SUMPRODUCT(K86:$K$98, X86:$X$98)-K86*$AZ$3)/Z86, 0)</f>
        <v>-3.0032525765866017E+31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250000</v>
      </c>
      <c r="S87">
        <f t="shared" si="63"/>
        <v>-4.0265523857288674E+32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-4.4096192427794589</v>
      </c>
      <c r="AC87">
        <f t="shared" si="64"/>
        <v>-3.9371600381959451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-3.3895461043690191E-26</v>
      </c>
      <c r="AI87">
        <f t="shared" si="69"/>
        <v>-3.389558326860064E-26</v>
      </c>
      <c r="AJ87">
        <f t="shared" si="70"/>
        <v>-0.47245920458351387</v>
      </c>
      <c r="AK87">
        <f t="shared" si="92"/>
        <v>-0.30867334699456217</v>
      </c>
      <c r="AL87">
        <f t="shared" si="71"/>
        <v>-0.78113255157807604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-6.3638800182262772E-30</v>
      </c>
      <c r="AR87">
        <f t="shared" si="76"/>
        <v>-6.3639029659792029E-30</v>
      </c>
      <c r="AS87">
        <f t="shared" si="77"/>
        <v>-8.8704316120692269E-5</v>
      </c>
      <c r="AT87">
        <f t="shared" si="78"/>
        <v>-5.7953486532185571E-5</v>
      </c>
      <c r="AU87">
        <f t="shared" si="79"/>
        <v>-1.4665780265287783E-4</v>
      </c>
      <c r="AW87">
        <v>84</v>
      </c>
      <c r="AX87">
        <f>IF(Z87&gt;0, (R87*SUMPRODUCT(K87:$K$98, X87:$X$98)-K87*$AZ$3)/Z87, 0)</f>
        <v>-4.0265523857288674E+32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250000</v>
      </c>
      <c r="S88">
        <f t="shared" si="63"/>
        <v>-5.8947328098863683E+33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-3.9371600381959451</v>
      </c>
      <c r="AC88">
        <f t="shared" si="64"/>
        <v>-3.5153214626749509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-2.2709658307849394E-27</v>
      </c>
      <c r="AI88">
        <f t="shared" si="69"/>
        <v>-2.2709732851547474E-27</v>
      </c>
      <c r="AJ88">
        <f t="shared" si="70"/>
        <v>-0.42183857552099413</v>
      </c>
      <c r="AK88">
        <f t="shared" si="92"/>
        <v>-0.27560120267371618</v>
      </c>
      <c r="AL88">
        <f t="shared" si="71"/>
        <v>-0.69743977819471037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-3.8069135500964419E-31</v>
      </c>
      <c r="AR88">
        <f t="shared" si="76"/>
        <v>-3.8069260461635536E-31</v>
      </c>
      <c r="AS88">
        <f t="shared" si="77"/>
        <v>-7.0714537723766082E-5</v>
      </c>
      <c r="AT88">
        <f t="shared" si="78"/>
        <v>-4.6200164646193846E-5</v>
      </c>
      <c r="AU88">
        <f t="shared" si="79"/>
        <v>-1.1691470236995995E-4</v>
      </c>
      <c r="AW88">
        <v>85</v>
      </c>
      <c r="AX88">
        <f>IF(Z88&gt;0, (R88*SUMPRODUCT(K88:$K$98, X88:$X$98)-K88*$AZ$3)/Z88, 0)</f>
        <v>-5.8947328098863683E+33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-3.5153214626749509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-3.5153214626749509</v>
      </c>
      <c r="AK89">
        <f t="shared" si="92"/>
        <v>-0.24607250238724659</v>
      </c>
      <c r="AL89">
        <f t="shared" si="71"/>
        <v>-3.7613939650621977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-2.2314405555913329E-32</v>
      </c>
      <c r="AR89">
        <f t="shared" si="76"/>
        <v>-2.2314405555913329E-32</v>
      </c>
      <c r="AS89">
        <f t="shared" si="77"/>
        <v>-5.2614983425421189E-4</v>
      </c>
      <c r="AT89">
        <f t="shared" si="78"/>
        <v>-3.6830488397794834E-5</v>
      </c>
      <c r="AU89">
        <f t="shared" si="79"/>
        <v>-5.6298032265200671E-4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28354.823452985311</v>
      </c>
      <c r="AO91" s="6">
        <f t="shared" si="93"/>
        <v>-2835.4823452985311</v>
      </c>
      <c r="AP91" s="6">
        <f t="shared" si="93"/>
        <v>-744.23227863936734</v>
      </c>
      <c r="AQ91" s="6">
        <f t="shared" si="93"/>
        <v>-20970.202818914822</v>
      </c>
      <c r="AR91" s="6">
        <f t="shared" si="93"/>
        <v>3804.9060101325731</v>
      </c>
      <c r="AS91" s="6">
        <f t="shared" si="93"/>
        <v>-5141.5584629606728</v>
      </c>
      <c r="AT91" s="6">
        <f t="shared" si="93"/>
        <v>1620.9546849082949</v>
      </c>
      <c r="AU91" s="6">
        <f t="shared" si="93"/>
        <v>284.30223208019646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63575.819097052445</v>
      </c>
      <c r="K3">
        <v>1</v>
      </c>
      <c r="L3" s="2">
        <v>0</v>
      </c>
      <c r="O3">
        <f>$C$3</f>
        <v>63575.819097052445</v>
      </c>
      <c r="P3">
        <f>O3*C5</f>
        <v>6357.5819097052445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63575.819097052445</v>
      </c>
      <c r="AF3">
        <f t="shared" ref="AF3:AF34" si="4">-$Z3*P3</f>
        <v>-6357.5819097052445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56593.280216647203</v>
      </c>
      <c r="AJ3">
        <f t="shared" ref="AJ3:AJ34" si="8">AB3-AC3</f>
        <v>0</v>
      </c>
      <c r="AL3">
        <f t="shared" ref="AL3:AL34" si="9">SUM(AI3:AK3)</f>
        <v>56593.280216647203</v>
      </c>
      <c r="AN3">
        <f t="shared" ref="AN3:AN34" si="10">AE3*$K3</f>
        <v>63575.819097052445</v>
      </c>
      <c r="AO3">
        <f t="shared" ref="AO3:AO34" si="11">AF3*$K3</f>
        <v>-6357.5819097052445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56593.280216647203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56593.280216647203</v>
      </c>
      <c r="AW3">
        <v>0</v>
      </c>
      <c r="AX3">
        <f>IF(Z3&gt;0, (R3*SUMPRODUCT(K3:$K$98, X3:$X$98)-K3*$AZ$3)/Z3, 0)</f>
        <v>0</v>
      </c>
      <c r="AZ3">
        <f>C6*ABS(SUMPRODUCT(X4:X79, K4:K79))/1</f>
        <v>50107.738382021358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3403.2765855905523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3361.0844198780978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-3361.0844198780978</v>
      </c>
      <c r="AK4">
        <f>G4*SUM(AB4, AE4:AF4)</f>
        <v>0</v>
      </c>
      <c r="AL4">
        <f t="shared" si="9"/>
        <v>-3960.4626698780976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-559.17366358802121</v>
      </c>
      <c r="AR4">
        <f t="shared" si="14"/>
        <v>-559.17366358802121</v>
      </c>
      <c r="AS4">
        <f t="shared" si="15"/>
        <v>-3135.6324469429032</v>
      </c>
      <c r="AT4">
        <f t="shared" si="16"/>
        <v>0</v>
      </c>
      <c r="AU4">
        <f t="shared" si="17"/>
        <v>-3694.8061105309239</v>
      </c>
      <c r="AW4">
        <v>1</v>
      </c>
      <c r="AX4">
        <f>IF(Z4&gt;0, (R4*SUMPRODUCT(K4:$K$98, X4:$X$98)-K4*$AZ$3)/Z4, 0)</f>
        <v>3403.2765855905523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250000</v>
      </c>
      <c r="S5">
        <f t="shared" si="1"/>
        <v>6871.3676195963853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3361.0844198780978</v>
      </c>
      <c r="AC5">
        <f t="shared" si="2"/>
        <v>6701.0358805384967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-628.77119668398973</v>
      </c>
      <c r="AI5">
        <f t="shared" si="7"/>
        <v>-640.96133890078056</v>
      </c>
      <c r="AJ5">
        <f t="shared" si="8"/>
        <v>-3339.9514606603989</v>
      </c>
      <c r="AK5">
        <f>G5*SUM(AB5, AE5:AF5)</f>
        <v>137.80446121500202</v>
      </c>
      <c r="AL5">
        <f t="shared" si="9"/>
        <v>-3843.1083383461773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-537.66729156591555</v>
      </c>
      <c r="AR5">
        <f t="shared" si="14"/>
        <v>-548.09117991205949</v>
      </c>
      <c r="AS5">
        <f t="shared" si="15"/>
        <v>-2856.0192726471719</v>
      </c>
      <c r="AT5">
        <f t="shared" si="16"/>
        <v>117.83769965596613</v>
      </c>
      <c r="AU5">
        <f t="shared" si="17"/>
        <v>-3286.272752903265</v>
      </c>
      <c r="AW5">
        <v>2</v>
      </c>
      <c r="AX5">
        <f>IF(Z5&gt;0, (R5*SUMPRODUCT(K5:$K$98, X5:$X$98)-K5*$AZ$3)/Z5, 0)</f>
        <v>6871.3676195963853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250000</v>
      </c>
      <c r="S6">
        <f t="shared" si="1"/>
        <v>10769.651894902438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6701.0358805384967</v>
      </c>
      <c r="AC6">
        <f t="shared" si="2"/>
        <v>10357.285484697968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-937.23323306969667</v>
      </c>
      <c r="AI6">
        <f t="shared" si="7"/>
        <v>-949.25461220266607</v>
      </c>
      <c r="AJ6">
        <f t="shared" si="8"/>
        <v>-3656.2496041594713</v>
      </c>
      <c r="AK6">
        <f>G6*SUM(AB6, AE6:AF6)</f>
        <v>392.01059901150211</v>
      </c>
      <c r="AL6">
        <f t="shared" si="9"/>
        <v>-4213.4936173506358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-722.99111594665987</v>
      </c>
      <c r="AR6">
        <f t="shared" si="14"/>
        <v>-732.26452837794648</v>
      </c>
      <c r="AS6">
        <f t="shared" si="15"/>
        <v>-2820.4676149103352</v>
      </c>
      <c r="AT6">
        <f t="shared" si="16"/>
        <v>302.40090773773085</v>
      </c>
      <c r="AU6">
        <f t="shared" si="17"/>
        <v>-3250.3312355505514</v>
      </c>
      <c r="AW6">
        <v>3</v>
      </c>
      <c r="AX6">
        <f>IF(Z6&gt;0, (R6*SUMPRODUCT(K6:$K$98, X6:$X$98)-K6*$AZ$3)/Z6, 0)</f>
        <v>10769.651894902438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250000</v>
      </c>
      <c r="S7">
        <f t="shared" si="1"/>
        <v>13854.211183667907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10357.285484697968</v>
      </c>
      <c r="AC7">
        <f t="shared" si="2"/>
        <v>13119.484927816899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-1281.482381560696</v>
      </c>
      <c r="AI7">
        <f t="shared" si="7"/>
        <v>-1293.3194727832577</v>
      </c>
      <c r="AJ7">
        <f t="shared" si="8"/>
        <v>-2762.1994431189305</v>
      </c>
      <c r="AK7">
        <f>G7*SUM(AB7, AE7:AF7)</f>
        <v>508.5427172986702</v>
      </c>
      <c r="AL7">
        <f t="shared" si="9"/>
        <v>-3546.9761986035182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-899.41621483998802</v>
      </c>
      <c r="AR7">
        <f t="shared" si="14"/>
        <v>-907.72414941271768</v>
      </c>
      <c r="AS7">
        <f t="shared" si="15"/>
        <v>-1938.6665033486315</v>
      </c>
      <c r="AT7">
        <f t="shared" si="16"/>
        <v>356.92380360326337</v>
      </c>
      <c r="AU7">
        <f t="shared" si="17"/>
        <v>-2489.466849158086</v>
      </c>
      <c r="AW7">
        <v>4</v>
      </c>
      <c r="AX7">
        <f>IF(Z7&gt;0, (R7*SUMPRODUCT(K7:$K$98, X7:$X$98)-K7*$AZ$3)/Z7, 0)</f>
        <v>13854.211183667907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250000</v>
      </c>
      <c r="S8">
        <f t="shared" si="1"/>
        <v>15640.458526733159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13119.484927816899</v>
      </c>
      <c r="AC8">
        <f t="shared" si="2"/>
        <v>14560.690802601937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-1633.6144691524144</v>
      </c>
      <c r="AI8">
        <f t="shared" si="7"/>
        <v>-1645.2515087392928</v>
      </c>
      <c r="AJ8">
        <f t="shared" si="8"/>
        <v>-1441.2058747850388</v>
      </c>
      <c r="AK8">
        <f t="shared" ref="AK8:AK39" si="30">G8*SUM(AB8:AB8, AE8:AF8)</f>
        <v>279.44502896249992</v>
      </c>
      <c r="AL8">
        <f t="shared" si="9"/>
        <v>-2807.0123545618317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-1070.2532113383131</v>
      </c>
      <c r="AR8">
        <f t="shared" si="14"/>
        <v>-1077.8771515172891</v>
      </c>
      <c r="AS8">
        <f t="shared" si="15"/>
        <v>-944.19781705815751</v>
      </c>
      <c r="AT8">
        <f t="shared" si="16"/>
        <v>183.0768184826477</v>
      </c>
      <c r="AU8">
        <f t="shared" si="17"/>
        <v>-1838.9981500927988</v>
      </c>
      <c r="AW8">
        <v>5</v>
      </c>
      <c r="AX8">
        <f>IF(Z8&gt;0, (R8*SUMPRODUCT(K8:$K$98, X8:$X$98)-K8*$AZ$3)/Z8, 0)</f>
        <v>15640.458526733159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250000</v>
      </c>
      <c r="S9">
        <f t="shared" si="1"/>
        <v>16668.097084621913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14560.690802601937</v>
      </c>
      <c r="AC9">
        <f t="shared" si="2"/>
        <v>15228.361618638837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-2007.5624878855836</v>
      </c>
      <c r="AI9">
        <f t="shared" si="7"/>
        <v>-2018.9827789521989</v>
      </c>
      <c r="AJ9">
        <f t="shared" si="8"/>
        <v>-667.67081603689985</v>
      </c>
      <c r="AK9">
        <f t="shared" si="30"/>
        <v>85.908075735351431</v>
      </c>
      <c r="AL9">
        <f t="shared" si="9"/>
        <v>-2600.7455192537473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-1245.6133394291428</v>
      </c>
      <c r="AR9">
        <f t="shared" si="14"/>
        <v>-1252.6991795853423</v>
      </c>
      <c r="AS9">
        <f t="shared" si="15"/>
        <v>-414.26340640536131</v>
      </c>
      <c r="AT9">
        <f t="shared" si="16"/>
        <v>53.302572520841757</v>
      </c>
      <c r="AU9">
        <f t="shared" si="17"/>
        <v>-1613.660013469862</v>
      </c>
      <c r="AW9">
        <v>6</v>
      </c>
      <c r="AX9">
        <f>IF(Z9&gt;0, (R9*SUMPRODUCT(K9:$K$98, X9:$X$98)-K9*$AZ$3)/Z9, 0)</f>
        <v>16668.097084621913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250000</v>
      </c>
      <c r="S10">
        <f t="shared" si="1"/>
        <v>17407.663501077099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15228.361618638837</v>
      </c>
      <c r="AC10">
        <f t="shared" si="2"/>
        <v>15578.386503188636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-2392.9079767546637</v>
      </c>
      <c r="AI10">
        <f t="shared" si="7"/>
        <v>-2404.094419511775</v>
      </c>
      <c r="AJ10">
        <f t="shared" si="8"/>
        <v>-350.02488454979903</v>
      </c>
      <c r="AK10">
        <f t="shared" si="30"/>
        <v>62.436282636419236</v>
      </c>
      <c r="AL10">
        <f t="shared" si="9"/>
        <v>-2691.6830214251549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-1408.504900945919</v>
      </c>
      <c r="AR10">
        <f t="shared" si="14"/>
        <v>-1415.0894247139042</v>
      </c>
      <c r="AS10">
        <f t="shared" si="15"/>
        <v>-206.03039069227364</v>
      </c>
      <c r="AT10">
        <f t="shared" si="16"/>
        <v>36.751020492443047</v>
      </c>
      <c r="AU10">
        <f t="shared" si="17"/>
        <v>-1584.368794913735</v>
      </c>
      <c r="AW10">
        <v>7</v>
      </c>
      <c r="AX10">
        <f>IF(Z10&gt;0, (R10*SUMPRODUCT(K10:$K$98, X10:$X$98)-K10*$AZ$3)/Z10, 0)</f>
        <v>17407.663501077099</v>
      </c>
    </row>
    <row r="11" spans="1:52" x14ac:dyDescent="0.25">
      <c r="A11" t="s">
        <v>33</v>
      </c>
      <c r="C11" s="25">
        <f>AU81</f>
        <v>947.84171640756722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250000</v>
      </c>
      <c r="S11">
        <f t="shared" si="1"/>
        <v>17878.959167961235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15578.386503188636</v>
      </c>
      <c r="AC11">
        <f t="shared" si="2"/>
        <v>15638.427802363707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-2820.730449693046</v>
      </c>
      <c r="AI11">
        <f t="shared" si="7"/>
        <v>-2831.6639915001019</v>
      </c>
      <c r="AJ11">
        <f t="shared" si="8"/>
        <v>-60.04129917507089</v>
      </c>
      <c r="AK11">
        <f t="shared" si="30"/>
        <v>37.388127607652727</v>
      </c>
      <c r="AL11">
        <f t="shared" si="9"/>
        <v>-2854.3171630675201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-1577.6589022841929</v>
      </c>
      <c r="AR11">
        <f t="shared" si="14"/>
        <v>-1583.7741266464766</v>
      </c>
      <c r="AS11">
        <f t="shared" si="15"/>
        <v>-33.581617186628797</v>
      </c>
      <c r="AT11">
        <f t="shared" si="16"/>
        <v>20.911502680580345</v>
      </c>
      <c r="AU11">
        <f t="shared" si="17"/>
        <v>-1596.4442411525251</v>
      </c>
      <c r="AW11">
        <v>8</v>
      </c>
      <c r="AX11">
        <f>IF(Z11&gt;0, (R11*SUMPRODUCT(K11:$K$98, X11:$X$98)-K11*$AZ$3)/Z11, 0)</f>
        <v>17878.959167961235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250000</v>
      </c>
      <c r="S12">
        <f t="shared" si="1"/>
        <v>18121.369863442731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15638.427802363707</v>
      </c>
      <c r="AC12">
        <f t="shared" si="2"/>
        <v>15453.664111556074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-3287.4402774572814</v>
      </c>
      <c r="AI12">
        <f t="shared" si="7"/>
        <v>-3298.1001118323938</v>
      </c>
      <c r="AJ12">
        <f t="shared" si="8"/>
        <v>184.76369080763288</v>
      </c>
      <c r="AK12">
        <f t="shared" si="30"/>
        <v>35.968383945436528</v>
      </c>
      <c r="AL12">
        <f t="shared" si="9"/>
        <v>-3077.3680370793245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-1747.3094552696352</v>
      </c>
      <c r="AR12">
        <f t="shared" si="14"/>
        <v>-1752.9752705615404</v>
      </c>
      <c r="AS12">
        <f t="shared" si="15"/>
        <v>98.203865832171758</v>
      </c>
      <c r="AT12">
        <f t="shared" si="16"/>
        <v>19.117578436205211</v>
      </c>
      <c r="AU12">
        <f t="shared" si="17"/>
        <v>-1635.6538262931635</v>
      </c>
      <c r="AW12">
        <v>9</v>
      </c>
      <c r="AX12">
        <f>IF(Z12&gt;0, (R12*SUMPRODUCT(K12:$K$98, X12:$X$98)-K12*$AZ$3)/Z12, 0)</f>
        <v>18121.369863442731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250000</v>
      </c>
      <c r="S13">
        <f t="shared" si="1"/>
        <v>18118.358915383993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15453.664111556074</v>
      </c>
      <c r="AC13">
        <f t="shared" si="2"/>
        <v>15022.804630418972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-3777.6713340427978</v>
      </c>
      <c r="AI13">
        <f t="shared" si="7"/>
        <v>-3788.0356865074568</v>
      </c>
      <c r="AJ13">
        <f t="shared" si="8"/>
        <v>430.85948113710219</v>
      </c>
      <c r="AK13">
        <f t="shared" si="30"/>
        <v>30.907328223112149</v>
      </c>
      <c r="AL13">
        <f t="shared" si="9"/>
        <v>-3326.2688771472426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-1908.6240240927582</v>
      </c>
      <c r="AR13">
        <f t="shared" si="14"/>
        <v>-1913.860491312643</v>
      </c>
      <c r="AS13">
        <f t="shared" si="15"/>
        <v>217.68668684746339</v>
      </c>
      <c r="AT13">
        <f t="shared" si="16"/>
        <v>15.615564179857177</v>
      </c>
      <c r="AU13">
        <f t="shared" si="17"/>
        <v>-1680.5582402853224</v>
      </c>
      <c r="AW13">
        <v>10</v>
      </c>
      <c r="AX13">
        <f>IF(Z13&gt;0, (R13*SUMPRODUCT(K13:$K$98, X13:$X$98)-K13*$AZ$3)/Z13, 0)</f>
        <v>18118.358915383993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250000</v>
      </c>
      <c r="S14">
        <f t="shared" si="1"/>
        <v>17870.001098313875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15022.804630418972</v>
      </c>
      <c r="AC14">
        <f t="shared" si="2"/>
        <v>14360.982949928833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-4305.0844062387268</v>
      </c>
      <c r="AI14">
        <f t="shared" si="7"/>
        <v>-4315.1298609584273</v>
      </c>
      <c r="AJ14">
        <f t="shared" si="8"/>
        <v>661.82168049013853</v>
      </c>
      <c r="AK14">
        <f t="shared" si="30"/>
        <v>27.041048334754148</v>
      </c>
      <c r="AL14">
        <f t="shared" si="9"/>
        <v>-3626.2671321335347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-2067.9723118049901</v>
      </c>
      <c r="AR14">
        <f t="shared" si="14"/>
        <v>-2072.7977043547221</v>
      </c>
      <c r="AS14">
        <f t="shared" si="15"/>
        <v>317.90989013421017</v>
      </c>
      <c r="AT14">
        <f t="shared" si="16"/>
        <v>12.989324705786293</v>
      </c>
      <c r="AU14">
        <f t="shared" si="17"/>
        <v>-1741.8984895147255</v>
      </c>
      <c r="AW14">
        <v>11</v>
      </c>
      <c r="AX14">
        <f>IF(Z14&gt;0, (R14*SUMPRODUCT(K14:$K$98, X14:$X$98)-K14*$AZ$3)/Z14, 0)</f>
        <v>17870.001098313875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250000</v>
      </c>
      <c r="S15">
        <f t="shared" si="1"/>
        <v>17430.468194479145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14360.982949928833</v>
      </c>
      <c r="AC15">
        <f t="shared" si="2"/>
        <v>13528.341530090498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-4867.0408935133928</v>
      </c>
      <c r="AI15">
        <f t="shared" si="7"/>
        <v>-4876.7425416412207</v>
      </c>
      <c r="AJ15">
        <f t="shared" si="8"/>
        <v>832.64141983833542</v>
      </c>
      <c r="AK15">
        <f t="shared" si="30"/>
        <v>58.880030094708225</v>
      </c>
      <c r="AL15">
        <f t="shared" si="9"/>
        <v>-3985.221091708177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-2217.9218063292892</v>
      </c>
      <c r="AR15">
        <f t="shared" si="14"/>
        <v>-2222.3428698483408</v>
      </c>
      <c r="AS15">
        <f t="shared" si="15"/>
        <v>379.43662326192521</v>
      </c>
      <c r="AT15">
        <f t="shared" si="16"/>
        <v>26.831766069281503</v>
      </c>
      <c r="AU15">
        <f t="shared" si="17"/>
        <v>-1816.0744805171341</v>
      </c>
      <c r="AW15">
        <v>12</v>
      </c>
      <c r="AX15">
        <f>IF(Z15&gt;0, (R15*SUMPRODUCT(K15:$K$98, X15:$X$98)-K15*$AZ$3)/Z15, 0)</f>
        <v>17430.468194479145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250000</v>
      </c>
      <c r="S16">
        <f t="shared" si="1"/>
        <v>16797.403722534793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13528.341530090498</v>
      </c>
      <c r="AC16">
        <f t="shared" si="2"/>
        <v>12543.825767871627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-5399.7074188883444</v>
      </c>
      <c r="AI16">
        <f t="shared" si="7"/>
        <v>-5409.0420651639497</v>
      </c>
      <c r="AJ16">
        <f t="shared" si="8"/>
        <v>984.5157622188708</v>
      </c>
      <c r="AK16">
        <f t="shared" si="30"/>
        <v>96.051224863642545</v>
      </c>
      <c r="AL16">
        <f t="shared" si="9"/>
        <v>-4328.4750780814365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-2327.7449394556547</v>
      </c>
      <c r="AR16">
        <f t="shared" si="14"/>
        <v>-2331.7689863056085</v>
      </c>
      <c r="AS16">
        <f t="shared" si="15"/>
        <v>424.41217746407148</v>
      </c>
      <c r="AT16">
        <f t="shared" si="16"/>
        <v>41.406456917047336</v>
      </c>
      <c r="AU16">
        <f t="shared" si="17"/>
        <v>-1865.9503519244897</v>
      </c>
      <c r="AW16">
        <v>13</v>
      </c>
      <c r="AX16">
        <f>IF(Z16&gt;0, (R16*SUMPRODUCT(K16:$K$98, X16:$X$98)-K16*$AZ$3)/Z16, 0)</f>
        <v>16797.403722534793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250000</v>
      </c>
      <c r="S17">
        <f t="shared" si="1"/>
        <v>16085.620491662799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12543.825767871627</v>
      </c>
      <c r="AC17">
        <f t="shared" si="2"/>
        <v>11511.560661875657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-5915.2624770490211</v>
      </c>
      <c r="AI17">
        <f t="shared" si="7"/>
        <v>-5924.2080137380181</v>
      </c>
      <c r="AJ17">
        <f t="shared" si="8"/>
        <v>1032.2651059959699</v>
      </c>
      <c r="AK17">
        <f t="shared" si="30"/>
        <v>173.10479559662846</v>
      </c>
      <c r="AL17">
        <f t="shared" si="9"/>
        <v>-4718.8381121454195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-2397.0616129152818</v>
      </c>
      <c r="AR17">
        <f t="shared" si="14"/>
        <v>-2400.6866426899228</v>
      </c>
      <c r="AS17">
        <f t="shared" si="15"/>
        <v>418.30824406109576</v>
      </c>
      <c r="AT17">
        <f t="shared" si="16"/>
        <v>70.147835729384084</v>
      </c>
      <c r="AU17">
        <f t="shared" si="17"/>
        <v>-1912.2305628994427</v>
      </c>
      <c r="AW17">
        <v>14</v>
      </c>
      <c r="AX17">
        <f>IF(Z17&gt;0, (R17*SUMPRODUCT(K17:$K$98, X17:$X$98)-K17*$AZ$3)/Z17, 0)</f>
        <v>16085.620491662799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250000</v>
      </c>
      <c r="S18">
        <f t="shared" si="1"/>
        <v>15336.359425441246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11511.560661875657</v>
      </c>
      <c r="AC18">
        <f t="shared" si="2"/>
        <v>10471.219262190196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-6428.9122895873397</v>
      </c>
      <c r="AI18">
        <f t="shared" si="7"/>
        <v>-6437.4469252949666</v>
      </c>
      <c r="AJ18">
        <f t="shared" si="8"/>
        <v>1040.3413996854615</v>
      </c>
      <c r="AK18">
        <f t="shared" si="30"/>
        <v>248.6497102965142</v>
      </c>
      <c r="AL18">
        <f t="shared" si="9"/>
        <v>-5148.455815312991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-2431.1400202680334</v>
      </c>
      <c r="AR18">
        <f t="shared" si="14"/>
        <v>-2434.3674549401208</v>
      </c>
      <c r="AS18">
        <f t="shared" si="15"/>
        <v>393.41267971775875</v>
      </c>
      <c r="AT18">
        <f t="shared" si="16"/>
        <v>94.028699490736116</v>
      </c>
      <c r="AU18">
        <f t="shared" si="17"/>
        <v>-1946.9260757316258</v>
      </c>
      <c r="AW18">
        <v>15</v>
      </c>
      <c r="AX18">
        <f>IF(Z18&gt;0, (R18*SUMPRODUCT(K18:$K$98, X18:$X$98)-K18*$AZ$3)/Z18, 0)</f>
        <v>15336.359425441246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250000</v>
      </c>
      <c r="S19">
        <f t="shared" si="1"/>
        <v>14380.524027959591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10471.219262190196</v>
      </c>
      <c r="AC19">
        <f t="shared" si="2"/>
        <v>9317.6920719705013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-7001.2158324180527</v>
      </c>
      <c r="AI19">
        <f t="shared" si="7"/>
        <v>-7009.3150609769827</v>
      </c>
      <c r="AJ19">
        <f t="shared" si="8"/>
        <v>1153.5271902196946</v>
      </c>
      <c r="AK19">
        <f t="shared" si="30"/>
        <v>233.50818954684138</v>
      </c>
      <c r="AL19">
        <f t="shared" si="9"/>
        <v>-5622.2796812104471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-2469.0485633848921</v>
      </c>
      <c r="AR19">
        <f t="shared" si="14"/>
        <v>-2471.9048370831488</v>
      </c>
      <c r="AS19">
        <f t="shared" si="15"/>
        <v>406.80286396108397</v>
      </c>
      <c r="AT19">
        <f t="shared" si="16"/>
        <v>82.348991052331499</v>
      </c>
      <c r="AU19">
        <f t="shared" si="17"/>
        <v>-1982.7529820697332</v>
      </c>
      <c r="AW19">
        <v>16</v>
      </c>
      <c r="AX19">
        <f>IF(Z19&gt;0, (R19*SUMPRODUCT(K19:$K$98, X19:$X$98)-K19*$AZ$3)/Z19, 0)</f>
        <v>14380.524027959591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250000</v>
      </c>
      <c r="S20">
        <f t="shared" si="1"/>
        <v>12690.747473852345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9317.6920719705013</v>
      </c>
      <c r="AC20">
        <f t="shared" si="2"/>
        <v>7758.7591749507365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-7521.8927074250551</v>
      </c>
      <c r="AI20">
        <f t="shared" si="7"/>
        <v>-7529.5348490630249</v>
      </c>
      <c r="AJ20">
        <f t="shared" si="8"/>
        <v>1558.9328970197648</v>
      </c>
      <c r="AK20">
        <f t="shared" si="30"/>
        <v>40.066075909473156</v>
      </c>
      <c r="AL20">
        <f t="shared" si="9"/>
        <v>-5930.5358761337866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-2516.0489939797994</v>
      </c>
      <c r="AR20">
        <f t="shared" si="14"/>
        <v>-2518.605265855505</v>
      </c>
      <c r="AS20">
        <f t="shared" si="15"/>
        <v>521.45805581043965</v>
      </c>
      <c r="AT20">
        <f t="shared" si="16"/>
        <v>13.401973932071353</v>
      </c>
      <c r="AU20">
        <f t="shared" si="17"/>
        <v>-1983.7452361129938</v>
      </c>
      <c r="AW20">
        <v>17</v>
      </c>
      <c r="AX20">
        <f>IF(Z20&gt;0, (R20*SUMPRODUCT(K20:$K$98, X20:$X$98)-K20*$AZ$3)/Z20, 0)</f>
        <v>12690.747473852345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250000</v>
      </c>
      <c r="S21">
        <f t="shared" si="1"/>
        <v>10574.401976773544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7758.7591749507365</v>
      </c>
      <c r="AC21">
        <f t="shared" si="2"/>
        <v>6065.1343880975746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-7922.5038444282836</v>
      </c>
      <c r="AI21">
        <f t="shared" si="7"/>
        <v>-7929.6734394576524</v>
      </c>
      <c r="AJ21">
        <f t="shared" si="8"/>
        <v>1693.6247868531618</v>
      </c>
      <c r="AK21">
        <f t="shared" si="30"/>
        <v>12.414014679921179</v>
      </c>
      <c r="AL21">
        <f t="shared" si="9"/>
        <v>-6223.6346379245697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-2520.0191468904559</v>
      </c>
      <c r="AR21">
        <f t="shared" si="14"/>
        <v>-2522.2996780336712</v>
      </c>
      <c r="AS21">
        <f t="shared" si="15"/>
        <v>538.71439816590294</v>
      </c>
      <c r="AT21">
        <f t="shared" si="16"/>
        <v>3.9486954247654391</v>
      </c>
      <c r="AU21">
        <f t="shared" si="17"/>
        <v>-1979.6365844430027</v>
      </c>
      <c r="AW21">
        <v>18</v>
      </c>
      <c r="AX21">
        <f>IF(Z21&gt;0, (R21*SUMPRODUCT(K21:$K$98, X21:$X$98)-K21*$AZ$3)/Z21, 0)</f>
        <v>10574.401976773544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250000</v>
      </c>
      <c r="S22">
        <f t="shared" si="1"/>
        <v>8606.2575974050978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6065.1343880975746</v>
      </c>
      <c r="AC22">
        <f t="shared" si="2"/>
        <v>4601.7260791907393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-8284.1394059424201</v>
      </c>
      <c r="AI22">
        <f t="shared" si="7"/>
        <v>-8290.823098051198</v>
      </c>
      <c r="AJ22">
        <f t="shared" si="8"/>
        <v>1463.4083089068354</v>
      </c>
      <c r="AK22">
        <f t="shared" si="30"/>
        <v>127.36782215004908</v>
      </c>
      <c r="AL22">
        <f t="shared" si="9"/>
        <v>-6700.0469669943132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-2460.3636934749525</v>
      </c>
      <c r="AR22">
        <f t="shared" si="14"/>
        <v>-2462.3487292882087</v>
      </c>
      <c r="AS22">
        <f t="shared" si="15"/>
        <v>434.62772601113096</v>
      </c>
      <c r="AT22">
        <f t="shared" si="16"/>
        <v>37.827847888480321</v>
      </c>
      <c r="AU22">
        <f t="shared" si="17"/>
        <v>-1989.8931553885971</v>
      </c>
      <c r="AW22">
        <v>19</v>
      </c>
      <c r="AX22">
        <f>IF(Z22&gt;0, (R22*SUMPRODUCT(K22:$K$98, X22:$X$98)-K22*$AZ$3)/Z22, 0)</f>
        <v>8606.2575974050978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250000</v>
      </c>
      <c r="S23">
        <f t="shared" si="1"/>
        <v>7545.9419164689753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4601.7260791907393</v>
      </c>
      <c r="AC23">
        <f t="shared" si="2"/>
        <v>3735.8455416266788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-8567.0832917656935</v>
      </c>
      <c r="AI23">
        <f t="shared" si="7"/>
        <v>-8573.2717927887952</v>
      </c>
      <c r="AJ23">
        <f t="shared" si="8"/>
        <v>865.88053756406043</v>
      </c>
      <c r="AK23">
        <f t="shared" si="30"/>
        <v>322.12082554335177</v>
      </c>
      <c r="AL23">
        <f t="shared" si="9"/>
        <v>-7385.2704296813827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-2271.7831691420733</v>
      </c>
      <c r="AR23">
        <f t="shared" si="14"/>
        <v>-2273.4242098542622</v>
      </c>
      <c r="AS23">
        <f t="shared" si="15"/>
        <v>229.61056461496142</v>
      </c>
      <c r="AT23">
        <f t="shared" si="16"/>
        <v>85.418647744781453</v>
      </c>
      <c r="AU23">
        <f t="shared" si="17"/>
        <v>-1958.3949974945192</v>
      </c>
      <c r="AW23">
        <v>20</v>
      </c>
      <c r="AX23">
        <f>IF(Z23&gt;0, (R23*SUMPRODUCT(K23:$K$98, X23:$X$98)-K23*$AZ$3)/Z23, 0)</f>
        <v>7545.9419164689753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250000</v>
      </c>
      <c r="S24">
        <f t="shared" si="1"/>
        <v>6347.7522948375936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3735.8455416266788</v>
      </c>
      <c r="AC24">
        <f t="shared" si="2"/>
        <v>2887.708047405049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-8802.7702813704527</v>
      </c>
      <c r="AI24">
        <f t="shared" si="7"/>
        <v>-8808.4567588692553</v>
      </c>
      <c r="AJ24">
        <f t="shared" si="8"/>
        <v>848.13749422162982</v>
      </c>
      <c r="AK24">
        <f t="shared" si="30"/>
        <v>261.50918791386755</v>
      </c>
      <c r="AL24">
        <f t="shared" si="9"/>
        <v>-7698.8100767337583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-2084.1800493380674</v>
      </c>
      <c r="AR24">
        <f t="shared" si="14"/>
        <v>-2085.5264031079819</v>
      </c>
      <c r="AS24">
        <f t="shared" si="15"/>
        <v>200.80851687033947</v>
      </c>
      <c r="AT24">
        <f t="shared" si="16"/>
        <v>61.915989483691213</v>
      </c>
      <c r="AU24">
        <f t="shared" si="17"/>
        <v>-1822.8018967539515</v>
      </c>
      <c r="AW24">
        <v>21</v>
      </c>
      <c r="AX24">
        <f>IF(Z24&gt;0, (R24*SUMPRODUCT(K24:$K$98, X24:$X$98)-K24*$AZ$3)/Z24, 0)</f>
        <v>6347.7522948375936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250000</v>
      </c>
      <c r="S25">
        <f t="shared" si="1"/>
        <v>5007.2861662455362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2887.708047405049</v>
      </c>
      <c r="AC25">
        <f t="shared" si="2"/>
        <v>2074.6402078173705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-9011.1858625742116</v>
      </c>
      <c r="AI25">
        <f t="shared" si="7"/>
        <v>-9016.3649160048972</v>
      </c>
      <c r="AJ25">
        <f t="shared" si="8"/>
        <v>813.06783958767846</v>
      </c>
      <c r="AK25">
        <f t="shared" si="30"/>
        <v>202.13956331835345</v>
      </c>
      <c r="AL25">
        <f t="shared" si="9"/>
        <v>-8001.1575130988649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-1904.9333735841324</v>
      </c>
      <c r="AR25">
        <f t="shared" si="14"/>
        <v>-1906.0282074799311</v>
      </c>
      <c r="AS25">
        <f t="shared" si="15"/>
        <v>171.87971552681566</v>
      </c>
      <c r="AT25">
        <f t="shared" si="16"/>
        <v>42.731601163185218</v>
      </c>
      <c r="AU25">
        <f t="shared" si="17"/>
        <v>-1691.41689078993</v>
      </c>
      <c r="AW25">
        <v>22</v>
      </c>
      <c r="AX25">
        <f>IF(Z25&gt;0, (R25*SUMPRODUCT(K25:$K$98, X25:$X$98)-K25*$AZ$3)/Z25, 0)</f>
        <v>5007.2861662455362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250000</v>
      </c>
      <c r="S26">
        <f t="shared" si="1"/>
        <v>3490.5556648333813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2074.6402078173705</v>
      </c>
      <c r="AC26">
        <f t="shared" si="2"/>
        <v>1304.6284500818074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-9105.3750440456679</v>
      </c>
      <c r="AI26">
        <f t="shared" si="7"/>
        <v>-9110.0470381898449</v>
      </c>
      <c r="AJ26">
        <f t="shared" si="8"/>
        <v>770.01175773556315</v>
      </c>
      <c r="AK26">
        <f t="shared" si="30"/>
        <v>145.22481454721594</v>
      </c>
      <c r="AL26">
        <f t="shared" si="9"/>
        <v>-8194.810465907065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-1718.6112849991957</v>
      </c>
      <c r="AR26">
        <f t="shared" si="14"/>
        <v>-1719.4931093964108</v>
      </c>
      <c r="AS26">
        <f t="shared" si="15"/>
        <v>145.33732987657572</v>
      </c>
      <c r="AT26">
        <f t="shared" si="16"/>
        <v>27.410733103846532</v>
      </c>
      <c r="AU26">
        <f t="shared" si="17"/>
        <v>-1546.7450464159883</v>
      </c>
      <c r="AW26">
        <v>23</v>
      </c>
      <c r="AX26">
        <f>IF(Z26&gt;0, (R26*SUMPRODUCT(K26:$K$98, X26:$X$98)-K26*$AZ$3)/Z26, 0)</f>
        <v>3490.5556648333813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250000</v>
      </c>
      <c r="S27">
        <f t="shared" si="1"/>
        <v>1795.919925951257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1304.6284500818074</v>
      </c>
      <c r="AC27">
        <f t="shared" si="2"/>
        <v>599.34003637597561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-9074.6991244363289</v>
      </c>
      <c r="AI27">
        <f t="shared" si="7"/>
        <v>-9078.870663682841</v>
      </c>
      <c r="AJ27">
        <f t="shared" si="8"/>
        <v>705.28841370583177</v>
      </c>
      <c r="AK27">
        <f t="shared" si="30"/>
        <v>91.323991505726525</v>
      </c>
      <c r="AL27">
        <f t="shared" si="9"/>
        <v>-8282.2582584712836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-1529.3047324663253</v>
      </c>
      <c r="AR27">
        <f t="shared" si="14"/>
        <v>-1530.0077370093829</v>
      </c>
      <c r="AS27">
        <f t="shared" si="15"/>
        <v>118.85803529612811</v>
      </c>
      <c r="AT27">
        <f t="shared" si="16"/>
        <v>15.390285725434135</v>
      </c>
      <c r="AU27">
        <f t="shared" si="17"/>
        <v>-1395.7594159878208</v>
      </c>
      <c r="AW27">
        <v>24</v>
      </c>
      <c r="AX27">
        <f>IF(Z27&gt;0, (R27*SUMPRODUCT(K27:$K$98, X27:$X$98)-K27*$AZ$3)/Z27, 0)</f>
        <v>1795.919925951257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250000</v>
      </c>
      <c r="S28">
        <f t="shared" si="1"/>
        <v>-85.606350969628295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599.34003637597561</v>
      </c>
      <c r="AC28">
        <f t="shared" si="2"/>
        <v>-25.212132435563948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-8968.3754564896972</v>
      </c>
      <c r="AI28">
        <f t="shared" si="7"/>
        <v>-8972.0568615709199</v>
      </c>
      <c r="AJ28">
        <f t="shared" si="8"/>
        <v>624.55216881153956</v>
      </c>
      <c r="AK28">
        <f t="shared" si="30"/>
        <v>41.9538025463183</v>
      </c>
      <c r="AL28">
        <f t="shared" si="9"/>
        <v>-8305.5508902130605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-1349.4523580728141</v>
      </c>
      <c r="AR28">
        <f t="shared" si="14"/>
        <v>-1350.0062912563633</v>
      </c>
      <c r="AS28">
        <f t="shared" si="15"/>
        <v>93.975034947087636</v>
      </c>
      <c r="AT28">
        <f t="shared" si="16"/>
        <v>6.312699334558185</v>
      </c>
      <c r="AU28">
        <f t="shared" si="17"/>
        <v>-1249.7185569747173</v>
      </c>
      <c r="AW28">
        <v>25</v>
      </c>
      <c r="AX28">
        <f>IF(Z28&gt;0, (R28*SUMPRODUCT(K28:$K$98, X28:$X$98)-K28*$AZ$3)/Z28, 0)</f>
        <v>-85.606350969628295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250000</v>
      </c>
      <c r="S29">
        <f t="shared" si="1"/>
        <v>-2210.2621161344746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-25.212132435563948</v>
      </c>
      <c r="AC29">
        <f t="shared" si="2"/>
        <v>-566.84970153089034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-8776.1556161541084</v>
      </c>
      <c r="AI29">
        <f t="shared" si="7"/>
        <v>-8779.3613994037114</v>
      </c>
      <c r="AJ29">
        <f t="shared" si="8"/>
        <v>541.6375690953264</v>
      </c>
      <c r="AK29">
        <f t="shared" si="30"/>
        <v>-1.7648492704894765</v>
      </c>
      <c r="AL29">
        <f t="shared" si="9"/>
        <v>-8239.4886795788752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-1179.0441500017964</v>
      </c>
      <c r="AR29">
        <f t="shared" si="14"/>
        <v>-1179.474835161898</v>
      </c>
      <c r="AS29">
        <f t="shared" si="15"/>
        <v>72.767010430803239</v>
      </c>
      <c r="AT29">
        <f t="shared" si="16"/>
        <v>-0.23710099262317094</v>
      </c>
      <c r="AU29">
        <f t="shared" si="17"/>
        <v>-1106.9449257237179</v>
      </c>
      <c r="AW29">
        <v>26</v>
      </c>
      <c r="AX29">
        <f>IF(Z29&gt;0, (R29*SUMPRODUCT(K29:$K$98, X29:$X$98)-K29*$AZ$3)/Z29, 0)</f>
        <v>-2210.2621161344746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250000</v>
      </c>
      <c r="S30">
        <f t="shared" si="1"/>
        <v>-4659.6473766607351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-566.84970153089034</v>
      </c>
      <c r="AC30">
        <f t="shared" si="2"/>
        <v>-1024.6306470885002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-8500.89315933338</v>
      </c>
      <c r="AI30">
        <f t="shared" si="7"/>
        <v>-8503.6418400925195</v>
      </c>
      <c r="AJ30">
        <f t="shared" si="8"/>
        <v>457.78094555760981</v>
      </c>
      <c r="AK30">
        <f t="shared" si="30"/>
        <v>-39.679479107162329</v>
      </c>
      <c r="AL30">
        <f t="shared" si="9"/>
        <v>-8085.5403736420722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-1019.699690892853</v>
      </c>
      <c r="AR30">
        <f t="shared" si="14"/>
        <v>-1020.0294008266122</v>
      </c>
      <c r="AS30">
        <f t="shared" si="15"/>
        <v>54.9117698496446</v>
      </c>
      <c r="AT30">
        <f t="shared" si="16"/>
        <v>-4.7596354667673202</v>
      </c>
      <c r="AU30">
        <f t="shared" si="17"/>
        <v>-969.87726644373492</v>
      </c>
      <c r="AW30">
        <v>27</v>
      </c>
      <c r="AX30">
        <f>IF(Z30&gt;0, (R30*SUMPRODUCT(K30:$K$98, X30:$X$98)-K30*$AZ$3)/Z30, 0)</f>
        <v>-4659.6473766607351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250000</v>
      </c>
      <c r="S31">
        <f t="shared" si="1"/>
        <v>-7563.612858909265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-1024.6306470885002</v>
      </c>
      <c r="AC31">
        <f t="shared" si="2"/>
        <v>-1400.3453340133296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-8138.2824472036127</v>
      </c>
      <c r="AI31">
        <f t="shared" si="7"/>
        <v>-8140.5967270328019</v>
      </c>
      <c r="AJ31">
        <f t="shared" si="8"/>
        <v>375.71468692482949</v>
      </c>
      <c r="AK31">
        <f t="shared" si="30"/>
        <v>-71.724145296195019</v>
      </c>
      <c r="AL31">
        <f t="shared" si="9"/>
        <v>-7836.6061854041673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-871.61052418997178</v>
      </c>
      <c r="AR31">
        <f t="shared" si="14"/>
        <v>-871.85838369449607</v>
      </c>
      <c r="AS31">
        <f t="shared" si="15"/>
        <v>40.239064856853894</v>
      </c>
      <c r="AT31">
        <f t="shared" si="16"/>
        <v>-7.6816601395021795</v>
      </c>
      <c r="AU31">
        <f t="shared" si="17"/>
        <v>-839.30097897714427</v>
      </c>
      <c r="AW31">
        <v>28</v>
      </c>
      <c r="AX31">
        <f>IF(Z31&gt;0, (R31*SUMPRODUCT(K31:$K$98, X31:$X$98)-K31*$AZ$3)/Z31, 0)</f>
        <v>-7563.612858909265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250000</v>
      </c>
      <c r="S32">
        <f t="shared" si="1"/>
        <v>-11121.515661636902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-1400.3453340133296</v>
      </c>
      <c r="AC32">
        <f t="shared" si="2"/>
        <v>-1696.9692475175652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-7676.6529095158148</v>
      </c>
      <c r="AI32">
        <f t="shared" si="7"/>
        <v>-7678.5602139012362</v>
      </c>
      <c r="AJ32">
        <f t="shared" si="8"/>
        <v>296.62391350423559</v>
      </c>
      <c r="AK32">
        <f t="shared" si="30"/>
        <v>-98.024173380933078</v>
      </c>
      <c r="AL32">
        <f t="shared" si="9"/>
        <v>-7479.9604737779346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-734.08033376022024</v>
      </c>
      <c r="AR32">
        <f t="shared" si="14"/>
        <v>-734.2627198412813</v>
      </c>
      <c r="AS32">
        <f t="shared" si="15"/>
        <v>28.364677157220299</v>
      </c>
      <c r="AT32">
        <f t="shared" si="16"/>
        <v>-9.3735666781088849</v>
      </c>
      <c r="AU32">
        <f t="shared" si="17"/>
        <v>-715.27160936217001</v>
      </c>
      <c r="AW32">
        <v>29</v>
      </c>
      <c r="AX32">
        <f>IF(Z32&gt;0, (R32*SUMPRODUCT(K32:$K$98, X32:$X$98)-K32*$AZ$3)/Z32, 0)</f>
        <v>-11121.515661636902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250000</v>
      </c>
      <c r="S33">
        <f t="shared" si="1"/>
        <v>-15652.699148604384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-1696.9692475175652</v>
      </c>
      <c r="AC33">
        <f t="shared" si="2"/>
        <v>-1917.668678879807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-7136.2243322904733</v>
      </c>
      <c r="AI33">
        <f t="shared" si="7"/>
        <v>-7137.7557524154254</v>
      </c>
      <c r="AJ33">
        <f t="shared" si="8"/>
        <v>220.69943136224174</v>
      </c>
      <c r="AK33">
        <f t="shared" si="30"/>
        <v>-118.78784732622958</v>
      </c>
      <c r="AL33">
        <f t="shared" si="9"/>
        <v>-7035.8441683794135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-609.28734192285083</v>
      </c>
      <c r="AR33">
        <f t="shared" si="14"/>
        <v>-609.41809382383542</v>
      </c>
      <c r="AS33">
        <f t="shared" si="15"/>
        <v>18.843209467242893</v>
      </c>
      <c r="AT33">
        <f t="shared" si="16"/>
        <v>-10.142048284923487</v>
      </c>
      <c r="AU33">
        <f t="shared" si="17"/>
        <v>-600.716932641516</v>
      </c>
      <c r="AW33">
        <v>30</v>
      </c>
      <c r="AX33">
        <f>IF(Z33&gt;0, (R33*SUMPRODUCT(K33:$K$98, X33:$X$98)-K33*$AZ$3)/Z33, 0)</f>
        <v>-15652.699148604384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250000</v>
      </c>
      <c r="S34">
        <f t="shared" si="1"/>
        <v>-21689.949934944787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-1917.668678879807</v>
      </c>
      <c r="AC34">
        <f t="shared" si="2"/>
        <v>-2068.5802150901791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-6479.5067887542473</v>
      </c>
      <c r="AI34">
        <f t="shared" si="7"/>
        <v>-6480.6989193385125</v>
      </c>
      <c r="AJ34">
        <f t="shared" si="8"/>
        <v>150.91153621037211</v>
      </c>
      <c r="AK34">
        <f t="shared" si="30"/>
        <v>-134.23680752158651</v>
      </c>
      <c r="AL34">
        <f t="shared" si="9"/>
        <v>-6464.0241906497267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-493.94385658077067</v>
      </c>
      <c r="AR34">
        <f t="shared" si="14"/>
        <v>-494.03473472899049</v>
      </c>
      <c r="AS34">
        <f t="shared" si="15"/>
        <v>11.504243861223156</v>
      </c>
      <c r="AT34">
        <f t="shared" si="16"/>
        <v>-10.233100846098651</v>
      </c>
      <c r="AU34">
        <f t="shared" si="17"/>
        <v>-492.76359171386599</v>
      </c>
      <c r="AW34">
        <v>31</v>
      </c>
      <c r="AX34">
        <f>IF(Z34&gt;0, (R34*SUMPRODUCT(K34:$K$98, X34:$X$98)-K34*$AZ$3)/Z34, 0)</f>
        <v>-21689.949934944787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-30090.146254189036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-2068.5802150901791</v>
      </c>
      <c r="AC35">
        <f t="shared" ref="AC35:AC66" si="33">S35*Z35</f>
        <v>-2153.2599594276635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-5714.1100164913933</v>
      </c>
      <c r="AI35">
        <f t="shared" ref="AI35:AI66" si="38">SUM(AE35:AH35)</f>
        <v>-5715.0045202689907</v>
      </c>
      <c r="AJ35">
        <f t="shared" ref="AJ35:AJ66" si="39">AB35-AC35</f>
        <v>84.679744337484408</v>
      </c>
      <c r="AK35">
        <f t="shared" si="30"/>
        <v>-144.80061505631255</v>
      </c>
      <c r="AL35">
        <f t="shared" ref="AL35:AL66" si="40">SUM(AI35:AK35)</f>
        <v>-5775.1253909878187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-388.92531683936778</v>
      </c>
      <c r="AR35">
        <f t="shared" ref="AR35:AR66" si="45">AI35*$K35</f>
        <v>-388.9862003652558</v>
      </c>
      <c r="AS35">
        <f t="shared" ref="AS35:AS66" si="46">AJ35*$K35</f>
        <v>5.7636440847800028</v>
      </c>
      <c r="AT35">
        <f t="shared" ref="AT35:AT66" si="47">AK35*$K35</f>
        <v>-9.8557124253430999</v>
      </c>
      <c r="AU35">
        <f t="shared" ref="AU35:AU66" si="48">AL35*$K35</f>
        <v>-393.07826870581891</v>
      </c>
      <c r="AW35">
        <v>32</v>
      </c>
      <c r="AX35">
        <f>IF(Z35&gt;0, (R35*SUMPRODUCT(K35:$K$98, X35:$X$98)-K35*$AZ$3)/Z35, 0)</f>
        <v>-30090.146254189036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250000</v>
      </c>
      <c r="S36">
        <f t="shared" si="32"/>
        <v>-42373.38157065976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-2153.2599594276635</v>
      </c>
      <c r="AC36">
        <f t="shared" si="33"/>
        <v>-2176.7708903355256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-4868.3781535412436</v>
      </c>
      <c r="AI36">
        <f t="shared" si="38"/>
        <v>-4869.0202933733881</v>
      </c>
      <c r="AJ36">
        <f t="shared" si="39"/>
        <v>23.510930907862075</v>
      </c>
      <c r="AK36">
        <f t="shared" si="30"/>
        <v>-150.72819715993646</v>
      </c>
      <c r="AL36">
        <f t="shared" si="40"/>
        <v>-4996.2375596254624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-295.85839614494284</v>
      </c>
      <c r="AR36">
        <f t="shared" si="45"/>
        <v>-295.89741991319738</v>
      </c>
      <c r="AS36">
        <f t="shared" si="46"/>
        <v>1.4287933457295083</v>
      </c>
      <c r="AT36">
        <f t="shared" si="47"/>
        <v>-9.1599709922122301</v>
      </c>
      <c r="AU36">
        <f t="shared" si="48"/>
        <v>-303.62859755968009</v>
      </c>
      <c r="AW36">
        <v>33</v>
      </c>
      <c r="AX36">
        <f>IF(Z36&gt;0, (R36*SUMPRODUCT(K36:$K$98, X36:$X$98)-K36*$AZ$3)/Z36, 0)</f>
        <v>-42373.38157065976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250000</v>
      </c>
      <c r="S37">
        <f t="shared" si="32"/>
        <v>-61301.861531778784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-2176.7708903355256</v>
      </c>
      <c r="AC37">
        <f t="shared" si="33"/>
        <v>-2146.3664418987678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-3961.1008789396133</v>
      </c>
      <c r="AI37">
        <f t="shared" si="38"/>
        <v>-3961.5385423294897</v>
      </c>
      <c r="AJ37">
        <f t="shared" si="39"/>
        <v>-30.404448436757775</v>
      </c>
      <c r="AK37">
        <f t="shared" si="30"/>
        <v>-152.37396232348681</v>
      </c>
      <c r="AL37">
        <f t="shared" si="40"/>
        <v>-4144.3169530897339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-214.93021539989195</v>
      </c>
      <c r="AR37">
        <f t="shared" si="45"/>
        <v>-214.95396311284694</v>
      </c>
      <c r="AS37">
        <f t="shared" si="46"/>
        <v>-1.6497521399597963</v>
      </c>
      <c r="AT37">
        <f t="shared" si="47"/>
        <v>-8.2678451128690149</v>
      </c>
      <c r="AU37">
        <f t="shared" si="48"/>
        <v>-224.87156036567572</v>
      </c>
      <c r="AW37">
        <v>34</v>
      </c>
      <c r="AX37">
        <f>IF(Z37&gt;0, (R37*SUMPRODUCT(K37:$K$98, X37:$X$98)-K37*$AZ$3)/Z37, 0)</f>
        <v>-61301.861531778784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250000</v>
      </c>
      <c r="S38">
        <f t="shared" si="32"/>
        <v>-92207.813317289008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-2146.3664418987678</v>
      </c>
      <c r="AC38">
        <f t="shared" si="33"/>
        <v>-2069.9905460649979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-3053.4380928848004</v>
      </c>
      <c r="AI38">
        <f t="shared" si="38"/>
        <v>-3053.7187077361336</v>
      </c>
      <c r="AJ38">
        <f t="shared" si="39"/>
        <v>-76.375895833769846</v>
      </c>
      <c r="AK38">
        <f t="shared" si="30"/>
        <v>-150.24565093291375</v>
      </c>
      <c r="AL38">
        <f t="shared" si="40"/>
        <v>-3280.3402545028171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-147.92877731272509</v>
      </c>
      <c r="AR38">
        <f t="shared" si="45"/>
        <v>-147.94237215584644</v>
      </c>
      <c r="AS38">
        <f t="shared" si="46"/>
        <v>-3.7001545612406441</v>
      </c>
      <c r="AT38">
        <f t="shared" si="47"/>
        <v>-7.2788950563141315</v>
      </c>
      <c r="AU38">
        <f t="shared" si="48"/>
        <v>-158.92142177340122</v>
      </c>
      <c r="AW38">
        <v>35</v>
      </c>
      <c r="AX38">
        <f>IF(Z38&gt;0, (R38*SUMPRODUCT(K38:$K$98, X38:$X$98)-K38*$AZ$3)/Z38, 0)</f>
        <v>-92207.813317289008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250000</v>
      </c>
      <c r="S39">
        <f t="shared" si="32"/>
        <v>-146066.40245223962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-2069.9905460649979</v>
      </c>
      <c r="AC39">
        <f t="shared" si="33"/>
        <v>-1957.8245812048103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-2205.2587392315609</v>
      </c>
      <c r="AI39">
        <f t="shared" si="38"/>
        <v>-2205.4262849974193</v>
      </c>
      <c r="AJ39">
        <f t="shared" si="39"/>
        <v>-112.16596486018761</v>
      </c>
      <c r="AK39">
        <f t="shared" si="30"/>
        <v>-144.89933822454987</v>
      </c>
      <c r="AL39">
        <f t="shared" si="40"/>
        <v>-2462.4915880821568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-95.390489527460716</v>
      </c>
      <c r="AR39">
        <f t="shared" si="45"/>
        <v>-95.397736873243403</v>
      </c>
      <c r="AS39">
        <f t="shared" si="46"/>
        <v>-4.8518416936697406</v>
      </c>
      <c r="AT39">
        <f t="shared" si="47"/>
        <v>-6.2677537830600771</v>
      </c>
      <c r="AU39">
        <f t="shared" si="48"/>
        <v>-106.51733234997322</v>
      </c>
      <c r="AW39">
        <v>36</v>
      </c>
      <c r="AX39">
        <f>IF(Z39&gt;0, (R39*SUMPRODUCT(K39:$K$98, X39:$X$98)-K39*$AZ$3)/Z39, 0)</f>
        <v>-146066.40245223962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250000</v>
      </c>
      <c r="S40">
        <f t="shared" si="32"/>
        <v>-247647.69149593054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-1957.8245812048103</v>
      </c>
      <c r="AC40">
        <f t="shared" si="33"/>
        <v>-1820.9876223635995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-1479.1216928577544</v>
      </c>
      <c r="AI40">
        <f t="shared" si="38"/>
        <v>-1479.2136070813115</v>
      </c>
      <c r="AJ40">
        <f t="shared" si="39"/>
        <v>-136.83695884121084</v>
      </c>
      <c r="AK40">
        <f t="shared" ref="AK40:AK71" si="61">G40*SUM(AB40:AB40, AE40:AF40)</f>
        <v>-137.04772068433672</v>
      </c>
      <c r="AL40">
        <f t="shared" si="40"/>
        <v>-1753.0982866068591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-57.125683518900537</v>
      </c>
      <c r="AR40">
        <f t="shared" si="45"/>
        <v>-57.129233370728933</v>
      </c>
      <c r="AS40">
        <f t="shared" si="46"/>
        <v>-5.2848287211237412</v>
      </c>
      <c r="AT40">
        <f t="shared" si="47"/>
        <v>-5.2929686290207094</v>
      </c>
      <c r="AU40">
        <f t="shared" si="48"/>
        <v>-67.707030720873391</v>
      </c>
      <c r="AW40">
        <v>37</v>
      </c>
      <c r="AX40">
        <f>IF(Z40&gt;0, (R40*SUMPRODUCT(K40:$K$98, X40:$X$98)-K40*$AZ$3)/Z40, 0)</f>
        <v>-247647.69149593054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250000</v>
      </c>
      <c r="S41">
        <f t="shared" si="32"/>
        <v>-459899.64814750041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-1820.9876223635995</v>
      </c>
      <c r="AC41">
        <f t="shared" si="33"/>
        <v>-1670.7673698390431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-911.67774728069287</v>
      </c>
      <c r="AI41">
        <f t="shared" si="38"/>
        <v>-911.72315847465029</v>
      </c>
      <c r="AJ41">
        <f t="shared" si="39"/>
        <v>-150.22025252455637</v>
      </c>
      <c r="AK41">
        <f t="shared" si="61"/>
        <v>-127.46913356545197</v>
      </c>
      <c r="AL41">
        <f t="shared" si="40"/>
        <v>-1189.4125445646587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-31.437705030495191</v>
      </c>
      <c r="AR41">
        <f t="shared" si="45"/>
        <v>-31.439270960699119</v>
      </c>
      <c r="AS41">
        <f t="shared" si="46"/>
        <v>-5.1800979047254154</v>
      </c>
      <c r="AT41">
        <f t="shared" si="47"/>
        <v>-4.3955630522696847</v>
      </c>
      <c r="AU41">
        <f t="shared" si="48"/>
        <v>-41.01493191769422</v>
      </c>
      <c r="AW41">
        <v>38</v>
      </c>
      <c r="AX41">
        <f>IF(Z41&gt;0, (R41*SUMPRODUCT(K41:$K$98, X41:$X$98)-K41*$AZ$3)/Z41, 0)</f>
        <v>-459899.64814750041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250000</v>
      </c>
      <c r="S42">
        <f t="shared" si="32"/>
        <v>-964916.23704196326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-1670.7673698390431</v>
      </c>
      <c r="AC42">
        <f t="shared" si="33"/>
        <v>-1517.0747748307376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-506.08296940964351</v>
      </c>
      <c r="AI42">
        <f t="shared" si="38"/>
        <v>-506.10262234319089</v>
      </c>
      <c r="AJ42">
        <f t="shared" si="39"/>
        <v>-153.69259500830549</v>
      </c>
      <c r="AK42">
        <f t="shared" si="61"/>
        <v>-116.95371588873303</v>
      </c>
      <c r="AL42">
        <f t="shared" si="40"/>
        <v>-776.74893324022946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-15.58164051379185</v>
      </c>
      <c r="AR42">
        <f t="shared" si="45"/>
        <v>-15.582245602214277</v>
      </c>
      <c r="AS42">
        <f t="shared" si="46"/>
        <v>-4.73199635199102</v>
      </c>
      <c r="AT42">
        <f t="shared" si="47"/>
        <v>-3.6008537490525945</v>
      </c>
      <c r="AU42">
        <f t="shared" si="48"/>
        <v>-23.915095703257894</v>
      </c>
      <c r="AW42">
        <v>39</v>
      </c>
      <c r="AX42">
        <f>IF(Z42&gt;0, (R42*SUMPRODUCT(K42:$K$98, X42:$X$98)-K42*$AZ$3)/Z42, 0)</f>
        <v>-964916.23704196326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250000</v>
      </c>
      <c r="S43">
        <f t="shared" si="32"/>
        <v>-2391480.7945309081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-1517.0747748307376</v>
      </c>
      <c r="AC43">
        <f t="shared" si="33"/>
        <v>-1367.3615045956005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-246.18720136332135</v>
      </c>
      <c r="AI43">
        <f t="shared" si="38"/>
        <v>-246.1943484074651</v>
      </c>
      <c r="AJ43">
        <f t="shared" si="39"/>
        <v>-149.71327023513709</v>
      </c>
      <c r="AK43">
        <f t="shared" si="61"/>
        <v>-106.19523423815164</v>
      </c>
      <c r="AL43">
        <f t="shared" si="40"/>
        <v>-502.10285288075386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-6.7676658321434777</v>
      </c>
      <c r="AR43">
        <f t="shared" si="45"/>
        <v>-6.7678623037966936</v>
      </c>
      <c r="AS43">
        <f t="shared" si="46"/>
        <v>-4.1156054334990104</v>
      </c>
      <c r="AT43">
        <f t="shared" si="47"/>
        <v>-2.9192982182260918</v>
      </c>
      <c r="AU43">
        <f t="shared" si="48"/>
        <v>-13.802765955521798</v>
      </c>
      <c r="AW43">
        <v>40</v>
      </c>
      <c r="AX43">
        <f>IF(Z43&gt;0, (R43*SUMPRODUCT(K43:$K$98, X43:$X$98)-K43*$AZ$3)/Z43, 0)</f>
        <v>-2391480.7945309081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250000</v>
      </c>
      <c r="S44">
        <f t="shared" si="32"/>
        <v>-7422747.9898642655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-1367.3615045956005</v>
      </c>
      <c r="AC44">
        <f t="shared" si="33"/>
        <v>-1226.5444286876289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-100.20115237151749</v>
      </c>
      <c r="AI44">
        <f t="shared" si="38"/>
        <v>-100.20321788760123</v>
      </c>
      <c r="AJ44">
        <f t="shared" si="39"/>
        <v>-140.81707590797168</v>
      </c>
      <c r="AK44">
        <f t="shared" si="61"/>
        <v>-95.715305321692043</v>
      </c>
      <c r="AL44">
        <f t="shared" si="40"/>
        <v>-336.73559911726494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-2.4593941096262442</v>
      </c>
      <c r="AR44">
        <f t="shared" si="45"/>
        <v>-2.4594448068285164</v>
      </c>
      <c r="AS44">
        <f t="shared" si="46"/>
        <v>-3.4562944519718037</v>
      </c>
      <c r="AT44">
        <f t="shared" si="47"/>
        <v>-2.3492909266796076</v>
      </c>
      <c r="AU44">
        <f t="shared" si="48"/>
        <v>-8.2650301854799277</v>
      </c>
      <c r="AW44">
        <v>41</v>
      </c>
      <c r="AX44">
        <f>IF(Z44&gt;0, (R44*SUMPRODUCT(K44:$K$98, X44:$X$98)-K44*$AZ$3)/Z44, 0)</f>
        <v>-7422747.9898642655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250000</v>
      </c>
      <c r="S45">
        <f t="shared" si="32"/>
        <v>-31471399.49486886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-1226.5444286876289</v>
      </c>
      <c r="AC45">
        <f t="shared" si="33"/>
        <v>-1097.2317319578663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-32.181116302006984</v>
      </c>
      <c r="AI45">
        <f t="shared" si="38"/>
        <v>-32.181552107114783</v>
      </c>
      <c r="AJ45">
        <f t="shared" si="39"/>
        <v>-129.31269672976259</v>
      </c>
      <c r="AK45">
        <f t="shared" si="61"/>
        <v>-85.858110008134034</v>
      </c>
      <c r="AL45">
        <f t="shared" si="40"/>
        <v>-247.35235884501139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-0.70524252966193035</v>
      </c>
      <c r="AR45">
        <f t="shared" si="45"/>
        <v>-0.70525208024102704</v>
      </c>
      <c r="AS45">
        <f t="shared" si="46"/>
        <v>-2.8338610911833499</v>
      </c>
      <c r="AT45">
        <f t="shared" si="47"/>
        <v>-1.8815627812871263</v>
      </c>
      <c r="AU45">
        <f t="shared" si="48"/>
        <v>-5.4206759527115027</v>
      </c>
      <c r="AW45">
        <v>42</v>
      </c>
      <c r="AX45">
        <f>IF(Z45&gt;0, (R45*SUMPRODUCT(K45:$K$98, X45:$X$98)-K45*$AZ$3)/Z45, 0)</f>
        <v>-31471399.49486886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250000</v>
      </c>
      <c r="S46">
        <f t="shared" si="32"/>
        <v>-134762242.54554009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-1097.2317319578663</v>
      </c>
      <c r="AC46">
        <f t="shared" si="33"/>
        <v>-980.28332195235964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-6.810398893977613</v>
      </c>
      <c r="AI46">
        <f t="shared" si="38"/>
        <v>-6.8104898210896359</v>
      </c>
      <c r="AJ46">
        <f t="shared" si="39"/>
        <v>-116.94841000550662</v>
      </c>
      <c r="AK46">
        <f t="shared" si="61"/>
        <v>-76.80622123705065</v>
      </c>
      <c r="AL46">
        <f t="shared" si="40"/>
        <v>-200.5651210636469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-0.13325757839854796</v>
      </c>
      <c r="AR46">
        <f t="shared" si="45"/>
        <v>-0.13325935754936535</v>
      </c>
      <c r="AS46">
        <f t="shared" si="46"/>
        <v>-2.2883038361637493</v>
      </c>
      <c r="AT46">
        <f t="shared" si="47"/>
        <v>-1.5028504508074032</v>
      </c>
      <c r="AU46">
        <f t="shared" si="48"/>
        <v>-3.9244136445205178</v>
      </c>
      <c r="AW46">
        <v>43</v>
      </c>
      <c r="AX46">
        <f>IF(Z46&gt;0, (R46*SUMPRODUCT(K46:$K$98, X46:$X$98)-K46*$AZ$3)/Z46, 0)</f>
        <v>-134762242.54554009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250000</v>
      </c>
      <c r="S47">
        <f t="shared" si="32"/>
        <v>-583876503.39787006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-980.28332195235964</v>
      </c>
      <c r="AC47">
        <f t="shared" si="33"/>
        <v>-875.36867548150065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-1.4255478171841351</v>
      </c>
      <c r="AI47">
        <f t="shared" si="38"/>
        <v>-1.4255665576341787</v>
      </c>
      <c r="AJ47">
        <f t="shared" si="39"/>
        <v>-104.914646470859</v>
      </c>
      <c r="AK47">
        <f t="shared" si="61"/>
        <v>-68.619832536665186</v>
      </c>
      <c r="AL47">
        <f t="shared" si="40"/>
        <v>-174.96004556515837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-2.4904804319758521E-2</v>
      </c>
      <c r="AR47">
        <f t="shared" si="45"/>
        <v>-2.4905131721782901E-2</v>
      </c>
      <c r="AS47">
        <f t="shared" si="46"/>
        <v>-1.8328944909014488</v>
      </c>
      <c r="AT47">
        <f t="shared" si="47"/>
        <v>-1.1988117698892327</v>
      </c>
      <c r="AU47">
        <f t="shared" si="48"/>
        <v>-3.0566113925124645</v>
      </c>
      <c r="AW47">
        <v>44</v>
      </c>
      <c r="AX47">
        <f>IF(Z47&gt;0, (R47*SUMPRODUCT(K47:$K$98, X47:$X$98)-K47*$AZ$3)/Z47, 0)</f>
        <v>-583876503.39787006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250000</v>
      </c>
      <c r="S48">
        <f t="shared" si="32"/>
        <v>-2564251868.4345064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-875.36867548150065</v>
      </c>
      <c r="AC48">
        <f t="shared" si="33"/>
        <v>-781.60080881326894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-0.29485926912433313</v>
      </c>
      <c r="AI48">
        <f t="shared" si="38"/>
        <v>-0.29486307920642002</v>
      </c>
      <c r="AJ48">
        <f t="shared" si="39"/>
        <v>-93.767866668231704</v>
      </c>
      <c r="AK48">
        <f t="shared" si="61"/>
        <v>-61.275807283705049</v>
      </c>
      <c r="AL48">
        <f t="shared" si="40"/>
        <v>-155.33853703114318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-4.5993674394653522E-3</v>
      </c>
      <c r="AR48">
        <f t="shared" si="45"/>
        <v>-4.5994268710970732E-3</v>
      </c>
      <c r="AS48">
        <f t="shared" si="46"/>
        <v>-1.4626396996193423</v>
      </c>
      <c r="AT48">
        <f t="shared" si="47"/>
        <v>-0.95581174600547425</v>
      </c>
      <c r="AU48">
        <f t="shared" si="48"/>
        <v>-2.4230508724959137</v>
      </c>
      <c r="AW48">
        <v>45</v>
      </c>
      <c r="AX48">
        <f>IF(Z48&gt;0, (R48*SUMPRODUCT(K48:$K$98, X48:$X$98)-K48*$AZ$3)/Z48, 0)</f>
        <v>-2564251868.4345064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250000</v>
      </c>
      <c r="S49">
        <f t="shared" si="32"/>
        <v>-11435287311.647699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-781.60080881326894</v>
      </c>
      <c r="AC49">
        <f t="shared" si="33"/>
        <v>-697.86186222307333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-6.018286256459953E-2</v>
      </c>
      <c r="AI49">
        <f t="shared" si="38"/>
        <v>-6.0183625402737306E-2</v>
      </c>
      <c r="AJ49">
        <f t="shared" si="39"/>
        <v>-83.73894659019561</v>
      </c>
      <c r="AK49">
        <f t="shared" si="61"/>
        <v>-54.712056616928834</v>
      </c>
      <c r="AL49">
        <f t="shared" si="40"/>
        <v>-138.51118683252719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-8.3818163284750261E-4</v>
      </c>
      <c r="AR49">
        <f t="shared" si="45"/>
        <v>-8.3819225708318479E-4</v>
      </c>
      <c r="AS49">
        <f t="shared" si="46"/>
        <v>-1.1662530493719963</v>
      </c>
      <c r="AT49">
        <f t="shared" si="47"/>
        <v>-0.76198836342153597</v>
      </c>
      <c r="AU49">
        <f t="shared" si="48"/>
        <v>-1.9290796050506156</v>
      </c>
      <c r="AW49">
        <v>46</v>
      </c>
      <c r="AX49">
        <f>IF(Z49&gt;0, (R49*SUMPRODUCT(K49:$K$98, X49:$X$98)-K49*$AZ$3)/Z49, 0)</f>
        <v>-11435287311.647699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250000</v>
      </c>
      <c r="S50">
        <f t="shared" si="32"/>
        <v>-51789881865.457283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-697.86186222307333</v>
      </c>
      <c r="AC50">
        <f t="shared" si="33"/>
        <v>-623.09167722824623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-1.2096408400272141E-2</v>
      </c>
      <c r="AI50">
        <f t="shared" si="38"/>
        <v>-1.209655878960853E-2</v>
      </c>
      <c r="AJ50">
        <f t="shared" si="39"/>
        <v>-74.770184994827105</v>
      </c>
      <c r="AK50">
        <f t="shared" si="61"/>
        <v>-48.850330355615135</v>
      </c>
      <c r="AL50">
        <f t="shared" si="40"/>
        <v>-123.63261190923185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-1.5041935338627467E-4</v>
      </c>
      <c r="AR50">
        <f t="shared" si="45"/>
        <v>-1.5042122348407454E-4</v>
      </c>
      <c r="AS50">
        <f t="shared" si="46"/>
        <v>-0.92977043328340336</v>
      </c>
      <c r="AT50">
        <f t="shared" si="47"/>
        <v>-0.60745593746919291</v>
      </c>
      <c r="AU50">
        <f t="shared" si="48"/>
        <v>-1.5373767919760803</v>
      </c>
      <c r="AW50">
        <v>47</v>
      </c>
      <c r="AX50">
        <f>IF(Z50&gt;0, (R50*SUMPRODUCT(K50:$K$98, X50:$X$98)-K50*$AZ$3)/Z50, 0)</f>
        <v>-51789881865.457283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250000</v>
      </c>
      <c r="S51">
        <f t="shared" si="32"/>
        <v>-238567439126.16357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-623.09167722824623</v>
      </c>
      <c r="AC51">
        <f t="shared" si="33"/>
        <v>-556.33198552576039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-2.3947164919872546E-3</v>
      </c>
      <c r="AI51">
        <f t="shared" si="38"/>
        <v>-2.3947456416056794E-3</v>
      </c>
      <c r="AJ51">
        <f t="shared" si="39"/>
        <v>-66.759691702485839</v>
      </c>
      <c r="AK51">
        <f t="shared" si="61"/>
        <v>-43.616417405977238</v>
      </c>
      <c r="AL51">
        <f t="shared" si="40"/>
        <v>-110.37850385410468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-2.6587858498152204E-5</v>
      </c>
      <c r="AR51">
        <f t="shared" si="45"/>
        <v>-2.6588182138103967E-5</v>
      </c>
      <c r="AS51">
        <f t="shared" si="46"/>
        <v>-0.74121393588974638</v>
      </c>
      <c r="AT51">
        <f t="shared" si="47"/>
        <v>-0.48426072066013803</v>
      </c>
      <c r="AU51">
        <f t="shared" si="48"/>
        <v>-1.2255012447320224</v>
      </c>
      <c r="AW51">
        <v>48</v>
      </c>
      <c r="AX51">
        <f>IF(Z51&gt;0, (R51*SUMPRODUCT(K51:$K$98, X51:$X$98)-K51*$AZ$3)/Z51, 0)</f>
        <v>-238567439126.16357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250000</v>
      </c>
      <c r="S52">
        <f t="shared" si="32"/>
        <v>-1119012686333.7874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-556.33198552576039</v>
      </c>
      <c r="AC52">
        <f t="shared" si="33"/>
        <v>-496.72501021911961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-4.6618849958696552E-4</v>
      </c>
      <c r="AI52">
        <f t="shared" si="38"/>
        <v>-4.6619404828422657E-4</v>
      </c>
      <c r="AJ52">
        <f t="shared" si="39"/>
        <v>-59.606975306640777</v>
      </c>
      <c r="AK52">
        <f t="shared" si="61"/>
        <v>-38.94323898680323</v>
      </c>
      <c r="AL52">
        <f t="shared" si="40"/>
        <v>-98.550680487492286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-4.6213917709039899E-6</v>
      </c>
      <c r="AR52">
        <f t="shared" si="45"/>
        <v>-4.6214467759156624E-6</v>
      </c>
      <c r="AS52">
        <f t="shared" si="46"/>
        <v>-0.59089227944199807</v>
      </c>
      <c r="AT52">
        <f t="shared" si="47"/>
        <v>-0.38604977245344263</v>
      </c>
      <c r="AU52">
        <f t="shared" si="48"/>
        <v>-0.97694667334221652</v>
      </c>
      <c r="AW52">
        <v>49</v>
      </c>
      <c r="AX52">
        <f>IF(Z52&gt;0, (R52*SUMPRODUCT(K52:$K$98, X52:$X$98)-K52*$AZ$3)/Z52, 0)</f>
        <v>-1119012686333.7874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250000</v>
      </c>
      <c r="S53">
        <f t="shared" si="32"/>
        <v>-5349703471264.8877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-496.72501021911961</v>
      </c>
      <c r="AC53">
        <f t="shared" si="33"/>
        <v>-443.50447743470835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-8.9138548738569055E-5</v>
      </c>
      <c r="AI53">
        <f t="shared" si="38"/>
        <v>-8.9139585021420564E-5</v>
      </c>
      <c r="AJ53">
        <f t="shared" si="39"/>
        <v>-53.220532784411262</v>
      </c>
      <c r="AK53">
        <f t="shared" si="61"/>
        <v>-34.770750715338373</v>
      </c>
      <c r="AL53">
        <f t="shared" si="40"/>
        <v>-87.991372639334656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-7.8896687095709247E-7</v>
      </c>
      <c r="AR53">
        <f t="shared" si="45"/>
        <v>-7.8897604311493391E-7</v>
      </c>
      <c r="AS53">
        <f t="shared" si="46"/>
        <v>-0.47105587667502746</v>
      </c>
      <c r="AT53">
        <f t="shared" si="47"/>
        <v>-0.307756529368306</v>
      </c>
      <c r="AU53">
        <f t="shared" si="48"/>
        <v>-0.77881319501937663</v>
      </c>
      <c r="AW53">
        <v>50</v>
      </c>
      <c r="AX53">
        <f>IF(Z53&gt;0, (R53*SUMPRODUCT(K53:$K$98, X53:$X$98)-K53*$AZ$3)/Z53, 0)</f>
        <v>-5349703471264.8877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250000</v>
      </c>
      <c r="S54">
        <f t="shared" si="32"/>
        <v>-26114254453277.77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-443.50447743470835</v>
      </c>
      <c r="AC54">
        <f t="shared" si="33"/>
        <v>-395.98614125420841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-1.6727500149463584E-5</v>
      </c>
      <c r="AI54">
        <f t="shared" si="38"/>
        <v>-1.6727689694479104E-5</v>
      </c>
      <c r="AJ54">
        <f t="shared" si="39"/>
        <v>-47.518336180499944</v>
      </c>
      <c r="AK54">
        <f t="shared" si="61"/>
        <v>-31.045313420429586</v>
      </c>
      <c r="AL54">
        <f t="shared" si="40"/>
        <v>-78.563666328619234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-1.3219232105744214E-7</v>
      </c>
      <c r="AR54">
        <f t="shared" si="45"/>
        <v>-1.3219381897376692E-7</v>
      </c>
      <c r="AS54">
        <f t="shared" si="46"/>
        <v>-0.37552288724322952</v>
      </c>
      <c r="AT54">
        <f t="shared" si="47"/>
        <v>-0.24534162321522687</v>
      </c>
      <c r="AU54">
        <f t="shared" si="48"/>
        <v>-0.62086464265227548</v>
      </c>
      <c r="AW54">
        <v>51</v>
      </c>
      <c r="AX54">
        <f>IF(Z54&gt;0, (R54*SUMPRODUCT(K54:$K$98, X54:$X$98)-K54*$AZ$3)/Z54, 0)</f>
        <v>-26114254453277.77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250000</v>
      </c>
      <c r="S55">
        <f t="shared" si="32"/>
        <v>-130297807128170.23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-395.98614125420841</v>
      </c>
      <c r="AC55">
        <f t="shared" si="33"/>
        <v>-353.5590548065195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-3.0746240680765017E-6</v>
      </c>
      <c r="AI55">
        <f t="shared" si="38"/>
        <v>-3.0746579864384643E-6</v>
      </c>
      <c r="AJ55">
        <f t="shared" si="39"/>
        <v>-42.427086447688907</v>
      </c>
      <c r="AK55">
        <f t="shared" si="61"/>
        <v>-27.719029887794591</v>
      </c>
      <c r="AL55">
        <f t="shared" si="40"/>
        <v>-70.146119410141495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-2.1694477032392626E-8</v>
      </c>
      <c r="AR55">
        <f t="shared" si="45"/>
        <v>-2.1694716359578091E-8</v>
      </c>
      <c r="AS55">
        <f t="shared" si="46"/>
        <v>-0.29936455062831491</v>
      </c>
      <c r="AT55">
        <f t="shared" si="47"/>
        <v>-0.19558484027517925</v>
      </c>
      <c r="AU55">
        <f t="shared" si="48"/>
        <v>-0.49494941259821063</v>
      </c>
      <c r="AW55">
        <v>52</v>
      </c>
      <c r="AX55">
        <f>IF(Z55&gt;0, (R55*SUMPRODUCT(K55:$K$98, X55:$X$98)-K55*$AZ$3)/Z55, 0)</f>
        <v>-130297807128170.23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250000</v>
      </c>
      <c r="S56">
        <f t="shared" si="32"/>
        <v>-665737891952942.5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-353.5590548065195</v>
      </c>
      <c r="AC56">
        <f t="shared" si="33"/>
        <v>-315.67772752474866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-5.5303926761253682E-7</v>
      </c>
      <c r="AI56">
        <f t="shared" si="38"/>
        <v>-5.5304519482749897E-7</v>
      </c>
      <c r="AJ56">
        <f t="shared" si="39"/>
        <v>-37.881327281770837</v>
      </c>
      <c r="AK56">
        <f t="shared" si="61"/>
        <v>-24.749133836456366</v>
      </c>
      <c r="AL56">
        <f t="shared" si="40"/>
        <v>-62.6304616712724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-3.4841360810010211E-9</v>
      </c>
      <c r="AR56">
        <f t="shared" si="45"/>
        <v>-3.4841734223341216E-9</v>
      </c>
      <c r="AS56">
        <f t="shared" si="46"/>
        <v>-0.23865158752360929</v>
      </c>
      <c r="AT56">
        <f t="shared" si="47"/>
        <v>-0.15591903725999748</v>
      </c>
      <c r="AU56">
        <f t="shared" si="48"/>
        <v>-0.39457062826778022</v>
      </c>
      <c r="AW56">
        <v>53</v>
      </c>
      <c r="AX56">
        <f>IF(Z56&gt;0, (R56*SUMPRODUCT(K56:$K$98, X56:$X$98)-K56*$AZ$3)/Z56, 0)</f>
        <v>-665737891952942.5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250000</v>
      </c>
      <c r="S57">
        <f t="shared" si="32"/>
        <v>-3490226153296101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-315.67772752474866</v>
      </c>
      <c r="AC57">
        <f t="shared" si="33"/>
        <v>-281.85511386442448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-9.7169970095163662E-8</v>
      </c>
      <c r="AI57">
        <f t="shared" si="38"/>
        <v>-9.717097953947144E-8</v>
      </c>
      <c r="AJ57">
        <f t="shared" si="39"/>
        <v>-33.82261366032418</v>
      </c>
      <c r="AK57">
        <f t="shared" si="61"/>
        <v>-22.097440926732407</v>
      </c>
      <c r="AL57">
        <f t="shared" si="40"/>
        <v>-55.920054684227566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-5.4657930830229753E-10</v>
      </c>
      <c r="AR57">
        <f t="shared" si="45"/>
        <v>-5.4658498640810507E-10</v>
      </c>
      <c r="AS57">
        <f t="shared" si="46"/>
        <v>-0.19025158453101088</v>
      </c>
      <c r="AT57">
        <f t="shared" si="47"/>
        <v>-0.12429770190477217</v>
      </c>
      <c r="AU57">
        <f t="shared" si="48"/>
        <v>-0.314549286982368</v>
      </c>
      <c r="AW57">
        <v>54</v>
      </c>
      <c r="AX57">
        <f>IF(Z57&gt;0, (R57*SUMPRODUCT(K57:$K$98, X57:$X$98)-K57*$AZ$3)/Z57, 0)</f>
        <v>-3490226153296101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250000</v>
      </c>
      <c r="S58">
        <f t="shared" si="32"/>
        <v>-1.8797426659946588E+16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-281.85511386442448</v>
      </c>
      <c r="AC58">
        <f t="shared" si="33"/>
        <v>-251.65635166514215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-1.6640045125808973E-8</v>
      </c>
      <c r="AI58">
        <f t="shared" si="38"/>
        <v>-1.6640212473417385E-8</v>
      </c>
      <c r="AJ58">
        <f t="shared" si="39"/>
        <v>-30.198762199282328</v>
      </c>
      <c r="AK58">
        <f t="shared" si="61"/>
        <v>-19.729857970509716</v>
      </c>
      <c r="AL58">
        <f t="shared" si="40"/>
        <v>-49.928620186432255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-8.3571384044117044E-11</v>
      </c>
      <c r="AR58">
        <f t="shared" si="45"/>
        <v>-8.3572224514869725E-11</v>
      </c>
      <c r="AS58">
        <f t="shared" si="46"/>
        <v>-0.15166739839538104</v>
      </c>
      <c r="AT58">
        <f t="shared" si="47"/>
        <v>-9.9089366953215546E-2</v>
      </c>
      <c r="AU58">
        <f t="shared" si="48"/>
        <v>-0.25075676543216879</v>
      </c>
      <c r="AW58">
        <v>55</v>
      </c>
      <c r="AX58">
        <f>IF(Z58&gt;0, (R58*SUMPRODUCT(K58:$K$98, X58:$X$98)-K58*$AZ$3)/Z58, 0)</f>
        <v>-1.8797426659946588E+16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250000</v>
      </c>
      <c r="S59">
        <f t="shared" si="32"/>
        <v>-1.0421032194826666E+17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-251.65635166514215</v>
      </c>
      <c r="AC59">
        <f t="shared" si="33"/>
        <v>-224.69317112966431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-2.774444941508106E-9</v>
      </c>
      <c r="AI59">
        <f t="shared" si="38"/>
        <v>-2.7744718933933569E-9</v>
      </c>
      <c r="AJ59">
        <f t="shared" si="39"/>
        <v>-26.963180535477846</v>
      </c>
      <c r="AK59">
        <f t="shared" si="61"/>
        <v>-17.615944616559954</v>
      </c>
      <c r="AL59">
        <f t="shared" si="40"/>
        <v>-44.579125154812274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-1.2441168812676406E-11</v>
      </c>
      <c r="AR59">
        <f t="shared" si="45"/>
        <v>-1.2441289670347506E-11</v>
      </c>
      <c r="AS59">
        <f t="shared" si="46"/>
        <v>-0.12090832142670235</v>
      </c>
      <c r="AT59">
        <f t="shared" si="47"/>
        <v>-7.8993436665659708E-2</v>
      </c>
      <c r="AU59">
        <f t="shared" si="48"/>
        <v>-0.19990175810480337</v>
      </c>
      <c r="AW59">
        <v>56</v>
      </c>
      <c r="AX59">
        <f>IF(Z59&gt;0, (R59*SUMPRODUCT(K59:$K$98, X59:$X$98)-K59*$AZ$3)/Z59, 0)</f>
        <v>-1.0421032194826666E+17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250000</v>
      </c>
      <c r="S60">
        <f t="shared" si="32"/>
        <v>-5.9532454746139738E+17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-224.69317112966431</v>
      </c>
      <c r="AC60">
        <f t="shared" si="33"/>
        <v>-200.618902794354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-4.493996249105078E-10</v>
      </c>
      <c r="AI60">
        <f t="shared" si="38"/>
        <v>-4.494038372956608E-10</v>
      </c>
      <c r="AJ60">
        <f t="shared" si="39"/>
        <v>-24.074268335310308</v>
      </c>
      <c r="AK60">
        <f t="shared" si="61"/>
        <v>-15.728521979076502</v>
      </c>
      <c r="AL60">
        <f t="shared" si="40"/>
        <v>-39.802790314836216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-1.7992841540437582E-12</v>
      </c>
      <c r="AR60">
        <f t="shared" si="45"/>
        <v>-1.7993010193846184E-12</v>
      </c>
      <c r="AS60">
        <f t="shared" si="46"/>
        <v>-9.6387373586587125E-2</v>
      </c>
      <c r="AT60">
        <f t="shared" si="47"/>
        <v>-6.2973084076598684E-2</v>
      </c>
      <c r="AU60">
        <f t="shared" si="48"/>
        <v>-0.15936045766498513</v>
      </c>
      <c r="AW60">
        <v>57</v>
      </c>
      <c r="AX60">
        <f>IF(Z60&gt;0, (R60*SUMPRODUCT(K60:$K$98, X60:$X$98)-K60*$AZ$3)/Z60, 0)</f>
        <v>-5.9532454746139738E+17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250000</v>
      </c>
      <c r="S61">
        <f t="shared" si="32"/>
        <v>-3.505963104772524E+18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-200.618902794354</v>
      </c>
      <c r="AC61">
        <f t="shared" si="33"/>
        <v>-179.12402035210334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-7.0632414750059698E-11</v>
      </c>
      <c r="AI61">
        <f t="shared" si="38"/>
        <v>-7.0633053390623641E-11</v>
      </c>
      <c r="AJ61">
        <f t="shared" si="39"/>
        <v>-21.494882442250656</v>
      </c>
      <c r="AK61">
        <f t="shared" si="61"/>
        <v>-14.043323195604781</v>
      </c>
      <c r="AL61">
        <f t="shared" si="40"/>
        <v>-35.538205637926069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-2.5249517351490442E-13</v>
      </c>
      <c r="AR61">
        <f t="shared" si="45"/>
        <v>-2.524974565128817E-13</v>
      </c>
      <c r="AS61">
        <f t="shared" si="46"/>
        <v>-7.6839424096483477E-2</v>
      </c>
      <c r="AT61">
        <f t="shared" si="47"/>
        <v>-5.0201757076372845E-2</v>
      </c>
      <c r="AU61">
        <f t="shared" si="48"/>
        <v>-0.12704118117310881</v>
      </c>
      <c r="AW61">
        <v>58</v>
      </c>
      <c r="AX61">
        <f>IF(Z61&gt;0, (R61*SUMPRODUCT(K61:$K$98, X61:$X$98)-K61*$AZ$3)/Z61, 0)</f>
        <v>-3.505963104772524E+18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250000</v>
      </c>
      <c r="S62">
        <f t="shared" si="32"/>
        <v>-2.1321462323260461E+19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-179.12402035210334</v>
      </c>
      <c r="AC62">
        <f t="shared" si="33"/>
        <v>-159.93216102866393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-1.0769834665276853E-11</v>
      </c>
      <c r="AI62">
        <f t="shared" si="38"/>
        <v>-1.0769928427701895E-11</v>
      </c>
      <c r="AJ62">
        <f t="shared" si="39"/>
        <v>-19.191859323439417</v>
      </c>
      <c r="AK62">
        <f t="shared" si="61"/>
        <v>-12.538681424647235</v>
      </c>
      <c r="AL62">
        <f t="shared" si="40"/>
        <v>-31.730540748097418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-3.4374788955894224E-14</v>
      </c>
      <c r="AR62">
        <f t="shared" si="45"/>
        <v>-3.4375088223587088E-14</v>
      </c>
      <c r="AS62">
        <f t="shared" si="46"/>
        <v>-6.1255918444267213E-2</v>
      </c>
      <c r="AT62">
        <f t="shared" si="47"/>
        <v>-4.0020533383588387E-2</v>
      </c>
      <c r="AU62">
        <f t="shared" si="48"/>
        <v>-0.10127645182788997</v>
      </c>
      <c r="AW62">
        <v>59</v>
      </c>
      <c r="AX62">
        <f>IF(Z62&gt;0, (R62*SUMPRODUCT(K62:$K$98, X62:$X$98)-K62*$AZ$3)/Z62, 0)</f>
        <v>-2.1321462323260461E+19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250000</v>
      </c>
      <c r="S63">
        <f t="shared" si="32"/>
        <v>-1.341228851333526E+20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-159.93216102866393</v>
      </c>
      <c r="AC63">
        <f t="shared" si="33"/>
        <v>-142.79657234702137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-1.5903285899461115E-12</v>
      </c>
      <c r="AI63">
        <f t="shared" si="38"/>
        <v>-1.5903418983174053E-12</v>
      </c>
      <c r="AJ63">
        <f t="shared" si="39"/>
        <v>-17.13558868164256</v>
      </c>
      <c r="AK63">
        <f t="shared" si="61"/>
        <v>-11.195251272006477</v>
      </c>
      <c r="AL63">
        <f t="shared" si="40"/>
        <v>-28.330839953650628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-4.5321038003834051E-15</v>
      </c>
      <c r="AR63">
        <f t="shared" si="45"/>
        <v>-4.532141726457613E-15</v>
      </c>
      <c r="AS63">
        <f t="shared" si="46"/>
        <v>-4.8832843147535082E-2</v>
      </c>
      <c r="AT63">
        <f t="shared" si="47"/>
        <v>-3.1904124189722938E-2</v>
      </c>
      <c r="AU63">
        <f t="shared" si="48"/>
        <v>-8.0736967337262558E-2</v>
      </c>
      <c r="AW63">
        <v>60</v>
      </c>
      <c r="AX63">
        <f>IF(Z63&gt;0, (R63*SUMPRODUCT(K63:$K$98, X63:$X$98)-K63*$AZ$3)/Z63, 0)</f>
        <v>-1.341228851333526E+20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250000</v>
      </c>
      <c r="S64">
        <f t="shared" si="32"/>
        <v>-8.7406656360850627E+20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-142.79657234702137</v>
      </c>
      <c r="AC64">
        <f t="shared" si="33"/>
        <v>-127.49693959555482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-2.2703915258738847E-13</v>
      </c>
      <c r="AI64">
        <f t="shared" si="38"/>
        <v>-2.2704097591733986E-13</v>
      </c>
      <c r="AJ64">
        <f t="shared" si="39"/>
        <v>-15.299632751466547</v>
      </c>
      <c r="AK64">
        <f t="shared" si="61"/>
        <v>-9.9957600642914972</v>
      </c>
      <c r="AL64">
        <f t="shared" si="40"/>
        <v>-25.295392815758269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-5.7769115226414451E-16</v>
      </c>
      <c r="AR64">
        <f t="shared" si="45"/>
        <v>-5.7769579164712566E-16</v>
      </c>
      <c r="AS64">
        <f t="shared" si="46"/>
        <v>-3.8929243580624211E-2</v>
      </c>
      <c r="AT64">
        <f t="shared" si="47"/>
        <v>-2.5433772472674535E-2</v>
      </c>
      <c r="AU64">
        <f t="shared" si="48"/>
        <v>-6.4363016053299318E-2</v>
      </c>
      <c r="AW64">
        <v>61</v>
      </c>
      <c r="AX64">
        <f>IF(Z64&gt;0, (R64*SUMPRODUCT(K64:$K$98, X64:$X$98)-K64*$AZ$3)/Z64, 0)</f>
        <v>-8.7406656360850627E+20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250000</v>
      </c>
      <c r="S65">
        <f t="shared" si="32"/>
        <v>-5.9098262560889624E+21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-127.49693959555482</v>
      </c>
      <c r="AC65">
        <f t="shared" si="33"/>
        <v>-113.83655321031678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-3.1286370435809686E-14</v>
      </c>
      <c r="AI65">
        <f t="shared" si="38"/>
        <v>-3.1286611213939781E-14</v>
      </c>
      <c r="AJ65">
        <f t="shared" si="39"/>
        <v>-13.660386385238041</v>
      </c>
      <c r="AK65">
        <f t="shared" si="61"/>
        <v>-8.924785771688839</v>
      </c>
      <c r="AL65">
        <f t="shared" si="40"/>
        <v>-22.585172156926912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-7.107749596919761E-17</v>
      </c>
      <c r="AR65">
        <f t="shared" si="45"/>
        <v>-7.107804297757004E-17</v>
      </c>
      <c r="AS65">
        <f t="shared" si="46"/>
        <v>-3.1034154640166102E-2</v>
      </c>
      <c r="AT65">
        <f t="shared" si="47"/>
        <v>-2.0275647698241819E-2</v>
      </c>
      <c r="AU65">
        <f t="shared" si="48"/>
        <v>-5.1309802338407998E-2</v>
      </c>
      <c r="AW65">
        <v>62</v>
      </c>
      <c r="AX65">
        <f>IF(Z65&gt;0, (R65*SUMPRODUCT(K65:$K$98, X65:$X$98)-K65*$AZ$3)/Z65, 0)</f>
        <v>-5.9098262560889624E+21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250000</v>
      </c>
      <c r="S66">
        <f t="shared" si="32"/>
        <v>-4.1523560252462286E+22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-113.83655321031678</v>
      </c>
      <c r="AC66">
        <f t="shared" si="33"/>
        <v>-101.63977965206854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-4.1554665555915758E-15</v>
      </c>
      <c r="AI66">
        <f t="shared" si="38"/>
        <v>-4.1554971526125909E-15</v>
      </c>
      <c r="AJ66">
        <f t="shared" si="39"/>
        <v>-12.196773558248239</v>
      </c>
      <c r="AK66">
        <f t="shared" si="61"/>
        <v>-7.9685587247221754</v>
      </c>
      <c r="AL66">
        <f t="shared" si="40"/>
        <v>-20.165332282970418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-8.4290514539249463E-18</v>
      </c>
      <c r="AR66">
        <f t="shared" si="45"/>
        <v>-8.4291135176814525E-18</v>
      </c>
      <c r="AS66">
        <f t="shared" si="46"/>
        <v>-2.4740238074111978E-2</v>
      </c>
      <c r="AT66">
        <f t="shared" si="47"/>
        <v>-1.6163622208419812E-2</v>
      </c>
      <c r="AU66">
        <f t="shared" si="48"/>
        <v>-4.0903860282531797E-2</v>
      </c>
      <c r="AW66">
        <v>63</v>
      </c>
      <c r="AX66">
        <f>IF(Z66&gt;0, (R66*SUMPRODUCT(K66:$K$98, X66:$X$98)-K66*$AZ$3)/Z66, 0)</f>
        <v>-4.1523560252462286E+22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-3.0373659087691373E+23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-101.63977965206854</v>
      </c>
      <c r="AC67">
        <f t="shared" ref="AC67:AC79" si="64">S67*Z67</f>
        <v>-90.749803260775494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-5.3112652258425868E-16</v>
      </c>
      <c r="AI67">
        <f t="shared" ref="AI67:AI79" si="69">SUM(AE67:AH67)</f>
        <v>-5.3113025730893401E-16</v>
      </c>
      <c r="AJ67">
        <f t="shared" ref="AJ67:AJ79" si="70">AB67-AC67</f>
        <v>-10.889976391293047</v>
      </c>
      <c r="AK67">
        <f t="shared" si="61"/>
        <v>-7.1147845756447987</v>
      </c>
      <c r="AL67">
        <f t="shared" ref="AL67:AL79" si="71">SUM(AI67:AK67)</f>
        <v>-18.004760966937845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-9.6191983488912176E-19</v>
      </c>
      <c r="AR67">
        <f t="shared" ref="AR67:AR79" si="76">AI67*$K67</f>
        <v>-9.6192659882500214E-19</v>
      </c>
      <c r="AS67">
        <f t="shared" ref="AS67:AS79" si="77">AJ67*$K67</f>
        <v>-1.9722766321836675E-2</v>
      </c>
      <c r="AT67">
        <f t="shared" ref="AT67:AT79" si="78">AK67*$K67</f>
        <v>-1.2885540663599974E-2</v>
      </c>
      <c r="AU67">
        <f t="shared" ref="AU67:AU79" si="79">AL67*$K67</f>
        <v>-3.2608306985436646E-2</v>
      </c>
      <c r="AW67">
        <v>64</v>
      </c>
      <c r="AX67">
        <f>IF(Z67&gt;0, (R67*SUMPRODUCT(K67:$K$98, X67:$X$98)-K67*$AZ$3)/Z67, 0)</f>
        <v>-3.0373659087691373E+23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250000</v>
      </c>
      <c r="S68">
        <f t="shared" si="63"/>
        <v>-2.3170827229862691E+24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-90.749803260775494</v>
      </c>
      <c r="AC68">
        <f t="shared" si="64"/>
        <v>-81.026610054263813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-6.5205239843865073E-17</v>
      </c>
      <c r="AI68">
        <f t="shared" si="69"/>
        <v>-6.520567695930149E-17</v>
      </c>
      <c r="AJ68">
        <f t="shared" si="70"/>
        <v>-9.7231932065116808</v>
      </c>
      <c r="AK68">
        <f t="shared" si="61"/>
        <v>-6.3524862282542855</v>
      </c>
      <c r="AL68">
        <f t="shared" si="71"/>
        <v>-16.075679434765966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-1.0543999216335154E-19</v>
      </c>
      <c r="AR68">
        <f t="shared" si="76"/>
        <v>-1.0544069899992327E-19</v>
      </c>
      <c r="AS68">
        <f t="shared" si="77"/>
        <v>-1.5722868560137705E-2</v>
      </c>
      <c r="AT68">
        <f t="shared" si="78"/>
        <v>-1.0272274125956613E-2</v>
      </c>
      <c r="AU68">
        <f t="shared" si="79"/>
        <v>-2.5995142686094319E-2</v>
      </c>
      <c r="AW68">
        <v>65</v>
      </c>
      <c r="AX68">
        <f>IF(Z68&gt;0, (R68*SUMPRODUCT(K68:$K$98, X68:$X$98)-K68*$AZ$3)/Z68, 0)</f>
        <v>-2.3170827229862691E+24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250000</v>
      </c>
      <c r="S69">
        <f t="shared" si="63"/>
        <v>-1.8464671521665851E+25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-81.026610054263813</v>
      </c>
      <c r="AC69">
        <f t="shared" si="64"/>
        <v>-72.345187548449829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-7.6753774561985408E-18</v>
      </c>
      <c r="AI69">
        <f t="shared" si="69"/>
        <v>-7.6754264316077858E-18</v>
      </c>
      <c r="AJ69">
        <f t="shared" si="70"/>
        <v>-8.681422505813984</v>
      </c>
      <c r="AK69">
        <f t="shared" si="61"/>
        <v>-5.6718627037984675</v>
      </c>
      <c r="AL69">
        <f t="shared" si="71"/>
        <v>-14.353285209612451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-1.1081654041944553E-20</v>
      </c>
      <c r="AR69">
        <f t="shared" si="76"/>
        <v>-1.1081724752283545E-20</v>
      </c>
      <c r="AS69">
        <f t="shared" si="77"/>
        <v>-1.2534174553681181E-2</v>
      </c>
      <c r="AT69">
        <f t="shared" si="78"/>
        <v>-8.1889940417383695E-3</v>
      </c>
      <c r="AU69">
        <f t="shared" si="79"/>
        <v>-2.0723168595419551E-2</v>
      </c>
      <c r="AW69">
        <v>66</v>
      </c>
      <c r="AX69">
        <f>IF(Z69&gt;0, (R69*SUMPRODUCT(K69:$K$98, X69:$X$98)-K69*$AZ$3)/Z69, 0)</f>
        <v>-1.8464671521665851E+25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250000</v>
      </c>
      <c r="S70">
        <f t="shared" si="63"/>
        <v>-1.5518144723579886E+26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-72.345187548449829</v>
      </c>
      <c r="AC70">
        <f t="shared" si="64"/>
        <v>-64.593917453973063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-8.6565118295754476E-19</v>
      </c>
      <c r="AI70">
        <f t="shared" si="69"/>
        <v>-8.6565638605354988E-19</v>
      </c>
      <c r="AJ70">
        <f t="shared" si="70"/>
        <v>-7.7512700944767658</v>
      </c>
      <c r="AK70">
        <f t="shared" si="61"/>
        <v>-5.0641631283914883</v>
      </c>
      <c r="AL70">
        <f t="shared" si="71"/>
        <v>-12.815433222868254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-1.1159114911471708E-21</v>
      </c>
      <c r="AR70">
        <f t="shared" si="76"/>
        <v>-1.1159181984615441E-21</v>
      </c>
      <c r="AS70">
        <f t="shared" si="77"/>
        <v>-9.9921672143504243E-3</v>
      </c>
      <c r="AT70">
        <f t="shared" si="78"/>
        <v>-6.5282159133756117E-3</v>
      </c>
      <c r="AU70">
        <f t="shared" si="79"/>
        <v>-1.6520383127726038E-2</v>
      </c>
      <c r="AW70">
        <v>67</v>
      </c>
      <c r="AX70">
        <f>IF(Z70&gt;0, (R70*SUMPRODUCT(K70:$K$98, X70:$X$98)-K70*$AZ$3)/Z70, 0)</f>
        <v>-1.5518144723579886E+26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250000</v>
      </c>
      <c r="S71">
        <f t="shared" si="63"/>
        <v>-1.3791062240546205E+27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-64.593917453973063</v>
      </c>
      <c r="AC71">
        <f t="shared" si="64"/>
        <v>-57.673140583904519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-9.2566496988767956E-20</v>
      </c>
      <c r="AI71">
        <f t="shared" si="69"/>
        <v>-9.2567019728963542E-20</v>
      </c>
      <c r="AJ71">
        <f t="shared" si="70"/>
        <v>-6.9207768700685435</v>
      </c>
      <c r="AK71">
        <f t="shared" si="61"/>
        <v>-4.5215742217781152</v>
      </c>
      <c r="AL71">
        <f t="shared" si="71"/>
        <v>-11.442351091846659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-1.0654243768679604E-22</v>
      </c>
      <c r="AR71">
        <f t="shared" si="76"/>
        <v>-1.0654303935172368E-22</v>
      </c>
      <c r="AS71">
        <f t="shared" si="77"/>
        <v>-7.9656945267461959E-3</v>
      </c>
      <c r="AT71">
        <f t="shared" si="78"/>
        <v>-5.2042537574741813E-3</v>
      </c>
      <c r="AU71">
        <f t="shared" si="79"/>
        <v>-1.3169948284220377E-2</v>
      </c>
      <c r="AW71">
        <v>68</v>
      </c>
      <c r="AX71">
        <f>IF(Z71&gt;0, (R71*SUMPRODUCT(K71:$K$98, X71:$X$98)-K71*$AZ$3)/Z71, 0)</f>
        <v>-1.3791062240546205E+27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250000</v>
      </c>
      <c r="S72">
        <f t="shared" si="63"/>
        <v>-1.2997916365227005E+28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-57.673140583904519</v>
      </c>
      <c r="AC72">
        <f t="shared" si="64"/>
        <v>-51.493875521343305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-9.3598302906775166E-21</v>
      </c>
      <c r="AI72">
        <f t="shared" si="69"/>
        <v>-9.3598798119566145E-21</v>
      </c>
      <c r="AJ72">
        <f t="shared" si="70"/>
        <v>-6.179265062561214</v>
      </c>
      <c r="AK72">
        <f t="shared" ref="AK72:AK79" si="92">G72*SUM(AB72:AB72, AE72:AF72)</f>
        <v>-4.0371198408733164</v>
      </c>
      <c r="AL72">
        <f t="shared" si="71"/>
        <v>-10.21638490343453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-9.6187525410641711E-24</v>
      </c>
      <c r="AR72">
        <f t="shared" si="76"/>
        <v>-9.6188034322571066E-24</v>
      </c>
      <c r="AS72">
        <f t="shared" si="77"/>
        <v>-6.3502029071637548E-3</v>
      </c>
      <c r="AT72">
        <f t="shared" si="78"/>
        <v>-4.1487992326803089E-3</v>
      </c>
      <c r="AU72">
        <f t="shared" si="79"/>
        <v>-1.0499002139844064E-2</v>
      </c>
      <c r="AW72">
        <v>69</v>
      </c>
      <c r="AX72">
        <f>IF(Z72&gt;0, (R72*SUMPRODUCT(K72:$K$98, X72:$X$98)-K72*$AZ$3)/Z72, 0)</f>
        <v>-1.2997916365227005E+28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250000</v>
      </c>
      <c r="S73">
        <f t="shared" si="63"/>
        <v>-1.3032800417579269E+29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-51.493875521343305</v>
      </c>
      <c r="AC73">
        <f t="shared" si="64"/>
        <v>-45.976674572627957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-8.9232716775160663E-22</v>
      </c>
      <c r="AI73">
        <f t="shared" si="69"/>
        <v>-8.9233157745952626E-22</v>
      </c>
      <c r="AJ73">
        <f t="shared" si="70"/>
        <v>-5.5172009487153488</v>
      </c>
      <c r="AK73">
        <f t="shared" si="92"/>
        <v>-3.6045712864940316</v>
      </c>
      <c r="AL73">
        <f t="shared" si="71"/>
        <v>-9.1217722352093809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-8.1876047749843402E-25</v>
      </c>
      <c r="AR73">
        <f t="shared" si="76"/>
        <v>-8.1876452365402852E-25</v>
      </c>
      <c r="AS73">
        <f t="shared" si="77"/>
        <v>-5.0623428787976163E-3</v>
      </c>
      <c r="AT73">
        <f t="shared" si="78"/>
        <v>-3.307397347481113E-3</v>
      </c>
      <c r="AU73">
        <f t="shared" si="79"/>
        <v>-8.3697402262787306E-3</v>
      </c>
      <c r="AW73">
        <v>70</v>
      </c>
      <c r="AX73">
        <f>IF(Z73&gt;0, (R73*SUMPRODUCT(K73:$K$98, X73:$X$98)-K73*$AZ$3)/Z73, 0)</f>
        <v>-1.3032800417579269E+29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250000</v>
      </c>
      <c r="S74">
        <f t="shared" si="63"/>
        <v>-1.3950505780425488E+30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-45.976674572627957</v>
      </c>
      <c r="AC74">
        <f t="shared" si="64"/>
        <v>-41.05060229698924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-7.995574476601978E-23</v>
      </c>
      <c r="AI74">
        <f t="shared" si="69"/>
        <v>-7.9956112589621869E-23</v>
      </c>
      <c r="AJ74">
        <f t="shared" si="70"/>
        <v>-4.9260722756387167</v>
      </c>
      <c r="AK74">
        <f t="shared" si="92"/>
        <v>-3.2183672200839575</v>
      </c>
      <c r="AL74">
        <f t="shared" si="71"/>
        <v>-8.1444394957226738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-6.5503484805594846E-26</v>
      </c>
      <c r="AR74">
        <f t="shared" si="76"/>
        <v>-6.5503786143888937E-26</v>
      </c>
      <c r="AS74">
        <f t="shared" si="77"/>
        <v>-4.0356687490414773E-3</v>
      </c>
      <c r="AT74">
        <f t="shared" si="78"/>
        <v>-2.6366369160404288E-3</v>
      </c>
      <c r="AU74">
        <f t="shared" si="79"/>
        <v>-6.6723056650819053E-3</v>
      </c>
      <c r="AW74">
        <v>71</v>
      </c>
      <c r="AX74">
        <f>IF(Z74&gt;0, (R74*SUMPRODUCT(K74:$K$98, X74:$X$98)-K74*$AZ$3)/Z74, 0)</f>
        <v>-1.3950505780425488E+30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250000</v>
      </c>
      <c r="S75">
        <f t="shared" si="63"/>
        <v>-1.6008726396836157E+31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-41.05060229698924</v>
      </c>
      <c r="AC75">
        <f t="shared" si="64"/>
        <v>-36.65232347945468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-6.7105269431466899E-24</v>
      </c>
      <c r="AI75">
        <f t="shared" si="69"/>
        <v>-6.7105555621656009E-24</v>
      </c>
      <c r="AJ75">
        <f t="shared" si="70"/>
        <v>-4.3982788175345604</v>
      </c>
      <c r="AK75">
        <f t="shared" si="92"/>
        <v>-2.8735421607892468</v>
      </c>
      <c r="AL75">
        <f t="shared" si="71"/>
        <v>-7.2718209783238077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-4.908551297259462E-27</v>
      </c>
      <c r="AR75">
        <f t="shared" si="76"/>
        <v>-4.908572231222412E-27</v>
      </c>
      <c r="AS75">
        <f t="shared" si="77"/>
        <v>-3.2172104185598451E-3</v>
      </c>
      <c r="AT75">
        <f t="shared" si="78"/>
        <v>-2.1019108067924326E-3</v>
      </c>
      <c r="AU75">
        <f t="shared" si="79"/>
        <v>-5.3191212253522781E-3</v>
      </c>
      <c r="AW75">
        <v>72</v>
      </c>
      <c r="AX75">
        <f>IF(Z75&gt;0, (R75*SUMPRODUCT(K75:$K$98, X75:$X$98)-K75*$AZ$3)/Z75, 0)</f>
        <v>-1.6008726396836157E+31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250000</v>
      </c>
      <c r="S76">
        <f t="shared" si="63"/>
        <v>-1.9796909031734324E+32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-36.65232347945468</v>
      </c>
      <c r="AC76">
        <f t="shared" si="64"/>
        <v>-32.725288820941678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-5.253303138996001E-25</v>
      </c>
      <c r="AI76">
        <f t="shared" si="69"/>
        <v>-5.2533238021262709E-25</v>
      </c>
      <c r="AJ76">
        <f t="shared" si="70"/>
        <v>-3.9270346585130014</v>
      </c>
      <c r="AK76">
        <f t="shared" si="92"/>
        <v>-2.5656626435618279</v>
      </c>
      <c r="AL76">
        <f t="shared" si="71"/>
        <v>-6.4926973020748289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-3.4309244048677123E-28</v>
      </c>
      <c r="AR76">
        <f t="shared" si="76"/>
        <v>-3.4309378999271159E-28</v>
      </c>
      <c r="AS76">
        <f t="shared" si="77"/>
        <v>-2.5647404484692646E-3</v>
      </c>
      <c r="AT76">
        <f t="shared" si="78"/>
        <v>-1.6756304263332532E-3</v>
      </c>
      <c r="AU76">
        <f t="shared" si="79"/>
        <v>-4.240370874802518E-3</v>
      </c>
      <c r="AW76">
        <v>73</v>
      </c>
      <c r="AX76">
        <f>IF(Z76&gt;0, (R76*SUMPRODUCT(K76:$K$98, X76:$X$98)-K76*$AZ$3)/Z76, 0)</f>
        <v>-1.9796909031734324E+32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250000</v>
      </c>
      <c r="S77">
        <f t="shared" si="63"/>
        <v>-2.654232012093594E+33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-32.725288820941678</v>
      </c>
      <c r="AC77">
        <f t="shared" si="64"/>
        <v>-29.219007875840784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-3.8160882845633631E-26</v>
      </c>
      <c r="AI77">
        <f t="shared" si="69"/>
        <v>-3.8161020451388058E-26</v>
      </c>
      <c r="AJ77">
        <f t="shared" si="70"/>
        <v>-3.5062809451008938</v>
      </c>
      <c r="AK77">
        <f t="shared" si="92"/>
        <v>-2.2907702174659175</v>
      </c>
      <c r="AL77">
        <f t="shared" si="71"/>
        <v>-5.7970511625668113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-2.2252513731804675E-29</v>
      </c>
      <c r="AR77">
        <f t="shared" si="76"/>
        <v>-2.2252593972976044E-29</v>
      </c>
      <c r="AS77">
        <f t="shared" si="77"/>
        <v>-2.0445953830271557E-3</v>
      </c>
      <c r="AT77">
        <f t="shared" si="78"/>
        <v>-1.3358023169110754E-3</v>
      </c>
      <c r="AU77">
        <f t="shared" si="79"/>
        <v>-3.3803976999382313E-3</v>
      </c>
      <c r="AW77">
        <v>74</v>
      </c>
      <c r="AX77">
        <f>IF(Z77&gt;0, (R77*SUMPRODUCT(K77:$K$98, X77:$X$98)-K77*$AZ$3)/Z77, 0)</f>
        <v>-2.654232012093594E+33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250000</v>
      </c>
      <c r="S78">
        <f t="shared" si="63"/>
        <v>-3.8857034574273056E+34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-29.219007875840784</v>
      </c>
      <c r="AC78">
        <f t="shared" si="64"/>
        <v>-26.088399889143556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-2.5567453088576193E-27</v>
      </c>
      <c r="AI78">
        <f t="shared" si="69"/>
        <v>-2.5567537012890591E-27</v>
      </c>
      <c r="AJ78">
        <f t="shared" si="70"/>
        <v>-3.1306079866972283</v>
      </c>
      <c r="AK78">
        <f t="shared" si="92"/>
        <v>-2.0453305513088549</v>
      </c>
      <c r="AL78">
        <f t="shared" si="71"/>
        <v>-5.1759385380060827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-1.3311595411398944E-30</v>
      </c>
      <c r="AR78">
        <f t="shared" si="76"/>
        <v>-1.3311639106268143E-30</v>
      </c>
      <c r="AS78">
        <f t="shared" si="77"/>
        <v>-1.6299389214183332E-3</v>
      </c>
      <c r="AT78">
        <f t="shared" si="78"/>
        <v>-1.0648934286599772E-3</v>
      </c>
      <c r="AU78">
        <f t="shared" si="79"/>
        <v>-2.69483235007831E-3</v>
      </c>
      <c r="AW78">
        <v>75</v>
      </c>
      <c r="AX78">
        <f>IF(Z78&gt;0, (R78*SUMPRODUCT(K78:$K$98, X78:$X$98)-K78*$AZ$3)/Z78, 0)</f>
        <v>-3.8857034574273056E+34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-26.088399889143556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-26.088399889143556</v>
      </c>
      <c r="AK79">
        <f t="shared" si="92"/>
        <v>-1.826187992240049</v>
      </c>
      <c r="AL79">
        <f t="shared" si="71"/>
        <v>-27.914587881383603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-7.8026552139243029E-32</v>
      </c>
      <c r="AR79">
        <f t="shared" si="76"/>
        <v>-7.8026552139243029E-32</v>
      </c>
      <c r="AS79">
        <f t="shared" si="77"/>
        <v>-1.2127521736743543E-2</v>
      </c>
      <c r="AT79">
        <f t="shared" si="78"/>
        <v>-8.4892652157204809E-4</v>
      </c>
      <c r="AU79">
        <f t="shared" si="79"/>
        <v>-1.2976448258315591E-2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63575.819097052445</v>
      </c>
      <c r="AO81" s="6">
        <f t="shared" si="93"/>
        <v>-6357.5819097052445</v>
      </c>
      <c r="AP81" s="6">
        <f t="shared" si="93"/>
        <v>-728.85883511842576</v>
      </c>
      <c r="AQ81" s="6">
        <f t="shared" si="93"/>
        <v>-50107.738382021344</v>
      </c>
      <c r="AR81" s="6">
        <f t="shared" si="93"/>
        <v>6381.6399702074241</v>
      </c>
      <c r="AS81" s="6">
        <f t="shared" si="93"/>
        <v>-7050.7390591074509</v>
      </c>
      <c r="AT81" s="6">
        <f t="shared" si="93"/>
        <v>1616.9408053076036</v>
      </c>
      <c r="AU81" s="6">
        <f t="shared" si="93"/>
        <v>947.84171640756722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109574.44448882241</v>
      </c>
      <c r="K3">
        <v>1</v>
      </c>
      <c r="L3" s="2">
        <v>0</v>
      </c>
      <c r="O3">
        <f>$C$3</f>
        <v>109574.44448882241</v>
      </c>
      <c r="P3" s="2">
        <f>O3*C5</f>
        <v>10957.444448882241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109574.44448882241</v>
      </c>
      <c r="AF3">
        <f t="shared" ref="AF3:AF34" si="4">-$Z3*P3</f>
        <v>-10957.444448882241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97992.043069240171</v>
      </c>
      <c r="AJ3">
        <f t="shared" ref="AJ3:AJ34" si="8">AB3-AC3</f>
        <v>0</v>
      </c>
      <c r="AL3">
        <f t="shared" ref="AL3:AL34" si="9">SUM(AI3:AK3)</f>
        <v>97992.043069240171</v>
      </c>
      <c r="AN3">
        <f t="shared" ref="AN3:AN34" si="10">AE3*$K3</f>
        <v>109574.44448882241</v>
      </c>
      <c r="AO3">
        <f t="shared" ref="AO3:AO34" si="11">AF3*$K3</f>
        <v>-10957.444448882241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97992.043069240171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97992.043069240171</v>
      </c>
      <c r="AW3">
        <v>0</v>
      </c>
      <c r="AX3">
        <f>IF(Z3&gt;0, (R3*SUMPRODUCT(K3:$K$98, X3:$X$98)-K3*$AZ$3)/Z3, 0)</f>
        <v>0</v>
      </c>
      <c r="AZ3">
        <f>C6*ABS(SUMPRODUCT(X4:X69, K4:K69))/1</f>
        <v>96615.563271552295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6686.4297024058178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6480.6968926435366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-6480.6968926435366</v>
      </c>
      <c r="AK4">
        <f>G4*SUM(AB4, AE4:AF4)</f>
        <v>0</v>
      </c>
      <c r="AL4">
        <f t="shared" si="9"/>
        <v>-11672.874142643537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-4843.9007836551909</v>
      </c>
      <c r="AR4">
        <f t="shared" si="14"/>
        <v>-4843.9007836551909</v>
      </c>
      <c r="AS4">
        <f t="shared" si="15"/>
        <v>-6045.9901974470904</v>
      </c>
      <c r="AT4">
        <f t="shared" si="16"/>
        <v>0</v>
      </c>
      <c r="AU4">
        <f t="shared" si="17"/>
        <v>-10889.890981102282</v>
      </c>
      <c r="AW4">
        <v>1</v>
      </c>
      <c r="AX4">
        <f>IF(Z4&gt;0, (R4*SUMPRODUCT(K4:$K$98, X4:$X$98)-K4*$AZ$3)/Z4, 0)</f>
        <v>6686.4297024058178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250000</v>
      </c>
      <c r="S5">
        <f t="shared" si="1"/>
        <v>9780.2778797771971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6480.6968926435366</v>
      </c>
      <c r="AC5">
        <f t="shared" si="2"/>
        <v>9154.919702462852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-5869.9288138227976</v>
      </c>
      <c r="AI5">
        <f t="shared" si="7"/>
        <v>-5881.629554608231</v>
      </c>
      <c r="AJ5">
        <f t="shared" si="8"/>
        <v>-2674.2228098193154</v>
      </c>
      <c r="AK5">
        <f>G5*SUM(AB5, AE5:AF5)</f>
        <v>265.70857259838499</v>
      </c>
      <c r="AL5">
        <f t="shared" si="9"/>
        <v>-8290.1437918291613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-5019.4231918658006</v>
      </c>
      <c r="AR5">
        <f t="shared" si="14"/>
        <v>-5029.4285891241307</v>
      </c>
      <c r="AS5">
        <f t="shared" si="15"/>
        <v>-2286.749365718767</v>
      </c>
      <c r="AT5">
        <f t="shared" si="16"/>
        <v>227.20953079315373</v>
      </c>
      <c r="AU5">
        <f t="shared" si="17"/>
        <v>-7088.9684240497436</v>
      </c>
      <c r="AW5">
        <v>2</v>
      </c>
      <c r="AX5">
        <f>IF(Z5&gt;0, (R5*SUMPRODUCT(K5:$K$98, X5:$X$98)-K5*$AZ$3)/Z5, 0)</f>
        <v>9780.2778797771971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250000</v>
      </c>
      <c r="S6">
        <f t="shared" si="1"/>
        <v>13570.238117644962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9154.919702462852</v>
      </c>
      <c r="AC6">
        <f t="shared" si="2"/>
        <v>12222.024785039641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-6512.3550136158719</v>
      </c>
      <c r="AI6">
        <f t="shared" si="7"/>
        <v>-6523.6131292427708</v>
      </c>
      <c r="AJ6">
        <f t="shared" si="8"/>
        <v>-3067.1050825767888</v>
      </c>
      <c r="AK6">
        <f>G6*SUM(AB6, AE6:AF6)</f>
        <v>535.56280259407686</v>
      </c>
      <c r="AL6">
        <f t="shared" si="9"/>
        <v>-9055.1554092254828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-5023.695973001024</v>
      </c>
      <c r="AR6">
        <f t="shared" si="14"/>
        <v>-5032.3805963085952</v>
      </c>
      <c r="AS6">
        <f t="shared" si="15"/>
        <v>-2365.9956221515708</v>
      </c>
      <c r="AT6">
        <f t="shared" si="16"/>
        <v>413.13851733447655</v>
      </c>
      <c r="AU6">
        <f t="shared" si="17"/>
        <v>-6985.2377011256895</v>
      </c>
      <c r="AW6">
        <v>3</v>
      </c>
      <c r="AX6">
        <f>IF(Z6&gt;0, (R6*SUMPRODUCT(K6:$K$98, X6:$X$98)-K6*$AZ$3)/Z6, 0)</f>
        <v>13570.238117644962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250000</v>
      </c>
      <c r="S7">
        <f t="shared" si="1"/>
        <v>16125.851084917789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12222.024785039641</v>
      </c>
      <c r="AC7">
        <f t="shared" si="2"/>
        <v>13918.321768129288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-7134.1438083315161</v>
      </c>
      <c r="AI7">
        <f t="shared" si="7"/>
        <v>-7144.932635611729</v>
      </c>
      <c r="AJ7">
        <f t="shared" si="8"/>
        <v>-1696.2969830896473</v>
      </c>
      <c r="AK7">
        <f>G7*SUM(AB7, AE7:AF7)</f>
        <v>600.10141694544632</v>
      </c>
      <c r="AL7">
        <f t="shared" si="9"/>
        <v>-8241.1282017559297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-5007.1422850145173</v>
      </c>
      <c r="AR7">
        <f t="shared" si="14"/>
        <v>-5014.7144891544713</v>
      </c>
      <c r="AS7">
        <f t="shared" si="15"/>
        <v>-1190.5563695045773</v>
      </c>
      <c r="AT7">
        <f t="shared" si="16"/>
        <v>421.18483462242011</v>
      </c>
      <c r="AU7">
        <f t="shared" si="17"/>
        <v>-5784.0860240366283</v>
      </c>
      <c r="AW7">
        <v>4</v>
      </c>
      <c r="AX7">
        <f>IF(Z7&gt;0, (R7*SUMPRODUCT(K7:$K$98, X7:$X$98)-K7*$AZ$3)/Z7, 0)</f>
        <v>16125.851084917789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250000</v>
      </c>
      <c r="S8">
        <f t="shared" si="1"/>
        <v>16302.256070393041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13918.321768129288</v>
      </c>
      <c r="AC8">
        <f t="shared" si="2"/>
        <v>13424.265263815265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-7753.6347681982697</v>
      </c>
      <c r="AI8">
        <f t="shared" si="7"/>
        <v>-7763.9280254672713</v>
      </c>
      <c r="AJ8">
        <f t="shared" si="8"/>
        <v>494.05650431402319</v>
      </c>
      <c r="AK8">
        <f t="shared" ref="AK8:AK39" si="30">G8*SUM(AB8:AB8, AE8:AF8)</f>
        <v>296.46025366115384</v>
      </c>
      <c r="AL8">
        <f t="shared" si="9"/>
        <v>-6973.4112674920943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-5079.7496391630993</v>
      </c>
      <c r="AR8">
        <f t="shared" si="14"/>
        <v>-5086.4932080132185</v>
      </c>
      <c r="AS8">
        <f t="shared" si="15"/>
        <v>323.6783037303835</v>
      </c>
      <c r="AT8">
        <f t="shared" si="16"/>
        <v>194.22424599339064</v>
      </c>
      <c r="AU8">
        <f t="shared" si="17"/>
        <v>-4568.590658289444</v>
      </c>
      <c r="AW8">
        <v>5</v>
      </c>
      <c r="AX8">
        <f>IF(Z8&gt;0, (R8*SUMPRODUCT(K8:$K$98, X8:$X$98)-K8*$AZ$3)/Z8, 0)</f>
        <v>16302.256070393041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250000</v>
      </c>
      <c r="S9">
        <f t="shared" si="1"/>
        <v>14966.40540951311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13424.265263815265</v>
      </c>
      <c r="AC9">
        <f t="shared" si="2"/>
        <v>11695.505197317958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-8443.86547096309</v>
      </c>
      <c r="AI9">
        <f t="shared" si="7"/>
        <v>-8453.633602385853</v>
      </c>
      <c r="AJ9">
        <f t="shared" si="8"/>
        <v>1728.760066497307</v>
      </c>
      <c r="AK9">
        <f t="shared" si="30"/>
        <v>79.203165056510059</v>
      </c>
      <c r="AL9">
        <f t="shared" si="9"/>
        <v>-6645.6703708320356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-5239.0854732767866</v>
      </c>
      <c r="AR9">
        <f t="shared" si="14"/>
        <v>-5245.1462135401225</v>
      </c>
      <c r="AS9">
        <f t="shared" si="15"/>
        <v>1072.6274337639366</v>
      </c>
      <c r="AT9">
        <f t="shared" si="16"/>
        <v>49.142439906468205</v>
      </c>
      <c r="AU9">
        <f t="shared" si="17"/>
        <v>-4123.3763398697174</v>
      </c>
      <c r="AW9">
        <v>6</v>
      </c>
      <c r="AX9">
        <f>IF(Z9&gt;0, (R9*SUMPRODUCT(K9:$K$98, X9:$X$98)-K9*$AZ$3)/Z9, 0)</f>
        <v>14966.40540951311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250000</v>
      </c>
      <c r="S10">
        <f t="shared" si="1"/>
        <v>12928.835728834294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11695.505197317958</v>
      </c>
      <c r="AC10">
        <f t="shared" si="2"/>
        <v>9533.0599948912204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-9071.8314688177998</v>
      </c>
      <c r="AI10">
        <f t="shared" si="7"/>
        <v>-9081.0483273528935</v>
      </c>
      <c r="AJ10">
        <f t="shared" si="8"/>
        <v>2162.4452024267375</v>
      </c>
      <c r="AK10">
        <f t="shared" si="30"/>
        <v>47.951571309003633</v>
      </c>
      <c r="AL10">
        <f t="shared" si="9"/>
        <v>-6870.6515536171519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-5339.8288645077055</v>
      </c>
      <c r="AR10">
        <f t="shared" si="14"/>
        <v>-5345.2540586832083</v>
      </c>
      <c r="AS10">
        <f t="shared" si="15"/>
        <v>1272.8507302549422</v>
      </c>
      <c r="AT10">
        <f t="shared" si="16"/>
        <v>28.225081721859283</v>
      </c>
      <c r="AU10">
        <f t="shared" si="17"/>
        <v>-4044.1782467064068</v>
      </c>
      <c r="AW10">
        <v>7</v>
      </c>
      <c r="AX10">
        <f>IF(Z10&gt;0, (R10*SUMPRODUCT(K10:$K$98, X10:$X$98)-K10*$AZ$3)/Z10, 0)</f>
        <v>12928.835728834294</v>
      </c>
    </row>
    <row r="11" spans="1:52" x14ac:dyDescent="0.25">
      <c r="A11" t="s">
        <v>33</v>
      </c>
      <c r="C11" s="25">
        <f>AU71</f>
        <v>1130.2436154402244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250000</v>
      </c>
      <c r="S11">
        <f t="shared" si="1"/>
        <v>10155.063198430102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9533.0599948912204</v>
      </c>
      <c r="AC11">
        <f t="shared" si="2"/>
        <v>7024.8180847429612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-9554.9913410448116</v>
      </c>
      <c r="AI11">
        <f t="shared" si="7"/>
        <v>-9563.6382814275021</v>
      </c>
      <c r="AJ11">
        <f t="shared" si="8"/>
        <v>2508.2419101482592</v>
      </c>
      <c r="AK11">
        <f t="shared" si="30"/>
        <v>22.879343987738928</v>
      </c>
      <c r="AL11">
        <f t="shared" si="9"/>
        <v>-7032.5170272915038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-5344.1891805323503</v>
      </c>
      <c r="AR11">
        <f t="shared" si="14"/>
        <v>-5349.0254889693215</v>
      </c>
      <c r="AS11">
        <f t="shared" si="15"/>
        <v>1402.8813632505473</v>
      </c>
      <c r="AT11">
        <f t="shared" si="16"/>
        <v>12.796614694114647</v>
      </c>
      <c r="AU11">
        <f t="shared" si="17"/>
        <v>-3933.3475110246591</v>
      </c>
      <c r="AW11">
        <v>8</v>
      </c>
      <c r="AX11">
        <f>IF(Z11&gt;0, (R11*SUMPRODUCT(K11:$K$98, X11:$X$98)-K11*$AZ$3)/Z11, 0)</f>
        <v>10155.063198430102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250000</v>
      </c>
      <c r="S12">
        <f t="shared" si="1"/>
        <v>6770.8653172590348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7024.8180847429612</v>
      </c>
      <c r="AC12">
        <f t="shared" si="2"/>
        <v>4366.3489103512766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-9991.1444470242495</v>
      </c>
      <c r="AI12">
        <f t="shared" si="7"/>
        <v>-9999.2053607807629</v>
      </c>
      <c r="AJ12">
        <f t="shared" si="8"/>
        <v>2658.4691743916846</v>
      </c>
      <c r="AK12">
        <f t="shared" si="30"/>
        <v>16.15708159490881</v>
      </c>
      <c r="AL12">
        <f t="shared" si="9"/>
        <v>-7324.5791047941693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-5310.3994864822407</v>
      </c>
      <c r="AR12">
        <f t="shared" si="14"/>
        <v>-5314.6839478370075</v>
      </c>
      <c r="AS12">
        <f t="shared" si="15"/>
        <v>1413.0046275853031</v>
      </c>
      <c r="AT12">
        <f t="shared" si="16"/>
        <v>8.5876606288291768</v>
      </c>
      <c r="AU12">
        <f t="shared" si="17"/>
        <v>-3893.0916596228753</v>
      </c>
      <c r="AW12">
        <v>9</v>
      </c>
      <c r="AX12">
        <f>IF(Z12&gt;0, (R12*SUMPRODUCT(K12:$K$98, X12:$X$98)-K12*$AZ$3)/Z12, 0)</f>
        <v>6770.8653172590348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250000</v>
      </c>
      <c r="S13">
        <f t="shared" si="1"/>
        <v>2670.0467500846103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4366.3489103512766</v>
      </c>
      <c r="AC13">
        <f t="shared" si="2"/>
        <v>1594.271045969421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-10332.390905483753</v>
      </c>
      <c r="AI13">
        <f t="shared" si="7"/>
        <v>-10339.854590557426</v>
      </c>
      <c r="AJ13">
        <f t="shared" si="8"/>
        <v>2772.0778643818558</v>
      </c>
      <c r="AK13">
        <f t="shared" si="30"/>
        <v>8.732697820702553</v>
      </c>
      <c r="AL13">
        <f t="shared" si="9"/>
        <v>-7559.0440283548678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-5220.3190179117901</v>
      </c>
      <c r="AR13">
        <f t="shared" si="14"/>
        <v>-5224.089957038098</v>
      </c>
      <c r="AS13">
        <f t="shared" si="15"/>
        <v>1400.5597472008708</v>
      </c>
      <c r="AT13">
        <f t="shared" si="16"/>
        <v>4.4120928958364853</v>
      </c>
      <c r="AU13">
        <f t="shared" si="17"/>
        <v>-3819.1181169413908</v>
      </c>
      <c r="AW13">
        <v>10</v>
      </c>
      <c r="AX13">
        <f>IF(Z13&gt;0, (R13*SUMPRODUCT(K13:$K$98, X13:$X$98)-K13*$AZ$3)/Z13, 0)</f>
        <v>2670.0467500846103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250000</v>
      </c>
      <c r="S14">
        <f t="shared" si="1"/>
        <v>-2227.2881707965348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1594.271045969421</v>
      </c>
      <c r="AC14">
        <f t="shared" si="2"/>
        <v>-1222.0178838735737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-10616.642852733255</v>
      </c>
      <c r="AI14">
        <f t="shared" si="7"/>
        <v>-10623.501068813555</v>
      </c>
      <c r="AJ14">
        <f t="shared" si="8"/>
        <v>2816.2889298429945</v>
      </c>
      <c r="AK14">
        <f t="shared" si="30"/>
        <v>2.8696878827449579</v>
      </c>
      <c r="AL14">
        <f t="shared" si="9"/>
        <v>-7804.3424510878158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-5099.7660886645253</v>
      </c>
      <c r="AR14">
        <f t="shared" si="14"/>
        <v>-5103.0604726124648</v>
      </c>
      <c r="AS14">
        <f t="shared" si="15"/>
        <v>1352.820753181596</v>
      </c>
      <c r="AT14">
        <f t="shared" si="16"/>
        <v>1.3784712505146128</v>
      </c>
      <c r="AU14">
        <f t="shared" si="17"/>
        <v>-3748.8612481803543</v>
      </c>
      <c r="AW14">
        <v>11</v>
      </c>
      <c r="AX14">
        <f>IF(Z14&gt;0, (R14*SUMPRODUCT(K14:$K$98, X14:$X$98)-K14*$AZ$3)/Z14, 0)</f>
        <v>-2227.2881707965348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250000</v>
      </c>
      <c r="S15">
        <f t="shared" si="1"/>
        <v>-7884.4965092839029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-1222.0178838735737</v>
      </c>
      <c r="AC15">
        <f t="shared" si="2"/>
        <v>-3939.8726389200092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-10868.003926561101</v>
      </c>
      <c r="AI15">
        <f t="shared" si="7"/>
        <v>-10874.250160284271</v>
      </c>
      <c r="AJ15">
        <f t="shared" si="8"/>
        <v>2717.8547550464355</v>
      </c>
      <c r="AK15">
        <f t="shared" si="30"/>
        <v>-5.0102733238816528</v>
      </c>
      <c r="AL15">
        <f t="shared" si="9"/>
        <v>-8161.4056785617177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-4952.5745575956871</v>
      </c>
      <c r="AR15">
        <f t="shared" si="14"/>
        <v>-4955.4209807684429</v>
      </c>
      <c r="AS15">
        <f t="shared" si="15"/>
        <v>1238.5327059172882</v>
      </c>
      <c r="AT15">
        <f t="shared" si="16"/>
        <v>-2.2831931565475903</v>
      </c>
      <c r="AU15">
        <f t="shared" si="17"/>
        <v>-3719.1714680077025</v>
      </c>
      <c r="AW15">
        <v>12</v>
      </c>
      <c r="AX15">
        <f>IF(Z15&gt;0, (R15*SUMPRODUCT(K15:$K$98, X15:$X$98)-K15*$AZ$3)/Z15, 0)</f>
        <v>-7884.4965092839029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250000</v>
      </c>
      <c r="S16">
        <f t="shared" si="1"/>
        <v>-14451.207059287144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-3939.8726389200092</v>
      </c>
      <c r="AC16">
        <f t="shared" si="2"/>
        <v>-6514.2472708726345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-10981.601449648808</v>
      </c>
      <c r="AI16">
        <f t="shared" si="7"/>
        <v>-10987.236140962263</v>
      </c>
      <c r="AJ16">
        <f t="shared" si="8"/>
        <v>2574.3746319526254</v>
      </c>
      <c r="AK16">
        <f t="shared" si="30"/>
        <v>-27.973095736332066</v>
      </c>
      <c r="AL16">
        <f t="shared" si="9"/>
        <v>-8440.834604745969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-4734.028201624581</v>
      </c>
      <c r="AR16">
        <f t="shared" si="14"/>
        <v>-4736.4572451213471</v>
      </c>
      <c r="AS16">
        <f t="shared" si="15"/>
        <v>1109.7800411979417</v>
      </c>
      <c r="AT16">
        <f t="shared" si="16"/>
        <v>-12.058844487274239</v>
      </c>
      <c r="AU16">
        <f t="shared" si="17"/>
        <v>-3638.7360484106794</v>
      </c>
      <c r="AW16">
        <v>13</v>
      </c>
      <c r="AX16">
        <f>IF(Z16&gt;0, (R16*SUMPRODUCT(K16:$K$98, X16:$X$98)-K16*$AZ$3)/Z16, 0)</f>
        <v>-14451.207059287144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250000</v>
      </c>
      <c r="S17">
        <f t="shared" si="1"/>
        <v>-21740.680252149461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-6514.2472708726345</v>
      </c>
      <c r="AC17">
        <f t="shared" si="2"/>
        <v>-8750.3875641985687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-10944.604541600354</v>
      </c>
      <c r="AI17">
        <f t="shared" si="7"/>
        <v>-10949.635655773594</v>
      </c>
      <c r="AJ17">
        <f t="shared" si="8"/>
        <v>2236.1402933259342</v>
      </c>
      <c r="AK17">
        <f t="shared" si="30"/>
        <v>-89.89661233804236</v>
      </c>
      <c r="AL17">
        <f t="shared" si="9"/>
        <v>-8803.3919747857035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-4435.1187317551467</v>
      </c>
      <c r="AR17">
        <f t="shared" si="14"/>
        <v>-4437.1575069915216</v>
      </c>
      <c r="AS17">
        <f t="shared" si="15"/>
        <v>906.15861578787792</v>
      </c>
      <c r="AT17">
        <f t="shared" si="16"/>
        <v>-36.429105116253297</v>
      </c>
      <c r="AU17">
        <f t="shared" si="17"/>
        <v>-3567.4279963198978</v>
      </c>
      <c r="AW17">
        <v>14</v>
      </c>
      <c r="AX17">
        <f>IF(Z17&gt;0, (R17*SUMPRODUCT(K17:$K$98, X17:$X$98)-K17*$AZ$3)/Z17, 0)</f>
        <v>-21740.680252149461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250000</v>
      </c>
      <c r="S18">
        <f t="shared" si="1"/>
        <v>-29756.68475970448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-8750.3875641985687</v>
      </c>
      <c r="AC18">
        <f t="shared" si="2"/>
        <v>-10569.537349126709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-10816.372135971083</v>
      </c>
      <c r="AI18">
        <f t="shared" si="7"/>
        <v>-10820.812120395793</v>
      </c>
      <c r="AJ18">
        <f t="shared" si="8"/>
        <v>1819.1497849281404</v>
      </c>
      <c r="AK18">
        <f t="shared" si="30"/>
        <v>-189.00837138668911</v>
      </c>
      <c r="AL18">
        <f t="shared" si="9"/>
        <v>-9190.6707068543419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-4090.2899260987169</v>
      </c>
      <c r="AR18">
        <f t="shared" si="14"/>
        <v>-4091.9689385565102</v>
      </c>
      <c r="AS18">
        <f t="shared" si="15"/>
        <v>687.92474462031703</v>
      </c>
      <c r="AT18">
        <f t="shared" si="16"/>
        <v>-71.474892663896995</v>
      </c>
      <c r="AU18">
        <f t="shared" si="17"/>
        <v>-3475.5190866000903</v>
      </c>
      <c r="AW18">
        <v>15</v>
      </c>
      <c r="AX18">
        <f>IF(Z18&gt;0, (R18*SUMPRODUCT(K18:$K$98, X18:$X$98)-K18*$AZ$3)/Z18, 0)</f>
        <v>-29756.68475970448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250000</v>
      </c>
      <c r="S19">
        <f t="shared" si="1"/>
        <v>-39431.138129199288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-10569.537349126709</v>
      </c>
      <c r="AC19">
        <f t="shared" si="2"/>
        <v>-12196.389746335244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-10584.544049036766</v>
      </c>
      <c r="AI19">
        <f t="shared" si="7"/>
        <v>-10588.410406414776</v>
      </c>
      <c r="AJ19">
        <f t="shared" si="8"/>
        <v>1626.852397208535</v>
      </c>
      <c r="AK19">
        <f t="shared" si="30"/>
        <v>-235.70068288552562</v>
      </c>
      <c r="AL19">
        <f t="shared" si="9"/>
        <v>-9197.2586920917674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-3732.7449837141162</v>
      </c>
      <c r="AR19">
        <f t="shared" si="14"/>
        <v>-3734.1084931899286</v>
      </c>
      <c r="AS19">
        <f t="shared" si="15"/>
        <v>573.72571712015088</v>
      </c>
      <c r="AT19">
        <f t="shared" si="16"/>
        <v>-83.122195686738493</v>
      </c>
      <c r="AU19">
        <f t="shared" si="17"/>
        <v>-3243.5049717565162</v>
      </c>
      <c r="AW19">
        <v>16</v>
      </c>
      <c r="AX19">
        <f>IF(Z19&gt;0, (R19*SUMPRODUCT(K19:$K$98, X19:$X$98)-K19*$AZ$3)/Z19, 0)</f>
        <v>-39431.138129199288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250000</v>
      </c>
      <c r="S20">
        <f t="shared" si="1"/>
        <v>-53446.486766829272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-12196.389746335244</v>
      </c>
      <c r="AC20">
        <f t="shared" si="2"/>
        <v>-14174.289259321016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-10252.561831914021</v>
      </c>
      <c r="AI20">
        <f t="shared" si="7"/>
        <v>-10255.876897626657</v>
      </c>
      <c r="AJ20">
        <f t="shared" si="8"/>
        <v>1977.8995129857722</v>
      </c>
      <c r="AK20">
        <f t="shared" si="30"/>
        <v>-52.444475909241547</v>
      </c>
      <c r="AL20">
        <f t="shared" si="9"/>
        <v>-8330.4218605501264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-3429.4490610639946</v>
      </c>
      <c r="AR20">
        <f t="shared" si="14"/>
        <v>-3430.5579399161243</v>
      </c>
      <c r="AS20">
        <f t="shared" si="15"/>
        <v>661.60104556245039</v>
      </c>
      <c r="AT20">
        <f t="shared" si="16"/>
        <v>-17.542509044431188</v>
      </c>
      <c r="AU20">
        <f t="shared" si="17"/>
        <v>-2786.4994033981052</v>
      </c>
      <c r="AW20">
        <v>17</v>
      </c>
      <c r="AX20">
        <f>IF(Z20&gt;0, (R20*SUMPRODUCT(K20:$K$98, X20:$X$98)-K20*$AZ$3)/Z20, 0)</f>
        <v>-53446.486766829272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250000</v>
      </c>
      <c r="S21">
        <f t="shared" si="1"/>
        <v>-71735.467740068139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-14174.289259321016</v>
      </c>
      <c r="AC21">
        <f t="shared" si="2"/>
        <v>-16017.975709949373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-9815.2326386935347</v>
      </c>
      <c r="AI21">
        <f t="shared" si="7"/>
        <v>-9818.0237921171083</v>
      </c>
      <c r="AJ21">
        <f t="shared" si="8"/>
        <v>1843.6864506283564</v>
      </c>
      <c r="AK21">
        <f t="shared" si="30"/>
        <v>-22.678862814913629</v>
      </c>
      <c r="AL21">
        <f t="shared" si="9"/>
        <v>-7997.0162043036653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-3122.0652796637141</v>
      </c>
      <c r="AR21">
        <f t="shared" si="14"/>
        <v>-3122.9531000052921</v>
      </c>
      <c r="AS21">
        <f t="shared" si="15"/>
        <v>586.44656382381902</v>
      </c>
      <c r="AT21">
        <f t="shared" si="16"/>
        <v>-7.2137760543312881</v>
      </c>
      <c r="AU21">
        <f t="shared" si="17"/>
        <v>-2543.7203122358042</v>
      </c>
      <c r="AW21">
        <v>18</v>
      </c>
      <c r="AX21">
        <f>IF(Z21&gt;0, (R21*SUMPRODUCT(K21:$K$98, X21:$X$98)-K21*$AZ$3)/Z21, 0)</f>
        <v>-71735.467740068139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250000</v>
      </c>
      <c r="S22">
        <f t="shared" si="1"/>
        <v>-92936.776168074604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-16017.975709949373</v>
      </c>
      <c r="AC22">
        <f t="shared" si="2"/>
        <v>-17102.729896218334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-9258.4810962528827</v>
      </c>
      <c r="AI22">
        <f t="shared" si="7"/>
        <v>-9260.7814140874088</v>
      </c>
      <c r="AJ22">
        <f t="shared" si="8"/>
        <v>1084.7541862689613</v>
      </c>
      <c r="AK22">
        <f t="shared" si="30"/>
        <v>-336.37748990893687</v>
      </c>
      <c r="AL22">
        <f t="shared" si="9"/>
        <v>-8512.4047177273842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-2749.7401515967558</v>
      </c>
      <c r="AR22">
        <f t="shared" si="14"/>
        <v>-2750.4233388545003</v>
      </c>
      <c r="AS22">
        <f t="shared" si="15"/>
        <v>322.16862675278702</v>
      </c>
      <c r="AT22">
        <f t="shared" si="16"/>
        <v>-99.903070544723022</v>
      </c>
      <c r="AU22">
        <f t="shared" si="17"/>
        <v>-2528.1577826464363</v>
      </c>
      <c r="AW22">
        <v>19</v>
      </c>
      <c r="AX22">
        <f>IF(Z22&gt;0, (R22*SUMPRODUCT(K22:$K$98, X22:$X$98)-K22*$AZ$3)/Z22, 0)</f>
        <v>-92936.776168074604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250000</v>
      </c>
      <c r="S23">
        <f t="shared" si="1"/>
        <v>-113550.61413326023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-17102.729896218334</v>
      </c>
      <c r="AC23">
        <f t="shared" si="2"/>
        <v>-16778.056929010127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-8606.6934193718062</v>
      </c>
      <c r="AI23">
        <f t="shared" si="7"/>
        <v>-8608.540399357018</v>
      </c>
      <c r="AJ23">
        <f t="shared" si="8"/>
        <v>-324.67296720820741</v>
      </c>
      <c r="AK23">
        <f t="shared" si="30"/>
        <v>-1197.1910927352835</v>
      </c>
      <c r="AL23">
        <f t="shared" si="9"/>
        <v>-10130.404459300509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-2282.2868164346851</v>
      </c>
      <c r="AR23">
        <f t="shared" si="14"/>
        <v>-2282.7765908306201</v>
      </c>
      <c r="AS23">
        <f t="shared" si="15"/>
        <v>-86.095413953539804</v>
      </c>
      <c r="AT23">
        <f t="shared" si="16"/>
        <v>-317.46610626943914</v>
      </c>
      <c r="AU23">
        <f t="shared" si="17"/>
        <v>-2686.3381110535988</v>
      </c>
      <c r="AW23">
        <v>20</v>
      </c>
      <c r="AX23">
        <f>IF(Z23&gt;0, (R23*SUMPRODUCT(K23:$K$98, X23:$X$98)-K23*$AZ$3)/Z23, 0)</f>
        <v>-113550.61413326023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250000</v>
      </c>
      <c r="S24">
        <f t="shared" si="1"/>
        <v>-141845.07468548018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-16778.056929010127</v>
      </c>
      <c r="AC24">
        <f t="shared" si="2"/>
        <v>-16315.332032226097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-7814.6546188587754</v>
      </c>
      <c r="AI24">
        <f t="shared" si="7"/>
        <v>-7816.0923963131918</v>
      </c>
      <c r="AJ24">
        <f t="shared" si="8"/>
        <v>-462.72489678402962</v>
      </c>
      <c r="AK24">
        <f t="shared" si="30"/>
        <v>-1174.463985030709</v>
      </c>
      <c r="AL24">
        <f t="shared" si="9"/>
        <v>-9453.2812781279299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-1850.2297263807943</v>
      </c>
      <c r="AR24">
        <f t="shared" si="14"/>
        <v>-1850.570140476596</v>
      </c>
      <c r="AS24">
        <f t="shared" si="15"/>
        <v>-109.55664721255783</v>
      </c>
      <c r="AT24">
        <f t="shared" si="16"/>
        <v>-278.07091722561722</v>
      </c>
      <c r="AU24">
        <f t="shared" si="17"/>
        <v>-2238.1977049147708</v>
      </c>
      <c r="AW24">
        <v>21</v>
      </c>
      <c r="AX24">
        <f>IF(Z24&gt;0, (R24*SUMPRODUCT(K24:$K$98, X24:$X$98)-K24*$AZ$3)/Z24, 0)</f>
        <v>-141845.07468548018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250000</v>
      </c>
      <c r="S25">
        <f t="shared" si="1"/>
        <v>-182081.13039474466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-16315.332032226097</v>
      </c>
      <c r="AC25">
        <f t="shared" si="2"/>
        <v>-15714.658443233042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-6891.5424721125764</v>
      </c>
      <c r="AI25">
        <f t="shared" si="7"/>
        <v>-6892.6212946688429</v>
      </c>
      <c r="AJ25">
        <f t="shared" si="8"/>
        <v>-600.67358899305509</v>
      </c>
      <c r="AK25">
        <f t="shared" si="30"/>
        <v>-1142.0732422558269</v>
      </c>
      <c r="AL25">
        <f t="shared" si="9"/>
        <v>-8635.3681259177247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-1456.848127517093</v>
      </c>
      <c r="AR25">
        <f t="shared" si="14"/>
        <v>-1457.0761868561133</v>
      </c>
      <c r="AS25">
        <f t="shared" si="15"/>
        <v>-126.98030911289568</v>
      </c>
      <c r="AT25">
        <f t="shared" si="16"/>
        <v>-241.43031421494481</v>
      </c>
      <c r="AU25">
        <f t="shared" si="17"/>
        <v>-1825.4868101839538</v>
      </c>
      <c r="AW25">
        <v>22</v>
      </c>
      <c r="AX25">
        <f>IF(Z25&gt;0, (R25*SUMPRODUCT(K25:$K$98, X25:$X$98)-K25*$AZ$3)/Z25, 0)</f>
        <v>-182081.13039474466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250000</v>
      </c>
      <c r="S26">
        <f t="shared" si="1"/>
        <v>-241833.87866737734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-15714.658443233042</v>
      </c>
      <c r="AC26">
        <f t="shared" si="2"/>
        <v>-14983.200039166337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-5871.5416256607896</v>
      </c>
      <c r="AI26">
        <f t="shared" si="7"/>
        <v>-5872.3160829102108</v>
      </c>
      <c r="AJ26">
        <f t="shared" si="8"/>
        <v>-731.45840406670504</v>
      </c>
      <c r="AK26">
        <f t="shared" si="30"/>
        <v>-1100.026091026313</v>
      </c>
      <c r="AL26">
        <f t="shared" si="9"/>
        <v>-7703.800578003229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-1108.235262072149</v>
      </c>
      <c r="AR26">
        <f t="shared" si="14"/>
        <v>-1108.3814384747866</v>
      </c>
      <c r="AS26">
        <f t="shared" si="15"/>
        <v>-138.06050400511498</v>
      </c>
      <c r="AT26">
        <f t="shared" si="16"/>
        <v>-207.62651122950186</v>
      </c>
      <c r="AU26">
        <f t="shared" si="17"/>
        <v>-1454.0684537094035</v>
      </c>
      <c r="AW26">
        <v>23</v>
      </c>
      <c r="AX26">
        <f>IF(Z26&gt;0, (R26*SUMPRODUCT(K26:$K$98, X26:$X$98)-K26*$AZ$3)/Z26, 0)</f>
        <v>-241833.87866737734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250000</v>
      </c>
      <c r="S27">
        <f t="shared" si="1"/>
        <v>-334793.75029902678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-14983.200039166337</v>
      </c>
      <c r="AC27">
        <f t="shared" si="2"/>
        <v>-14137.590183752955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-4777.3135037215316</v>
      </c>
      <c r="AI27">
        <f t="shared" si="7"/>
        <v>-4777.8413507232726</v>
      </c>
      <c r="AJ27">
        <f t="shared" si="8"/>
        <v>-845.60985541338232</v>
      </c>
      <c r="AK27">
        <f t="shared" si="30"/>
        <v>-1048.8240027416437</v>
      </c>
      <c r="AL27">
        <f t="shared" si="9"/>
        <v>-6672.2752088782981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-805.09205313960501</v>
      </c>
      <c r="AR27">
        <f t="shared" si="14"/>
        <v>-805.18100803570815</v>
      </c>
      <c r="AS27">
        <f t="shared" si="15"/>
        <v>-142.50556806027186</v>
      </c>
      <c r="AT27">
        <f t="shared" si="16"/>
        <v>-176.75203209744981</v>
      </c>
      <c r="AU27">
        <f t="shared" si="17"/>
        <v>-1124.4386081934297</v>
      </c>
      <c r="AW27">
        <v>24</v>
      </c>
      <c r="AX27">
        <f>IF(Z27&gt;0, (R27*SUMPRODUCT(K27:$K$98, X27:$X$98)-K27*$AZ$3)/Z27, 0)</f>
        <v>-334793.75029902678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250000</v>
      </c>
      <c r="S28">
        <f t="shared" si="1"/>
        <v>-487467.30470365554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-14137.590183752955</v>
      </c>
      <c r="AC28">
        <f t="shared" si="2"/>
        <v>-13198.177667709046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-3682.6204329896495</v>
      </c>
      <c r="AI28">
        <f t="shared" si="7"/>
        <v>-3682.9588704997236</v>
      </c>
      <c r="AJ28">
        <f t="shared" si="8"/>
        <v>-939.41251604390891</v>
      </c>
      <c r="AK28">
        <f t="shared" si="30"/>
        <v>-989.63131286270686</v>
      </c>
      <c r="AL28">
        <f t="shared" si="9"/>
        <v>-5612.0026994063401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-554.11605494158539</v>
      </c>
      <c r="AR28">
        <f t="shared" si="14"/>
        <v>-554.16697891307217</v>
      </c>
      <c r="AS28">
        <f t="shared" si="15"/>
        <v>-141.35140094533403</v>
      </c>
      <c r="AT28">
        <f t="shared" si="16"/>
        <v>-148.90771636895607</v>
      </c>
      <c r="AU28">
        <f t="shared" si="17"/>
        <v>-844.42609622736245</v>
      </c>
      <c r="AW28">
        <v>25</v>
      </c>
      <c r="AX28">
        <f>IF(Z28&gt;0, (R28*SUMPRODUCT(K28:$K$98, X28:$X$98)-K28*$AZ$3)/Z28, 0)</f>
        <v>-487467.30470365554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250000</v>
      </c>
      <c r="S29">
        <f t="shared" si="1"/>
        <v>-754362.081646209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-13198.177667709046</v>
      </c>
      <c r="AC29">
        <f t="shared" si="2"/>
        <v>-12194.700357308211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-2659.6677732052949</v>
      </c>
      <c r="AI29">
        <f t="shared" si="7"/>
        <v>-2659.869842951608</v>
      </c>
      <c r="AJ29">
        <f t="shared" si="8"/>
        <v>-1003.4773104008345</v>
      </c>
      <c r="AK29">
        <f t="shared" si="30"/>
        <v>-923.87243673963326</v>
      </c>
      <c r="AL29">
        <f t="shared" si="9"/>
        <v>-4587.219590092076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-357.31655933423485</v>
      </c>
      <c r="AR29">
        <f t="shared" si="14"/>
        <v>-357.34370665963598</v>
      </c>
      <c r="AS29">
        <f t="shared" si="15"/>
        <v>-134.81347690665936</v>
      </c>
      <c r="AT29">
        <f t="shared" si="16"/>
        <v>-124.11885562748454</v>
      </c>
      <c r="AU29">
        <f t="shared" si="17"/>
        <v>-616.27603919377987</v>
      </c>
      <c r="AW29">
        <v>26</v>
      </c>
      <c r="AX29">
        <f>IF(Z29&gt;0, (R29*SUMPRODUCT(K29:$K$98, X29:$X$98)-K29*$AZ$3)/Z29, 0)</f>
        <v>-754362.081646209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250000</v>
      </c>
      <c r="S30">
        <f t="shared" si="1"/>
        <v>-1258561.8563837076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-12194.700357308211</v>
      </c>
      <c r="AC30">
        <f t="shared" si="2"/>
        <v>-11161.30855472957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-1783.9050942899571</v>
      </c>
      <c r="AI30">
        <f t="shared" si="7"/>
        <v>-1784.0159480840923</v>
      </c>
      <c r="AJ30">
        <f t="shared" si="8"/>
        <v>-1033.3918025786406</v>
      </c>
      <c r="AK30">
        <f t="shared" si="30"/>
        <v>-853.62902501157487</v>
      </c>
      <c r="AL30">
        <f t="shared" si="9"/>
        <v>-3671.0367756743076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-213.98310026193772</v>
      </c>
      <c r="AR30">
        <f t="shared" si="14"/>
        <v>-213.99639740348454</v>
      </c>
      <c r="AS30">
        <f t="shared" si="15"/>
        <v>-123.95748092701363</v>
      </c>
      <c r="AT30">
        <f t="shared" si="16"/>
        <v>-102.39456450358784</v>
      </c>
      <c r="AU30">
        <f t="shared" si="17"/>
        <v>-440.34844283408597</v>
      </c>
      <c r="AW30">
        <v>27</v>
      </c>
      <c r="AX30">
        <f>IF(Z30&gt;0, (R30*SUMPRODUCT(K30:$K$98, X30:$X$98)-K30*$AZ$3)/Z30, 0)</f>
        <v>-1258561.8563837076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250000</v>
      </c>
      <c r="S31">
        <f t="shared" si="1"/>
        <v>-2312823.4720943617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-11161.30855472957</v>
      </c>
      <c r="AC31">
        <f t="shared" si="2"/>
        <v>-10133.587760426439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-1099.5353428848834</v>
      </c>
      <c r="AI31">
        <f t="shared" si="7"/>
        <v>-1099.5901113739333</v>
      </c>
      <c r="AJ31">
        <f t="shared" si="8"/>
        <v>-1027.7207943031317</v>
      </c>
      <c r="AK31">
        <f t="shared" si="30"/>
        <v>-781.29159883107002</v>
      </c>
      <c r="AL31">
        <f t="shared" si="9"/>
        <v>-2908.6025045081351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-117.76029927624312</v>
      </c>
      <c r="AR31">
        <f t="shared" si="14"/>
        <v>-117.76616498461088</v>
      </c>
      <c r="AS31">
        <f t="shared" si="15"/>
        <v>-110.06895693959139</v>
      </c>
      <c r="AT31">
        <f t="shared" si="16"/>
        <v>-83.676375748836492</v>
      </c>
      <c r="AU31">
        <f t="shared" si="17"/>
        <v>-311.51149767303878</v>
      </c>
      <c r="AW31">
        <v>28</v>
      </c>
      <c r="AX31">
        <f>IF(Z31&gt;0, (R31*SUMPRODUCT(K31:$K$98, X31:$X$98)-K31*$AZ$3)/Z31, 0)</f>
        <v>-2312823.4720943617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250000</v>
      </c>
      <c r="S32">
        <f t="shared" si="1"/>
        <v>-4821570.1668007467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-10133.587760426439</v>
      </c>
      <c r="AC32">
        <f t="shared" si="2"/>
        <v>-9142.6838681267291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-610.36491562704259</v>
      </c>
      <c r="AI32">
        <f t="shared" si="7"/>
        <v>-610.38861818542046</v>
      </c>
      <c r="AJ32">
        <f t="shared" si="8"/>
        <v>-990.9038922997097</v>
      </c>
      <c r="AK32">
        <f t="shared" si="30"/>
        <v>-709.35114322985078</v>
      </c>
      <c r="AL32">
        <f t="shared" si="9"/>
        <v>-2310.6436537149812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-58.36617680390713</v>
      </c>
      <c r="AR32">
        <f t="shared" si="14"/>
        <v>-58.368443362284857</v>
      </c>
      <c r="AS32">
        <f t="shared" si="15"/>
        <v>-94.755236241304985</v>
      </c>
      <c r="AT32">
        <f t="shared" si="16"/>
        <v>-67.831739967022401</v>
      </c>
      <c r="AU32">
        <f t="shared" si="17"/>
        <v>-220.95541957061226</v>
      </c>
      <c r="AW32">
        <v>29</v>
      </c>
      <c r="AX32">
        <f>IF(Z32&gt;0, (R32*SUMPRODUCT(K32:$K$98, X32:$X$98)-K32*$AZ$3)/Z32, 0)</f>
        <v>-4821570.1668007467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250000</v>
      </c>
      <c r="S33">
        <f t="shared" si="1"/>
        <v>-11907506.350120647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-9142.6838681267291</v>
      </c>
      <c r="AC33">
        <f t="shared" si="2"/>
        <v>-8211.1713024521068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-296.91580130401849</v>
      </c>
      <c r="AI33">
        <f t="shared" si="7"/>
        <v>-296.9244210467474</v>
      </c>
      <c r="AJ33">
        <f t="shared" si="8"/>
        <v>-931.51256567462224</v>
      </c>
      <c r="AK33">
        <f t="shared" si="30"/>
        <v>-639.98787076887106</v>
      </c>
      <c r="AL33">
        <f t="shared" si="9"/>
        <v>-1868.4248574902406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-25.350525842193367</v>
      </c>
      <c r="AR33">
        <f t="shared" si="14"/>
        <v>-25.351261791610149</v>
      </c>
      <c r="AS33">
        <f t="shared" si="15"/>
        <v>-79.532087092539527</v>
      </c>
      <c r="AT33">
        <f t="shared" si="16"/>
        <v>-54.641851276902713</v>
      </c>
      <c r="AU33">
        <f t="shared" si="17"/>
        <v>-159.52520016105237</v>
      </c>
      <c r="AW33">
        <v>30</v>
      </c>
      <c r="AX33">
        <f>IF(Z33&gt;0, (R33*SUMPRODUCT(K33:$K$98, X33:$X$98)-K33*$AZ$3)/Z33, 0)</f>
        <v>-11907506.350120647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250000</v>
      </c>
      <c r="S34">
        <f t="shared" si="1"/>
        <v>-36894406.558593474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-8211.1713024521068</v>
      </c>
      <c r="AC34">
        <f t="shared" si="2"/>
        <v>-7352.7015225098985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-120.84830276805654</v>
      </c>
      <c r="AI34">
        <f t="shared" si="7"/>
        <v>-120.85079389821973</v>
      </c>
      <c r="AJ34">
        <f t="shared" si="8"/>
        <v>-858.46977994220833</v>
      </c>
      <c r="AK34">
        <f t="shared" si="30"/>
        <v>-574.78199117164752</v>
      </c>
      <c r="AL34">
        <f t="shared" si="9"/>
        <v>-1554.1025650120755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-9.2124722878746965</v>
      </c>
      <c r="AR34">
        <f t="shared" si="14"/>
        <v>-9.2126621909769177</v>
      </c>
      <c r="AS34">
        <f t="shared" si="15"/>
        <v>-65.442615879136255</v>
      </c>
      <c r="AT34">
        <f t="shared" si="16"/>
        <v>-43.816611768236562</v>
      </c>
      <c r="AU34">
        <f t="shared" si="17"/>
        <v>-118.47188983834974</v>
      </c>
      <c r="AW34">
        <v>31</v>
      </c>
      <c r="AX34">
        <f>IF(Z34&gt;0, (R34*SUMPRODUCT(K34:$K$98, X34:$X$98)-K34*$AZ$3)/Z34, 0)</f>
        <v>-36894406.558593474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-156314595.14584002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-7352.7015225098985</v>
      </c>
      <c r="AC35">
        <f t="shared" ref="AC35:AC69" si="33">S35*Z35</f>
        <v>-6572.7887217759862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-38.812261079189447</v>
      </c>
      <c r="AI35">
        <f t="shared" ref="AI35:AI66" si="38">SUM(AE35:AH35)</f>
        <v>-38.81278668499705</v>
      </c>
      <c r="AJ35">
        <f t="shared" ref="AJ35:AJ69" si="39">AB35-AC35</f>
        <v>-779.91280073391226</v>
      </c>
      <c r="AK35">
        <f t="shared" si="30"/>
        <v>-514.6891065756929</v>
      </c>
      <c r="AL35">
        <f t="shared" ref="AL35:AL66" si="40">SUM(AI35:AK35)</f>
        <v>-1333.4146939946022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-2.6417186392824776</v>
      </c>
      <c r="AR35">
        <f t="shared" ref="AR35:AR69" si="45">AI35*$K35</f>
        <v>-2.6417544141283704</v>
      </c>
      <c r="AS35">
        <f t="shared" ref="AS35:AS69" si="46">AJ35*$K35</f>
        <v>-53.084002978081692</v>
      </c>
      <c r="AT35">
        <f t="shared" ref="AT35:AT69" si="47">AK35*$K35</f>
        <v>-35.031811300622337</v>
      </c>
      <c r="AU35">
        <f t="shared" ref="AU35:AU69" si="48">AL35*$K35</f>
        <v>-90.757568692832407</v>
      </c>
      <c r="AW35">
        <v>32</v>
      </c>
      <c r="AX35">
        <f>IF(Z35&gt;0, (R35*SUMPRODUCT(K35:$K$98, X35:$X$98)-K35*$AZ$3)/Z35, 0)</f>
        <v>-156314595.14584002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250000</v>
      </c>
      <c r="S36">
        <f t="shared" si="32"/>
        <v>-669190980.76883054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-6572.7887217759862</v>
      </c>
      <c r="AC36">
        <f t="shared" si="33"/>
        <v>-5870.8543037886739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-8.2137293637013329</v>
      </c>
      <c r="AI36">
        <f t="shared" si="38"/>
        <v>-8.2138390269826775</v>
      </c>
      <c r="AJ36">
        <f t="shared" si="39"/>
        <v>-701.93441798731237</v>
      </c>
      <c r="AK36">
        <f t="shared" si="30"/>
        <v>-460.0952105243191</v>
      </c>
      <c r="AL36">
        <f t="shared" si="40"/>
        <v>-1170.2434675386141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-0.49916023761335188</v>
      </c>
      <c r="AR36">
        <f t="shared" si="45"/>
        <v>-0.4991669020098945</v>
      </c>
      <c r="AS36">
        <f t="shared" si="46"/>
        <v>-42.657571896628312</v>
      </c>
      <c r="AT36">
        <f t="shared" si="47"/>
        <v>-27.960652760854128</v>
      </c>
      <c r="AU36">
        <f t="shared" si="48"/>
        <v>-71.117391559492333</v>
      </c>
      <c r="AW36">
        <v>33</v>
      </c>
      <c r="AX36">
        <f>IF(Z36&gt;0, (R36*SUMPRODUCT(K36:$K$98, X36:$X$98)-K36*$AZ$3)/Z36, 0)</f>
        <v>-669190980.76883054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250000</v>
      </c>
      <c r="S37">
        <f t="shared" si="32"/>
        <v>-2899221165.0145121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-5870.8543037886739</v>
      </c>
      <c r="AC37">
        <f t="shared" si="33"/>
        <v>-5242.2676277525406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-1.7192919456920377</v>
      </c>
      <c r="AI37">
        <f t="shared" si="38"/>
        <v>-1.7193145477432843</v>
      </c>
      <c r="AJ37">
        <f t="shared" si="39"/>
        <v>-628.58667603613321</v>
      </c>
      <c r="AK37">
        <f t="shared" si="30"/>
        <v>-410.9598012652072</v>
      </c>
      <c r="AL37">
        <f t="shared" si="40"/>
        <v>-1041.2657918490836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-9.3289163673562284E-2</v>
      </c>
      <c r="AR37">
        <f t="shared" si="45"/>
        <v>-9.3290390065893958E-2</v>
      </c>
      <c r="AS37">
        <f t="shared" si="46"/>
        <v>-34.107252959968818</v>
      </c>
      <c r="AT37">
        <f t="shared" si="47"/>
        <v>-22.298770292937625</v>
      </c>
      <c r="AU37">
        <f t="shared" si="48"/>
        <v>-56.499313642972332</v>
      </c>
      <c r="AW37">
        <v>34</v>
      </c>
      <c r="AX37">
        <f>IF(Z37&gt;0, (R37*SUMPRODUCT(K37:$K$98, X37:$X$98)-K37*$AZ$3)/Z37, 0)</f>
        <v>-2899221165.0145121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250000</v>
      </c>
      <c r="S38">
        <f t="shared" si="32"/>
        <v>-12732583311.683661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-5242.2676277525406</v>
      </c>
      <c r="AC38">
        <f t="shared" si="33"/>
        <v>-4680.6771345289417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-0.35561709008083392</v>
      </c>
      <c r="AI38">
        <f t="shared" si="38"/>
        <v>-0.355621685257064</v>
      </c>
      <c r="AJ38">
        <f t="shared" si="39"/>
        <v>-561.59049322359897</v>
      </c>
      <c r="AK38">
        <f t="shared" si="30"/>
        <v>-366.9587339426779</v>
      </c>
      <c r="AL38">
        <f t="shared" si="40"/>
        <v>-928.90484885153398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-1.7228448629677748E-2</v>
      </c>
      <c r="AR38">
        <f t="shared" si="45"/>
        <v>-1.7228671250468012E-2</v>
      </c>
      <c r="AS38">
        <f t="shared" si="46"/>
        <v>-27.207165328356137</v>
      </c>
      <c r="AT38">
        <f t="shared" si="47"/>
        <v>-17.777913022981974</v>
      </c>
      <c r="AU38">
        <f t="shared" si="48"/>
        <v>-45.002307022588582</v>
      </c>
      <c r="AW38">
        <v>35</v>
      </c>
      <c r="AX38">
        <f>IF(Z38&gt;0, (R38*SUMPRODUCT(K38:$K$98, X38:$X$98)-K38*$AZ$3)/Z38, 0)</f>
        <v>-12732583311.683661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250000</v>
      </c>
      <c r="S39">
        <f t="shared" si="32"/>
        <v>-56780863789.176445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-4680.6771345289417</v>
      </c>
      <c r="AC39">
        <f t="shared" si="33"/>
        <v>-4179.1909858460776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-7.2583963602422988E-2</v>
      </c>
      <c r="AI39">
        <f t="shared" si="38"/>
        <v>-7.258488362871067E-2</v>
      </c>
      <c r="AJ39">
        <f t="shared" si="39"/>
        <v>-501.48614868286404</v>
      </c>
      <c r="AK39">
        <f t="shared" si="30"/>
        <v>-327.64739941702595</v>
      </c>
      <c r="AL39">
        <f t="shared" si="40"/>
        <v>-829.20613298351873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-3.1396859228823089E-3</v>
      </c>
      <c r="AR39">
        <f t="shared" si="45"/>
        <v>-3.1397257194632718E-3</v>
      </c>
      <c r="AS39">
        <f t="shared" si="46"/>
        <v>-21.692243346814042</v>
      </c>
      <c r="AT39">
        <f t="shared" si="47"/>
        <v>-14.172688794640216</v>
      </c>
      <c r="AU39">
        <f t="shared" si="48"/>
        <v>-35.868071867173725</v>
      </c>
      <c r="AW39">
        <v>36</v>
      </c>
      <c r="AX39">
        <f>IF(Z39&gt;0, (R39*SUMPRODUCT(K39:$K$98, X39:$X$98)-K39*$AZ$3)/Z39, 0)</f>
        <v>-56780863789.176445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250000</v>
      </c>
      <c r="S40">
        <f t="shared" si="32"/>
        <v>-257157766094.09683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-4179.1909858460776</v>
      </c>
      <c r="AC40">
        <f t="shared" si="33"/>
        <v>-3731.4232530931667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-1.4588958212197986E-2</v>
      </c>
      <c r="AI40">
        <f t="shared" si="38"/>
        <v>-1.4589139590312177E-2</v>
      </c>
      <c r="AJ40">
        <f t="shared" si="39"/>
        <v>-447.76773275291089</v>
      </c>
      <c r="AK40">
        <f t="shared" ref="AK40:AK69" si="61">G40*SUM(AB40:AB40, AE40:AF40)</f>
        <v>-292.54336900922544</v>
      </c>
      <c r="AL40">
        <f t="shared" si="40"/>
        <v>-740.3256909017266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-5.6344532956602018E-4</v>
      </c>
      <c r="AR40">
        <f t="shared" si="45"/>
        <v>-5.6345233463450011E-4</v>
      </c>
      <c r="AS40">
        <f t="shared" si="46"/>
        <v>-17.293396422168716</v>
      </c>
      <c r="AT40">
        <f t="shared" si="47"/>
        <v>-11.298421214610027</v>
      </c>
      <c r="AU40">
        <f t="shared" si="48"/>
        <v>-28.592381089113374</v>
      </c>
      <c r="AW40">
        <v>37</v>
      </c>
      <c r="AX40">
        <f>IF(Z40&gt;0, (R40*SUMPRODUCT(K40:$K$98, X40:$X$98)-K40*$AZ$3)/Z40, 0)</f>
        <v>-257157766094.09683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250000</v>
      </c>
      <c r="S41">
        <f t="shared" si="32"/>
        <v>-1184583978462.3901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-3731.4232530931667</v>
      </c>
      <c r="AC41">
        <f t="shared" si="33"/>
        <v>-3331.6283947181091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-2.8881646250367532E-3</v>
      </c>
      <c r="AI41">
        <f t="shared" si="38"/>
        <v>-2.8881997811385503E-3</v>
      </c>
      <c r="AJ41">
        <f t="shared" si="39"/>
        <v>-399.79485837505763</v>
      </c>
      <c r="AK41">
        <f t="shared" si="61"/>
        <v>-261.19962771652172</v>
      </c>
      <c r="AL41">
        <f t="shared" si="40"/>
        <v>-660.99737429136053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-9.9593598540977639E-5</v>
      </c>
      <c r="AR41">
        <f t="shared" si="45"/>
        <v>-9.9594810841224752E-5</v>
      </c>
      <c r="AS41">
        <f t="shared" si="46"/>
        <v>-13.78626698720327</v>
      </c>
      <c r="AT41">
        <f t="shared" si="47"/>
        <v>-9.0070388080876942</v>
      </c>
      <c r="AU41">
        <f t="shared" si="48"/>
        <v>-22.793405390101807</v>
      </c>
      <c r="AW41">
        <v>38</v>
      </c>
      <c r="AX41">
        <f>IF(Z41&gt;0, (R41*SUMPRODUCT(K41:$K$98, X41:$X$98)-K41*$AZ$3)/Z41, 0)</f>
        <v>-1184583978462.3901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250000</v>
      </c>
      <c r="S42">
        <f t="shared" si="32"/>
        <v>-5556351200540.3154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-3331.6283947181091</v>
      </c>
      <c r="AC42">
        <f t="shared" si="33"/>
        <v>-2974.6682962577902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-5.6224991042204777E-4</v>
      </c>
      <c r="AI42">
        <f t="shared" si="38"/>
        <v>-5.6225660246730577E-4</v>
      </c>
      <c r="AJ42">
        <f t="shared" si="39"/>
        <v>-356.96009846031893</v>
      </c>
      <c r="AK42">
        <f t="shared" si="61"/>
        <v>-233.21398763026767</v>
      </c>
      <c r="AL42">
        <f t="shared" si="40"/>
        <v>-590.17464834718908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-1.7310948031560219E-5</v>
      </c>
      <c r="AR42">
        <f t="shared" si="45"/>
        <v>-1.7311154070984216E-5</v>
      </c>
      <c r="AS42">
        <f t="shared" si="46"/>
        <v>-10.990340059189608</v>
      </c>
      <c r="AT42">
        <f t="shared" si="47"/>
        <v>-7.1803572490923786</v>
      </c>
      <c r="AU42">
        <f t="shared" si="48"/>
        <v>-18.170714619436058</v>
      </c>
      <c r="AW42">
        <v>39</v>
      </c>
      <c r="AX42">
        <f>IF(Z42&gt;0, (R42*SUMPRODUCT(K42:$K$98, X42:$X$98)-K42*$AZ$3)/Z42, 0)</f>
        <v>-5556351200540.3154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250000</v>
      </c>
      <c r="S43">
        <f t="shared" si="32"/>
        <v>-26563444335436.488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-2974.6682962577902</v>
      </c>
      <c r="AC43">
        <f t="shared" si="33"/>
        <v>-2655.9538510205984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-1.0750617204803537E-4</v>
      </c>
      <c r="AI43">
        <f t="shared" si="38"/>
        <v>-1.0750742186423837E-4</v>
      </c>
      <c r="AJ43">
        <f t="shared" si="39"/>
        <v>-318.71444523719174</v>
      </c>
      <c r="AK43">
        <f t="shared" si="61"/>
        <v>-208.22678073804533</v>
      </c>
      <c r="AL43">
        <f t="shared" si="40"/>
        <v>-526.94133348265893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-2.9553357903455373E-6</v>
      </c>
      <c r="AR43">
        <f t="shared" si="45"/>
        <v>-2.9553701476897312E-6</v>
      </c>
      <c r="AS43">
        <f t="shared" si="46"/>
        <v>-8.7614337759950818</v>
      </c>
      <c r="AT43">
        <f t="shared" si="47"/>
        <v>-5.7241370044188447</v>
      </c>
      <c r="AU43">
        <f t="shared" si="48"/>
        <v>-14.485573735784074</v>
      </c>
      <c r="AW43">
        <v>40</v>
      </c>
      <c r="AX43">
        <f>IF(Z43&gt;0, (R43*SUMPRODUCT(K43:$K$98, X43:$X$98)-K43*$AZ$3)/Z43, 0)</f>
        <v>-26563444335436.488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250000</v>
      </c>
      <c r="S44">
        <f t="shared" si="32"/>
        <v>-129667849406243.02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-2655.9538510205984</v>
      </c>
      <c r="AC44">
        <f t="shared" si="33"/>
        <v>-2371.3873695579518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-2.0174318905235488E-5</v>
      </c>
      <c r="AI44">
        <f t="shared" si="38"/>
        <v>-2.017454750733119E-5</v>
      </c>
      <c r="AJ44">
        <f t="shared" si="39"/>
        <v>-284.56648146264661</v>
      </c>
      <c r="AK44">
        <f t="shared" si="61"/>
        <v>-185.9167695714419</v>
      </c>
      <c r="AL44">
        <f t="shared" si="40"/>
        <v>-470.48327120863598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-4.9516996468556807E-7</v>
      </c>
      <c r="AR44">
        <f t="shared" si="45"/>
        <v>-4.9517557562550541E-7</v>
      </c>
      <c r="AS44">
        <f t="shared" si="46"/>
        <v>-6.9845616716204226</v>
      </c>
      <c r="AT44">
        <f t="shared" si="47"/>
        <v>-4.5632470000885608</v>
      </c>
      <c r="AU44">
        <f t="shared" si="48"/>
        <v>-11.547809166884559</v>
      </c>
      <c r="AW44">
        <v>41</v>
      </c>
      <c r="AX44">
        <f>IF(Z44&gt;0, (R44*SUMPRODUCT(K44:$K$98, X44:$X$98)-K44*$AZ$3)/Z44, 0)</f>
        <v>-129667849406243.02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250000</v>
      </c>
      <c r="S45">
        <f t="shared" si="32"/>
        <v>-646981381789969.13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-2371.3873695579518</v>
      </c>
      <c r="AC45">
        <f t="shared" si="33"/>
        <v>-2117.3101518227804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-3.7081719269975295E-6</v>
      </c>
      <c r="AI45">
        <f t="shared" si="38"/>
        <v>-3.708212834475925E-6</v>
      </c>
      <c r="AJ45">
        <f t="shared" si="39"/>
        <v>-254.07721773517142</v>
      </c>
      <c r="AK45">
        <f t="shared" si="61"/>
        <v>-165.99711586905664</v>
      </c>
      <c r="AL45">
        <f t="shared" si="40"/>
        <v>-420.07433731244089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-8.1263823345183249E-8</v>
      </c>
      <c r="AR45">
        <f t="shared" si="45"/>
        <v>-8.1264719824139268E-8</v>
      </c>
      <c r="AS45">
        <f t="shared" si="46"/>
        <v>-5.5680498489681778</v>
      </c>
      <c r="AT45">
        <f t="shared" si="47"/>
        <v>-3.6377925741742239</v>
      </c>
      <c r="AU45">
        <f t="shared" si="48"/>
        <v>-9.205842504407121</v>
      </c>
      <c r="AW45">
        <v>42</v>
      </c>
      <c r="AX45">
        <f>IF(Z45&gt;0, (R45*SUMPRODUCT(K45:$K$98, X45:$X$98)-K45*$AZ$3)/Z45, 0)</f>
        <v>-646981381789969.13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250000</v>
      </c>
      <c r="S46">
        <f t="shared" si="32"/>
        <v>-3305658251119278.5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-2117.3101518227804</v>
      </c>
      <c r="AC46">
        <f t="shared" si="33"/>
        <v>-1890.4554927698105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-6.6699688849149359E-7</v>
      </c>
      <c r="AI46">
        <f t="shared" si="38"/>
        <v>-6.6700403705068048E-7</v>
      </c>
      <c r="AJ46">
        <f t="shared" si="39"/>
        <v>-226.85465905296996</v>
      </c>
      <c r="AK46">
        <f t="shared" si="61"/>
        <v>-148.21171062759464</v>
      </c>
      <c r="AL46">
        <f t="shared" si="40"/>
        <v>-375.06637034756864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-1.3050981527431648E-8</v>
      </c>
      <c r="AR46">
        <f t="shared" si="45"/>
        <v>-1.3051121401718179E-8</v>
      </c>
      <c r="AS46">
        <f t="shared" si="46"/>
        <v>-4.4388152565570387</v>
      </c>
      <c r="AT46">
        <f t="shared" si="47"/>
        <v>-2.9000259685236167</v>
      </c>
      <c r="AU46">
        <f t="shared" si="48"/>
        <v>-7.3388412381317769</v>
      </c>
      <c r="AW46">
        <v>43</v>
      </c>
      <c r="AX46">
        <f>IF(Z46&gt;0, (R46*SUMPRODUCT(K46:$K$98, X46:$X$98)-K46*$AZ$3)/Z46, 0)</f>
        <v>-3305658251119278.5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250000</v>
      </c>
      <c r="S47">
        <f t="shared" si="32"/>
        <v>-1.733038635974839E+16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-1890.4554927698105</v>
      </c>
      <c r="AC47">
        <f t="shared" si="33"/>
        <v>-1687.906689984439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-1.1719252411872749E-7</v>
      </c>
      <c r="AI47">
        <f t="shared" si="38"/>
        <v>-1.1719374156611653E-7</v>
      </c>
      <c r="AJ47">
        <f t="shared" si="39"/>
        <v>-202.54880278537144</v>
      </c>
      <c r="AK47">
        <f t="shared" si="61"/>
        <v>-132.33188449388675</v>
      </c>
      <c r="AL47">
        <f t="shared" si="40"/>
        <v>-334.88068739645189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-2.0473931815775017E-9</v>
      </c>
      <c r="AR47">
        <f t="shared" si="45"/>
        <v>-2.0474144507966943E-9</v>
      </c>
      <c r="AS47">
        <f t="shared" si="46"/>
        <v>-3.5385963471469126</v>
      </c>
      <c r="AT47">
        <f t="shared" si="47"/>
        <v>-2.3118829469327</v>
      </c>
      <c r="AU47">
        <f t="shared" si="48"/>
        <v>-5.850479296127026</v>
      </c>
      <c r="AW47">
        <v>44</v>
      </c>
      <c r="AX47">
        <f>IF(Z47&gt;0, (R47*SUMPRODUCT(K47:$K$98, X47:$X$98)-K47*$AZ$3)/Z47, 0)</f>
        <v>-1.733038635974839E+16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250000</v>
      </c>
      <c r="S48">
        <f t="shared" si="32"/>
        <v>-9.3336836146858288E+16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-1687.906689984439</v>
      </c>
      <c r="AC48">
        <f t="shared" si="33"/>
        <v>-1507.059544630752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-2.0068843160425571E-8</v>
      </c>
      <c r="AI48">
        <f t="shared" si="38"/>
        <v>-2.0069044991182705E-8</v>
      </c>
      <c r="AJ48">
        <f t="shared" si="39"/>
        <v>-180.84714535368698</v>
      </c>
      <c r="AK48">
        <f t="shared" si="61"/>
        <v>-118.15346829891074</v>
      </c>
      <c r="AL48">
        <f t="shared" si="40"/>
        <v>-299.00061367266676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-3.1304419920025147E-10</v>
      </c>
      <c r="AR48">
        <f t="shared" si="45"/>
        <v>-3.1304734746082813E-10</v>
      </c>
      <c r="AS48">
        <f t="shared" si="46"/>
        <v>-2.8209473432197529</v>
      </c>
      <c r="AT48">
        <f t="shared" si="47"/>
        <v>-1.8430189309217999</v>
      </c>
      <c r="AU48">
        <f t="shared" si="48"/>
        <v>-4.6639662744545998</v>
      </c>
      <c r="AW48">
        <v>45</v>
      </c>
      <c r="AX48">
        <f>IF(Z48&gt;0, (R48*SUMPRODUCT(K48:$K$98, X48:$X$98)-K48*$AZ$3)/Z48, 0)</f>
        <v>-9.3336836146858288E+16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250000</v>
      </c>
      <c r="S49">
        <f t="shared" si="32"/>
        <v>-5.1744645266902547E+17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-1507.059544630752</v>
      </c>
      <c r="AC49">
        <f t="shared" si="33"/>
        <v>-1345.5888791348737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-3.3461387855253995E-9</v>
      </c>
      <c r="AI49">
        <f t="shared" si="38"/>
        <v>-3.3461712910356847E-9</v>
      </c>
      <c r="AJ49">
        <f t="shared" si="39"/>
        <v>-161.47066549587839</v>
      </c>
      <c r="AK49">
        <f t="shared" si="61"/>
        <v>-105.49416812415265</v>
      </c>
      <c r="AL49">
        <f t="shared" si="40"/>
        <v>-266.96483362337722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-4.6602503627598949E-11</v>
      </c>
      <c r="AR49">
        <f t="shared" si="45"/>
        <v>-4.6602956339891557E-11</v>
      </c>
      <c r="AS49">
        <f t="shared" si="46"/>
        <v>-2.248841950929704</v>
      </c>
      <c r="AT49">
        <f t="shared" si="47"/>
        <v>-1.4692434079432295</v>
      </c>
      <c r="AU49">
        <f t="shared" si="48"/>
        <v>-3.7180853589195362</v>
      </c>
      <c r="AW49">
        <v>46</v>
      </c>
      <c r="AX49">
        <f>IF(Z49&gt;0, (R49*SUMPRODUCT(K49:$K$98, X49:$X$98)-K49*$AZ$3)/Z49, 0)</f>
        <v>-5.1744645266902547E+17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250000</v>
      </c>
      <c r="S50">
        <f t="shared" si="32"/>
        <v>-2.9560274789632814E+18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-1345.5888791348737</v>
      </c>
      <c r="AC50">
        <f t="shared" si="33"/>
        <v>-1201.4186420847493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-5.4200157033796486E-10</v>
      </c>
      <c r="AI50">
        <f t="shared" si="38"/>
        <v>-5.4200665071463012E-10</v>
      </c>
      <c r="AJ50">
        <f t="shared" si="39"/>
        <v>-144.17023705012434</v>
      </c>
      <c r="AK50">
        <f t="shared" si="61"/>
        <v>-94.191221539441159</v>
      </c>
      <c r="AL50">
        <f t="shared" si="40"/>
        <v>-238.3614585901075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-6.7398125994777057E-12</v>
      </c>
      <c r="AR50">
        <f t="shared" si="45"/>
        <v>-6.7398757741778036E-12</v>
      </c>
      <c r="AS50">
        <f t="shared" si="46"/>
        <v>-1.7927630348639483</v>
      </c>
      <c r="AT50">
        <f t="shared" si="47"/>
        <v>-1.1712718494447769</v>
      </c>
      <c r="AU50">
        <f t="shared" si="48"/>
        <v>-2.9640348843154651</v>
      </c>
      <c r="AW50">
        <v>47</v>
      </c>
      <c r="AX50">
        <f>IF(Z50&gt;0, (R50*SUMPRODUCT(K50:$K$98, X50:$X$98)-K50*$AZ$3)/Z50, 0)</f>
        <v>-2.9560274789632814E+18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250000</v>
      </c>
      <c r="S51">
        <f t="shared" si="32"/>
        <v>-1.7408526697130664E+19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-1201.4186420847493</v>
      </c>
      <c r="AC51">
        <f t="shared" si="33"/>
        <v>-1072.6952161471033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-8.518671932340476E-11</v>
      </c>
      <c r="AI51">
        <f t="shared" si="38"/>
        <v>-8.5187489560337223E-11</v>
      </c>
      <c r="AJ51">
        <f t="shared" si="39"/>
        <v>-128.72342593764597</v>
      </c>
      <c r="AK51">
        <f t="shared" si="61"/>
        <v>-84.09930494593246</v>
      </c>
      <c r="AL51">
        <f t="shared" si="40"/>
        <v>-212.82273088366361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-9.4580400096252739E-13</v>
      </c>
      <c r="AR51">
        <f t="shared" si="45"/>
        <v>-9.4581255268488755E-13</v>
      </c>
      <c r="AS51">
        <f t="shared" si="46"/>
        <v>-1.429179715293714</v>
      </c>
      <c r="AT51">
        <f t="shared" si="47"/>
        <v>-0.93373074732526828</v>
      </c>
      <c r="AU51">
        <f t="shared" si="48"/>
        <v>-2.362910462619928</v>
      </c>
      <c r="AW51">
        <v>48</v>
      </c>
      <c r="AX51">
        <f>IF(Z51&gt;0, (R51*SUMPRODUCT(K51:$K$98, X51:$X$98)-K51*$AZ$3)/Z51, 0)</f>
        <v>-1.7408526697130664E+19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250000</v>
      </c>
      <c r="S52">
        <f t="shared" si="32"/>
        <v>-1.0586969542579598E+20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-1072.6952161471033</v>
      </c>
      <c r="AC52">
        <f t="shared" si="33"/>
        <v>-957.76358584562877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-1.2989034652671829E-11</v>
      </c>
      <c r="AI52">
        <f t="shared" si="38"/>
        <v>-1.2989147735502331E-11</v>
      </c>
      <c r="AJ52">
        <f t="shared" si="39"/>
        <v>-114.93163030147457</v>
      </c>
      <c r="AK52">
        <f t="shared" si="61"/>
        <v>-75.088665130297244</v>
      </c>
      <c r="AL52">
        <f t="shared" si="40"/>
        <v>-190.0202954317848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-1.2876211641648723E-13</v>
      </c>
      <c r="AR52">
        <f t="shared" si="45"/>
        <v>-1.287632374223953E-13</v>
      </c>
      <c r="AS52">
        <f t="shared" si="46"/>
        <v>-1.1393333189523083</v>
      </c>
      <c r="AT52">
        <f t="shared" si="47"/>
        <v>-0.74436443504884664</v>
      </c>
      <c r="AU52">
        <f t="shared" si="48"/>
        <v>-1.8836977540012838</v>
      </c>
      <c r="AW52">
        <v>49</v>
      </c>
      <c r="AX52">
        <f>IF(Z52&gt;0, (R52*SUMPRODUCT(K52:$K$98, X52:$X$98)-K52*$AZ$3)/Z52, 0)</f>
        <v>-1.0586969542579598E+20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250000</v>
      </c>
      <c r="S53">
        <f t="shared" si="32"/>
        <v>-6.6597444318845705E+20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-957.76358584562877</v>
      </c>
      <c r="AC53">
        <f t="shared" si="33"/>
        <v>-855.14605879073974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-1.9180269526833775E-12</v>
      </c>
      <c r="AI53">
        <f t="shared" si="38"/>
        <v>-1.9180430033379398E-12</v>
      </c>
      <c r="AJ53">
        <f t="shared" si="39"/>
        <v>-102.61752705488902</v>
      </c>
      <c r="AK53">
        <f t="shared" si="61"/>
        <v>-67.043451009194015</v>
      </c>
      <c r="AL53">
        <f t="shared" si="40"/>
        <v>-169.66097806408496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-1.6976490471122113E-14</v>
      </c>
      <c r="AR53">
        <f t="shared" si="45"/>
        <v>-1.6976632535749439E-14</v>
      </c>
      <c r="AS53">
        <f t="shared" si="46"/>
        <v>-0.90826954635867296</v>
      </c>
      <c r="AT53">
        <f t="shared" si="47"/>
        <v>-0.59340277028766508</v>
      </c>
      <c r="AU53">
        <f t="shared" si="48"/>
        <v>-1.501672316646355</v>
      </c>
      <c r="AW53">
        <v>50</v>
      </c>
      <c r="AX53">
        <f>IF(Z53&gt;0, (R53*SUMPRODUCT(K53:$K$98, X53:$X$98)-K53*$AZ$3)/Z53, 0)</f>
        <v>-6.6597444318845705E+20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250000</v>
      </c>
      <c r="S54">
        <f t="shared" si="32"/>
        <v>-4.3400944770168086E+21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-855.14605879073974</v>
      </c>
      <c r="AC54">
        <f t="shared" si="33"/>
        <v>-763.52326677744634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-2.7382216274673219E-13</v>
      </c>
      <c r="AI54">
        <f t="shared" si="38"/>
        <v>-2.7382436178661143E-13</v>
      </c>
      <c r="AJ54">
        <f t="shared" si="39"/>
        <v>-91.622792013293406</v>
      </c>
      <c r="AK54">
        <f t="shared" si="61"/>
        <v>-59.860224115351791</v>
      </c>
      <c r="AL54">
        <f t="shared" si="40"/>
        <v>-151.48301612864546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-2.1639328606803191E-15</v>
      </c>
      <c r="AR54">
        <f t="shared" si="45"/>
        <v>-2.163950239020366E-15</v>
      </c>
      <c r="AS54">
        <f t="shared" si="46"/>
        <v>-0.72406692152317398</v>
      </c>
      <c r="AT54">
        <f t="shared" si="47"/>
        <v>-0.47305705539514109</v>
      </c>
      <c r="AU54">
        <f t="shared" si="48"/>
        <v>-1.1971239769183171</v>
      </c>
      <c r="AW54">
        <v>51</v>
      </c>
      <c r="AX54">
        <f>IF(Z54&gt;0, (R54*SUMPRODUCT(K54:$K$98, X54:$X$98)-K54*$AZ$3)/Z54, 0)</f>
        <v>-4.3400944770168086E+21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250000</v>
      </c>
      <c r="S55">
        <f t="shared" si="32"/>
        <v>-2.9344680785282718E+22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-763.52326677744634</v>
      </c>
      <c r="AC55">
        <f t="shared" si="33"/>
        <v>-681.71720247986275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-3.7733146550269037E-14</v>
      </c>
      <c r="AI55">
        <f t="shared" si="38"/>
        <v>-3.7733436942421989E-14</v>
      </c>
      <c r="AJ55">
        <f t="shared" si="39"/>
        <v>-81.806064297583589</v>
      </c>
      <c r="AK55">
        <f t="shared" si="61"/>
        <v>-53.446628674421248</v>
      </c>
      <c r="AL55">
        <f t="shared" si="40"/>
        <v>-135.25269297200487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-2.6624421817748828E-16</v>
      </c>
      <c r="AR55">
        <f t="shared" si="45"/>
        <v>-2.6624626717787113E-16</v>
      </c>
      <c r="AS55">
        <f t="shared" si="46"/>
        <v>-0.57722171677549072</v>
      </c>
      <c r="AT55">
        <f t="shared" si="47"/>
        <v>-0.37711818829332039</v>
      </c>
      <c r="AU55">
        <f t="shared" si="48"/>
        <v>-0.95433990506881128</v>
      </c>
      <c r="AW55">
        <v>52</v>
      </c>
      <c r="AX55">
        <f>IF(Z55&gt;0, (R55*SUMPRODUCT(K55:$K$98, X55:$X$98)-K55*$AZ$3)/Z55, 0)</f>
        <v>-2.9344680785282718E+22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250000</v>
      </c>
      <c r="S56">
        <f t="shared" si="32"/>
        <v>-2.0618129330308642E+23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-681.71720247986275</v>
      </c>
      <c r="AC56">
        <f t="shared" si="33"/>
        <v>-608.67607364273454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-5.0117295915990999E-15</v>
      </c>
      <c r="AI56">
        <f t="shared" si="38"/>
        <v>-5.0117664933509451E-15</v>
      </c>
      <c r="AJ56">
        <f t="shared" si="39"/>
        <v>-73.041128837128213</v>
      </c>
      <c r="AK56">
        <f t="shared" si="61"/>
        <v>-47.720204173590396</v>
      </c>
      <c r="AL56">
        <f t="shared" si="40"/>
        <v>-120.7613330107186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-3.157379397975158E-17</v>
      </c>
      <c r="AR56">
        <f t="shared" si="45"/>
        <v>-3.1574026460033874E-17</v>
      </c>
      <c r="AS56">
        <f t="shared" si="46"/>
        <v>-0.46015761860291032</v>
      </c>
      <c r="AT56">
        <f t="shared" si="47"/>
        <v>-0.30063631082056785</v>
      </c>
      <c r="AU56">
        <f t="shared" si="48"/>
        <v>-0.76079392942347812</v>
      </c>
      <c r="AW56">
        <v>53</v>
      </c>
      <c r="AX56">
        <f>IF(Z56&gt;0, (R56*SUMPRODUCT(K56:$K$98, X56:$X$98)-K56*$AZ$3)/Z56, 0)</f>
        <v>-2.0618129330308642E+23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250000</v>
      </c>
      <c r="S57">
        <f t="shared" si="32"/>
        <v>-1.50817518415365E+24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-608.67607364273454</v>
      </c>
      <c r="AC57">
        <f t="shared" si="33"/>
        <v>-543.4607800381558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-6.4056886862363679E-16</v>
      </c>
      <c r="AI57">
        <f t="shared" si="38"/>
        <v>-6.4057337291453207E-16</v>
      </c>
      <c r="AJ57">
        <f t="shared" si="39"/>
        <v>-65.215293604578733</v>
      </c>
      <c r="AK57">
        <f t="shared" si="61"/>
        <v>-42.607325154991422</v>
      </c>
      <c r="AL57">
        <f t="shared" si="40"/>
        <v>-107.82261875957016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-3.6031881947622301E-18</v>
      </c>
      <c r="AR57">
        <f t="shared" si="45"/>
        <v>-3.6032135313163071E-18</v>
      </c>
      <c r="AS57">
        <f t="shared" si="46"/>
        <v>-0.36683483625869745</v>
      </c>
      <c r="AT57">
        <f t="shared" si="47"/>
        <v>-0.23966542635568225</v>
      </c>
      <c r="AU57">
        <f t="shared" si="48"/>
        <v>-0.60650026261437973</v>
      </c>
      <c r="AW57">
        <v>54</v>
      </c>
      <c r="AX57">
        <f>IF(Z57&gt;0, (R57*SUMPRODUCT(K57:$K$98, X57:$X$98)-K57*$AZ$3)/Z57, 0)</f>
        <v>-1.50817518415365E+24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250000</v>
      </c>
      <c r="S58">
        <f t="shared" si="32"/>
        <v>-1.1505254116239149E+25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-543.4607800381558</v>
      </c>
      <c r="AC58">
        <f t="shared" si="33"/>
        <v>-485.23283931978193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-7.8641236954027919E-17</v>
      </c>
      <c r="AI58">
        <f t="shared" si="38"/>
        <v>-7.8641764140166546E-17</v>
      </c>
      <c r="AJ58">
        <f t="shared" si="39"/>
        <v>-58.227940718373873</v>
      </c>
      <c r="AK58">
        <f t="shared" si="61"/>
        <v>-38.042254602670909</v>
      </c>
      <c r="AL58">
        <f t="shared" si="40"/>
        <v>-96.270195321044781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-3.9496028799801494E-19</v>
      </c>
      <c r="AR58">
        <f t="shared" si="45"/>
        <v>-3.9496293568766483E-19</v>
      </c>
      <c r="AS58">
        <f t="shared" si="46"/>
        <v>-0.29243848553786467</v>
      </c>
      <c r="AT58">
        <f t="shared" si="47"/>
        <v>-0.19105981055140484</v>
      </c>
      <c r="AU58">
        <f t="shared" si="48"/>
        <v>-0.48349829608926953</v>
      </c>
      <c r="AW58">
        <v>55</v>
      </c>
      <c r="AX58">
        <f>IF(Z58&gt;0, (R58*SUMPRODUCT(K58:$K$98, X58:$X$98)-K58*$AZ$3)/Z58, 0)</f>
        <v>-1.1505254116239149E+25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250000</v>
      </c>
      <c r="S59">
        <f t="shared" si="32"/>
        <v>-9.1684572122593446E+25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-485.23283931978193</v>
      </c>
      <c r="AC59">
        <f t="shared" si="33"/>
        <v>-433.24360653551958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-9.2569428268317911E-18</v>
      </c>
      <c r="AI59">
        <f t="shared" si="38"/>
        <v>-9.2570018939676926E-18</v>
      </c>
      <c r="AJ59">
        <f t="shared" si="39"/>
        <v>-51.989232784262356</v>
      </c>
      <c r="AK59">
        <f t="shared" si="61"/>
        <v>-33.966298752384738</v>
      </c>
      <c r="AL59">
        <f t="shared" si="40"/>
        <v>-85.955531536647101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-4.1509992386191225E-20</v>
      </c>
      <c r="AR59">
        <f t="shared" si="45"/>
        <v>-4.1510257255101778E-20</v>
      </c>
      <c r="AS59">
        <f t="shared" si="46"/>
        <v>-0.23313017023107821</v>
      </c>
      <c r="AT59">
        <f t="shared" si="47"/>
        <v>-0.15231171121763776</v>
      </c>
      <c r="AU59">
        <f t="shared" si="48"/>
        <v>-0.38544188144871599</v>
      </c>
      <c r="AW59">
        <v>56</v>
      </c>
      <c r="AX59">
        <f>IF(Z59&gt;0, (R59*SUMPRODUCT(K59:$K$98, X59:$X$98)-K59*$AZ$3)/Z59, 0)</f>
        <v>-9.1684572122593446E+25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250000</v>
      </c>
      <c r="S60">
        <f t="shared" si="32"/>
        <v>-7.7053873254580538E+26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-433.24360653551958</v>
      </c>
      <c r="AC60">
        <f t="shared" si="33"/>
        <v>-386.82464869242818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-1.0440246820885496E-18</v>
      </c>
      <c r="AI60">
        <f t="shared" si="38"/>
        <v>-1.0440309573189882E-18</v>
      </c>
      <c r="AJ60">
        <f t="shared" si="39"/>
        <v>-46.418957843091391</v>
      </c>
      <c r="AK60">
        <f t="shared" si="61"/>
        <v>-30.327052457486374</v>
      </c>
      <c r="AL60">
        <f t="shared" si="40"/>
        <v>-76.746010300577765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-4.180014763667367E-21</v>
      </c>
      <c r="AR60">
        <f t="shared" si="45"/>
        <v>-4.1800398881269021E-21</v>
      </c>
      <c r="AS60">
        <f t="shared" si="46"/>
        <v>-0.1858499443806427</v>
      </c>
      <c r="AT60">
        <f t="shared" si="47"/>
        <v>-0.12142196366201989</v>
      </c>
      <c r="AU60">
        <f t="shared" si="48"/>
        <v>-0.30727190804266258</v>
      </c>
      <c r="AW60">
        <v>57</v>
      </c>
      <c r="AX60">
        <f>IF(Z60&gt;0, (R60*SUMPRODUCT(K60:$K$98, X60:$X$98)-K60*$AZ$3)/Z60, 0)</f>
        <v>-7.7053873254580538E+26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250000</v>
      </c>
      <c r="S61">
        <f t="shared" si="32"/>
        <v>-6.8478209274229129E+27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-386.82464869242818</v>
      </c>
      <c r="AC61">
        <f t="shared" si="33"/>
        <v>-345.37915061823941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-1.1164047308358938E-19</v>
      </c>
      <c r="AI61">
        <f t="shared" si="38"/>
        <v>-1.1164110353806949E-19</v>
      </c>
      <c r="AJ61">
        <f t="shared" si="39"/>
        <v>-41.445498074188777</v>
      </c>
      <c r="AK61">
        <f t="shared" si="61"/>
        <v>-27.077725408469977</v>
      </c>
      <c r="AL61">
        <f t="shared" si="40"/>
        <v>-68.52322348265875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-3.9908986153560739E-22</v>
      </c>
      <c r="AR61">
        <f t="shared" si="45"/>
        <v>-3.9909211527015561E-22</v>
      </c>
      <c r="AS61">
        <f t="shared" si="46"/>
        <v>-0.14815843780344615</v>
      </c>
      <c r="AT61">
        <f t="shared" si="47"/>
        <v>-9.6796846031584727E-2</v>
      </c>
      <c r="AU61">
        <f t="shared" si="48"/>
        <v>-0.24495528383503087</v>
      </c>
      <c r="AW61">
        <v>58</v>
      </c>
      <c r="AX61">
        <f>IF(Z61&gt;0, (R61*SUMPRODUCT(K61:$K$98, X61:$X$98)-K61*$AZ$3)/Z61, 0)</f>
        <v>-6.8478209274229129E+27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250000</v>
      </c>
      <c r="S62">
        <f t="shared" si="32"/>
        <v>-6.4539918786683071E+28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-345.37915061823941</v>
      </c>
      <c r="AC62">
        <f t="shared" si="33"/>
        <v>-308.37424162342802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-1.1288488984952535E-20</v>
      </c>
      <c r="AI62">
        <f t="shared" si="38"/>
        <v>-1.1288548710438602E-20</v>
      </c>
      <c r="AJ62">
        <f t="shared" si="39"/>
        <v>-37.004908994811387</v>
      </c>
      <c r="AK62">
        <f t="shared" si="61"/>
        <v>-24.176540543276761</v>
      </c>
      <c r="AL62">
        <f t="shared" si="40"/>
        <v>-61.181449538088145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-3.6030212027280449E-23</v>
      </c>
      <c r="AR62">
        <f t="shared" si="45"/>
        <v>-3.603040265703872E-23</v>
      </c>
      <c r="AS62">
        <f t="shared" si="46"/>
        <v>-0.11811099952443084</v>
      </c>
      <c r="AT62">
        <f t="shared" si="47"/>
        <v>-7.7165853022628114E-2</v>
      </c>
      <c r="AU62">
        <f t="shared" si="48"/>
        <v>-0.19527685254705895</v>
      </c>
      <c r="AW62">
        <v>59</v>
      </c>
      <c r="AX62">
        <f>IF(Z62&gt;0, (R62*SUMPRODUCT(K62:$K$98, X62:$X$98)-K62*$AZ$3)/Z62, 0)</f>
        <v>-6.4539918786683071E+28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250000</v>
      </c>
      <c r="S63">
        <f t="shared" si="32"/>
        <v>-6.4713132234323747E+29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-308.37424162342802</v>
      </c>
      <c r="AC63">
        <f t="shared" si="33"/>
        <v>-275.33414430663214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-1.0761974406919244E-21</v>
      </c>
      <c r="AI63">
        <f t="shared" si="38"/>
        <v>-1.0762027590510967E-21</v>
      </c>
      <c r="AJ63">
        <f t="shared" si="39"/>
        <v>-33.04009731679588</v>
      </c>
      <c r="AK63">
        <f t="shared" si="61"/>
        <v>-21.586196913639963</v>
      </c>
      <c r="AL63">
        <f t="shared" si="40"/>
        <v>-54.626294230435846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-3.0669375761445859E-24</v>
      </c>
      <c r="AR63">
        <f t="shared" si="45"/>
        <v>-3.0669527323556792E-24</v>
      </c>
      <c r="AS63">
        <f t="shared" si="46"/>
        <v>-9.4157365692307746E-2</v>
      </c>
      <c r="AT63">
        <f t="shared" si="47"/>
        <v>-6.1516145585641023E-2</v>
      </c>
      <c r="AU63">
        <f t="shared" si="48"/>
        <v>-0.15567351127794879</v>
      </c>
      <c r="AW63">
        <v>60</v>
      </c>
      <c r="AX63">
        <f>IF(Z63&gt;0, (R63*SUMPRODUCT(K63:$K$98, X63:$X$98)-K63*$AZ$3)/Z63, 0)</f>
        <v>-6.4713132234323747E+29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250000</v>
      </c>
      <c r="S64">
        <f t="shared" si="32"/>
        <v>-6.9269911022857219E+30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-275.33414430663214</v>
      </c>
      <c r="AC64">
        <f t="shared" si="33"/>
        <v>-245.83405741663586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-9.643118689597041E-23</v>
      </c>
      <c r="AI64">
        <f t="shared" si="38"/>
        <v>-9.6431630512206132E-23</v>
      </c>
      <c r="AJ64">
        <f t="shared" si="39"/>
        <v>-29.500086889996282</v>
      </c>
      <c r="AK64">
        <f t="shared" si="61"/>
        <v>-19.273390101464251</v>
      </c>
      <c r="AL64">
        <f t="shared" si="40"/>
        <v>-48.773476991460534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-2.4536491982672526E-25</v>
      </c>
      <c r="AR64">
        <f t="shared" si="45"/>
        <v>-2.4536604858875358E-25</v>
      </c>
      <c r="AS64">
        <f t="shared" si="46"/>
        <v>-7.5061675456240137E-2</v>
      </c>
      <c r="AT64">
        <f t="shared" si="47"/>
        <v>-4.9040294631410256E-2</v>
      </c>
      <c r="AU64">
        <f t="shared" si="48"/>
        <v>-0.12410197008765038</v>
      </c>
      <c r="AW64">
        <v>61</v>
      </c>
      <c r="AX64">
        <f>IF(Z64&gt;0, (R64*SUMPRODUCT(K64:$K$98, X64:$X$98)-K64*$AZ$3)/Z64, 0)</f>
        <v>-6.9269911022857219E+30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250000</v>
      </c>
      <c r="S65">
        <f t="shared" si="32"/>
        <v>-7.9489809943240896E+31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-245.83405741663586</v>
      </c>
      <c r="AC65">
        <f t="shared" si="33"/>
        <v>-219.49469412199628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-8.0932780967607851E-24</v>
      </c>
      <c r="AI65">
        <f t="shared" si="38"/>
        <v>-8.0933126129293168E-24</v>
      </c>
      <c r="AJ65">
        <f t="shared" si="39"/>
        <v>-26.339363294639583</v>
      </c>
      <c r="AK65">
        <f t="shared" si="61"/>
        <v>-17.208384019164512</v>
      </c>
      <c r="AL65">
        <f t="shared" si="40"/>
        <v>-43.547747313804095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-1.8386598806031258E-26</v>
      </c>
      <c r="AR65">
        <f t="shared" si="45"/>
        <v>-1.8386677221098122E-26</v>
      </c>
      <c r="AS65">
        <f t="shared" si="46"/>
        <v>-5.9838708112436433E-2</v>
      </c>
      <c r="AT65">
        <f t="shared" si="47"/>
        <v>-3.9094622633458434E-2</v>
      </c>
      <c r="AU65">
        <f t="shared" si="48"/>
        <v>-9.893333074589486E-2</v>
      </c>
      <c r="AW65">
        <v>62</v>
      </c>
      <c r="AX65">
        <f>IF(Z65&gt;0, (R65*SUMPRODUCT(K65:$K$98, X65:$X$98)-K65*$AZ$3)/Z65, 0)</f>
        <v>-7.9489809943240896E+31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250000</v>
      </c>
      <c r="S66">
        <f t="shared" si="32"/>
        <v>-9.8299670903688791E+32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-219.49469412199628</v>
      </c>
      <c r="AC66">
        <f t="shared" si="33"/>
        <v>-195.97740546606809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-6.3357831047682661E-25</v>
      </c>
      <c r="AI66">
        <f t="shared" si="38"/>
        <v>-6.3358080256814876E-25</v>
      </c>
      <c r="AJ66">
        <f t="shared" si="39"/>
        <v>-23.517288655928184</v>
      </c>
      <c r="AK66">
        <f t="shared" si="61"/>
        <v>-15.364628588539741</v>
      </c>
      <c r="AL66">
        <f t="shared" si="40"/>
        <v>-38.881917244467928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-1.2851659633534781E-27</v>
      </c>
      <c r="AR66">
        <f t="shared" si="45"/>
        <v>-1.2851710183733419E-27</v>
      </c>
      <c r="AS66">
        <f t="shared" si="46"/>
        <v>-4.7703051747796862E-2</v>
      </c>
      <c r="AT66">
        <f t="shared" si="47"/>
        <v>-3.1165993808560603E-2</v>
      </c>
      <c r="AU66">
        <f t="shared" si="48"/>
        <v>-7.8869045556357473E-2</v>
      </c>
      <c r="AW66">
        <v>63</v>
      </c>
      <c r="AX66">
        <f>IF(Z66&gt;0, (R66*SUMPRODUCT(K66:$K$98, X66:$X$98)-K66*$AZ$3)/Z66, 0)</f>
        <v>-9.8299670903688791E+32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250000</v>
      </c>
      <c r="S67">
        <f t="shared" si="32"/>
        <v>-1.3179336878933901E+34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-195.97740546606809</v>
      </c>
      <c r="AC67">
        <f t="shared" si="33"/>
        <v>-174.97982630898935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-4.6024200469538299E-26</v>
      </c>
      <c r="AI67">
        <f t="shared" ref="AI67:AI69" si="62">SUM(AE67:AH67)</f>
        <v>-4.6024366429923782E-26</v>
      </c>
      <c r="AJ67">
        <f t="shared" si="39"/>
        <v>-20.997579157078746</v>
      </c>
      <c r="AK67">
        <f t="shared" si="61"/>
        <v>-13.718418382624767</v>
      </c>
      <c r="AL67">
        <f t="shared" ref="AL67:AL69" si="63">SUM(AI67:AK67)</f>
        <v>-34.715997539703515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-8.3354133966335333E-29</v>
      </c>
      <c r="AR67">
        <f t="shared" si="45"/>
        <v>-8.3354434536123902E-29</v>
      </c>
      <c r="AS67">
        <f t="shared" si="46"/>
        <v>-3.8028580793843178E-2</v>
      </c>
      <c r="AT67">
        <f t="shared" si="47"/>
        <v>-2.4845339451977515E-2</v>
      </c>
      <c r="AU67">
        <f t="shared" si="48"/>
        <v>-6.2873920245820697E-2</v>
      </c>
      <c r="AW67">
        <v>64</v>
      </c>
      <c r="AX67">
        <f>IF(Z67&gt;0, (R67*SUMPRODUCT(K67:$K$98, X67:$X$98)-K67*$AZ$3)/Z67, 0)</f>
        <v>-1.3179336878933901E+34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250000</v>
      </c>
      <c r="S68">
        <f t="shared" si="32"/>
        <v>-1.9294091339316908E+35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-174.97982630898935</v>
      </c>
      <c r="AC68">
        <f t="shared" si="33"/>
        <v>-156.23198777588334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-3.0835806163189649E-27</v>
      </c>
      <c r="AI68">
        <f t="shared" si="62"/>
        <v>-3.0835907380697788E-27</v>
      </c>
      <c r="AJ68">
        <f t="shared" si="39"/>
        <v>-18.747838533106005</v>
      </c>
      <c r="AK68">
        <f t="shared" si="61"/>
        <v>-12.248587841629256</v>
      </c>
      <c r="AL68">
        <f t="shared" si="63"/>
        <v>-30.996426374735261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-4.9862973711663288E-30</v>
      </c>
      <c r="AR68">
        <f t="shared" si="45"/>
        <v>-4.9863137385216066E-30</v>
      </c>
      <c r="AS68">
        <f t="shared" si="46"/>
        <v>-3.0316151780806072E-2</v>
      </c>
      <c r="AT68">
        <f t="shared" si="47"/>
        <v>-1.9806552496793299E-2</v>
      </c>
      <c r="AU68">
        <f t="shared" si="48"/>
        <v>-5.0122704277599371E-2</v>
      </c>
      <c r="AW68">
        <v>65</v>
      </c>
      <c r="AX68">
        <f>IF(Z68&gt;0, (R68*SUMPRODUCT(K68:$K$98, X68:$X$98)-K68*$AZ$3)/Z68, 0)</f>
        <v>-1.9294091339316908E+35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-156.23198777588334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-156.23198777588334</v>
      </c>
      <c r="AK69">
        <f t="shared" si="61"/>
        <v>-10.936239144311834</v>
      </c>
      <c r="AL69">
        <f t="shared" si="63"/>
        <v>-167.16822692019517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-2.9227420139280821E-31</v>
      </c>
      <c r="AR69">
        <f t="shared" si="45"/>
        <v>-2.9227420139280821E-31</v>
      </c>
      <c r="AS69">
        <f t="shared" si="46"/>
        <v>-0.22556660551194987</v>
      </c>
      <c r="AT69">
        <f t="shared" si="47"/>
        <v>-1.5789662385836491E-2</v>
      </c>
      <c r="AU69">
        <f t="shared" si="48"/>
        <v>-0.24135626789778636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109574.44448882241</v>
      </c>
      <c r="AO71" s="6">
        <f t="shared" si="70"/>
        <v>-10957.444448882241</v>
      </c>
      <c r="AP71" s="6">
        <f t="shared" si="70"/>
        <v>-700.06529147546951</v>
      </c>
      <c r="AQ71" s="6">
        <f t="shared" si="70"/>
        <v>-96615.563271552281</v>
      </c>
      <c r="AR71" s="6">
        <f t="shared" si="70"/>
        <v>1301.3714769124226</v>
      </c>
      <c r="AS71" s="6">
        <f t="shared" si="70"/>
        <v>818.22409459419578</v>
      </c>
      <c r="AT71" s="6">
        <f t="shared" si="70"/>
        <v>-989.35195606639195</v>
      </c>
      <c r="AU71" s="6">
        <f t="shared" si="70"/>
        <v>1130.2436154402244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25668.556884940666</v>
      </c>
      <c r="K3">
        <v>1</v>
      </c>
      <c r="L3" s="2">
        <v>0</v>
      </c>
      <c r="O3">
        <f>$C$3</f>
        <v>25668.556884940666</v>
      </c>
      <c r="P3">
        <f>O3*C5</f>
        <v>2566.8556884940667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25668.556884940666</v>
      </c>
      <c r="AF3">
        <f t="shared" ref="AF3:AF34" si="4">-$Z3*P3</f>
        <v>-2566.8556884940667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22476.744225746599</v>
      </c>
      <c r="AJ3">
        <f t="shared" ref="AJ3:AJ34" si="8">AB3-AC3</f>
        <v>0</v>
      </c>
      <c r="AL3">
        <f t="shared" ref="AL3:AL34" si="9">SUM(AI3:AK3)</f>
        <v>22476.744225746599</v>
      </c>
      <c r="AN3">
        <f t="shared" ref="AN3:AN34" si="10">AE3*$K3</f>
        <v>25668.556884940666</v>
      </c>
      <c r="AO3">
        <f t="shared" ref="AO3:AO34" si="11">AF3*$K3</f>
        <v>-2566.8556884940667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22476.744225746599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22476.744225746599</v>
      </c>
      <c r="AW3">
        <v>0</v>
      </c>
      <c r="AX3">
        <f>IF(Z3&gt;0, (R3*SUMPRODUCT(K3:$K$98, X3:$X$98)-K3*$AZ$3)/Z3, 0)</f>
        <v>0</v>
      </c>
      <c r="AZ3">
        <f>C6*SUMPRODUCT(X4:X98, K4:K98)/1</f>
        <v>19047.137308700501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1292.0490808980683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1277.6277381244217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-1277.6277381244217</v>
      </c>
      <c r="AK4">
        <f>G4*SUM(AB4, AE4:AF4)</f>
        <v>0</v>
      </c>
      <c r="AL4">
        <f t="shared" si="9"/>
        <v>-1858.4307381244216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-541.84438846907358</v>
      </c>
      <c r="AR4">
        <f t="shared" si="14"/>
        <v>-541.84438846907358</v>
      </c>
      <c r="AS4">
        <f t="shared" si="15"/>
        <v>-1191.9281072156186</v>
      </c>
      <c r="AT4">
        <f t="shared" si="16"/>
        <v>0</v>
      </c>
      <c r="AU4">
        <f t="shared" si="17"/>
        <v>-1733.7724956846921</v>
      </c>
      <c r="AW4">
        <v>1</v>
      </c>
      <c r="AX4">
        <f>IF(Z4&gt;0, (R4*SUMPRODUCT(K4:$K$98, X4:$X$98)-K4*$AZ$3)/Z4, 0)</f>
        <v>1292.0490808980683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500000</v>
      </c>
      <c r="S5">
        <f t="shared" si="1"/>
        <v>2268.312085959788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1277.6277381244217</v>
      </c>
      <c r="AC5">
        <f t="shared" si="2"/>
        <v>2217.9330938555486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-579.95668459618196</v>
      </c>
      <c r="AI5">
        <f t="shared" si="7"/>
        <v>-592.17906080481703</v>
      </c>
      <c r="AJ5">
        <f t="shared" si="8"/>
        <v>-940.30535573112684</v>
      </c>
      <c r="AK5">
        <f>G5*SUM(AB5, AE5:AF5)</f>
        <v>52.382737263101291</v>
      </c>
      <c r="AL5">
        <f t="shared" si="9"/>
        <v>-1480.1016792728426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-495.92561090086741</v>
      </c>
      <c r="AR5">
        <f t="shared" si="14"/>
        <v>-506.37706279187898</v>
      </c>
      <c r="AS5">
        <f t="shared" si="15"/>
        <v>-804.06264874593444</v>
      </c>
      <c r="AT5">
        <f t="shared" si="16"/>
        <v>44.792898621301902</v>
      </c>
      <c r="AU5">
        <f t="shared" si="17"/>
        <v>-1265.6468129165116</v>
      </c>
      <c r="AW5">
        <v>2</v>
      </c>
      <c r="AX5">
        <f>IF(Z5&gt;0, (R5*SUMPRODUCT(K5:$K$98, X5:$X$98)-K5*$AZ$3)/Z5, 0)</f>
        <v>2268.312085959788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500000</v>
      </c>
      <c r="S6">
        <f t="shared" si="1"/>
        <v>3429.9116357323537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2217.9330938555486</v>
      </c>
      <c r="AC6">
        <f t="shared" si="2"/>
        <v>3316.2145566234085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-580.44309062332229</v>
      </c>
      <c r="AI6">
        <f t="shared" si="7"/>
        <v>-592.52873199260546</v>
      </c>
      <c r="AJ6">
        <f t="shared" si="8"/>
        <v>-1098.2814627678599</v>
      </c>
      <c r="AK6">
        <f>G6*SUM(AB6, AE6:AF6)</f>
        <v>129.74908599054959</v>
      </c>
      <c r="AL6">
        <f t="shared" si="9"/>
        <v>-1561.0611087699158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-447.75962164593528</v>
      </c>
      <c r="AR6">
        <f t="shared" si="14"/>
        <v>-457.08260661083074</v>
      </c>
      <c r="AS6">
        <f t="shared" si="15"/>
        <v>-847.22533556491624</v>
      </c>
      <c r="AT6">
        <f t="shared" si="16"/>
        <v>100.08974624824327</v>
      </c>
      <c r="AU6">
        <f t="shared" si="17"/>
        <v>-1204.2181959275038</v>
      </c>
      <c r="AW6">
        <v>3</v>
      </c>
      <c r="AX6">
        <f>IF(Z6&gt;0, (R6*SUMPRODUCT(K6:$K$98, X6:$X$98)-K6*$AZ$3)/Z6, 0)</f>
        <v>3429.9116357323537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500000</v>
      </c>
      <c r="S7">
        <f t="shared" si="1"/>
        <v>4386.1608242611737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3316.2145566234085</v>
      </c>
      <c r="AC7">
        <f t="shared" si="2"/>
        <v>4193.2583539505176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-581.29759570805527</v>
      </c>
      <c r="AI7">
        <f t="shared" si="7"/>
        <v>-593.24784822375284</v>
      </c>
      <c r="AJ7">
        <f t="shared" si="8"/>
        <v>-877.04379732710913</v>
      </c>
      <c r="AK7">
        <f>G7*SUM(AB7, AE7:AF7)</f>
        <v>162.82613473020936</v>
      </c>
      <c r="AL7">
        <f t="shared" si="9"/>
        <v>-1307.4655108206528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-407.9872581553409</v>
      </c>
      <c r="AR7">
        <f t="shared" si="14"/>
        <v>-416.37461567090867</v>
      </c>
      <c r="AS7">
        <f t="shared" si="15"/>
        <v>-615.55853111311478</v>
      </c>
      <c r="AT7">
        <f t="shared" si="16"/>
        <v>114.28051441309219</v>
      </c>
      <c r="AU7">
        <f t="shared" si="17"/>
        <v>-917.65263237093131</v>
      </c>
      <c r="AW7">
        <v>4</v>
      </c>
      <c r="AX7">
        <f>IF(Z7&gt;0, (R7*SUMPRODUCT(K7:$K$98, X7:$X$98)-K7*$AZ$3)/Z7, 0)</f>
        <v>4386.1608242611737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500000</v>
      </c>
      <c r="S8">
        <f t="shared" si="1"/>
        <v>4945.5571839960849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4193.2583539505176</v>
      </c>
      <c r="AC8">
        <f t="shared" si="2"/>
        <v>4674.9969498932242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-583.86734945235719</v>
      </c>
      <c r="AI8">
        <f t="shared" si="7"/>
        <v>-595.68350275916157</v>
      </c>
      <c r="AJ8">
        <f t="shared" si="8"/>
        <v>-481.73859594270652</v>
      </c>
      <c r="AK8">
        <f t="shared" ref="AK8:AK39" si="30">G8*SUM(AB8:AB8, AE8:AF8)</f>
        <v>89.31640293914603</v>
      </c>
      <c r="AL8">
        <f t="shared" si="9"/>
        <v>-988.10569576272201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-382.51736719202205</v>
      </c>
      <c r="AR8">
        <f t="shared" si="14"/>
        <v>-390.25865270404046</v>
      </c>
      <c r="AS8">
        <f t="shared" si="15"/>
        <v>-315.60829624678627</v>
      </c>
      <c r="AT8">
        <f t="shared" si="16"/>
        <v>58.515132472109144</v>
      </c>
      <c r="AU8">
        <f t="shared" si="17"/>
        <v>-647.35181647871752</v>
      </c>
      <c r="AW8">
        <v>5</v>
      </c>
      <c r="AX8">
        <f>IF(Z8&gt;0, (R8*SUMPRODUCT(K8:$K$98, X8:$X$98)-K8*$AZ$3)/Z8, 0)</f>
        <v>4945.5571839960849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500000</v>
      </c>
      <c r="S9">
        <f t="shared" si="1"/>
        <v>5299.3839578239531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4674.9969498932242</v>
      </c>
      <c r="AC9">
        <f t="shared" si="2"/>
        <v>4953.1056386834534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-591.2344647976588</v>
      </c>
      <c r="AI9">
        <f t="shared" si="7"/>
        <v>-602.91767570977515</v>
      </c>
      <c r="AJ9">
        <f t="shared" si="8"/>
        <v>-278.10868879022928</v>
      </c>
      <c r="AK9">
        <f t="shared" si="30"/>
        <v>27.582482004370021</v>
      </c>
      <c r="AL9">
        <f t="shared" si="9"/>
        <v>-853.4438824956344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-366.83766534104819</v>
      </c>
      <c r="AR9">
        <f t="shared" si="14"/>
        <v>-374.08663689103145</v>
      </c>
      <c r="AS9">
        <f t="shared" si="15"/>
        <v>-172.55547195101849</v>
      </c>
      <c r="AT9">
        <f t="shared" si="16"/>
        <v>17.113842147645112</v>
      </c>
      <c r="AU9">
        <f t="shared" si="17"/>
        <v>-529.52826669440481</v>
      </c>
      <c r="AW9">
        <v>6</v>
      </c>
      <c r="AX9">
        <f>IF(Z9&gt;0, (R9*SUMPRODUCT(K9:$K$98, X9:$X$98)-K9*$AZ$3)/Z9, 0)</f>
        <v>5299.3839578239531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500000</v>
      </c>
      <c r="S10">
        <f t="shared" si="1"/>
        <v>5619.2633498184796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4953.1056386834534</v>
      </c>
      <c r="AC10">
        <f t="shared" si="2"/>
        <v>5192.8078278340763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-601.00867039796253</v>
      </c>
      <c r="AI10">
        <f t="shared" si="7"/>
        <v>-612.56002398419776</v>
      </c>
      <c r="AJ10">
        <f t="shared" si="8"/>
        <v>-239.70218915062287</v>
      </c>
      <c r="AK10">
        <f t="shared" si="30"/>
        <v>20.307733118602162</v>
      </c>
      <c r="AL10">
        <f t="shared" si="9"/>
        <v>-831.95448001621844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-353.76356549849544</v>
      </c>
      <c r="AR10">
        <f t="shared" si="14"/>
        <v>-360.56288176841639</v>
      </c>
      <c r="AS10">
        <f t="shared" si="15"/>
        <v>-141.09264186749508</v>
      </c>
      <c r="AT10">
        <f t="shared" si="16"/>
        <v>11.953464948303575</v>
      </c>
      <c r="AU10">
        <f t="shared" si="17"/>
        <v>-489.70205868760786</v>
      </c>
      <c r="AW10">
        <v>7</v>
      </c>
      <c r="AX10">
        <f>IF(Z10&gt;0, (R10*SUMPRODUCT(K10:$K$98, X10:$X$98)-K10*$AZ$3)/Z10, 0)</f>
        <v>5619.2633498184796</v>
      </c>
    </row>
    <row r="11" spans="1:52" x14ac:dyDescent="0.25">
      <c r="A11" t="s">
        <v>33</v>
      </c>
      <c r="C11" s="25">
        <f>AU100</f>
        <v>300.45903255621107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500000</v>
      </c>
      <c r="S11">
        <f t="shared" si="1"/>
        <v>5907.393719365471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5192.8078278340763</v>
      </c>
      <c r="AC11">
        <f t="shared" si="2"/>
        <v>5397.2734305454778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-610.02744494322656</v>
      </c>
      <c r="AI11">
        <f t="shared" si="7"/>
        <v>-621.44803430747584</v>
      </c>
      <c r="AJ11">
        <f t="shared" si="8"/>
        <v>-204.46560271140152</v>
      </c>
      <c r="AK11">
        <f t="shared" si="30"/>
        <v>12.462738786801783</v>
      </c>
      <c r="AL11">
        <f t="shared" si="9"/>
        <v>-813.45089823207559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-341.19361857390254</v>
      </c>
      <c r="AR11">
        <f t="shared" si="14"/>
        <v>-347.5812528414026</v>
      </c>
      <c r="AS11">
        <f t="shared" si="15"/>
        <v>-114.35937750225254</v>
      </c>
      <c r="AT11">
        <f t="shared" si="16"/>
        <v>6.970517440253805</v>
      </c>
      <c r="AU11">
        <f t="shared" si="17"/>
        <v>-454.97011290340134</v>
      </c>
      <c r="AW11">
        <v>8</v>
      </c>
      <c r="AX11">
        <f>IF(Z11&gt;0, (R11*SUMPRODUCT(K11:$K$98, X11:$X$98)-K11*$AZ$3)/Z11, 0)</f>
        <v>5907.393719365471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500000</v>
      </c>
      <c r="S12">
        <f t="shared" si="1"/>
        <v>6183.7393033161043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5397.2734305454778</v>
      </c>
      <c r="AC12">
        <f t="shared" si="2"/>
        <v>5585.5522488905171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-623.08405771113928</v>
      </c>
      <c r="AI12">
        <f t="shared" si="7"/>
        <v>-634.37486408030327</v>
      </c>
      <c r="AJ12">
        <f t="shared" si="8"/>
        <v>-188.27881834503933</v>
      </c>
      <c r="AK12">
        <f t="shared" si="30"/>
        <v>12.413728890254598</v>
      </c>
      <c r="AL12">
        <f t="shared" si="9"/>
        <v>-810.23995353508803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-331.17580049500754</v>
      </c>
      <c r="AR12">
        <f t="shared" si="14"/>
        <v>-337.17698410942688</v>
      </c>
      <c r="AS12">
        <f t="shared" si="15"/>
        <v>-100.07219348657999</v>
      </c>
      <c r="AT12">
        <f t="shared" si="16"/>
        <v>6.5980288718347841</v>
      </c>
      <c r="AU12">
        <f t="shared" si="17"/>
        <v>-430.65114872417212</v>
      </c>
      <c r="AW12">
        <v>9</v>
      </c>
      <c r="AX12">
        <f>IF(Z12&gt;0, (R12*SUMPRODUCT(K12:$K$98, X12:$X$98)-K12*$AZ$3)/Z12, 0)</f>
        <v>6183.7393033161043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500000</v>
      </c>
      <c r="S13">
        <f t="shared" si="1"/>
        <v>6444.6322437888448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5585.5522488905171</v>
      </c>
      <c r="AC13">
        <f t="shared" si="2"/>
        <v>5754.7902412944859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-636.59688980944247</v>
      </c>
      <c r="AI13">
        <f t="shared" si="7"/>
        <v>-647.75887319266963</v>
      </c>
      <c r="AJ13">
        <f t="shared" si="8"/>
        <v>-169.23799240396875</v>
      </c>
      <c r="AK13">
        <f t="shared" si="30"/>
        <v>11.171104497781034</v>
      </c>
      <c r="AL13">
        <f t="shared" si="9"/>
        <v>-805.82576109885736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-321.63309354197702</v>
      </c>
      <c r="AR13">
        <f t="shared" si="14"/>
        <v>-327.27255440501409</v>
      </c>
      <c r="AS13">
        <f t="shared" si="15"/>
        <v>-85.505505780928004</v>
      </c>
      <c r="AT13">
        <f t="shared" si="16"/>
        <v>5.6440691989204144</v>
      </c>
      <c r="AU13">
        <f t="shared" si="17"/>
        <v>-407.13399098702172</v>
      </c>
      <c r="AW13">
        <v>10</v>
      </c>
      <c r="AX13">
        <f>IF(Z13&gt;0, (R13*SUMPRODUCT(K13:$K$98, X13:$X$98)-K13*$AZ$3)/Z13, 0)</f>
        <v>6444.6322437888448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500000</v>
      </c>
      <c r="S14">
        <f t="shared" si="1"/>
        <v>6691.9031397500394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5754.7902412944859</v>
      </c>
      <c r="AC14">
        <f t="shared" si="2"/>
        <v>5907.0962278673214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-653.08586183527996</v>
      </c>
      <c r="AI14">
        <f t="shared" si="7"/>
        <v>-664.11989823812894</v>
      </c>
      <c r="AJ14">
        <f t="shared" si="8"/>
        <v>-152.30598657283554</v>
      </c>
      <c r="AK14">
        <f t="shared" si="30"/>
        <v>10.358622434330075</v>
      </c>
      <c r="AL14">
        <f t="shared" si="9"/>
        <v>-806.0672623766344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-313.71358887864886</v>
      </c>
      <c r="AR14">
        <f t="shared" si="14"/>
        <v>-319.01385238462638</v>
      </c>
      <c r="AS14">
        <f t="shared" si="15"/>
        <v>-73.161065715305043</v>
      </c>
      <c r="AT14">
        <f t="shared" si="16"/>
        <v>4.9758244813025705</v>
      </c>
      <c r="AU14">
        <f t="shared" si="17"/>
        <v>-387.19909361862886</v>
      </c>
      <c r="AW14">
        <v>11</v>
      </c>
      <c r="AX14">
        <f>IF(Z14&gt;0, (R14*SUMPRODUCT(K14:$K$98, X14:$X$98)-K14*$AZ$3)/Z14, 0)</f>
        <v>6691.9031397500394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500000</v>
      </c>
      <c r="S15">
        <f t="shared" si="1"/>
        <v>6948.6347196989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5907.0962278673214</v>
      </c>
      <c r="AC15">
        <f t="shared" si="2"/>
        <v>6062.9611488303908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-677.88397091523893</v>
      </c>
      <c r="AI15">
        <f t="shared" si="7"/>
        <v>-688.79071985478663</v>
      </c>
      <c r="AJ15">
        <f t="shared" si="8"/>
        <v>-155.86492096306938</v>
      </c>
      <c r="AK15">
        <f t="shared" si="30"/>
        <v>24.219094534256019</v>
      </c>
      <c r="AL15">
        <f t="shared" si="9"/>
        <v>-820.43654628360002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-308.91329539840058</v>
      </c>
      <c r="AR15">
        <f t="shared" si="14"/>
        <v>-313.88352614814045</v>
      </c>
      <c r="AS15">
        <f t="shared" si="15"/>
        <v>-71.028005436838129</v>
      </c>
      <c r="AT15">
        <f t="shared" si="16"/>
        <v>11.036697466147789</v>
      </c>
      <c r="AU15">
        <f t="shared" si="17"/>
        <v>-373.87483411883079</v>
      </c>
      <c r="AW15">
        <v>12</v>
      </c>
      <c r="AX15">
        <f>IF(Z15&gt;0, (R15*SUMPRODUCT(K15:$K$98, X15:$X$98)-K15*$AZ$3)/Z15, 0)</f>
        <v>6948.6347196989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500000</v>
      </c>
      <c r="S16">
        <f t="shared" si="1"/>
        <v>7215.7818040252196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6062.9611488303908</v>
      </c>
      <c r="AC16">
        <f t="shared" si="2"/>
        <v>6222.8946830462646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-706.9492900640231</v>
      </c>
      <c r="AI16">
        <f t="shared" si="7"/>
        <v>-717.72929778192372</v>
      </c>
      <c r="AJ16">
        <f t="shared" si="8"/>
        <v>-159.93353421587381</v>
      </c>
      <c r="AK16">
        <f t="shared" si="30"/>
        <v>43.047024156695777</v>
      </c>
      <c r="AL16">
        <f t="shared" si="9"/>
        <v>-834.61580784110174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-304.75681453442201</v>
      </c>
      <c r="AR16">
        <f t="shared" si="14"/>
        <v>-309.40393825169224</v>
      </c>
      <c r="AS16">
        <f t="shared" si="15"/>
        <v>-68.945305002636886</v>
      </c>
      <c r="AT16">
        <f t="shared" si="16"/>
        <v>18.557022606236497</v>
      </c>
      <c r="AU16">
        <f t="shared" si="17"/>
        <v>-359.79222064809261</v>
      </c>
      <c r="AW16">
        <v>13</v>
      </c>
      <c r="AX16">
        <f>IF(Z16&gt;0, (R16*SUMPRODUCT(K16:$K$98, X16:$X$98)-K16*$AZ$3)/Z16, 0)</f>
        <v>7215.7818040252196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500000</v>
      </c>
      <c r="S17">
        <f t="shared" si="1"/>
        <v>7521.4664844040826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6222.8946830462646</v>
      </c>
      <c r="AC17">
        <f t="shared" si="2"/>
        <v>6410.5804146199016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-736.01020134336557</v>
      </c>
      <c r="AI17">
        <f t="shared" si="7"/>
        <v>-746.66400872905353</v>
      </c>
      <c r="AJ17">
        <f t="shared" si="8"/>
        <v>-187.68573157363699</v>
      </c>
      <c r="AK17">
        <f t="shared" si="30"/>
        <v>85.875946626038456</v>
      </c>
      <c r="AL17">
        <f t="shared" si="9"/>
        <v>-848.47379367665212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-298.25587743561562</v>
      </c>
      <c r="AR17">
        <f t="shared" si="14"/>
        <v>-302.57315546253528</v>
      </c>
      <c r="AS17">
        <f t="shared" si="15"/>
        <v>-76.056517220099423</v>
      </c>
      <c r="AT17">
        <f t="shared" si="16"/>
        <v>34.799797291959194</v>
      </c>
      <c r="AU17">
        <f t="shared" si="17"/>
        <v>-343.82987539067551</v>
      </c>
      <c r="AW17">
        <v>14</v>
      </c>
      <c r="AX17">
        <f>IF(Z17&gt;0, (R17*SUMPRODUCT(K17:$K$98, X17:$X$98)-K17*$AZ$3)/Z17, 0)</f>
        <v>7521.4664844040826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500000</v>
      </c>
      <c r="S18">
        <f t="shared" si="1"/>
        <v>7869.4611301033592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6410.5804146199016</v>
      </c>
      <c r="AC18">
        <f t="shared" si="2"/>
        <v>6628.0460010799661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-766.25762397149492</v>
      </c>
      <c r="AI18">
        <f t="shared" si="7"/>
        <v>-776.78573684272669</v>
      </c>
      <c r="AJ18">
        <f t="shared" si="8"/>
        <v>-217.46558646006451</v>
      </c>
      <c r="AK18">
        <f t="shared" si="30"/>
        <v>138.46853695578989</v>
      </c>
      <c r="AL18">
        <f t="shared" si="9"/>
        <v>-855.78278634700132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-289.76590308905435</v>
      </c>
      <c r="AR18">
        <f t="shared" si="14"/>
        <v>-293.74718567407359</v>
      </c>
      <c r="AS18">
        <f t="shared" si="15"/>
        <v>-82.236195869465917</v>
      </c>
      <c r="AT18">
        <f t="shared" si="16"/>
        <v>52.362886064944597</v>
      </c>
      <c r="AU18">
        <f t="shared" si="17"/>
        <v>-323.62049547859493</v>
      </c>
      <c r="AW18">
        <v>15</v>
      </c>
      <c r="AX18">
        <f>IF(Z18&gt;0, (R18*SUMPRODUCT(K18:$K$98, X18:$X$98)-K18*$AZ$3)/Z18, 0)</f>
        <v>7869.4611301033592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500000</v>
      </c>
      <c r="S19">
        <f t="shared" si="1"/>
        <v>8199.6394834824041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6628.0460010799661</v>
      </c>
      <c r="AC19">
        <f t="shared" si="2"/>
        <v>6823.9309732261736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-801.62314775103528</v>
      </c>
      <c r="AI19">
        <f t="shared" si="7"/>
        <v>-812.02593891486094</v>
      </c>
      <c r="AJ19">
        <f t="shared" si="8"/>
        <v>-195.88497214620747</v>
      </c>
      <c r="AK19">
        <f t="shared" si="30"/>
        <v>147.80542582408324</v>
      </c>
      <c r="AL19">
        <f t="shared" si="9"/>
        <v>-860.10548523698515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-282.70039500370387</v>
      </c>
      <c r="AR19">
        <f t="shared" si="14"/>
        <v>-286.36904302042495</v>
      </c>
      <c r="AS19">
        <f t="shared" si="15"/>
        <v>-69.080788343478645</v>
      </c>
      <c r="AT19">
        <f t="shared" si="16"/>
        <v>52.125056993908423</v>
      </c>
      <c r="AU19">
        <f t="shared" si="17"/>
        <v>-303.32477436999517</v>
      </c>
      <c r="AW19">
        <v>16</v>
      </c>
      <c r="AX19">
        <f>IF(Z19&gt;0, (R19*SUMPRODUCT(K19:$K$98, X19:$X$98)-K19*$AZ$3)/Z19, 0)</f>
        <v>8199.6394834824041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500000</v>
      </c>
      <c r="S20">
        <f t="shared" si="1"/>
        <v>8376.230051290926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6823.9309732261736</v>
      </c>
      <c r="AC20">
        <f t="shared" si="2"/>
        <v>6887.1870836207645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-835.56300518129149</v>
      </c>
      <c r="AI20">
        <f t="shared" si="7"/>
        <v>-845.84087935834941</v>
      </c>
      <c r="AJ20">
        <f t="shared" si="8"/>
        <v>-63.256110394590905</v>
      </c>
      <c r="AK20">
        <f t="shared" si="30"/>
        <v>29.342903184872547</v>
      </c>
      <c r="AL20">
        <f t="shared" si="9"/>
        <v>-879.75408656806781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-279.49314625531343</v>
      </c>
      <c r="AR20">
        <f t="shared" si="14"/>
        <v>-282.93106221467173</v>
      </c>
      <c r="AS20">
        <f t="shared" si="15"/>
        <v>-21.158966115573424</v>
      </c>
      <c r="AT20">
        <f t="shared" si="16"/>
        <v>9.8151070362739308</v>
      </c>
      <c r="AU20">
        <f t="shared" si="17"/>
        <v>-294.27492129397126</v>
      </c>
      <c r="AW20">
        <v>17</v>
      </c>
      <c r="AX20">
        <f>IF(Z20&gt;0, (R20*SUMPRODUCT(K20:$K$98, X20:$X$98)-K20*$AZ$3)/Z20, 0)</f>
        <v>8376.230051290926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500000</v>
      </c>
      <c r="S21">
        <f t="shared" si="1"/>
        <v>8519.8489846975299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6887.1870836207645</v>
      </c>
      <c r="AC21">
        <f t="shared" si="2"/>
        <v>6920.3168436261885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-874.73835999032133</v>
      </c>
      <c r="AI21">
        <f t="shared" si="7"/>
        <v>-884.89158696660888</v>
      </c>
      <c r="AJ21">
        <f t="shared" si="8"/>
        <v>-33.129760005424032</v>
      </c>
      <c r="AK21">
        <f t="shared" si="30"/>
        <v>11.019499333793224</v>
      </c>
      <c r="AL21">
        <f t="shared" si="9"/>
        <v>-907.00184763823972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-278.23999318667927</v>
      </c>
      <c r="AR21">
        <f t="shared" si="14"/>
        <v>-281.46956894775178</v>
      </c>
      <c r="AS21">
        <f t="shared" si="15"/>
        <v>-10.538035851414469</v>
      </c>
      <c r="AT21">
        <f t="shared" si="16"/>
        <v>3.5051228570668473</v>
      </c>
      <c r="AU21">
        <f t="shared" si="17"/>
        <v>-288.50248194209939</v>
      </c>
      <c r="AW21">
        <v>18</v>
      </c>
      <c r="AX21">
        <f>IF(Z21&gt;0, (R21*SUMPRODUCT(K21:$K$98, X21:$X$98)-K21*$AZ$3)/Z21, 0)</f>
        <v>8519.8489846975299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500000</v>
      </c>
      <c r="S22">
        <f t="shared" si="1"/>
        <v>8779.3827420257167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6920.3168436261885</v>
      </c>
      <c r="AC22">
        <f t="shared" si="2"/>
        <v>7043.7196378169583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-916.60002883476102</v>
      </c>
      <c r="AI22">
        <f t="shared" si="7"/>
        <v>-926.62880854056482</v>
      </c>
      <c r="AJ22">
        <f t="shared" si="8"/>
        <v>-123.40279419076978</v>
      </c>
      <c r="AK22">
        <f t="shared" si="30"/>
        <v>145.32665371614996</v>
      </c>
      <c r="AL22">
        <f t="shared" si="9"/>
        <v>-904.70494901518475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-272.22736386660165</v>
      </c>
      <c r="AR22">
        <f t="shared" si="14"/>
        <v>-275.2058803145888</v>
      </c>
      <c r="AS22">
        <f t="shared" si="15"/>
        <v>-36.650246890164667</v>
      </c>
      <c r="AT22">
        <f t="shared" si="16"/>
        <v>43.161565127807719</v>
      </c>
      <c r="AU22">
        <f t="shared" si="17"/>
        <v>-268.69456207694577</v>
      </c>
      <c r="AW22">
        <v>19</v>
      </c>
      <c r="AX22">
        <f>IF(Z22&gt;0, (R22*SUMPRODUCT(K22:$K$98, X22:$X$98)-K22*$AZ$3)/Z22, 0)</f>
        <v>8779.3827420257167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500000</v>
      </c>
      <c r="S23">
        <f t="shared" si="1"/>
        <v>9310.9596116927314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7043.7196378169583</v>
      </c>
      <c r="AC23">
        <f t="shared" si="2"/>
        <v>7377.5930597312154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-961.76518875203533</v>
      </c>
      <c r="AI23">
        <f t="shared" si="7"/>
        <v>-971.66963653106234</v>
      </c>
      <c r="AJ23">
        <f t="shared" si="8"/>
        <v>-333.87342191425705</v>
      </c>
      <c r="AK23">
        <f t="shared" si="30"/>
        <v>493.06037464718713</v>
      </c>
      <c r="AL23">
        <f t="shared" si="9"/>
        <v>-812.48268379813214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-255.03685374153824</v>
      </c>
      <c r="AR23">
        <f t="shared" si="14"/>
        <v>-257.66327360904052</v>
      </c>
      <c r="AS23">
        <f t="shared" si="15"/>
        <v>-88.535151894426534</v>
      </c>
      <c r="AT23">
        <f t="shared" si="16"/>
        <v>130.74767950149163</v>
      </c>
      <c r="AU23">
        <f t="shared" si="17"/>
        <v>-215.45074600197538</v>
      </c>
      <c r="AW23">
        <v>20</v>
      </c>
      <c r="AX23">
        <f>IF(Z23&gt;0, (R23*SUMPRODUCT(K23:$K$98, X23:$X$98)-K23*$AZ$3)/Z23, 0)</f>
        <v>9310.9596116927314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500000</v>
      </c>
      <c r="S24">
        <f t="shared" si="1"/>
        <v>9794.9597643369725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7377.5930597312154</v>
      </c>
      <c r="AC24">
        <f t="shared" si="2"/>
        <v>7663.7176218654467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-1008.9292507037427</v>
      </c>
      <c r="AI24">
        <f t="shared" si="7"/>
        <v>-1018.7094307737118</v>
      </c>
      <c r="AJ24">
        <f t="shared" si="8"/>
        <v>-286.12456213423138</v>
      </c>
      <c r="AK24">
        <f t="shared" si="30"/>
        <v>516.43151418118509</v>
      </c>
      <c r="AL24">
        <f t="shared" si="9"/>
        <v>-788.40247872675809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-238.87823358977565</v>
      </c>
      <c r="AR24">
        <f t="shared" si="14"/>
        <v>-241.19382919538879</v>
      </c>
      <c r="AS24">
        <f t="shared" si="15"/>
        <v>-67.744026592150874</v>
      </c>
      <c r="AT24">
        <f t="shared" si="16"/>
        <v>122.27244654830487</v>
      </c>
      <c r="AU24">
        <f t="shared" si="17"/>
        <v>-186.66540923923478</v>
      </c>
      <c r="AW24">
        <v>21</v>
      </c>
      <c r="AX24">
        <f>IF(Z24&gt;0, (R24*SUMPRODUCT(K24:$K$98, X24:$X$98)-K24*$AZ$3)/Z24, 0)</f>
        <v>9794.9597643369725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500000</v>
      </c>
      <c r="S25">
        <f t="shared" si="1"/>
        <v>10249.091173686844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7663.7176218654467</v>
      </c>
      <c r="AC25">
        <f t="shared" si="2"/>
        <v>7908.0192238790351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-1503.8889003862876</v>
      </c>
      <c r="AI25">
        <f t="shared" si="7"/>
        <v>-1513.5336814330474</v>
      </c>
      <c r="AJ25">
        <f t="shared" si="8"/>
        <v>-244.30160201358831</v>
      </c>
      <c r="AK25">
        <f t="shared" si="30"/>
        <v>536.46023353058138</v>
      </c>
      <c r="AL25">
        <f t="shared" si="9"/>
        <v>-1221.3750499160542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-317.9168868779937</v>
      </c>
      <c r="AR25">
        <f t="shared" si="14"/>
        <v>-319.95576007149765</v>
      </c>
      <c r="AS25">
        <f t="shared" si="15"/>
        <v>-51.644509612057753</v>
      </c>
      <c r="AT25">
        <f t="shared" si="16"/>
        <v>113.40582893728165</v>
      </c>
      <c r="AU25">
        <f t="shared" si="17"/>
        <v>-258.19444074627376</v>
      </c>
      <c r="AW25">
        <v>22</v>
      </c>
      <c r="AX25">
        <f>IF(Z25&gt;0, (R25*SUMPRODUCT(K25:$K$98, X25:$X$98)-K25*$AZ$3)/Z25, 0)</f>
        <v>10249.091173686844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500000</v>
      </c>
      <c r="S26">
        <f t="shared" si="1"/>
        <v>10558.038136763487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7908.0192238790351</v>
      </c>
      <c r="AC26">
        <f t="shared" si="2"/>
        <v>8021.5129045040458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-2056.272720246574</v>
      </c>
      <c r="AI26">
        <f t="shared" si="7"/>
        <v>-2065.7696466648599</v>
      </c>
      <c r="AJ26">
        <f t="shared" si="8"/>
        <v>-113.49368062501071</v>
      </c>
      <c r="AK26">
        <f t="shared" si="30"/>
        <v>553.56134567153254</v>
      </c>
      <c r="AL26">
        <f t="shared" si="9"/>
        <v>-1625.7019816183381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-388.11509520002937</v>
      </c>
      <c r="AR26">
        <f t="shared" si="14"/>
        <v>-389.90761059190731</v>
      </c>
      <c r="AS26">
        <f t="shared" si="15"/>
        <v>-21.421580039779819</v>
      </c>
      <c r="AT26">
        <f t="shared" si="16"/>
        <v>104.48298625904079</v>
      </c>
      <c r="AU26">
        <f t="shared" si="17"/>
        <v>-306.84620437264635</v>
      </c>
      <c r="AW26">
        <v>23</v>
      </c>
      <c r="AX26">
        <f>IF(Z26&gt;0, (R26*SUMPRODUCT(K26:$K$98, X26:$X$98)-K26*$AZ$3)/Z26, 0)</f>
        <v>10558.038136763487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500000</v>
      </c>
      <c r="S27">
        <f t="shared" si="1"/>
        <v>10735.62181464366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8021.5129045040458</v>
      </c>
      <c r="AC27">
        <f t="shared" si="2"/>
        <v>8018.5858160031266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-2621.3055416549205</v>
      </c>
      <c r="AI27">
        <f t="shared" si="7"/>
        <v>-2630.6419661704822</v>
      </c>
      <c r="AJ27">
        <f t="shared" si="8"/>
        <v>2.9270885009191261</v>
      </c>
      <c r="AK27">
        <f t="shared" si="30"/>
        <v>561.50590331528326</v>
      </c>
      <c r="AL27">
        <f t="shared" si="9"/>
        <v>-2066.2089743542797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-441.75293473898813</v>
      </c>
      <c r="AR27">
        <f t="shared" si="14"/>
        <v>-443.32634648522605</v>
      </c>
      <c r="AS27">
        <f t="shared" si="15"/>
        <v>0.49328470678981678</v>
      </c>
      <c r="AT27">
        <f t="shared" si="16"/>
        <v>94.627229340915505</v>
      </c>
      <c r="AU27">
        <f t="shared" si="17"/>
        <v>-348.20583243752071</v>
      </c>
      <c r="AW27">
        <v>24</v>
      </c>
      <c r="AX27">
        <f>IF(Z27&gt;0, (R27*SUMPRODUCT(K27:$K$98, X27:$X$98)-K27*$AZ$3)/Z27, 0)</f>
        <v>10735.62181464366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500000</v>
      </c>
      <c r="S28">
        <f t="shared" si="1"/>
        <v>10805.904086298693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8018.5858160031266</v>
      </c>
      <c r="AC28">
        <f t="shared" si="2"/>
        <v>7920.7507443883433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-3221.344309862403</v>
      </c>
      <c r="AI28">
        <f t="shared" si="7"/>
        <v>-3230.5068365250627</v>
      </c>
      <c r="AJ28">
        <f t="shared" si="8"/>
        <v>97.835071614783374</v>
      </c>
      <c r="AK28">
        <f t="shared" si="30"/>
        <v>561.30100712021897</v>
      </c>
      <c r="AL28">
        <f t="shared" si="9"/>
        <v>-2571.3707577900605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-484.70881891576568</v>
      </c>
      <c r="AR28">
        <f t="shared" si="14"/>
        <v>-486.08748479241382</v>
      </c>
      <c r="AS28">
        <f t="shared" si="15"/>
        <v>14.721034900167679</v>
      </c>
      <c r="AT28">
        <f t="shared" si="16"/>
        <v>84.457767331643055</v>
      </c>
      <c r="AU28">
        <f t="shared" si="17"/>
        <v>-386.9086825606031</v>
      </c>
      <c r="AW28">
        <v>25</v>
      </c>
      <c r="AX28">
        <f>IF(Z28&gt;0, (R28*SUMPRODUCT(K28:$K$98, X28:$X$98)-K28*$AZ$3)/Z28, 0)</f>
        <v>10805.904086298693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500000</v>
      </c>
      <c r="S29">
        <f t="shared" si="1"/>
        <v>10784.386395148003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7920.7507443883433</v>
      </c>
      <c r="AC29">
        <f t="shared" si="2"/>
        <v>7743.1114461191883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-3839.6715128213291</v>
      </c>
      <c r="AI29">
        <f t="shared" si="7"/>
        <v>-3848.6464224295414</v>
      </c>
      <c r="AJ29">
        <f t="shared" si="8"/>
        <v>177.63929826915501</v>
      </c>
      <c r="AK29">
        <f t="shared" si="30"/>
        <v>554.45255210718403</v>
      </c>
      <c r="AL29">
        <f t="shared" si="9"/>
        <v>-3116.5545720532023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-515.84571116623192</v>
      </c>
      <c r="AR29">
        <f t="shared" si="14"/>
        <v>-517.05145718227561</v>
      </c>
      <c r="AS29">
        <f t="shared" si="15"/>
        <v>23.865184779671715</v>
      </c>
      <c r="AT29">
        <f t="shared" si="16"/>
        <v>74.488656150563671</v>
      </c>
      <c r="AU29">
        <f t="shared" si="17"/>
        <v>-418.69761625204023</v>
      </c>
      <c r="AW29">
        <v>26</v>
      </c>
      <c r="AX29">
        <f>IF(Z29&gt;0, (R29*SUMPRODUCT(K29:$K$98, X29:$X$98)-K29*$AZ$3)/Z29, 0)</f>
        <v>10784.386395148003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500000</v>
      </c>
      <c r="S30">
        <f t="shared" si="1"/>
        <v>10689.451275632706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7743.1114461191883</v>
      </c>
      <c r="AC30">
        <f t="shared" si="2"/>
        <v>7501.4349498160036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-4526.1574863079304</v>
      </c>
      <c r="AI30">
        <f t="shared" si="7"/>
        <v>-4534.9294928829031</v>
      </c>
      <c r="AJ30">
        <f t="shared" si="8"/>
        <v>241.67649630318465</v>
      </c>
      <c r="AK30">
        <f t="shared" si="30"/>
        <v>542.01780122834327</v>
      </c>
      <c r="AL30">
        <f t="shared" si="9"/>
        <v>-3751.2351953513753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-542.92193810873539</v>
      </c>
      <c r="AR30">
        <f t="shared" si="14"/>
        <v>-543.97415841374993</v>
      </c>
      <c r="AS30">
        <f t="shared" si="15"/>
        <v>28.989594852848402</v>
      </c>
      <c r="AT30">
        <f t="shared" si="16"/>
        <v>65.01615465713094</v>
      </c>
      <c r="AU30">
        <f t="shared" si="17"/>
        <v>-449.96840890377058</v>
      </c>
      <c r="AW30">
        <v>27</v>
      </c>
      <c r="AX30">
        <f>IF(Z30&gt;0, (R30*SUMPRODUCT(K30:$K$98, X30:$X$98)-K30*$AZ$3)/Z30, 0)</f>
        <v>10689.451275632706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500000</v>
      </c>
      <c r="S31">
        <f t="shared" si="1"/>
        <v>10528.182367544561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7501.4349498160036</v>
      </c>
      <c r="AC31">
        <f t="shared" si="2"/>
        <v>7203.3069535492741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-5275.0422941769193</v>
      </c>
      <c r="AI31">
        <f t="shared" si="7"/>
        <v>-5283.5947046287874</v>
      </c>
      <c r="AJ31">
        <f t="shared" si="8"/>
        <v>298.1279962667295</v>
      </c>
      <c r="AK31">
        <f t="shared" si="30"/>
        <v>525.10044648712028</v>
      </c>
      <c r="AL31">
        <f t="shared" si="9"/>
        <v>-4460.3662618749377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-564.95733700317271</v>
      </c>
      <c r="AR31">
        <f t="shared" si="14"/>
        <v>-565.87330066078721</v>
      </c>
      <c r="AS31">
        <f t="shared" si="15"/>
        <v>31.92952576756996</v>
      </c>
      <c r="AT31">
        <f t="shared" si="16"/>
        <v>56.238288408421013</v>
      </c>
      <c r="AU31">
        <f t="shared" si="17"/>
        <v>-477.70548648479621</v>
      </c>
      <c r="AW31">
        <v>28</v>
      </c>
      <c r="AX31">
        <f>IF(Z31&gt;0, (R31*SUMPRODUCT(K31:$K$98, X31:$X$98)-K31*$AZ$3)/Z31, 0)</f>
        <v>10528.182367544561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500000</v>
      </c>
      <c r="S32">
        <f t="shared" si="1"/>
        <v>10307.623969971233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7203.3069535492741</v>
      </c>
      <c r="AC32">
        <f t="shared" si="2"/>
        <v>6856.9156360478946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-6061.6693776072552</v>
      </c>
      <c r="AI32">
        <f t="shared" si="7"/>
        <v>-6069.9847222201652</v>
      </c>
      <c r="AJ32">
        <f t="shared" si="8"/>
        <v>346.39131750137949</v>
      </c>
      <c r="AK32">
        <f t="shared" si="30"/>
        <v>504.23148674844924</v>
      </c>
      <c r="AL32">
        <f t="shared" si="9"/>
        <v>-5219.3619179703364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-579.6474495209003</v>
      </c>
      <c r="AR32">
        <f t="shared" si="14"/>
        <v>-580.44260478201807</v>
      </c>
      <c r="AS32">
        <f t="shared" si="15"/>
        <v>33.123687753012284</v>
      </c>
      <c r="AT32">
        <f t="shared" si="16"/>
        <v>48.217162147045642</v>
      </c>
      <c r="AU32">
        <f t="shared" si="17"/>
        <v>-499.10175488196012</v>
      </c>
      <c r="AW32">
        <v>29</v>
      </c>
      <c r="AX32">
        <f>IF(Z32&gt;0, (R32*SUMPRODUCT(K32:$K$98, X32:$X$98)-K32*$AZ$3)/Z32, 0)</f>
        <v>10307.623969971233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500000</v>
      </c>
      <c r="S33">
        <f t="shared" si="1"/>
        <v>10038.499111051909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6856.9156360478946</v>
      </c>
      <c r="AC33">
        <f t="shared" si="2"/>
        <v>6472.4164182250215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-6907.9589000095266</v>
      </c>
      <c r="AI33">
        <f t="shared" si="7"/>
        <v>-6916.0183922038068</v>
      </c>
      <c r="AJ33">
        <f t="shared" si="8"/>
        <v>384.49921782287311</v>
      </c>
      <c r="AK33">
        <f t="shared" si="30"/>
        <v>479.98409452335267</v>
      </c>
      <c r="AL33">
        <f t="shared" si="9"/>
        <v>-6051.535079857581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-589.79815099901555</v>
      </c>
      <c r="AR33">
        <f t="shared" si="14"/>
        <v>-590.48626649926416</v>
      </c>
      <c r="AS33">
        <f t="shared" si="15"/>
        <v>32.828355092295865</v>
      </c>
      <c r="AT33">
        <f t="shared" si="16"/>
        <v>40.980807146727479</v>
      </c>
      <c r="AU33">
        <f t="shared" si="17"/>
        <v>-516.67710426024087</v>
      </c>
      <c r="AW33">
        <v>30</v>
      </c>
      <c r="AX33">
        <f>IF(Z33&gt;0, (R33*SUMPRODUCT(K33:$K$98, X33:$X$98)-K33*$AZ$3)/Z33, 0)</f>
        <v>10038.499111051909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500000</v>
      </c>
      <c r="S34">
        <f t="shared" si="1"/>
        <v>9726.8851981624121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6472.4164182250215</v>
      </c>
      <c r="AC34">
        <f t="shared" si="2"/>
        <v>6056.8577598135307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-7809.6769504295262</v>
      </c>
      <c r="AI34">
        <f t="shared" si="7"/>
        <v>-7817.4606057781029</v>
      </c>
      <c r="AJ34">
        <f t="shared" si="8"/>
        <v>415.5586584114908</v>
      </c>
      <c r="AK34">
        <f t="shared" si="30"/>
        <v>453.06914927575156</v>
      </c>
      <c r="AL34">
        <f t="shared" si="9"/>
        <v>-6948.8327980908607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-595.34499728285107</v>
      </c>
      <c r="AR34">
        <f t="shared" si="14"/>
        <v>-595.93835860903164</v>
      </c>
      <c r="AS34">
        <f t="shared" si="15"/>
        <v>31.678745476052931</v>
      </c>
      <c r="AT34">
        <f t="shared" si="16"/>
        <v>34.538234187738183</v>
      </c>
      <c r="AU34">
        <f t="shared" si="17"/>
        <v>-529.72137894524053</v>
      </c>
      <c r="AW34">
        <v>31</v>
      </c>
      <c r="AX34">
        <f>IF(Z34&gt;0, (R34*SUMPRODUCT(K34:$K$98, X34:$X$98)-K34*$AZ$3)/Z34, 0)</f>
        <v>9726.8851981624121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9375.2955423581261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6056.8577598135307</v>
      </c>
      <c r="AC35">
        <f t="shared" ref="AC35:AC66" si="33">S35*Z35</f>
        <v>5617.0837380552557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-8664.3961887721453</v>
      </c>
      <c r="AI35">
        <f t="shared" ref="AI35:AI66" si="38">SUM(AE35:AH35)</f>
        <v>-8671.8853976625178</v>
      </c>
      <c r="AJ35">
        <f t="shared" ref="AJ35:AJ66" si="39">AB35-AC35</f>
        <v>439.77402175827501</v>
      </c>
      <c r="AK35">
        <f t="shared" si="30"/>
        <v>423.98004318694717</v>
      </c>
      <c r="AL35">
        <f t="shared" ref="AL35:AL66" si="40">SUM(AI35:AK35)</f>
        <v>-7808.1313327172948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-589.73366337268408</v>
      </c>
      <c r="AR35">
        <f t="shared" ref="AR35:AR66" si="45">AI35*$K35</f>
        <v>-590.24340906049156</v>
      </c>
      <c r="AS35">
        <f t="shared" ref="AS35:AS66" si="46">AJ35*$K35</f>
        <v>29.932789228143445</v>
      </c>
      <c r="AT35">
        <f t="shared" ref="AT35:AT66" si="47">AK35*$K35</f>
        <v>28.857787503941495</v>
      </c>
      <c r="AU35">
        <f t="shared" ref="AU35:AU66" si="48">AL35*$K35</f>
        <v>-531.45283232840654</v>
      </c>
      <c r="AW35">
        <v>32</v>
      </c>
      <c r="AX35">
        <f>IF(Z35&gt;0, (R35*SUMPRODUCT(K35:$K$98, X35:$X$98)-K35*$AZ$3)/Z35, 0)</f>
        <v>9375.2955423581261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500000</v>
      </c>
      <c r="S36">
        <f t="shared" si="32"/>
        <v>8997.9003896821887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5617.0837380552557</v>
      </c>
      <c r="AC36">
        <f t="shared" si="33"/>
        <v>5166.252731400943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-9491.6582854931567</v>
      </c>
      <c r="AI36">
        <f t="shared" si="38"/>
        <v>-9498.8353108374868</v>
      </c>
      <c r="AJ36">
        <f t="shared" si="39"/>
        <v>450.83100665431266</v>
      </c>
      <c r="AK36">
        <f t="shared" si="30"/>
        <v>393.19586166386796</v>
      </c>
      <c r="AL36">
        <f t="shared" si="40"/>
        <v>-8654.8084425193065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-576.82183029664554</v>
      </c>
      <c r="AR36">
        <f t="shared" si="45"/>
        <v>-577.25798852850357</v>
      </c>
      <c r="AS36">
        <f t="shared" si="46"/>
        <v>27.397653665036938</v>
      </c>
      <c r="AT36">
        <f t="shared" si="47"/>
        <v>23.895082373188799</v>
      </c>
      <c r="AU36">
        <f t="shared" si="48"/>
        <v>-525.96525249027786</v>
      </c>
      <c r="AW36">
        <v>33</v>
      </c>
      <c r="AX36">
        <f>IF(Z36&gt;0, (R36*SUMPRODUCT(K36:$K$98, X36:$X$98)-K36*$AZ$3)/Z36, 0)</f>
        <v>8997.9003896821887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8604.5062543070799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5166.252731400943</v>
      </c>
      <c r="AC37">
        <f t="shared" si="33"/>
        <v>4713.4511303171294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-10315.863216033034</v>
      </c>
      <c r="AI37">
        <f t="shared" si="38"/>
        <v>-10322.71057454352</v>
      </c>
      <c r="AJ37">
        <f t="shared" si="39"/>
        <v>452.80160108381369</v>
      </c>
      <c r="AK37">
        <f t="shared" si="30"/>
        <v>361.63769119806602</v>
      </c>
      <c r="AL37">
        <f t="shared" si="40"/>
        <v>-9508.2712822616413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-559.74103432865468</v>
      </c>
      <c r="AR37">
        <f t="shared" si="45"/>
        <v>-560.1125735255996</v>
      </c>
      <c r="AS37">
        <f t="shared" si="46"/>
        <v>24.569115664737321</v>
      </c>
      <c r="AT37">
        <f t="shared" si="47"/>
        <v>19.622541621996614</v>
      </c>
      <c r="AU37">
        <f t="shared" si="48"/>
        <v>-515.92091623886563</v>
      </c>
      <c r="AW37">
        <v>34</v>
      </c>
      <c r="AX37">
        <f>IF(Z37&gt;0, (R37*SUMPRODUCT(K37:$K$98, X37:$X$98)-K37*$AZ$3)/Z37, 0)</f>
        <v>8604.5062543070799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500000</v>
      </c>
      <c r="S38">
        <f t="shared" si="32"/>
        <v>8203.3366906202154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4713.4511303171294</v>
      </c>
      <c r="AC38">
        <f t="shared" si="33"/>
        <v>4264.4424434999301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-11234.184200977081</v>
      </c>
      <c r="AI38">
        <f t="shared" si="38"/>
        <v>-11240.682231297438</v>
      </c>
      <c r="AJ38">
        <f t="shared" si="39"/>
        <v>449.0086868171993</v>
      </c>
      <c r="AK38">
        <f t="shared" si="30"/>
        <v>329.94157912219907</v>
      </c>
      <c r="AL38">
        <f t="shared" si="40"/>
        <v>-10461.731965358042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-544.25833516290368</v>
      </c>
      <c r="AR38">
        <f t="shared" si="45"/>
        <v>-544.57314281610991</v>
      </c>
      <c r="AS38">
        <f t="shared" si="46"/>
        <v>21.752956511034963</v>
      </c>
      <c r="AT38">
        <f t="shared" si="47"/>
        <v>15.984556719165182</v>
      </c>
      <c r="AU38">
        <f t="shared" si="48"/>
        <v>-506.83562958590983</v>
      </c>
      <c r="AW38">
        <v>35</v>
      </c>
      <c r="AX38">
        <f>IF(Z38&gt;0, (R38*SUMPRODUCT(K38:$K$98, X38:$X$98)-K38*$AZ$3)/Z38, 0)</f>
        <v>8203.3366906202154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500000</v>
      </c>
      <c r="S39">
        <f t="shared" si="32"/>
        <v>7785.9651403383614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4264.4424434999301</v>
      </c>
      <c r="AC39">
        <f t="shared" si="33"/>
        <v>3819.0522757579706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-12069.664789353332</v>
      </c>
      <c r="AI39">
        <f t="shared" si="38"/>
        <v>-12075.796097750752</v>
      </c>
      <c r="AJ39">
        <f t="shared" si="39"/>
        <v>445.39016774195943</v>
      </c>
      <c r="AK39">
        <f t="shared" si="30"/>
        <v>298.51097104499513</v>
      </c>
      <c r="AL39">
        <f t="shared" si="40"/>
        <v>-11331.894958963796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-522.08442130013304</v>
      </c>
      <c r="AR39">
        <f t="shared" si="45"/>
        <v>-522.34963666877388</v>
      </c>
      <c r="AS39">
        <f t="shared" si="46"/>
        <v>19.265760237471234</v>
      </c>
      <c r="AT39">
        <f t="shared" si="47"/>
        <v>12.912365860172082</v>
      </c>
      <c r="AU39">
        <f t="shared" si="48"/>
        <v>-490.17151057113045</v>
      </c>
      <c r="AW39">
        <v>36</v>
      </c>
      <c r="AX39">
        <f>IF(Z39&gt;0, (R39*SUMPRODUCT(K39:$K$98, X39:$X$98)-K39*$AZ$3)/Z39, 0)</f>
        <v>7785.9651403383614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500000</v>
      </c>
      <c r="S40">
        <f t="shared" si="32"/>
        <v>7356.4308698726763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3819.0522757579706</v>
      </c>
      <c r="AC40">
        <f t="shared" si="33"/>
        <v>3385.2430039408227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-12712.487323864851</v>
      </c>
      <c r="AI40">
        <f t="shared" si="38"/>
        <v>-12718.2395069952</v>
      </c>
      <c r="AJ40">
        <f t="shared" si="39"/>
        <v>433.80927181714787</v>
      </c>
      <c r="AK40">
        <f t="shared" ref="AK40:AK71" si="61">G40*SUM(AB40:AB40, AE40:AF40)</f>
        <v>267.33365930305797</v>
      </c>
      <c r="AL40">
        <f t="shared" si="40"/>
        <v>-12017.096575874994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-490.97348183573502</v>
      </c>
      <c r="AR40">
        <f t="shared" si="45"/>
        <v>-491.19563894061275</v>
      </c>
      <c r="AS40">
        <f t="shared" si="46"/>
        <v>16.754301751542435</v>
      </c>
      <c r="AT40">
        <f t="shared" si="47"/>
        <v>10.324788074597407</v>
      </c>
      <c r="AU40">
        <f t="shared" si="48"/>
        <v>-464.11654911447289</v>
      </c>
      <c r="AW40">
        <v>37</v>
      </c>
      <c r="AX40">
        <f>IF(Z40&gt;0, (R40*SUMPRODUCT(K40:$K$98, X40:$X$98)-K40*$AZ$3)/Z40, 0)</f>
        <v>7356.4308698726763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500000</v>
      </c>
      <c r="S41">
        <f t="shared" si="32"/>
        <v>6930.475959117447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3385.2430039408227</v>
      </c>
      <c r="AC41">
        <f t="shared" si="33"/>
        <v>2973.0866198577532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-13292.769464698442</v>
      </c>
      <c r="AI41">
        <f t="shared" si="38"/>
        <v>-13298.13180676087</v>
      </c>
      <c r="AJ41">
        <f t="shared" si="39"/>
        <v>412.1563840830695</v>
      </c>
      <c r="AK41">
        <f t="shared" si="61"/>
        <v>236.9670102758576</v>
      </c>
      <c r="AL41">
        <f t="shared" si="40"/>
        <v>-12649.008412401943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-458.3792537615808</v>
      </c>
      <c r="AR41">
        <f t="shared" si="45"/>
        <v>-458.56416529258405</v>
      </c>
      <c r="AS41">
        <f t="shared" si="46"/>
        <v>14.212533834337041</v>
      </c>
      <c r="AT41">
        <f t="shared" si="47"/>
        <v>8.1714169214191372</v>
      </c>
      <c r="AU41">
        <f t="shared" si="48"/>
        <v>-436.18021453682786</v>
      </c>
      <c r="AW41">
        <v>38</v>
      </c>
      <c r="AX41">
        <f>IF(Z41&gt;0, (R41*SUMPRODUCT(K41:$K$98, X41:$X$98)-K41*$AZ$3)/Z41, 0)</f>
        <v>6930.475959117447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500000</v>
      </c>
      <c r="S42">
        <f t="shared" si="32"/>
        <v>6508.1929060725943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2973.0866198577532</v>
      </c>
      <c r="AC42">
        <f t="shared" si="33"/>
        <v>2585.079774803909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-13746.78256870256</v>
      </c>
      <c r="AI42">
        <f t="shared" si="38"/>
        <v>-13751.747617780145</v>
      </c>
      <c r="AJ42">
        <f t="shared" si="39"/>
        <v>388.00684505384424</v>
      </c>
      <c r="AK42">
        <f t="shared" si="61"/>
        <v>208.11606339004274</v>
      </c>
      <c r="AL42">
        <f t="shared" si="40"/>
        <v>-13155.624709336258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-423.24566751702639</v>
      </c>
      <c r="AR42">
        <f t="shared" si="45"/>
        <v>-423.39853496077876</v>
      </c>
      <c r="AS42">
        <f t="shared" si="46"/>
        <v>11.946229258755872</v>
      </c>
      <c r="AT42">
        <f t="shared" si="47"/>
        <v>6.4076246009067361</v>
      </c>
      <c r="AU42">
        <f t="shared" si="48"/>
        <v>-405.04468110111617</v>
      </c>
      <c r="AW42">
        <v>39</v>
      </c>
      <c r="AX42">
        <f>IF(Z42&gt;0, (R42*SUMPRODUCT(K42:$K$98, X42:$X$98)-K42*$AZ$3)/Z42, 0)</f>
        <v>6508.1929060725943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500000</v>
      </c>
      <c r="S43">
        <f t="shared" si="32"/>
        <v>6095.2784035138984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2585.079774803909</v>
      </c>
      <c r="AC43">
        <f t="shared" si="33"/>
        <v>2224.6666150616475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-14124.967032425795</v>
      </c>
      <c r="AI43">
        <f t="shared" si="38"/>
        <v>-14129.529306836796</v>
      </c>
      <c r="AJ43">
        <f t="shared" si="39"/>
        <v>360.41315974226154</v>
      </c>
      <c r="AK43">
        <f t="shared" si="61"/>
        <v>180.95558423627364</v>
      </c>
      <c r="AL43">
        <f t="shared" si="40"/>
        <v>-13588.16056285826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-388.29417709828687</v>
      </c>
      <c r="AR43">
        <f t="shared" si="45"/>
        <v>-388.41959364503344</v>
      </c>
      <c r="AS43">
        <f t="shared" si="46"/>
        <v>9.9077279937184208</v>
      </c>
      <c r="AT43">
        <f t="shared" si="47"/>
        <v>4.9744540649944859</v>
      </c>
      <c r="AU43">
        <f t="shared" si="48"/>
        <v>-373.5374115863205</v>
      </c>
      <c r="AW43">
        <v>40</v>
      </c>
      <c r="AX43">
        <f>IF(Z43&gt;0, (R43*SUMPRODUCT(K43:$K$98, X43:$X$98)-K43*$AZ$3)/Z43, 0)</f>
        <v>6095.2784035138984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500000</v>
      </c>
      <c r="S44">
        <f t="shared" si="32"/>
        <v>5693.1314317210208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2224.6666150616475</v>
      </c>
      <c r="AC44">
        <f t="shared" si="33"/>
        <v>1892.472891333686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-14459.391664609726</v>
      </c>
      <c r="AI44">
        <f t="shared" si="38"/>
        <v>-14463.546831485</v>
      </c>
      <c r="AJ44">
        <f t="shared" si="39"/>
        <v>332.19372372796147</v>
      </c>
      <c r="AK44">
        <f t="shared" si="61"/>
        <v>155.72666305431534</v>
      </c>
      <c r="AL44">
        <f t="shared" si="40"/>
        <v>-13975.626444702724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-354.89953804990773</v>
      </c>
      <c r="AR44">
        <f t="shared" si="45"/>
        <v>-355.00152483045565</v>
      </c>
      <c r="AS44">
        <f t="shared" si="46"/>
        <v>8.1535518110826626</v>
      </c>
      <c r="AT44">
        <f t="shared" si="47"/>
        <v>3.8222438441376756</v>
      </c>
      <c r="AU44">
        <f t="shared" si="48"/>
        <v>-343.02572917523531</v>
      </c>
      <c r="AW44">
        <v>41</v>
      </c>
      <c r="AX44">
        <f>IF(Z44&gt;0, (R44*SUMPRODUCT(K44:$K$98, X44:$X$98)-K44*$AZ$3)/Z44, 0)</f>
        <v>5693.1314317210208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500000</v>
      </c>
      <c r="S45">
        <f t="shared" si="32"/>
        <v>5294.5369118291828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1892.472891333686</v>
      </c>
      <c r="AC45">
        <f t="shared" si="33"/>
        <v>1587.6630437929978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-14610.528072873283</v>
      </c>
      <c r="AI45">
        <f t="shared" si="38"/>
        <v>-14614.276424877984</v>
      </c>
      <c r="AJ45">
        <f t="shared" si="39"/>
        <v>304.80984754068822</v>
      </c>
      <c r="AK45">
        <f t="shared" si="61"/>
        <v>132.47310239335803</v>
      </c>
      <c r="AL45">
        <f t="shared" si="40"/>
        <v>-14176.993474943938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-320.18671077507628</v>
      </c>
      <c r="AR45">
        <f t="shared" si="45"/>
        <v>-320.26885513654128</v>
      </c>
      <c r="AS45">
        <f t="shared" si="46"/>
        <v>6.6798449726884064</v>
      </c>
      <c r="AT45">
        <f t="shared" si="47"/>
        <v>2.9031207297874007</v>
      </c>
      <c r="AU45">
        <f t="shared" si="48"/>
        <v>-310.68588943406547</v>
      </c>
      <c r="AW45">
        <v>42</v>
      </c>
      <c r="AX45">
        <f>IF(Z45&gt;0, (R45*SUMPRODUCT(K45:$K$98, X45:$X$98)-K45*$AZ$3)/Z45, 0)</f>
        <v>5294.5369118291828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500000</v>
      </c>
      <c r="S46">
        <f t="shared" si="32"/>
        <v>4900.8949400071497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1587.6630437929978</v>
      </c>
      <c r="AC46">
        <f t="shared" si="33"/>
        <v>1312.1992709725823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-14561.30534646768</v>
      </c>
      <c r="AI46">
        <f t="shared" si="38"/>
        <v>-14564.65218231867</v>
      </c>
      <c r="AJ46">
        <f t="shared" si="39"/>
        <v>275.46377282041544</v>
      </c>
      <c r="AK46">
        <f t="shared" si="61"/>
        <v>111.13641306550986</v>
      </c>
      <c r="AL46">
        <f t="shared" si="40"/>
        <v>-14178.051996432745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-284.91786149383967</v>
      </c>
      <c r="AR46">
        <f t="shared" si="45"/>
        <v>-284.98334829538294</v>
      </c>
      <c r="AS46">
        <f t="shared" si="46"/>
        <v>5.3899391025445826</v>
      </c>
      <c r="AT46">
        <f t="shared" si="47"/>
        <v>2.1745817693742966</v>
      </c>
      <c r="AU46">
        <f t="shared" si="48"/>
        <v>-277.41882742346405</v>
      </c>
      <c r="AW46">
        <v>43</v>
      </c>
      <c r="AX46">
        <f>IF(Z46&gt;0, (R46*SUMPRODUCT(K46:$K$98, X46:$X$98)-K46*$AZ$3)/Z46, 0)</f>
        <v>4900.8949400071497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500000</v>
      </c>
      <c r="S47">
        <f t="shared" si="32"/>
        <v>4516.5754827983146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1312.1992709725823</v>
      </c>
      <c r="AC47">
        <f t="shared" si="33"/>
        <v>1067.2126040811183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-14390.697883531708</v>
      </c>
      <c r="AI47">
        <f t="shared" si="38"/>
        <v>-14393.651483577101</v>
      </c>
      <c r="AJ47">
        <f t="shared" si="39"/>
        <v>244.98666689146398</v>
      </c>
      <c r="AK47">
        <f t="shared" si="61"/>
        <v>91.853948968080772</v>
      </c>
      <c r="AL47">
        <f t="shared" si="40"/>
        <v>-14056.810867717557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-251.41037746601717</v>
      </c>
      <c r="AR47">
        <f t="shared" si="45"/>
        <v>-251.46197786151612</v>
      </c>
      <c r="AS47">
        <f t="shared" si="46"/>
        <v>4.28000024014184</v>
      </c>
      <c r="AT47">
        <f t="shared" si="47"/>
        <v>1.604719671603728</v>
      </c>
      <c r="AU47">
        <f t="shared" si="48"/>
        <v>-245.57725794977057</v>
      </c>
      <c r="AW47">
        <v>44</v>
      </c>
      <c r="AX47">
        <f>IF(Z47&gt;0, (R47*SUMPRODUCT(K47:$K$98, X47:$X$98)-K47*$AZ$3)/Z47, 0)</f>
        <v>4516.5754827983146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500000</v>
      </c>
      <c r="S48">
        <f t="shared" si="32"/>
        <v>4138.0860692220103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1067.2126040811183</v>
      </c>
      <c r="AC48">
        <f t="shared" si="33"/>
        <v>851.45507893865044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-14082.261014122043</v>
      </c>
      <c r="AI48">
        <f t="shared" si="38"/>
        <v>-14084.833021641629</v>
      </c>
      <c r="AJ48">
        <f t="shared" si="39"/>
        <v>215.7575251424679</v>
      </c>
      <c r="AK48">
        <f t="shared" si="61"/>
        <v>74.704882285678295</v>
      </c>
      <c r="AL48">
        <f t="shared" si="40"/>
        <v>-13794.370614213483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-219.66239343520158</v>
      </c>
      <c r="AR48">
        <f t="shared" si="45"/>
        <v>-219.70251293924423</v>
      </c>
      <c r="AS48">
        <f t="shared" si="46"/>
        <v>3.365497509733876</v>
      </c>
      <c r="AT48">
        <f t="shared" si="47"/>
        <v>1.1652854060658921</v>
      </c>
      <c r="AU48">
        <f t="shared" si="48"/>
        <v>-215.17173002344447</v>
      </c>
      <c r="AW48">
        <v>45</v>
      </c>
      <c r="AX48">
        <f>IF(Z48&gt;0, (R48*SUMPRODUCT(K48:$K$98, X48:$X$98)-K48*$AZ$3)/Z48, 0)</f>
        <v>4138.0860692220103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500000</v>
      </c>
      <c r="S49">
        <f t="shared" si="32"/>
        <v>3761.5839269461203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851.45507893865044</v>
      </c>
      <c r="AC49">
        <f t="shared" si="33"/>
        <v>663.6255893637607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-13640.573567604693</v>
      </c>
      <c r="AI49">
        <f t="shared" si="38"/>
        <v>-13642.778840709894</v>
      </c>
      <c r="AJ49">
        <f t="shared" si="39"/>
        <v>187.82948957488975</v>
      </c>
      <c r="AK49">
        <f t="shared" si="61"/>
        <v>59.601855525705538</v>
      </c>
      <c r="AL49">
        <f t="shared" si="40"/>
        <v>-13395.3474956093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-189.97564653225072</v>
      </c>
      <c r="AR49">
        <f t="shared" si="45"/>
        <v>-190.00635991698226</v>
      </c>
      <c r="AS49">
        <f t="shared" si="46"/>
        <v>2.6159478223523358</v>
      </c>
      <c r="AT49">
        <f t="shared" si="47"/>
        <v>0.83008980391475062</v>
      </c>
      <c r="AU49">
        <f t="shared" si="48"/>
        <v>-186.56032229071519</v>
      </c>
      <c r="AW49">
        <v>46</v>
      </c>
      <c r="AX49">
        <f>IF(Z49&gt;0, (R49*SUMPRODUCT(K49:$K$98, X49:$X$98)-K49*$AZ$3)/Z49, 0)</f>
        <v>3761.5839269461203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500000</v>
      </c>
      <c r="S50">
        <f t="shared" si="32"/>
        <v>3380.0429628730321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663.6255893637607</v>
      </c>
      <c r="AC50">
        <f t="shared" si="33"/>
        <v>502.07217842107417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-13058.726695458439</v>
      </c>
      <c r="AI50">
        <f t="shared" si="38"/>
        <v>-13060.583447665202</v>
      </c>
      <c r="AJ50">
        <f t="shared" si="39"/>
        <v>161.55341094268653</v>
      </c>
      <c r="AK50">
        <f t="shared" si="61"/>
        <v>46.453791255463251</v>
      </c>
      <c r="AL50">
        <f t="shared" si="40"/>
        <v>-12852.576245467053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-162.38582235159569</v>
      </c>
      <c r="AR50">
        <f t="shared" si="45"/>
        <v>-162.4089111443264</v>
      </c>
      <c r="AS50">
        <f t="shared" si="46"/>
        <v>2.0089235421978069</v>
      </c>
      <c r="AT50">
        <f t="shared" si="47"/>
        <v>0.57765487174114916</v>
      </c>
      <c r="AU50">
        <f t="shared" si="48"/>
        <v>-159.82233273038744</v>
      </c>
      <c r="AW50">
        <v>47</v>
      </c>
      <c r="AX50">
        <f>IF(Z50&gt;0, (R50*SUMPRODUCT(K50:$K$98, X50:$X$98)-K50*$AZ$3)/Z50, 0)</f>
        <v>3380.0429628730321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500000</v>
      </c>
      <c r="S51">
        <f t="shared" si="32"/>
        <v>2982.0860035257651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502.07217842107417</v>
      </c>
      <c r="AC51">
        <f t="shared" si="33"/>
        <v>365.06335213158957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-12317.993745192358</v>
      </c>
      <c r="AI51">
        <f t="shared" si="38"/>
        <v>-12319.523980033422</v>
      </c>
      <c r="AJ51">
        <f t="shared" si="39"/>
        <v>137.0088262894846</v>
      </c>
      <c r="AK51">
        <f t="shared" si="61"/>
        <v>35.145052489475198</v>
      </c>
      <c r="AL51">
        <f t="shared" si="40"/>
        <v>-12147.370101254462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-136.76319337764909</v>
      </c>
      <c r="AR51">
        <f t="shared" si="45"/>
        <v>-136.78018314138907</v>
      </c>
      <c r="AS51">
        <f t="shared" si="46"/>
        <v>1.5211701671456648</v>
      </c>
      <c r="AT51">
        <f t="shared" si="47"/>
        <v>0.39020555695294878</v>
      </c>
      <c r="AU51">
        <f t="shared" si="48"/>
        <v>-134.86880741729047</v>
      </c>
      <c r="AW51">
        <v>48</v>
      </c>
      <c r="AX51">
        <f>IF(Z51&gt;0, (R51*SUMPRODUCT(K51:$K$98, X51:$X$98)-K51*$AZ$3)/Z51, 0)</f>
        <v>2982.0860035257651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500000</v>
      </c>
      <c r="S52">
        <f t="shared" si="32"/>
        <v>2553.1654536140004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365.06335213158957</v>
      </c>
      <c r="AC52">
        <f t="shared" si="33"/>
        <v>250.95819095225352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-11450.819481558126</v>
      </c>
      <c r="AI52">
        <f t="shared" si="38"/>
        <v>-11452.048143563741</v>
      </c>
      <c r="AJ52">
        <f t="shared" si="39"/>
        <v>114.10516117933605</v>
      </c>
      <c r="AK52">
        <f t="shared" si="61"/>
        <v>25.554434649211274</v>
      </c>
      <c r="AL52">
        <f t="shared" si="40"/>
        <v>-11312.388547735194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-113.51357437831443</v>
      </c>
      <c r="AR52">
        <f t="shared" si="45"/>
        <v>-113.52575427654659</v>
      </c>
      <c r="AS52">
        <f t="shared" si="46"/>
        <v>1.1311404150017794</v>
      </c>
      <c r="AT52">
        <f t="shared" si="47"/>
        <v>0.25332468326138591</v>
      </c>
      <c r="AU52">
        <f t="shared" si="48"/>
        <v>-112.14128917828343</v>
      </c>
      <c r="AW52">
        <v>49</v>
      </c>
      <c r="AX52">
        <f>IF(Z52&gt;0, (R52*SUMPRODUCT(K52:$K$98, X52:$X$98)-K52*$AZ$3)/Z52, 0)</f>
        <v>2553.1654536140004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500000</v>
      </c>
      <c r="S53">
        <f t="shared" si="32"/>
        <v>2060.681873269873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250.95819095225352</v>
      </c>
      <c r="AC53">
        <f t="shared" si="33"/>
        <v>157.67500246529025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-10397.047389868292</v>
      </c>
      <c r="AI53">
        <f t="shared" si="38"/>
        <v>-10398.003839069104</v>
      </c>
      <c r="AJ53">
        <f t="shared" si="39"/>
        <v>93.283188486963269</v>
      </c>
      <c r="AK53">
        <f t="shared" si="61"/>
        <v>17.567073366657748</v>
      </c>
      <c r="AL53">
        <f t="shared" si="40"/>
        <v>-10287.153577215484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-92.024450279474834</v>
      </c>
      <c r="AR53">
        <f t="shared" si="45"/>
        <v>-92.032915828262347</v>
      </c>
      <c r="AS53">
        <f t="shared" si="46"/>
        <v>0.82565115065212524</v>
      </c>
      <c r="AT53">
        <f t="shared" si="47"/>
        <v>0.15548647697434043</v>
      </c>
      <c r="AU53">
        <f t="shared" si="48"/>
        <v>-91.05177820063588</v>
      </c>
      <c r="AW53">
        <v>50</v>
      </c>
      <c r="AX53">
        <f>IF(Z53&gt;0, (R53*SUMPRODUCT(K53:$K$98, X53:$X$98)-K53*$AZ$3)/Z53, 0)</f>
        <v>2060.681873269873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500000</v>
      </c>
      <c r="S54">
        <f t="shared" si="32"/>
        <v>1458.0913028540924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157.67500246529025</v>
      </c>
      <c r="AC54">
        <f t="shared" si="33"/>
        <v>83.713396731664773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-9168.8880912190962</v>
      </c>
      <c r="AI54">
        <f t="shared" si="38"/>
        <v>-9169.6057537256202</v>
      </c>
      <c r="AJ54">
        <f t="shared" si="39"/>
        <v>73.961605733625476</v>
      </c>
      <c r="AK54">
        <f t="shared" si="61"/>
        <v>11.037250172570319</v>
      </c>
      <c r="AL54">
        <f t="shared" si="40"/>
        <v>-9084.6068978194235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-72.458920189162924</v>
      </c>
      <c r="AR54">
        <f t="shared" si="45"/>
        <v>-72.464591656604298</v>
      </c>
      <c r="AS54">
        <f t="shared" si="46"/>
        <v>0.58449596435226492</v>
      </c>
      <c r="AT54">
        <f t="shared" si="47"/>
        <v>8.7224014668474709E-2</v>
      </c>
      <c r="AU54">
        <f t="shared" si="48"/>
        <v>-71.792871677583562</v>
      </c>
      <c r="AW54">
        <v>51</v>
      </c>
      <c r="AX54">
        <f>IF(Z54&gt;0, (R54*SUMPRODUCT(K54:$K$98, X54:$X$98)-K54*$AZ$3)/Z54, 0)</f>
        <v>1458.0913028540924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500000</v>
      </c>
      <c r="S55">
        <f t="shared" si="32"/>
        <v>664.36653615954981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83.713396731664773</v>
      </c>
      <c r="AC55">
        <f t="shared" si="33"/>
        <v>27.382016315581524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-7811.8227242261146</v>
      </c>
      <c r="AI55">
        <f t="shared" si="38"/>
        <v>-7812.3379145394665</v>
      </c>
      <c r="AJ55">
        <f t="shared" si="39"/>
        <v>56.331380416083249</v>
      </c>
      <c r="AK55">
        <f t="shared" si="61"/>
        <v>5.8599377712165346</v>
      </c>
      <c r="AL55">
        <f t="shared" si="40"/>
        <v>-7750.1465963521669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-55.120042294429034</v>
      </c>
      <c r="AR55">
        <f t="shared" si="45"/>
        <v>-55.123677465485024</v>
      </c>
      <c r="AS55">
        <f t="shared" si="46"/>
        <v>0.39747293053756266</v>
      </c>
      <c r="AT55">
        <f t="shared" si="47"/>
        <v>4.1347586753407273E-2</v>
      </c>
      <c r="AU55">
        <f t="shared" si="48"/>
        <v>-54.68485694819406</v>
      </c>
      <c r="AW55">
        <v>52</v>
      </c>
      <c r="AX55">
        <f>IF(Z55&gt;0, (R55*SUMPRODUCT(K55:$K$98, X55:$X$98)-K55*$AZ$3)/Z55, 0)</f>
        <v>664.36653615954981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500000</v>
      </c>
      <c r="S56">
        <f t="shared" si="32"/>
        <v>-474.82836324090988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27.382016315581524</v>
      </c>
      <c r="AC56">
        <f t="shared" si="33"/>
        <v>-13.338436895740728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-6356.0012971762189</v>
      </c>
      <c r="AI56">
        <f t="shared" si="38"/>
        <v>-6356.3524355540085</v>
      </c>
      <c r="AJ56">
        <f t="shared" si="39"/>
        <v>40.720453211322251</v>
      </c>
      <c r="AK56">
        <f t="shared" si="61"/>
        <v>1.9167411420907068</v>
      </c>
      <c r="AL56">
        <f t="shared" si="40"/>
        <v>-6313.7152412005962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-40.042678245943328</v>
      </c>
      <c r="AR56">
        <f t="shared" si="45"/>
        <v>-40.044890410545605</v>
      </c>
      <c r="AS56">
        <f t="shared" si="46"/>
        <v>0.25653802284376087</v>
      </c>
      <c r="AT56">
        <f t="shared" si="47"/>
        <v>1.2075430014087393E-2</v>
      </c>
      <c r="AU56">
        <f t="shared" si="48"/>
        <v>-39.776276957687763</v>
      </c>
      <c r="AW56">
        <v>53</v>
      </c>
      <c r="AX56">
        <f>IF(Z56&gt;0, (R56*SUMPRODUCT(K56:$K$98, X56:$X$98)-K56*$AZ$3)/Z56, 0)</f>
        <v>-474.82836324090988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500000</v>
      </c>
      <c r="S57">
        <f t="shared" si="32"/>
        <v>-2249.972572225809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-13.338436895740728</v>
      </c>
      <c r="AC57">
        <f t="shared" si="33"/>
        <v>-40.524339174624352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-4899.5612766162376</v>
      </c>
      <c r="AI57">
        <f t="shared" si="38"/>
        <v>-4899.7864145783333</v>
      </c>
      <c r="AJ57">
        <f t="shared" si="39"/>
        <v>27.185902278883624</v>
      </c>
      <c r="AK57">
        <f t="shared" si="61"/>
        <v>-0.93369058270185101</v>
      </c>
      <c r="AL57">
        <f t="shared" si="40"/>
        <v>-4873.5342028821515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-27.559942757365469</v>
      </c>
      <c r="AR57">
        <f t="shared" si="45"/>
        <v>-27.561209154293184</v>
      </c>
      <c r="AS57">
        <f t="shared" si="46"/>
        <v>0.15292020413934077</v>
      </c>
      <c r="AT57">
        <f t="shared" si="47"/>
        <v>-5.2519924865855987E-3</v>
      </c>
      <c r="AU57">
        <f t="shared" si="48"/>
        <v>-27.413540942640431</v>
      </c>
      <c r="AW57">
        <v>54</v>
      </c>
      <c r="AX57">
        <f>IF(Z57&gt;0, (R57*SUMPRODUCT(K57:$K$98, X57:$X$98)-K57*$AZ$3)/Z57, 0)</f>
        <v>-2249.972572225809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500000</v>
      </c>
      <c r="S58">
        <f t="shared" si="32"/>
        <v>-5263.7276176321702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-40.524339174624352</v>
      </c>
      <c r="AC58">
        <f t="shared" si="33"/>
        <v>-56.60501767568649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-3538.5686544083287</v>
      </c>
      <c r="AI58">
        <f t="shared" si="38"/>
        <v>-3538.7030767744436</v>
      </c>
      <c r="AJ58">
        <f t="shared" si="39"/>
        <v>16.080678501062138</v>
      </c>
      <c r="AK58">
        <f t="shared" si="61"/>
        <v>-2.8367037422237047</v>
      </c>
      <c r="AL58">
        <f t="shared" si="40"/>
        <v>-3525.4591020156049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-17.771771515532837</v>
      </c>
      <c r="AR58">
        <f t="shared" si="45"/>
        <v>-17.772446625672128</v>
      </c>
      <c r="AS58">
        <f t="shared" si="46"/>
        <v>8.0762074173576254E-2</v>
      </c>
      <c r="AT58">
        <f t="shared" si="47"/>
        <v>-1.4246791764588797E-2</v>
      </c>
      <c r="AU58">
        <f t="shared" si="48"/>
        <v>-17.705931343263138</v>
      </c>
      <c r="AW58">
        <v>55</v>
      </c>
      <c r="AX58">
        <f>IF(Z58&gt;0, (R58*SUMPRODUCT(K58:$K$98, X58:$X$98)-K58*$AZ$3)/Z58, 0)</f>
        <v>-5263.7276176321702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500000</v>
      </c>
      <c r="S59">
        <f t="shared" si="32"/>
        <v>-10870.090400669535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-56.60501767568649</v>
      </c>
      <c r="AC59">
        <f t="shared" si="33"/>
        <v>-64.127446105234242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-2373.4056985193724</v>
      </c>
      <c r="AI59">
        <f t="shared" si="38"/>
        <v>-2373.4794415193633</v>
      </c>
      <c r="AJ59">
        <f t="shared" si="39"/>
        <v>7.5224284295477517</v>
      </c>
      <c r="AK59">
        <f t="shared" si="61"/>
        <v>-3.9623512372980545</v>
      </c>
      <c r="AL59">
        <f t="shared" si="40"/>
        <v>-2369.9193643271137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-10.642828233670826</v>
      </c>
      <c r="AR59">
        <f t="shared" si="45"/>
        <v>-10.643158912105967</v>
      </c>
      <c r="AS59">
        <f t="shared" si="46"/>
        <v>3.3732081171669703E-2</v>
      </c>
      <c r="AT59">
        <f t="shared" si="47"/>
        <v>-1.7767979425659941E-2</v>
      </c>
      <c r="AU59">
        <f t="shared" si="48"/>
        <v>-10.627194810359958</v>
      </c>
      <c r="AW59">
        <v>56</v>
      </c>
      <c r="AX59">
        <f>IF(Z59&gt;0, (R59*SUMPRODUCT(K59:$K$98, X59:$X$98)-K59*$AZ$3)/Z59, 0)</f>
        <v>-10870.090400669535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500000</v>
      </c>
      <c r="S60">
        <f t="shared" si="32"/>
        <v>-22513.297943973525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-64.127446105234242</v>
      </c>
      <c r="AC60">
        <f t="shared" si="33"/>
        <v>-65.619075154989815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-1462.8824464258525</v>
      </c>
      <c r="AI60">
        <f t="shared" si="38"/>
        <v>-1462.9188799346828</v>
      </c>
      <c r="AJ60">
        <f t="shared" si="39"/>
        <v>1.4916290497555735</v>
      </c>
      <c r="AK60">
        <f t="shared" si="61"/>
        <v>-4.4889212273663972</v>
      </c>
      <c r="AL60">
        <f t="shared" si="40"/>
        <v>-1465.9161721122935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-5.8570169158618253</v>
      </c>
      <c r="AR60">
        <f t="shared" si="45"/>
        <v>-5.8571627865557039</v>
      </c>
      <c r="AS60">
        <f t="shared" si="46"/>
        <v>5.9721111549014072E-3</v>
      </c>
      <c r="AT60">
        <f t="shared" si="47"/>
        <v>-1.7972522417568589E-2</v>
      </c>
      <c r="AU60">
        <f t="shared" si="48"/>
        <v>-5.86916319781837</v>
      </c>
      <c r="AW60">
        <v>57</v>
      </c>
      <c r="AX60">
        <f>IF(Z60&gt;0, (R60*SUMPRODUCT(K60:$K$98, X60:$X$98)-K60*$AZ$3)/Z60, 0)</f>
        <v>-22513.297943973525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500000</v>
      </c>
      <c r="S61">
        <f t="shared" si="32"/>
        <v>-50186.297713127278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-65.619075154989815</v>
      </c>
      <c r="AC61">
        <f t="shared" si="33"/>
        <v>-63.305378513784447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-812.06313809094104</v>
      </c>
      <c r="AI61">
        <f t="shared" si="38"/>
        <v>-812.07890568623066</v>
      </c>
      <c r="AJ61">
        <f t="shared" si="39"/>
        <v>-2.3136966412053681</v>
      </c>
      <c r="AK61">
        <f t="shared" si="61"/>
        <v>-4.5933352608492877</v>
      </c>
      <c r="AL61">
        <f t="shared" si="40"/>
        <v>-818.98593758828531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-2.9029451093084235</v>
      </c>
      <c r="AR61">
        <f t="shared" si="45"/>
        <v>-2.9030014749547437</v>
      </c>
      <c r="AS61">
        <f t="shared" si="46"/>
        <v>-8.2709509075860558E-3</v>
      </c>
      <c r="AT61">
        <f t="shared" si="47"/>
        <v>-1.6420151962867578E-2</v>
      </c>
      <c r="AU61">
        <f t="shared" si="48"/>
        <v>-2.9276925778251974</v>
      </c>
      <c r="AW61">
        <v>58</v>
      </c>
      <c r="AX61">
        <f>IF(Z61&gt;0, (R61*SUMPRODUCT(K61:$K$98, X61:$X$98)-K61*$AZ$3)/Z61, 0)</f>
        <v>-50186.297713127278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500000</v>
      </c>
      <c r="S62">
        <f t="shared" si="32"/>
        <v>-128427.17526175767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-63.305378513784447</v>
      </c>
      <c r="AC62">
        <f t="shared" si="33"/>
        <v>-58.913043661425725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-395.03315341777943</v>
      </c>
      <c r="AI62">
        <f t="shared" si="38"/>
        <v>-395.03888750828065</v>
      </c>
      <c r="AJ62">
        <f t="shared" si="39"/>
        <v>-4.3923348523587222</v>
      </c>
      <c r="AK62">
        <f t="shared" si="61"/>
        <v>-4.431376495964912</v>
      </c>
      <c r="AL62">
        <f t="shared" si="40"/>
        <v>-403.86259885660428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-1.2608532722510908</v>
      </c>
      <c r="AR62">
        <f t="shared" si="45"/>
        <v>-1.260871574124514</v>
      </c>
      <c r="AS62">
        <f t="shared" si="46"/>
        <v>-1.4019303755910406E-2</v>
      </c>
      <c r="AT62">
        <f t="shared" si="47"/>
        <v>-1.4143915535121922E-2</v>
      </c>
      <c r="AU62">
        <f t="shared" si="48"/>
        <v>-1.2890347934155464</v>
      </c>
      <c r="AW62">
        <v>59</v>
      </c>
      <c r="AX62">
        <f>IF(Z62&gt;0, (R62*SUMPRODUCT(K62:$K$98, X62:$X$98)-K62*$AZ$3)/Z62, 0)</f>
        <v>-128427.17526175767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500000</v>
      </c>
      <c r="S63">
        <f t="shared" si="32"/>
        <v>-404758.59366097633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-58.913043661425725</v>
      </c>
      <c r="AC63">
        <f t="shared" si="33"/>
        <v>-53.660254110759745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-160.7832453442613</v>
      </c>
      <c r="AI63">
        <f t="shared" si="38"/>
        <v>-160.7849025127239</v>
      </c>
      <c r="AJ63">
        <f t="shared" si="39"/>
        <v>-5.2527895506659803</v>
      </c>
      <c r="AK63">
        <f t="shared" si="61"/>
        <v>-4.1239130562998012</v>
      </c>
      <c r="AL63">
        <f t="shared" si="40"/>
        <v>-170.16160511968971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-0.45819861497138503</v>
      </c>
      <c r="AR63">
        <f t="shared" si="45"/>
        <v>-0.45820333755484027</v>
      </c>
      <c r="AS63">
        <f t="shared" si="46"/>
        <v>-1.4969351387938139E-2</v>
      </c>
      <c r="AT63">
        <f t="shared" si="47"/>
        <v>-1.1752289528757315E-2</v>
      </c>
      <c r="AU63">
        <f t="shared" si="48"/>
        <v>-0.48492497847153582</v>
      </c>
      <c r="AW63">
        <v>60</v>
      </c>
      <c r="AX63">
        <f>IF(Z63&gt;0, (R63*SUMPRODUCT(K63:$K$98, X63:$X$98)-K63*$AZ$3)/Z63, 0)</f>
        <v>-404758.59366097633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500000</v>
      </c>
      <c r="S64">
        <f t="shared" si="32"/>
        <v>-1726835.7361210026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-53.660254110759745</v>
      </c>
      <c r="AC64">
        <f t="shared" si="33"/>
        <v>-48.302700205269446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-51.637972172748938</v>
      </c>
      <c r="AI64">
        <f t="shared" si="38"/>
        <v>-51.6383218202226</v>
      </c>
      <c r="AJ64">
        <f t="shared" si="39"/>
        <v>-5.357553905490299</v>
      </c>
      <c r="AK64">
        <f t="shared" si="61"/>
        <v>-3.7562177877531826</v>
      </c>
      <c r="AL64">
        <f t="shared" si="40"/>
        <v>-60.752093513466079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-0.13139055226863192</v>
      </c>
      <c r="AR64">
        <f t="shared" si="45"/>
        <v>-0.13139144193127225</v>
      </c>
      <c r="AS64">
        <f t="shared" si="46"/>
        <v>-1.3632060610289114E-2</v>
      </c>
      <c r="AT64">
        <f t="shared" si="47"/>
        <v>-9.5575311889300411E-3</v>
      </c>
      <c r="AU64">
        <f t="shared" si="48"/>
        <v>-0.1545810337304914</v>
      </c>
      <c r="AW64">
        <v>61</v>
      </c>
      <c r="AX64">
        <f>IF(Z64&gt;0, (R64*SUMPRODUCT(K64:$K$98, X64:$X$98)-K64*$AZ$3)/Z64, 0)</f>
        <v>-1726835.7361210026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500000</v>
      </c>
      <c r="S65">
        <f t="shared" si="32"/>
        <v>-7409328.182273427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-48.302700205269446</v>
      </c>
      <c r="AC65">
        <f t="shared" si="33"/>
        <v>-43.241454578554439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-10.927998434616265</v>
      </c>
      <c r="AI65">
        <f t="shared" si="38"/>
        <v>-10.928071385654327</v>
      </c>
      <c r="AJ65">
        <f t="shared" si="39"/>
        <v>-5.0612456267150066</v>
      </c>
      <c r="AK65">
        <f t="shared" si="61"/>
        <v>-3.3811890143688617</v>
      </c>
      <c r="AL65">
        <f t="shared" si="40"/>
        <v>-19.370506026738195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-2.4826617912789332E-2</v>
      </c>
      <c r="AR65">
        <f t="shared" si="45"/>
        <v>-2.4826783645568225E-2</v>
      </c>
      <c r="AS65">
        <f t="shared" si="46"/>
        <v>-1.1498318936357147E-2</v>
      </c>
      <c r="AT65">
        <f t="shared" si="47"/>
        <v>-7.6815062019730375E-3</v>
      </c>
      <c r="AU65">
        <f t="shared" si="48"/>
        <v>-4.4006608783898407E-2</v>
      </c>
      <c r="AW65">
        <v>62</v>
      </c>
      <c r="AX65">
        <f>IF(Z65&gt;0, (R65*SUMPRODUCT(K65:$K$98, X65:$X$98)-K65*$AZ$3)/Z65, 0)</f>
        <v>-7409328.182273427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500000</v>
      </c>
      <c r="S66">
        <f t="shared" si="32"/>
        <v>-32115642.439763181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-43.241454578554439</v>
      </c>
      <c r="AC66">
        <f t="shared" si="33"/>
        <v>-38.629998893803254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-2.2874408029806772</v>
      </c>
      <c r="AI66">
        <f t="shared" si="38"/>
        <v>-2.2874558384882833</v>
      </c>
      <c r="AJ66">
        <f t="shared" si="39"/>
        <v>-4.6114556847511849</v>
      </c>
      <c r="AK66">
        <f t="shared" si="61"/>
        <v>-3.0269018204988112</v>
      </c>
      <c r="AL66">
        <f t="shared" si="40"/>
        <v>-9.9258133437382785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-4.6399016736609665E-3</v>
      </c>
      <c r="AR66">
        <f t="shared" si="45"/>
        <v>-4.6399321720576097E-3</v>
      </c>
      <c r="AS66">
        <f t="shared" si="46"/>
        <v>-9.3539911161019656E-3</v>
      </c>
      <c r="AT66">
        <f t="shared" si="47"/>
        <v>-6.1398427468107464E-3</v>
      </c>
      <c r="AU66">
        <f t="shared" si="48"/>
        <v>-2.0133766034970319E-2</v>
      </c>
      <c r="AW66">
        <v>63</v>
      </c>
      <c r="AX66">
        <f>IF(Z66&gt;0, (R66*SUMPRODUCT(K66:$K$98, X66:$X$98)-K66*$AZ$3)/Z66, 0)</f>
        <v>-32115642.439763181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-141057123.4432379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-38.629998893803254</v>
      </c>
      <c r="AC67">
        <f t="shared" ref="AC67:AC98" si="64">S67*Z67</f>
        <v>-34.495101025241226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-0.47313258468196295</v>
      </c>
      <c r="AI67">
        <f t="shared" ref="AI67:AI98" si="69">SUM(AE67:AH67)</f>
        <v>-0.4731356415198758</v>
      </c>
      <c r="AJ67">
        <f t="shared" ref="AJ67:AJ98" si="70">AB67-AC67</f>
        <v>-4.1348978685620281</v>
      </c>
      <c r="AK67">
        <f t="shared" si="61"/>
        <v>-2.7040999225662281</v>
      </c>
      <c r="AL67">
        <f t="shared" ref="AL67:AL98" si="71">SUM(AI67:AK67)</f>
        <v>-7.3121334326481318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-8.5688738631149242E-4</v>
      </c>
      <c r="AR67">
        <f t="shared" ref="AR67:AR98" si="76">AI67*$K67</f>
        <v>-8.5689292253100953E-4</v>
      </c>
      <c r="AS67">
        <f t="shared" ref="AS67:AS98" si="77">AJ67*$K67</f>
        <v>-7.4886869811318472E-3</v>
      </c>
      <c r="AT67">
        <f t="shared" ref="AT67:AT98" si="78">AK67*$K67</f>
        <v>-4.8973780077532217E-3</v>
      </c>
      <c r="AU67">
        <f t="shared" ref="AU67:AU98" si="79">AL67*$K67</f>
        <v>-1.3242957911416078E-2</v>
      </c>
      <c r="AW67">
        <v>64</v>
      </c>
      <c r="AX67">
        <f>IF(Z67&gt;0, (R67*SUMPRODUCT(K67:$K$98, X67:$X$98)-K67*$AZ$3)/Z67, 0)</f>
        <v>-141057123.4432379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500000</v>
      </c>
      <c r="S68">
        <f t="shared" si="63"/>
        <v>-629056184.50788462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-34.495101025241226</v>
      </c>
      <c r="AC68">
        <f t="shared" si="64"/>
        <v>-30.799942046345674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-9.6569707316006115E-2</v>
      </c>
      <c r="AI68">
        <f t="shared" si="69"/>
        <v>-9.6570319342856911E-2</v>
      </c>
      <c r="AJ68">
        <f t="shared" si="70"/>
        <v>-3.6951589788955523</v>
      </c>
      <c r="AK68">
        <f t="shared" si="61"/>
        <v>-2.4146570717668863</v>
      </c>
      <c r="AL68">
        <f t="shared" si="71"/>
        <v>-6.2063863700052959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-1.5615783650207451E-4</v>
      </c>
      <c r="AR68">
        <f t="shared" si="76"/>
        <v>-1.5615882617877084E-4</v>
      </c>
      <c r="AS68">
        <f t="shared" si="77"/>
        <v>-5.9752488405844404E-3</v>
      </c>
      <c r="AT68">
        <f t="shared" si="78"/>
        <v>-3.9046159991732074E-3</v>
      </c>
      <c r="AU68">
        <f t="shared" si="79"/>
        <v>-1.0036023665936419E-2</v>
      </c>
      <c r="AW68">
        <v>65</v>
      </c>
      <c r="AX68">
        <f>IF(Z68&gt;0, (R68*SUMPRODUCT(K68:$K$98, X68:$X$98)-K68*$AZ$3)/Z68, 0)</f>
        <v>-629056184.50788462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500000</v>
      </c>
      <c r="S69">
        <f t="shared" si="63"/>
        <v>-2848976798.4628391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-30.799942046345674</v>
      </c>
      <c r="AC69">
        <f t="shared" si="64"/>
        <v>-27.500084037859082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-1.940995441244233E-2</v>
      </c>
      <c r="AI69">
        <f t="shared" si="69"/>
        <v>-1.9410075070164311E-2</v>
      </c>
      <c r="AJ69">
        <f t="shared" si="70"/>
        <v>-3.2998580084865914</v>
      </c>
      <c r="AK69">
        <f t="shared" si="61"/>
        <v>-2.1559959432441973</v>
      </c>
      <c r="AL69">
        <f t="shared" si="71"/>
        <v>-5.4752640268009536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-2.8023950743281485E-5</v>
      </c>
      <c r="AR69">
        <f t="shared" si="76"/>
        <v>-2.8024124948021268E-5</v>
      </c>
      <c r="AS69">
        <f t="shared" si="77"/>
        <v>-4.7643109470866165E-3</v>
      </c>
      <c r="AT69">
        <f t="shared" si="78"/>
        <v>-3.1128112324395499E-3</v>
      </c>
      <c r="AU69">
        <f t="shared" si="79"/>
        <v>-7.905146304474189E-3</v>
      </c>
      <c r="AW69">
        <v>66</v>
      </c>
      <c r="AX69">
        <f>IF(Z69&gt;0, (R69*SUMPRODUCT(K69:$K$98, X69:$X$98)-K69*$AZ$3)/Z69, 0)</f>
        <v>-2848976798.4628391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500000</v>
      </c>
      <c r="S70">
        <f t="shared" si="63"/>
        <v>-13123675695.726465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-27.500084037859082</v>
      </c>
      <c r="AC70">
        <f t="shared" si="64"/>
        <v>-24.553670841878503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-3.8425734649592939E-3</v>
      </c>
      <c r="AI70">
        <f t="shared" si="69"/>
        <v>-3.8425968517674289E-3</v>
      </c>
      <c r="AJ70">
        <f t="shared" si="70"/>
        <v>-2.946413195980579</v>
      </c>
      <c r="AK70">
        <f t="shared" si="61"/>
        <v>-1.9250058826501359</v>
      </c>
      <c r="AL70">
        <f t="shared" si="71"/>
        <v>-4.8752616754824825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-4.9534639004075355E-6</v>
      </c>
      <c r="AR70">
        <f t="shared" si="76"/>
        <v>-4.9534940483567937E-6</v>
      </c>
      <c r="AS70">
        <f t="shared" si="77"/>
        <v>-3.7982231270440527E-3</v>
      </c>
      <c r="AT70">
        <f t="shared" si="78"/>
        <v>-2.4815263090566847E-3</v>
      </c>
      <c r="AU70">
        <f t="shared" si="79"/>
        <v>-6.2847029301490945E-3</v>
      </c>
      <c r="AW70">
        <v>67</v>
      </c>
      <c r="AX70">
        <f>IF(Z70&gt;0, (R70*SUMPRODUCT(K70:$K$98, X70:$X$98)-K70*$AZ$3)/Z70, 0)</f>
        <v>-13123675695.726465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500000</v>
      </c>
      <c r="S71">
        <f t="shared" si="63"/>
        <v>-61557276435.736725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-24.553670841878503</v>
      </c>
      <c r="AC71">
        <f t="shared" si="64"/>
        <v>-21.922924706118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-7.4804828219790498E-4</v>
      </c>
      <c r="AI71">
        <f t="shared" si="69"/>
        <v>-7.4805273393090382E-4</v>
      </c>
      <c r="AJ71">
        <f t="shared" si="70"/>
        <v>-2.6307461357605035</v>
      </c>
      <c r="AK71">
        <f t="shared" si="61"/>
        <v>-1.7187569589314955</v>
      </c>
      <c r="AL71">
        <f t="shared" si="71"/>
        <v>-4.3502511474259293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-8.6099064008499523E-7</v>
      </c>
      <c r="AR71">
        <f t="shared" si="76"/>
        <v>-8.6099576395271257E-7</v>
      </c>
      <c r="AS71">
        <f t="shared" si="77"/>
        <v>-3.0279433202819901E-3</v>
      </c>
      <c r="AT71">
        <f t="shared" si="78"/>
        <v>-1.9782595447889293E-3</v>
      </c>
      <c r="AU71">
        <f t="shared" si="79"/>
        <v>-5.0070638608348721E-3</v>
      </c>
      <c r="AW71">
        <v>68</v>
      </c>
      <c r="AX71">
        <f>IF(Z71&gt;0, (R71*SUMPRODUCT(K71:$K$98, X71:$X$98)-K71*$AZ$3)/Z71, 0)</f>
        <v>-61557276435.736725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500000</v>
      </c>
      <c r="S72">
        <f t="shared" si="63"/>
        <v>-294289054162.17084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-21.922924706118</v>
      </c>
      <c r="AC72">
        <f t="shared" si="64"/>
        <v>-19.574040666015428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-1.4303213897506705E-4</v>
      </c>
      <c r="AI72">
        <f t="shared" si="69"/>
        <v>-1.4303297038726151E-4</v>
      </c>
      <c r="AJ72">
        <f t="shared" si="70"/>
        <v>-2.3488840401025719</v>
      </c>
      <c r="AK72">
        <f t="shared" ref="AK72:AK98" si="92">G72*SUM(AB72:AB72, AE72:AF72)</f>
        <v>-1.5346047294282601</v>
      </c>
      <c r="AL72">
        <f t="shared" si="71"/>
        <v>-3.8836318025012195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-1.4698885636746759E-7</v>
      </c>
      <c r="AR72">
        <f t="shared" si="76"/>
        <v>-1.4698971077912994E-7</v>
      </c>
      <c r="AS72">
        <f t="shared" si="77"/>
        <v>-2.4138615367743231E-3</v>
      </c>
      <c r="AT72">
        <f t="shared" si="78"/>
        <v>-1.577056707472491E-3</v>
      </c>
      <c r="AU72">
        <f t="shared" si="79"/>
        <v>-3.991065233957594E-3</v>
      </c>
      <c r="AW72">
        <v>69</v>
      </c>
      <c r="AX72">
        <f>IF(Z72&gt;0, (R72*SUMPRODUCT(K72:$K$98, X72:$X$98)-K72*$AZ$3)/Z72, 0)</f>
        <v>-294289054162.17084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500000</v>
      </c>
      <c r="S73">
        <f t="shared" si="63"/>
        <v>-1436554255290.1692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-19.574040666015428</v>
      </c>
      <c r="AC73">
        <f t="shared" si="64"/>
        <v>-17.476822151313911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-2.6841026244443396E-5</v>
      </c>
      <c r="AI73">
        <f t="shared" si="69"/>
        <v>-2.6841178316859795E-5</v>
      </c>
      <c r="AJ73">
        <f t="shared" si="70"/>
        <v>-2.0972185147015168</v>
      </c>
      <c r="AK73">
        <f t="shared" si="92"/>
        <v>-1.3701828466210801</v>
      </c>
      <c r="AL73">
        <f t="shared" si="71"/>
        <v>-3.4674282025009138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-2.462815462609107E-8</v>
      </c>
      <c r="AR73">
        <f t="shared" si="76"/>
        <v>-2.4628294161105542E-8</v>
      </c>
      <c r="AS73">
        <f t="shared" si="77"/>
        <v>-1.9243162088656228E-3</v>
      </c>
      <c r="AT73">
        <f t="shared" si="78"/>
        <v>-1.257219999909186E-3</v>
      </c>
      <c r="AU73">
        <f t="shared" si="79"/>
        <v>-3.1815608370689701E-3</v>
      </c>
      <c r="AW73">
        <v>70</v>
      </c>
      <c r="AX73">
        <f>IF(Z73&gt;0, (R73*SUMPRODUCT(K73:$K$98, X73:$X$98)-K73*$AZ$3)/Z73, 0)</f>
        <v>-1436554255290.1692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500000</v>
      </c>
      <c r="S74">
        <f t="shared" si="63"/>
        <v>-7167727871244.0332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-17.476822151313911</v>
      </c>
      <c r="AC74">
        <f t="shared" si="64"/>
        <v>-15.60430551371852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-4.9335563931042725E-6</v>
      </c>
      <c r="AI74">
        <f t="shared" si="69"/>
        <v>-4.9335836058866811E-6</v>
      </c>
      <c r="AJ74">
        <f t="shared" si="70"/>
        <v>-1.8725166375953908</v>
      </c>
      <c r="AK74">
        <f t="shared" si="92"/>
        <v>-1.223377550591974</v>
      </c>
      <c r="AL74">
        <f t="shared" si="71"/>
        <v>-3.0958991217709704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-4.0418000880230971E-9</v>
      </c>
      <c r="AR74">
        <f t="shared" si="76"/>
        <v>-4.041822382006903E-9</v>
      </c>
      <c r="AS74">
        <f t="shared" si="77"/>
        <v>-1.5340531875213136E-3</v>
      </c>
      <c r="AT74">
        <f t="shared" si="78"/>
        <v>-1.0022480940076717E-3</v>
      </c>
      <c r="AU74">
        <f t="shared" si="79"/>
        <v>-2.5363053233513674E-3</v>
      </c>
      <c r="AW74">
        <v>71</v>
      </c>
      <c r="AX74">
        <f>IF(Z74&gt;0, (R74*SUMPRODUCT(K74:$K$98, X74:$X$98)-K74*$AZ$3)/Z74, 0)</f>
        <v>-7167727871244.0332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500000</v>
      </c>
      <c r="S75">
        <f t="shared" si="63"/>
        <v>-36622473924845.836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-15.60430551371852</v>
      </c>
      <c r="AC75">
        <f t="shared" si="64"/>
        <v>-13.932415640775009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-8.8740943736723823E-7</v>
      </c>
      <c r="AI75">
        <f t="shared" si="69"/>
        <v>-8.8741419278588817E-7</v>
      </c>
      <c r="AJ75">
        <f t="shared" si="70"/>
        <v>-1.6718898729435114</v>
      </c>
      <c r="AK75">
        <f t="shared" si="92"/>
        <v>-1.0923013859602966</v>
      </c>
      <c r="AL75">
        <f t="shared" si="71"/>
        <v>-2.7641921463180008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-6.4911366601959982E-10</v>
      </c>
      <c r="AR75">
        <f t="shared" si="76"/>
        <v>-6.4911714446720628E-10</v>
      </c>
      <c r="AS75">
        <f t="shared" si="77"/>
        <v>-1.2229378220577748E-3</v>
      </c>
      <c r="AT75">
        <f t="shared" si="78"/>
        <v>-7.9898604542962481E-4</v>
      </c>
      <c r="AU75">
        <f t="shared" si="79"/>
        <v>-2.0219245166045439E-3</v>
      </c>
      <c r="AW75">
        <v>72</v>
      </c>
      <c r="AX75">
        <f>IF(Z75&gt;0, (R75*SUMPRODUCT(K75:$K$98, X75:$X$98)-K75*$AZ$3)/Z75, 0)</f>
        <v>-36622473924845.836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500000</v>
      </c>
      <c r="S76">
        <f t="shared" si="63"/>
        <v>-191998559553794.97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-13.932415640775009</v>
      </c>
      <c r="AC76">
        <f t="shared" si="64"/>
        <v>-12.439656822687242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-1.5591939585663111E-7</v>
      </c>
      <c r="AI76">
        <f t="shared" si="69"/>
        <v>-1.5592020573619814E-7</v>
      </c>
      <c r="AJ76">
        <f t="shared" si="70"/>
        <v>-1.4927588180877667</v>
      </c>
      <c r="AK76">
        <f t="shared" si="92"/>
        <v>-0.97526909485425073</v>
      </c>
      <c r="AL76">
        <f t="shared" si="71"/>
        <v>-2.4680280688622229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-1.0183072369567908E-10</v>
      </c>
      <c r="AR76">
        <f t="shared" si="76"/>
        <v>-1.0183125262681022E-10</v>
      </c>
      <c r="AS76">
        <f t="shared" si="77"/>
        <v>-9.7491854630296811E-4</v>
      </c>
      <c r="AT76">
        <f t="shared" si="78"/>
        <v>-6.3694678382641111E-4</v>
      </c>
      <c r="AU76">
        <f t="shared" si="79"/>
        <v>-1.6118654319606318E-3</v>
      </c>
      <c r="AW76">
        <v>73</v>
      </c>
      <c r="AX76">
        <f>IF(Z76&gt;0, (R76*SUMPRODUCT(K76:$K$98, X76:$X$98)-K76*$AZ$3)/Z76, 0)</f>
        <v>-191998559553794.97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500000</v>
      </c>
      <c r="S77">
        <f t="shared" si="63"/>
        <v>-1034053005029935.9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-12.439656822687242</v>
      </c>
      <c r="AC77">
        <f t="shared" si="64"/>
        <v>-11.106836448916855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-2.6700695497819736E-8</v>
      </c>
      <c r="AI77">
        <f t="shared" si="69"/>
        <v>-2.6700829761203658E-8</v>
      </c>
      <c r="AJ77">
        <f t="shared" si="70"/>
        <v>-1.332820373770387</v>
      </c>
      <c r="AK77">
        <f t="shared" si="92"/>
        <v>-0.87077597758810699</v>
      </c>
      <c r="AL77">
        <f t="shared" si="71"/>
        <v>-2.2035963780593235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-1.5569807323835341E-11</v>
      </c>
      <c r="AR77">
        <f t="shared" si="76"/>
        <v>-1.5569885615991381E-11</v>
      </c>
      <c r="AS77">
        <f t="shared" si="77"/>
        <v>-7.7719909650224761E-4</v>
      </c>
      <c r="AT77">
        <f t="shared" si="78"/>
        <v>-5.077700764153601E-4</v>
      </c>
      <c r="AU77">
        <f t="shared" si="79"/>
        <v>-1.2849691884874931E-3</v>
      </c>
      <c r="AW77">
        <v>74</v>
      </c>
      <c r="AX77">
        <f>IF(Z77&gt;0, (R77*SUMPRODUCT(K77:$K$98, X77:$X$98)-K77*$AZ$3)/Z77, 0)</f>
        <v>-1034053005029935.9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500000</v>
      </c>
      <c r="S78">
        <f t="shared" si="63"/>
        <v>-5732646202869197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-11.106836448916855</v>
      </c>
      <c r="AC78">
        <f t="shared" si="64"/>
        <v>-9.9168182579750894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-4.4518875398826667E-9</v>
      </c>
      <c r="AI78">
        <f t="shared" si="69"/>
        <v>-4.4519091634442541E-9</v>
      </c>
      <c r="AJ78">
        <f t="shared" si="70"/>
        <v>-1.1900181909417658</v>
      </c>
      <c r="AK78">
        <f t="shared" si="92"/>
        <v>-0.77747855142417999</v>
      </c>
      <c r="AL78">
        <f t="shared" si="71"/>
        <v>-1.9674967468178548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-2.3178580026199403E-12</v>
      </c>
      <c r="AR78">
        <f t="shared" si="76"/>
        <v>-2.3178692608435188E-12</v>
      </c>
      <c r="AS78">
        <f t="shared" si="77"/>
        <v>-6.1957836140900653E-4</v>
      </c>
      <c r="AT78">
        <f t="shared" si="78"/>
        <v>-4.0479119612518103E-4</v>
      </c>
      <c r="AU78">
        <f t="shared" si="79"/>
        <v>-1.0243695598520569E-3</v>
      </c>
      <c r="AW78">
        <v>75</v>
      </c>
      <c r="AX78">
        <f>IF(Z78&gt;0, (R78*SUMPRODUCT(K78:$K$98, X78:$X$98)-K78*$AZ$3)/Z78, 0)</f>
        <v>-5732646202869197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500000</v>
      </c>
      <c r="S79">
        <f t="shared" si="63"/>
        <v>-3.2749011256046352E+16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-9.9168182579750894</v>
      </c>
      <c r="AC79">
        <f t="shared" si="64"/>
        <v>-8.8543020160512143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-7.211087740957389E-10</v>
      </c>
      <c r="AI79">
        <f t="shared" si="69"/>
        <v>-7.2111215370235771E-10</v>
      </c>
      <c r="AJ79">
        <f t="shared" si="70"/>
        <v>-1.0625162419238752</v>
      </c>
      <c r="AK79">
        <f t="shared" si="92"/>
        <v>-0.69417727805825635</v>
      </c>
      <c r="AL79">
        <f t="shared" si="71"/>
        <v>-1.7566935207032435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-3.3521650885310993E-13</v>
      </c>
      <c r="AR79">
        <f t="shared" si="76"/>
        <v>-3.3521807990587302E-13</v>
      </c>
      <c r="AS79">
        <f t="shared" si="77"/>
        <v>-4.939240763837385E-4</v>
      </c>
      <c r="AT79">
        <f t="shared" si="78"/>
        <v>-3.2269706323799155E-4</v>
      </c>
      <c r="AU79">
        <f t="shared" si="79"/>
        <v>-8.1662113995694806E-4</v>
      </c>
      <c r="AW79">
        <v>76</v>
      </c>
      <c r="AX79">
        <f>IF(Z79&gt;0, (R79*SUMPRODUCT(K79:$K$98, X79:$X$98)-K79*$AZ$3)/Z79, 0)</f>
        <v>-3.2749011256046352E+16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500000</v>
      </c>
      <c r="S80">
        <f t="shared" si="63"/>
        <v>-1.9286425475161005E+17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-8.8543020160512143</v>
      </c>
      <c r="AC80">
        <f t="shared" si="64"/>
        <v>-7.9056268000460204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-1.1333710841877124E-10</v>
      </c>
      <c r="AI80">
        <f t="shared" si="69"/>
        <v>-1.1333762080161339E-10</v>
      </c>
      <c r="AJ80">
        <f t="shared" si="70"/>
        <v>-0.94867521600519389</v>
      </c>
      <c r="AK80">
        <f t="shared" si="92"/>
        <v>-0.61980114112358509</v>
      </c>
      <c r="AL80">
        <f t="shared" si="71"/>
        <v>-1.5684763572421168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-4.7041236025840123E-14</v>
      </c>
      <c r="AR80">
        <f t="shared" si="76"/>
        <v>-4.7041448693364022E-14</v>
      </c>
      <c r="AS80">
        <f t="shared" si="77"/>
        <v>-3.937532496688785E-4</v>
      </c>
      <c r="AT80">
        <f t="shared" si="78"/>
        <v>-2.5725212311708025E-4</v>
      </c>
      <c r="AU80">
        <f t="shared" si="79"/>
        <v>-6.5100537283300022E-4</v>
      </c>
      <c r="AW80">
        <v>77</v>
      </c>
      <c r="AX80">
        <f>IF(Z80&gt;0, (R80*SUMPRODUCT(K80:$K$98, X80:$X$98)-K80*$AZ$3)/Z80, 0)</f>
        <v>-1.9286425475161005E+17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500000</v>
      </c>
      <c r="S81">
        <f t="shared" si="63"/>
        <v>-1.1729010883179233E+18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-7.9056268000460204</v>
      </c>
      <c r="AC81">
        <f t="shared" si="64"/>
        <v>-7.0585953571839868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-1.7281327892158627E-11</v>
      </c>
      <c r="AI81">
        <f t="shared" si="69"/>
        <v>-1.7281403117975061E-11</v>
      </c>
      <c r="AJ81">
        <f t="shared" si="70"/>
        <v>-0.84703144286203358</v>
      </c>
      <c r="AK81">
        <f t="shared" si="92"/>
        <v>-0.55339387600322143</v>
      </c>
      <c r="AL81">
        <f t="shared" si="71"/>
        <v>-1.4004253188825364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-6.4042117641397642E-15</v>
      </c>
      <c r="AR81">
        <f t="shared" si="76"/>
        <v>-6.4042396417462526E-15</v>
      </c>
      <c r="AS81">
        <f t="shared" si="77"/>
        <v>-3.1389767990194219E-4</v>
      </c>
      <c r="AT81">
        <f t="shared" si="78"/>
        <v>-2.0507981753594524E-4</v>
      </c>
      <c r="AU81">
        <f t="shared" si="79"/>
        <v>-5.1897749744429171E-4</v>
      </c>
      <c r="AW81">
        <v>78</v>
      </c>
      <c r="AX81">
        <f>IF(Z81&gt;0, (R81*SUMPRODUCT(K81:$K$98, X81:$X$98)-K81*$AZ$3)/Z81, 0)</f>
        <v>-1.1729010883179233E+18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500000</v>
      </c>
      <c r="S82">
        <f t="shared" si="63"/>
        <v>-7.3781467497953987E+18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-7.0585953571839868</v>
      </c>
      <c r="AC82">
        <f t="shared" si="64"/>
        <v>-6.3023172831999936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-2.5518488141457974E-12</v>
      </c>
      <c r="AI82">
        <f t="shared" si="69"/>
        <v>-2.5518594914837132E-12</v>
      </c>
      <c r="AJ82">
        <f t="shared" si="70"/>
        <v>-0.75627807398399316</v>
      </c>
      <c r="AK82">
        <f t="shared" si="92"/>
        <v>-0.4941016750028791</v>
      </c>
      <c r="AL82">
        <f t="shared" si="71"/>
        <v>-1.2503797489894242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-8.4435580133914142E-16</v>
      </c>
      <c r="AR82">
        <f t="shared" si="76"/>
        <v>-8.4435933425698601E-16</v>
      </c>
      <c r="AS82">
        <f t="shared" si="77"/>
        <v>-2.5023730859530973E-4</v>
      </c>
      <c r="AT82">
        <f t="shared" si="78"/>
        <v>-1.6348837494893685E-4</v>
      </c>
      <c r="AU82">
        <f t="shared" si="79"/>
        <v>-4.1372568354509096E-4</v>
      </c>
      <c r="AW82">
        <v>79</v>
      </c>
      <c r="AX82">
        <f>IF(Z82&gt;0, (R82*SUMPRODUCT(K82:$K$98, X82:$X$98)-K82*$AZ$3)/Z82, 0)</f>
        <v>-7.3781467497953987E+18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500000</v>
      </c>
      <c r="S83">
        <f t="shared" si="63"/>
        <v>-4.808270690703514E+19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-6.3023172831999936</v>
      </c>
      <c r="AC83">
        <f t="shared" si="64"/>
        <v>-5.6270690028571373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-3.6430810334260914E-13</v>
      </c>
      <c r="AI83">
        <f t="shared" si="69"/>
        <v>-3.6430956620456224E-13</v>
      </c>
      <c r="AJ83">
        <f t="shared" si="70"/>
        <v>-0.67524828034285633</v>
      </c>
      <c r="AK83">
        <f t="shared" si="92"/>
        <v>-0.44116220982399962</v>
      </c>
      <c r="AL83">
        <f t="shared" si="71"/>
        <v>-1.1164104901672203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-1.0762703090676316E-16</v>
      </c>
      <c r="AR83">
        <f t="shared" si="76"/>
        <v>-1.0762746307801379E-16</v>
      </c>
      <c r="AS83">
        <f t="shared" si="77"/>
        <v>-1.9948765034702779E-4</v>
      </c>
      <c r="AT83">
        <f t="shared" si="78"/>
        <v>-1.303319315600582E-4</v>
      </c>
      <c r="AU83">
        <f t="shared" si="79"/>
        <v>-3.2981958190719362E-4</v>
      </c>
      <c r="AW83">
        <v>80</v>
      </c>
      <c r="AX83">
        <f>IF(Z83&gt;0, (R83*SUMPRODUCT(K83:$K$98, X83:$X$98)-K83*$AZ$3)/Z83, 0)</f>
        <v>-4.808270690703514E+19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500000</v>
      </c>
      <c r="S84">
        <f t="shared" si="63"/>
        <v>-3.251016061864843E+20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-5.6270690028571373</v>
      </c>
      <c r="AC84">
        <f t="shared" si="64"/>
        <v>-5.0241687525510157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-5.0202258703185588E-14</v>
      </c>
      <c r="AI84">
        <f t="shared" si="69"/>
        <v>-5.0202451880051563E-14</v>
      </c>
      <c r="AJ84">
        <f t="shared" si="70"/>
        <v>-0.6029002503061216</v>
      </c>
      <c r="AK84">
        <f t="shared" si="92"/>
        <v>-0.39389483019999966</v>
      </c>
      <c r="AL84">
        <f t="shared" si="71"/>
        <v>-0.99679508050617138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-1.3242127433439257E-17</v>
      </c>
      <c r="AR84">
        <f t="shared" si="76"/>
        <v>-1.3242178388769606E-17</v>
      </c>
      <c r="AS84">
        <f t="shared" si="77"/>
        <v>-1.5903033350368921E-4</v>
      </c>
      <c r="AT84">
        <f t="shared" si="78"/>
        <v>-1.03899817889077E-4</v>
      </c>
      <c r="AU84">
        <f t="shared" si="79"/>
        <v>-2.6293015139277942E-4</v>
      </c>
      <c r="AW84">
        <v>81</v>
      </c>
      <c r="AX84">
        <f>IF(Z84&gt;0, (R84*SUMPRODUCT(K84:$K$98, X84:$X$98)-K84*$AZ$3)/Z84, 0)</f>
        <v>-3.251016061864843E+20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500000</v>
      </c>
      <c r="S85">
        <f t="shared" si="63"/>
        <v>-2.2842255504124493E+21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-5.0241687525510157</v>
      </c>
      <c r="AC85">
        <f t="shared" si="64"/>
        <v>-4.4858649576348348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-6.6678813857381572E-15</v>
      </c>
      <c r="AI85">
        <f t="shared" si="69"/>
        <v>-6.6679059338008303E-15</v>
      </c>
      <c r="AJ85">
        <f t="shared" si="70"/>
        <v>-0.53830379491618086</v>
      </c>
      <c r="AK85">
        <f t="shared" si="92"/>
        <v>-0.35169181267857114</v>
      </c>
      <c r="AL85">
        <f t="shared" si="71"/>
        <v>-0.8899956075947586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-1.5703785280261156E-18</v>
      </c>
      <c r="AR85">
        <f t="shared" si="76"/>
        <v>-1.5703843094352763E-18</v>
      </c>
      <c r="AS85">
        <f t="shared" si="77"/>
        <v>-1.2677800821403814E-4</v>
      </c>
      <c r="AT85">
        <f t="shared" si="78"/>
        <v>-8.2828298699838166E-5</v>
      </c>
      <c r="AU85">
        <f t="shared" si="79"/>
        <v>-2.0960630691387787E-4</v>
      </c>
      <c r="AW85">
        <v>82</v>
      </c>
      <c r="AX85">
        <f>IF(Z85&gt;0, (R85*SUMPRODUCT(K85:$K$98, X85:$X$98)-K85*$AZ$3)/Z85, 0)</f>
        <v>-2.2842255504124493E+21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500000</v>
      </c>
      <c r="S86">
        <f t="shared" si="63"/>
        <v>-1.6708655935519816E+22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-4.4858649576348348</v>
      </c>
      <c r="AC86">
        <f t="shared" si="64"/>
        <v>-4.0052365693168168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-8.5224814254514999E-16</v>
      </c>
      <c r="AI86">
        <f t="shared" si="69"/>
        <v>-8.5225113892363251E-16</v>
      </c>
      <c r="AJ86">
        <f t="shared" si="70"/>
        <v>-0.48062838831801802</v>
      </c>
      <c r="AK86">
        <f t="shared" si="92"/>
        <v>-0.31401054703443848</v>
      </c>
      <c r="AL86">
        <f t="shared" si="71"/>
        <v>-0.79463893535245733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-1.7921094237583623E-19</v>
      </c>
      <c r="AR86">
        <f t="shared" si="76"/>
        <v>-1.7921157245501711E-19</v>
      </c>
      <c r="AS86">
        <f t="shared" si="77"/>
        <v>-1.0106665195634405E-4</v>
      </c>
      <c r="AT86">
        <f t="shared" si="78"/>
        <v>-6.6030212611478122E-5</v>
      </c>
      <c r="AU86">
        <f t="shared" si="79"/>
        <v>-1.6709686456782235E-4</v>
      </c>
      <c r="AW86">
        <v>83</v>
      </c>
      <c r="AX86">
        <f>IF(Z86&gt;0, (R86*SUMPRODUCT(K86:$K$98, X86:$X$98)-K86*$AZ$3)/Z86, 0)</f>
        <v>-1.6708655935519816E+22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500000</v>
      </c>
      <c r="S87">
        <f t="shared" si="63"/>
        <v>-1.2746352976682993E+23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-4.0052365693168168</v>
      </c>
      <c r="AC87">
        <f t="shared" si="64"/>
        <v>-3.5761040797471573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-1.0462863776931642E-16</v>
      </c>
      <c r="AI87">
        <f t="shared" si="69"/>
        <v>-1.0462898846806985E-16</v>
      </c>
      <c r="AJ87">
        <f t="shared" si="70"/>
        <v>-0.42913248956965955</v>
      </c>
      <c r="AK87">
        <f t="shared" si="92"/>
        <v>-0.28036655985217718</v>
      </c>
      <c r="AL87">
        <f t="shared" si="71"/>
        <v>-0.70949904942183684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-1.9644048988628171E-20</v>
      </c>
      <c r="AR87">
        <f t="shared" si="76"/>
        <v>-1.9644114832393697E-20</v>
      </c>
      <c r="AS87">
        <f t="shared" si="77"/>
        <v>-8.0569716164177448E-5</v>
      </c>
      <c r="AT87">
        <f t="shared" si="78"/>
        <v>-5.2638881227262521E-5</v>
      </c>
      <c r="AU87">
        <f t="shared" si="79"/>
        <v>-1.3320859739143998E-4</v>
      </c>
      <c r="AW87">
        <v>84</v>
      </c>
      <c r="AX87">
        <f>IF(Z87&gt;0, (R87*SUMPRODUCT(K87:$K$98, X87:$X$98)-K87*$AZ$3)/Z87, 0)</f>
        <v>-1.2746352976682993E+23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500000</v>
      </c>
      <c r="S88">
        <f t="shared" si="63"/>
        <v>-1.0157480286691257E+24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-3.5761040797471573</v>
      </c>
      <c r="AC88">
        <f t="shared" si="64"/>
        <v>-3.1929500712028194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-1.2315947146737349E-17</v>
      </c>
      <c r="AI88">
        <f t="shared" si="69"/>
        <v>-1.2315986439824576E-17</v>
      </c>
      <c r="AJ88">
        <f t="shared" si="70"/>
        <v>-0.3831540085443379</v>
      </c>
      <c r="AK88">
        <f t="shared" si="92"/>
        <v>-0.25032728558230105</v>
      </c>
      <c r="AL88">
        <f t="shared" si="71"/>
        <v>-0.63348129412663901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-2.0645729424726914E-21</v>
      </c>
      <c r="AR88">
        <f t="shared" si="76"/>
        <v>-2.0645795293347288E-21</v>
      </c>
      <c r="AS88">
        <f t="shared" si="77"/>
        <v>-6.4229684442105583E-5</v>
      </c>
      <c r="AT88">
        <f t="shared" si="78"/>
        <v>-4.196339383550903E-5</v>
      </c>
      <c r="AU88">
        <f t="shared" si="79"/>
        <v>-1.0619307827761462E-4</v>
      </c>
      <c r="AW88">
        <v>85</v>
      </c>
      <c r="AX88">
        <f>IF(Z88&gt;0, (R88*SUMPRODUCT(K88:$K$98, X88:$X$98)-K88*$AZ$3)/Z88, 0)</f>
        <v>-1.0157480286691257E+24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500000</v>
      </c>
      <c r="S89">
        <f t="shared" si="63"/>
        <v>-8.536585605155893E+24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-3.1929500712028194</v>
      </c>
      <c r="AC89">
        <f t="shared" si="64"/>
        <v>-2.8508482778596598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-1.3890280025519578E-18</v>
      </c>
      <c r="AI89">
        <f t="shared" si="69"/>
        <v>-1.3890321770082477E-18</v>
      </c>
      <c r="AJ89">
        <f t="shared" si="70"/>
        <v>-0.3421017933431596</v>
      </c>
      <c r="AK89">
        <f t="shared" si="92"/>
        <v>-0.22350650498419738</v>
      </c>
      <c r="AL89">
        <f t="shared" si="71"/>
        <v>-0.56560829832735693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-2.0790043274194563E-22</v>
      </c>
      <c r="AR89">
        <f t="shared" si="76"/>
        <v>-2.0790105754667781E-22</v>
      </c>
      <c r="AS89">
        <f t="shared" si="77"/>
        <v>-5.1203511194280703E-5</v>
      </c>
      <c r="AT89">
        <f t="shared" si="78"/>
        <v>-3.3452960646930023E-5</v>
      </c>
      <c r="AU89">
        <f t="shared" si="79"/>
        <v>-8.4656471841210726E-5</v>
      </c>
      <c r="AW89">
        <v>86</v>
      </c>
      <c r="AX89">
        <f>IF(Z89&gt;0, (R89*SUMPRODUCT(K89:$K$98, X89:$X$98)-K89*$AZ$3)/Z89, 0)</f>
        <v>-8.536585605155893E+24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500000</v>
      </c>
      <c r="S90">
        <f t="shared" si="63"/>
        <v>-7.5865114998938406E+25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-2.8508482778596598</v>
      </c>
      <c r="AC90">
        <f t="shared" si="64"/>
        <v>-2.5454002480889817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-1.4853264103012964E-19</v>
      </c>
      <c r="AI90">
        <f t="shared" si="69"/>
        <v>-1.4853306042583083E-19</v>
      </c>
      <c r="AJ90">
        <f t="shared" si="70"/>
        <v>-0.30544802977067809</v>
      </c>
      <c r="AK90">
        <f t="shared" si="92"/>
        <v>-0.19955937945017621</v>
      </c>
      <c r="AL90">
        <f t="shared" si="71"/>
        <v>-0.5050074092208543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-1.9849440637712186E-23</v>
      </c>
      <c r="AR90">
        <f t="shared" si="76"/>
        <v>-1.9849496684450578E-23</v>
      </c>
      <c r="AS90">
        <f t="shared" si="77"/>
        <v>-4.0819125633195697E-5</v>
      </c>
      <c r="AT90">
        <f t="shared" si="78"/>
        <v>-2.6668495413687836E-5</v>
      </c>
      <c r="AU90">
        <f t="shared" si="79"/>
        <v>-6.7487621046883529E-5</v>
      </c>
      <c r="AW90">
        <v>87</v>
      </c>
      <c r="AX90">
        <f>IF(Z90&gt;0, (R90*SUMPRODUCT(K90:$K$98, X90:$X$98)-K90*$AZ$3)/Z90, 0)</f>
        <v>-7.5865114998938406E+25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500000</v>
      </c>
      <c r="S91">
        <f t="shared" si="63"/>
        <v>-7.1501991840439724E+26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-2.5454002480889817</v>
      </c>
      <c r="AC91">
        <f t="shared" si="64"/>
        <v>-2.2726787929365906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-1.5018828171026391E-20</v>
      </c>
      <c r="AI91">
        <f t="shared" si="69"/>
        <v>-1.5018867902066297E-20</v>
      </c>
      <c r="AJ91">
        <f t="shared" si="70"/>
        <v>-0.2727214551523911</v>
      </c>
      <c r="AK91">
        <f t="shared" si="92"/>
        <v>-0.17817801736622874</v>
      </c>
      <c r="AL91">
        <f t="shared" si="71"/>
        <v>-0.45089947251861984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-1.7920263673144625E-24</v>
      </c>
      <c r="AR91">
        <f t="shared" si="76"/>
        <v>-1.79203110796868E-24</v>
      </c>
      <c r="AS91">
        <f t="shared" si="77"/>
        <v>-3.254075704176952E-5</v>
      </c>
      <c r="AT91">
        <f t="shared" si="78"/>
        <v>-2.1259961267289405E-5</v>
      </c>
      <c r="AU91">
        <f t="shared" si="79"/>
        <v>-5.3800718309058928E-5</v>
      </c>
      <c r="AW91">
        <v>88</v>
      </c>
      <c r="AX91">
        <f>IF(Z91&gt;0, (R91*SUMPRODUCT(K91:$K$98, X91:$X$98)-K91*$AZ$3)/Z91, 0)</f>
        <v>-7.1501991840439724E+26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500000</v>
      </c>
      <c r="S92">
        <f t="shared" si="63"/>
        <v>-7.1693890230656064E+27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-2.2726787929365906</v>
      </c>
      <c r="AC92">
        <f t="shared" si="64"/>
        <v>-2.0291774936933846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-1.431832414541559E-21</v>
      </c>
      <c r="AI92">
        <f t="shared" si="69"/>
        <v>-1.4318359524607024E-21</v>
      </c>
      <c r="AJ92">
        <f t="shared" si="70"/>
        <v>-0.24350129924320596</v>
      </c>
      <c r="AK92">
        <f t="shared" si="92"/>
        <v>-0.15908751550556136</v>
      </c>
      <c r="AL92">
        <f t="shared" si="71"/>
        <v>-0.40258881474876729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-1.5253956871520096E-25</v>
      </c>
      <c r="AR92">
        <f t="shared" si="76"/>
        <v>-1.5253994562569326E-25</v>
      </c>
      <c r="AS92">
        <f t="shared" si="77"/>
        <v>-2.5941292284573875E-5</v>
      </c>
      <c r="AT92">
        <f t="shared" si="78"/>
        <v>-1.6948310959254946E-5</v>
      </c>
      <c r="AU92">
        <f t="shared" si="79"/>
        <v>-4.2889603243828813E-5</v>
      </c>
      <c r="AW92">
        <v>89</v>
      </c>
      <c r="AX92">
        <f>IF(Z92&gt;0, (R92*SUMPRODUCT(K92:$K$98, X92:$X$98)-K92*$AZ$3)/Z92, 0)</f>
        <v>-7.1693890230656064E+27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500000</v>
      </c>
      <c r="S93">
        <f t="shared" si="63"/>
        <v>-7.6742219479927331E+28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-2.0291774936933846</v>
      </c>
      <c r="AC93">
        <f t="shared" si="64"/>
        <v>-1.8117656193690932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-1.282973680755026E-22</v>
      </c>
      <c r="AI93">
        <f t="shared" si="69"/>
        <v>-1.2829766318125268E-22</v>
      </c>
      <c r="AJ93">
        <f t="shared" si="70"/>
        <v>-0.21741187432429143</v>
      </c>
      <c r="AK93">
        <f t="shared" si="92"/>
        <v>-0.14204242455853694</v>
      </c>
      <c r="AL93">
        <f t="shared" si="71"/>
        <v>-0.35945429888282837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-1.2203658574381124E-26</v>
      </c>
      <c r="AR93">
        <f t="shared" si="76"/>
        <v>-1.2203686644869797E-26</v>
      </c>
      <c r="AS93">
        <f t="shared" si="77"/>
        <v>-2.068023938502385E-5</v>
      </c>
      <c r="AT93">
        <f t="shared" si="78"/>
        <v>-1.3511089731548904E-5</v>
      </c>
      <c r="AU93">
        <f t="shared" si="79"/>
        <v>-3.4191329116572752E-5</v>
      </c>
      <c r="AW93">
        <v>90</v>
      </c>
      <c r="AX93">
        <f>IF(Z93&gt;0, (R93*SUMPRODUCT(K93:$K$98, X93:$X$98)-K93*$AZ$3)/Z93, 0)</f>
        <v>-7.6742219479927331E+28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500000</v>
      </c>
      <c r="S94">
        <f t="shared" si="63"/>
        <v>-8.8064562968313861E+29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-1.8117656193690932</v>
      </c>
      <c r="AC94">
        <f t="shared" si="64"/>
        <v>-1.6176478744366902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-1.0767743427628722E-23</v>
      </c>
      <c r="AI94">
        <f t="shared" si="69"/>
        <v>-1.0767766388735607E-23</v>
      </c>
      <c r="AJ94">
        <f t="shared" si="70"/>
        <v>-0.19411774493240297</v>
      </c>
      <c r="AK94">
        <f t="shared" si="92"/>
        <v>-0.12682359335583654</v>
      </c>
      <c r="AL94">
        <f t="shared" si="71"/>
        <v>-0.32094133828823951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-9.1449003521525113E-28</v>
      </c>
      <c r="AR94">
        <f t="shared" si="76"/>
        <v>-9.144919852713222E-28</v>
      </c>
      <c r="AS94">
        <f t="shared" si="77"/>
        <v>-1.6486160224030486E-5</v>
      </c>
      <c r="AT94">
        <f t="shared" si="78"/>
        <v>-1.0770958013033244E-5</v>
      </c>
      <c r="AU94">
        <f t="shared" si="79"/>
        <v>-2.7257118237063729E-5</v>
      </c>
      <c r="AW94">
        <v>91</v>
      </c>
      <c r="AX94">
        <f>IF(Z94&gt;0, (R94*SUMPRODUCT(K94:$K$98, X94:$X$98)-K94*$AZ$3)/Z94, 0)</f>
        <v>-8.8064562968313861E+29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500000</v>
      </c>
      <c r="S95">
        <f t="shared" si="63"/>
        <v>-1.0890348793441195E+31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-1.6176478744366902</v>
      </c>
      <c r="AC95">
        <f t="shared" si="64"/>
        <v>-1.4443284593184733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-8.4294751854078047E-25</v>
      </c>
      <c r="AI95">
        <f t="shared" si="69"/>
        <v>-8.4294917634863257E-25</v>
      </c>
      <c r="AJ95">
        <f t="shared" si="70"/>
        <v>-0.17331941511821691</v>
      </c>
      <c r="AK95">
        <f t="shared" si="92"/>
        <v>-0.11323535121056832</v>
      </c>
      <c r="AL95">
        <f t="shared" si="71"/>
        <v>-0.28655476632878524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-6.3920003883428695E-29</v>
      </c>
      <c r="AR95">
        <f t="shared" si="76"/>
        <v>-6.392012959360876E-29</v>
      </c>
      <c r="AS95">
        <f t="shared" si="77"/>
        <v>-1.3142665994922258E-5</v>
      </c>
      <c r="AT95">
        <f t="shared" si="78"/>
        <v>-8.5865417833492041E-6</v>
      </c>
      <c r="AU95">
        <f t="shared" si="79"/>
        <v>-2.1729207778271461E-5</v>
      </c>
      <c r="AW95">
        <v>92</v>
      </c>
      <c r="AX95">
        <f>IF(Z95&gt;0, (R95*SUMPRODUCT(K95:$K$98, X95:$X$98)-K95*$AZ$3)/Z95, 0)</f>
        <v>-1.0890348793441195E+31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500000</v>
      </c>
      <c r="S96">
        <f t="shared" si="63"/>
        <v>-1.4601022990044084E+32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-1.4443284593184733</v>
      </c>
      <c r="AC96">
        <f t="shared" si="64"/>
        <v>-1.289578981534351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-6.1233133990055834E-26</v>
      </c>
      <c r="AI96">
        <f t="shared" si="69"/>
        <v>-6.123324439147963E-26</v>
      </c>
      <c r="AJ96">
        <f t="shared" si="70"/>
        <v>-0.15474947778412229</v>
      </c>
      <c r="AK96">
        <f t="shared" si="92"/>
        <v>-0.10110299215229314</v>
      </c>
      <c r="AL96">
        <f t="shared" si="71"/>
        <v>-0.25585246993641542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-4.1457653865382912E-30</v>
      </c>
      <c r="AR96">
        <f t="shared" si="76"/>
        <v>-4.1457728612235084E-30</v>
      </c>
      <c r="AS96">
        <f t="shared" si="77"/>
        <v>-1.0477252865850015E-5</v>
      </c>
      <c r="AT96">
        <f t="shared" si="78"/>
        <v>-6.8451385390220043E-6</v>
      </c>
      <c r="AU96">
        <f t="shared" si="79"/>
        <v>-1.7322391404872019E-5</v>
      </c>
      <c r="AW96">
        <v>93</v>
      </c>
      <c r="AX96">
        <f>IF(Z96&gt;0, (R96*SUMPRODUCT(K96:$K$98, X96:$X$98)-K96*$AZ$3)/Z96, 0)</f>
        <v>-1.4601022990044084E+32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500000</v>
      </c>
      <c r="S97">
        <f t="shared" si="63"/>
        <v>-2.137539041646873E+33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-1.289578981534351</v>
      </c>
      <c r="AC97">
        <f t="shared" si="64"/>
        <v>-1.1514098049413848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-4.1025656746208854E-27</v>
      </c>
      <c r="AI97">
        <f t="shared" si="69"/>
        <v>-4.1025724078885737E-27</v>
      </c>
      <c r="AJ97">
        <f t="shared" si="70"/>
        <v>-0.13816917659296624</v>
      </c>
      <c r="AK97">
        <f t="shared" si="92"/>
        <v>-9.0270528707404582E-2</v>
      </c>
      <c r="AL97">
        <f t="shared" si="71"/>
        <v>-0.22843970530037083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-2.4800232531618857E-31</v>
      </c>
      <c r="AR97">
        <f t="shared" si="76"/>
        <v>-2.4800273234588073E-31</v>
      </c>
      <c r="AS97">
        <f t="shared" si="77"/>
        <v>-8.3524018382095093E-6</v>
      </c>
      <c r="AT97">
        <f t="shared" si="78"/>
        <v>-5.4569025342968777E-6</v>
      </c>
      <c r="AU97">
        <f t="shared" si="79"/>
        <v>-1.3809304372506387E-5</v>
      </c>
      <c r="AW97">
        <v>94</v>
      </c>
      <c r="AX97">
        <f>IF(Z97&gt;0, (R97*SUMPRODUCT(K97:$K$98, X97:$X$98)-K97*$AZ$3)/Z97, 0)</f>
        <v>-2.137539041646873E+33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-1.1514098049413848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-1.1514098049413848</v>
      </c>
      <c r="AK98">
        <f t="shared" si="92"/>
        <v>-8.0598686345896939E-2</v>
      </c>
      <c r="AL98">
        <f t="shared" si="71"/>
        <v>-1.2320084912872817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-1.4536774720757132E-32</v>
      </c>
      <c r="AR98">
        <f t="shared" si="76"/>
        <v>-1.4536774720757132E-32</v>
      </c>
      <c r="AS98">
        <f t="shared" si="77"/>
        <v>-6.2145847010487392E-5</v>
      </c>
      <c r="AT98">
        <f t="shared" si="78"/>
        <v>-4.3502092907341174E-6</v>
      </c>
      <c r="AU98">
        <f t="shared" si="79"/>
        <v>-6.6496056301221506E-5</v>
      </c>
      <c r="AW98">
        <v>95</v>
      </c>
    </row>
    <row r="100" spans="5:50" x14ac:dyDescent="0.25">
      <c r="AN100" s="6">
        <f t="shared" ref="AN100:AU100" si="93">SUM(AN3:AN98)</f>
        <v>25668.556884940666</v>
      </c>
      <c r="AO100" s="6">
        <f t="shared" si="93"/>
        <v>-2566.8556884940667</v>
      </c>
      <c r="AP100" s="6">
        <f t="shared" si="93"/>
        <v>-749.47310700420906</v>
      </c>
      <c r="AQ100" s="6">
        <f t="shared" si="93"/>
        <v>-19047.137308700487</v>
      </c>
      <c r="AR100" s="6">
        <f t="shared" si="93"/>
        <v>3305.0907807418985</v>
      </c>
      <c r="AS100" s="6">
        <f t="shared" si="93"/>
        <v>-4715.4251924812379</v>
      </c>
      <c r="AT100" s="6">
        <f t="shared" si="93"/>
        <v>1710.7934442955493</v>
      </c>
      <c r="AU100" s="6">
        <f t="shared" si="93"/>
        <v>300.45903255621107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56466.396769496445</v>
      </c>
      <c r="K3">
        <v>1</v>
      </c>
      <c r="L3" s="2">
        <v>0</v>
      </c>
      <c r="O3">
        <f>$C$3</f>
        <v>56466.396769496445</v>
      </c>
      <c r="P3">
        <f>O3*C5</f>
        <v>5646.639676949645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56466.396769496445</v>
      </c>
      <c r="AF3">
        <f t="shared" ref="AF3:AF34" si="4">-$Z3*P3</f>
        <v>-5646.639676949645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50194.800121846805</v>
      </c>
      <c r="AJ3">
        <f t="shared" ref="AJ3:AJ34" si="8">AB3-AC3</f>
        <v>0</v>
      </c>
      <c r="AL3">
        <f t="shared" ref="AL3:AL34" si="9">SUM(AI3:AK3)</f>
        <v>50194.800121846805</v>
      </c>
      <c r="AN3">
        <f t="shared" ref="AN3:AN34" si="10">AE3*$K3</f>
        <v>56466.396769496445</v>
      </c>
      <c r="AO3">
        <f t="shared" ref="AO3:AO34" si="11">AF3*$K3</f>
        <v>-5646.639676949645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50194.800121846805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50194.800121846805</v>
      </c>
      <c r="AW3">
        <v>0</v>
      </c>
      <c r="AX3">
        <f>IF(Z3&gt;0, (R3*SUMPRODUCT(K3:$K$98, X3:$X$98)-K3*$AZ$3)/Z3, 0)</f>
        <v>0</v>
      </c>
      <c r="AZ3">
        <f>C6*SUMPRODUCT(X4:X89, K4:K89)/1</f>
        <v>41940.405637829666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2845.7112705752816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2813.2429940852235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-2813.2429940852235</v>
      </c>
      <c r="AK4">
        <f>G4*SUM(AB4, AE4:AF4)</f>
        <v>0</v>
      </c>
      <c r="AL4">
        <f t="shared" si="9"/>
        <v>-3518.0164940852237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-657.49930030786459</v>
      </c>
      <c r="AR4">
        <f t="shared" si="14"/>
        <v>-657.49930030786459</v>
      </c>
      <c r="AS4">
        <f t="shared" si="15"/>
        <v>-2624.5386641339896</v>
      </c>
      <c r="AT4">
        <f t="shared" si="16"/>
        <v>0</v>
      </c>
      <c r="AU4">
        <f t="shared" si="17"/>
        <v>-3282.0379644418545</v>
      </c>
      <c r="AW4">
        <v>1</v>
      </c>
      <c r="AX4">
        <f>IF(Z4&gt;0, (R4*SUMPRODUCT(K4:$K$98, X4:$X$98)-K4*$AZ$3)/Z4, 0)</f>
        <v>2845.7112705752816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500000</v>
      </c>
      <c r="S5">
        <f t="shared" si="1"/>
        <v>5545.4409022717682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2813.2429940852235</v>
      </c>
      <c r="AC5">
        <f t="shared" si="2"/>
        <v>5419.3292121831764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-723.02836538196902</v>
      </c>
      <c r="AI5">
        <f t="shared" si="7"/>
        <v>-735.24409652870952</v>
      </c>
      <c r="AJ5">
        <f t="shared" si="8"/>
        <v>-2606.086218097953</v>
      </c>
      <c r="AK5">
        <f>G5*SUM(AB5, AE5:AF5)</f>
        <v>115.34296275749416</v>
      </c>
      <c r="AL5">
        <f t="shared" si="9"/>
        <v>-3225.9873518691684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-618.26735224265258</v>
      </c>
      <c r="AR5">
        <f t="shared" si="14"/>
        <v>-628.71312188796014</v>
      </c>
      <c r="AS5">
        <f t="shared" si="15"/>
        <v>-2228.4852198409631</v>
      </c>
      <c r="AT5">
        <f t="shared" si="16"/>
        <v>98.630692236016117</v>
      </c>
      <c r="AU5">
        <f t="shared" si="17"/>
        <v>-2758.5676494929071</v>
      </c>
      <c r="AW5">
        <v>2</v>
      </c>
      <c r="AX5">
        <f>IF(Z5&gt;0, (R5*SUMPRODUCT(K5:$K$98, X5:$X$98)-K5*$AZ$3)/Z5, 0)</f>
        <v>5545.4409022717682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500000</v>
      </c>
      <c r="S6">
        <f t="shared" si="1"/>
        <v>8604.0569285226211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5419.3292121831764</v>
      </c>
      <c r="AC6">
        <f t="shared" si="2"/>
        <v>8311.3894360336635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-750.4822383264252</v>
      </c>
      <c r="AI6">
        <f t="shared" si="7"/>
        <v>-762.55705010574013</v>
      </c>
      <c r="AJ6">
        <f t="shared" si="8"/>
        <v>-2892.0602238504871</v>
      </c>
      <c r="AK6">
        <f>G6*SUM(AB6, AE6:AF6)</f>
        <v>317.03075891271584</v>
      </c>
      <c r="AL6">
        <f t="shared" si="9"/>
        <v>-3337.5865150435111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-578.92952558738375</v>
      </c>
      <c r="AR6">
        <f t="shared" si="14"/>
        <v>-588.24415649796265</v>
      </c>
      <c r="AS6">
        <f t="shared" si="15"/>
        <v>-2230.9642625221763</v>
      </c>
      <c r="AT6">
        <f t="shared" si="16"/>
        <v>244.5607070771421</v>
      </c>
      <c r="AU6">
        <f t="shared" si="17"/>
        <v>-2574.6477119429965</v>
      </c>
      <c r="AW6">
        <v>3</v>
      </c>
      <c r="AX6">
        <f>IF(Z6&gt;0, (R6*SUMPRODUCT(K6:$K$98, X6:$X$98)-K6*$AZ$3)/Z6, 0)</f>
        <v>8604.0569285226211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500000</v>
      </c>
      <c r="S7">
        <f t="shared" si="1"/>
        <v>11154.198803122314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8311.3894360336635</v>
      </c>
      <c r="AC7">
        <f t="shared" si="2"/>
        <v>10649.580309254598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-782.6603199869204</v>
      </c>
      <c r="AI7">
        <f t="shared" si="7"/>
        <v>-794.5948171404425</v>
      </c>
      <c r="AJ7">
        <f t="shared" si="8"/>
        <v>-2338.190873220934</v>
      </c>
      <c r="AK7">
        <f>G7*SUM(AB7, AE7:AF7)</f>
        <v>408.08922130925288</v>
      </c>
      <c r="AL7">
        <f t="shared" si="9"/>
        <v>-2724.6964690521236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-549.31491266448484</v>
      </c>
      <c r="AR7">
        <f t="shared" si="14"/>
        <v>-557.69121218314592</v>
      </c>
      <c r="AS7">
        <f t="shared" si="15"/>
        <v>-1641.0735059849687</v>
      </c>
      <c r="AT7">
        <f t="shared" si="16"/>
        <v>286.41990559398249</v>
      </c>
      <c r="AU7">
        <f t="shared" si="17"/>
        <v>-1912.344812574132</v>
      </c>
      <c r="AW7">
        <v>4</v>
      </c>
      <c r="AX7">
        <f>IF(Z7&gt;0, (R7*SUMPRODUCT(K7:$K$98, X7:$X$98)-K7*$AZ$3)/Z7, 0)</f>
        <v>11154.198803122314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500000</v>
      </c>
      <c r="S8">
        <f t="shared" si="1"/>
        <v>12780.415775445092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10649.580309254598</v>
      </c>
      <c r="AC8">
        <f t="shared" si="2"/>
        <v>12059.376764485347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-814.83352171535262</v>
      </c>
      <c r="AI8">
        <f t="shared" si="7"/>
        <v>-826.62830305929663</v>
      </c>
      <c r="AJ8">
        <f t="shared" si="8"/>
        <v>-1409.7964552307494</v>
      </c>
      <c r="AK8">
        <f t="shared" ref="AK8:AK39" si="30">G8*SUM(AB8:AB8, AE8:AF8)</f>
        <v>226.83606058712292</v>
      </c>
      <c r="AL8">
        <f t="shared" si="9"/>
        <v>-2009.5886977029231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-533.83353893433184</v>
      </c>
      <c r="AR8">
        <f t="shared" si="14"/>
        <v>-541.56082272665697</v>
      </c>
      <c r="AS8">
        <f t="shared" si="15"/>
        <v>-923.62011480403146</v>
      </c>
      <c r="AT8">
        <f t="shared" si="16"/>
        <v>148.6103526107114</v>
      </c>
      <c r="AU8">
        <f t="shared" si="17"/>
        <v>-1316.5705849199769</v>
      </c>
      <c r="AW8">
        <v>5</v>
      </c>
      <c r="AX8">
        <f>IF(Z8&gt;0, (R8*SUMPRODUCT(K8:$K$98, X8:$X$98)-K8*$AZ$3)/Z8, 0)</f>
        <v>12780.415775445092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500000</v>
      </c>
      <c r="S9">
        <f t="shared" si="1"/>
        <v>13920.524406969573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12059.376764485347</v>
      </c>
      <c r="AC9">
        <f t="shared" si="2"/>
        <v>12980.193565587095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-848.32030472176518</v>
      </c>
      <c r="AI9">
        <f t="shared" si="7"/>
        <v>-859.97593024465164</v>
      </c>
      <c r="AJ9">
        <f t="shared" si="8"/>
        <v>-920.81680110174784</v>
      </c>
      <c r="AK9">
        <f t="shared" si="30"/>
        <v>71.150322910463544</v>
      </c>
      <c r="AL9">
        <f t="shared" si="9"/>
        <v>-1709.642408435936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-526.34928877503967</v>
      </c>
      <c r="AR9">
        <f t="shared" si="14"/>
        <v>-533.58114467905648</v>
      </c>
      <c r="AS9">
        <f t="shared" si="15"/>
        <v>-571.33050529891079</v>
      </c>
      <c r="AT9">
        <f t="shared" si="16"/>
        <v>44.145968983165901</v>
      </c>
      <c r="AU9">
        <f t="shared" si="17"/>
        <v>-1060.7656809948014</v>
      </c>
      <c r="AW9">
        <v>6</v>
      </c>
      <c r="AX9">
        <f>IF(Z9&gt;0, (R9*SUMPRODUCT(K9:$K$98, X9:$X$98)-K9*$AZ$3)/Z9, 0)</f>
        <v>13920.524406969573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500000</v>
      </c>
      <c r="S10">
        <f t="shared" si="1"/>
        <v>14966.507677204851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12980.193565587095</v>
      </c>
      <c r="AC10">
        <f t="shared" si="2"/>
        <v>13789.400750239212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-887.47331406320382</v>
      </c>
      <c r="AI10">
        <f t="shared" si="7"/>
        <v>-898.99019649800982</v>
      </c>
      <c r="AJ10">
        <f t="shared" si="8"/>
        <v>-809.20718465211758</v>
      </c>
      <c r="AK10">
        <f t="shared" si="30"/>
        <v>53.218793618907092</v>
      </c>
      <c r="AL10">
        <f t="shared" si="9"/>
        <v>-1654.9785875312205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-522.38135543015846</v>
      </c>
      <c r="AR10">
        <f t="shared" si="14"/>
        <v>-529.16038141470244</v>
      </c>
      <c r="AS10">
        <f t="shared" si="15"/>
        <v>-476.31262737021405</v>
      </c>
      <c r="AT10">
        <f t="shared" si="16"/>
        <v>31.325455204642545</v>
      </c>
      <c r="AU10">
        <f t="shared" si="17"/>
        <v>-974.14755358027401</v>
      </c>
      <c r="AW10">
        <v>7</v>
      </c>
      <c r="AX10">
        <f>IF(Z10&gt;0, (R10*SUMPRODUCT(K10:$K$98, X10:$X$98)-K10*$AZ$3)/Z10, 0)</f>
        <v>14966.507677204851</v>
      </c>
    </row>
    <row r="11" spans="1:52" x14ac:dyDescent="0.25">
      <c r="A11" t="s">
        <v>33</v>
      </c>
      <c r="C11" s="25">
        <f>AU91</f>
        <v>1093.9116199729951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500000</v>
      </c>
      <c r="S11">
        <f t="shared" si="1"/>
        <v>15924.866967990951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13789.400750239212</v>
      </c>
      <c r="AC11">
        <f t="shared" si="2"/>
        <v>14496.199264421102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-925.0479747213526</v>
      </c>
      <c r="AI11">
        <f t="shared" si="7"/>
        <v>-936.42656213244254</v>
      </c>
      <c r="AJ11">
        <f t="shared" si="8"/>
        <v>-706.79851418188991</v>
      </c>
      <c r="AK11">
        <f t="shared" si="30"/>
        <v>33.094561800574105</v>
      </c>
      <c r="AL11">
        <f t="shared" si="9"/>
        <v>-1610.1305145137583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-517.38732161306632</v>
      </c>
      <c r="AR11">
        <f t="shared" si="14"/>
        <v>-523.75146382540652</v>
      </c>
      <c r="AS11">
        <f t="shared" si="15"/>
        <v>-395.31851338068964</v>
      </c>
      <c r="AT11">
        <f t="shared" si="16"/>
        <v>18.510074242489875</v>
      </c>
      <c r="AU11">
        <f t="shared" si="17"/>
        <v>-900.55990296360619</v>
      </c>
      <c r="AW11">
        <v>8</v>
      </c>
      <c r="AX11">
        <f>IF(Z11&gt;0, (R11*SUMPRODUCT(K11:$K$98, X11:$X$98)-K11*$AZ$3)/Z11, 0)</f>
        <v>15924.866967990951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500000</v>
      </c>
      <c r="S12">
        <f t="shared" si="1"/>
        <v>16841.498259033182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14496.199264421102</v>
      </c>
      <c r="AC12">
        <f t="shared" si="2"/>
        <v>15144.671589773832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-968.41883053996389</v>
      </c>
      <c r="AI12">
        <f t="shared" si="7"/>
        <v>-979.65942160617942</v>
      </c>
      <c r="AJ12">
        <f t="shared" si="8"/>
        <v>-648.47232535272997</v>
      </c>
      <c r="AK12">
        <f t="shared" si="30"/>
        <v>33.341258308168534</v>
      </c>
      <c r="AL12">
        <f t="shared" si="9"/>
        <v>-1594.7904886507408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-514.7249034049197</v>
      </c>
      <c r="AR12">
        <f t="shared" si="14"/>
        <v>-520.69939705199795</v>
      </c>
      <c r="AS12">
        <f t="shared" si="15"/>
        <v>-344.66993464164494</v>
      </c>
      <c r="AT12">
        <f t="shared" si="16"/>
        <v>17.72123323180498</v>
      </c>
      <c r="AU12">
        <f t="shared" si="17"/>
        <v>-847.64809846183789</v>
      </c>
      <c r="AW12">
        <v>9</v>
      </c>
      <c r="AX12">
        <f>IF(Z12&gt;0, (R12*SUMPRODUCT(K12:$K$98, X12:$X$98)-K12*$AZ$3)/Z12, 0)</f>
        <v>16841.498259033182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500000</v>
      </c>
      <c r="S13">
        <f t="shared" si="1"/>
        <v>17711.521598765339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15144.671589773832</v>
      </c>
      <c r="AC13">
        <f t="shared" si="2"/>
        <v>15731.821320903173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-1014.7636923192415</v>
      </c>
      <c r="AI13">
        <f t="shared" si="7"/>
        <v>-1025.8665083824869</v>
      </c>
      <c r="AJ13">
        <f t="shared" si="8"/>
        <v>-587.14973112934058</v>
      </c>
      <c r="AK13">
        <f t="shared" si="30"/>
        <v>30.289343179547664</v>
      </c>
      <c r="AL13">
        <f t="shared" si="9"/>
        <v>-1582.7268963322799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-512.69742406755233</v>
      </c>
      <c r="AR13">
        <f t="shared" si="14"/>
        <v>-518.30699133785129</v>
      </c>
      <c r="AS13">
        <f t="shared" si="15"/>
        <v>-296.65049801295578</v>
      </c>
      <c r="AT13">
        <f t="shared" si="16"/>
        <v>15.303334502794481</v>
      </c>
      <c r="AU13">
        <f t="shared" si="17"/>
        <v>-799.65415484801258</v>
      </c>
      <c r="AW13">
        <v>10</v>
      </c>
      <c r="AX13">
        <f>IF(Z13&gt;0, (R13*SUMPRODUCT(K13:$K$98, X13:$X$98)-K13*$AZ$3)/Z13, 0)</f>
        <v>17711.521598765339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500000</v>
      </c>
      <c r="S14">
        <f t="shared" si="1"/>
        <v>18539.047947646006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15731.821320903173</v>
      </c>
      <c r="AC14">
        <f t="shared" si="2"/>
        <v>16262.703146855269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-1064.765833929587</v>
      </c>
      <c r="AI14">
        <f t="shared" si="7"/>
        <v>-1075.7310026863518</v>
      </c>
      <c r="AJ14">
        <f t="shared" si="8"/>
        <v>-530.88182595209582</v>
      </c>
      <c r="AK14">
        <f t="shared" si="30"/>
        <v>28.317278377625712</v>
      </c>
      <c r="AL14">
        <f t="shared" si="9"/>
        <v>-1578.295550260822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-511.46645578689152</v>
      </c>
      <c r="AR14">
        <f t="shared" si="14"/>
        <v>-516.73363831887582</v>
      </c>
      <c r="AS14">
        <f t="shared" si="15"/>
        <v>-255.01217010250917</v>
      </c>
      <c r="AT14">
        <f t="shared" si="16"/>
        <v>13.602369223177746</v>
      </c>
      <c r="AU14">
        <f t="shared" si="17"/>
        <v>-758.14343919820737</v>
      </c>
      <c r="AW14">
        <v>11</v>
      </c>
      <c r="AX14">
        <f>IF(Z14&gt;0, (R14*SUMPRODUCT(K14:$K$98, X14:$X$98)-K14*$AZ$3)/Z14, 0)</f>
        <v>18539.047947646006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500000</v>
      </c>
      <c r="S15">
        <f t="shared" si="1"/>
        <v>19377.823617426922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16262.703146855269</v>
      </c>
      <c r="AC15">
        <f t="shared" si="2"/>
        <v>16785.214283731249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-1116.9809508238454</v>
      </c>
      <c r="AI15">
        <f t="shared" si="7"/>
        <v>-1127.808543369272</v>
      </c>
      <c r="AJ15">
        <f t="shared" si="8"/>
        <v>-522.51113687598081</v>
      </c>
      <c r="AK15">
        <f t="shared" si="30"/>
        <v>66.677082902106605</v>
      </c>
      <c r="AL15">
        <f t="shared" si="9"/>
        <v>-1583.6425973431462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-509.01080600912633</v>
      </c>
      <c r="AR15">
        <f t="shared" si="14"/>
        <v>-513.94496500675382</v>
      </c>
      <c r="AS15">
        <f t="shared" si="15"/>
        <v>-238.10953511232441</v>
      </c>
      <c r="AT15">
        <f t="shared" si="16"/>
        <v>30.384901090127059</v>
      </c>
      <c r="AU15">
        <f t="shared" si="17"/>
        <v>-721.66959902895121</v>
      </c>
      <c r="AW15">
        <v>12</v>
      </c>
      <c r="AX15">
        <f>IF(Z15&gt;0, (R15*SUMPRODUCT(K15:$K$98, X15:$X$98)-K15*$AZ$3)/Z15, 0)</f>
        <v>19377.823617426922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500000</v>
      </c>
      <c r="S16">
        <f t="shared" si="1"/>
        <v>20262.534840613444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16785.214283731249</v>
      </c>
      <c r="AC16">
        <f t="shared" si="2"/>
        <v>17308.569963947375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-1664.9485112213838</v>
      </c>
      <c r="AI16">
        <f t="shared" si="7"/>
        <v>-1675.6262041285754</v>
      </c>
      <c r="AJ16">
        <f t="shared" si="8"/>
        <v>-523.35568021612562</v>
      </c>
      <c r="AK16">
        <f t="shared" si="30"/>
        <v>119.17502141449188</v>
      </c>
      <c r="AL16">
        <f t="shared" si="9"/>
        <v>-2079.8068629302093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-717.73804963819327</v>
      </c>
      <c r="AR16">
        <f t="shared" si="14"/>
        <v>-722.34106674664497</v>
      </c>
      <c r="AS16">
        <f t="shared" si="15"/>
        <v>-225.61195295452902</v>
      </c>
      <c r="AT16">
        <f t="shared" si="16"/>
        <v>51.374830428166774</v>
      </c>
      <c r="AU16">
        <f t="shared" si="17"/>
        <v>-896.5781892730073</v>
      </c>
      <c r="AW16">
        <v>13</v>
      </c>
      <c r="AX16">
        <f>IF(Z16&gt;0, (R16*SUMPRODUCT(K16:$K$98, X16:$X$98)-K16*$AZ$3)/Z16, 0)</f>
        <v>20262.534840613444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500000</v>
      </c>
      <c r="S17">
        <f t="shared" si="1"/>
        <v>21013.824641634943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17308.569963947375</v>
      </c>
      <c r="AC17">
        <f t="shared" si="2"/>
        <v>17675.154445425895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-2276.4901073212909</v>
      </c>
      <c r="AI17">
        <f t="shared" si="7"/>
        <v>-2287.0041110467278</v>
      </c>
      <c r="AJ17">
        <f t="shared" si="8"/>
        <v>-366.58448147851959</v>
      </c>
      <c r="AK17">
        <f t="shared" si="30"/>
        <v>238.85826550247378</v>
      </c>
      <c r="AL17">
        <f t="shared" si="9"/>
        <v>-2414.7303270227735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-922.50970597057301</v>
      </c>
      <c r="AR17">
        <f t="shared" si="14"/>
        <v>-926.7703308923036</v>
      </c>
      <c r="AS17">
        <f t="shared" si="15"/>
        <v>-148.55225644711999</v>
      </c>
      <c r="AT17">
        <f t="shared" si="16"/>
        <v>96.793334426833667</v>
      </c>
      <c r="AU17">
        <f t="shared" si="17"/>
        <v>-978.52925291258998</v>
      </c>
      <c r="AW17">
        <v>14</v>
      </c>
      <c r="AX17">
        <f>IF(Z17&gt;0, (R17*SUMPRODUCT(K17:$K$98, X17:$X$98)-K17*$AZ$3)/Z17, 0)</f>
        <v>21013.824641634943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500000</v>
      </c>
      <c r="S18">
        <f t="shared" si="1"/>
        <v>21632.745262402121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17675.154445425895</v>
      </c>
      <c r="AC18">
        <f t="shared" si="2"/>
        <v>17888.225747843397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-2902.0353550808859</v>
      </c>
      <c r="AI18">
        <f t="shared" si="7"/>
        <v>-2912.3716678851911</v>
      </c>
      <c r="AJ18">
        <f t="shared" si="8"/>
        <v>-213.07130241750201</v>
      </c>
      <c r="AK18">
        <f t="shared" si="30"/>
        <v>381.78333602119932</v>
      </c>
      <c r="AL18">
        <f t="shared" si="9"/>
        <v>-2743.6596342814937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-1097.4258123566278</v>
      </c>
      <c r="AR18">
        <f t="shared" si="14"/>
        <v>-1101.3345643489758</v>
      </c>
      <c r="AS18">
        <f t="shared" si="15"/>
        <v>-80.57446534413242</v>
      </c>
      <c r="AT18">
        <f t="shared" si="16"/>
        <v>144.37415000604301</v>
      </c>
      <c r="AU18">
        <f t="shared" si="17"/>
        <v>-1037.5348796870653</v>
      </c>
      <c r="AW18">
        <v>15</v>
      </c>
      <c r="AX18">
        <f>IF(Z18&gt;0, (R18*SUMPRODUCT(K18:$K$98, X18:$X$98)-K18*$AZ$3)/Z18, 0)</f>
        <v>21632.745262402121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500000</v>
      </c>
      <c r="S19">
        <f t="shared" si="1"/>
        <v>22008.74307736531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17888.225747843397</v>
      </c>
      <c r="AC19">
        <f t="shared" si="2"/>
        <v>17860.167703231571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-3566.3355261543943</v>
      </c>
      <c r="AI19">
        <f t="shared" si="7"/>
        <v>-3576.4793174425026</v>
      </c>
      <c r="AJ19">
        <f t="shared" si="8"/>
        <v>28.058044611825608</v>
      </c>
      <c r="AK19">
        <f t="shared" si="30"/>
        <v>398.90743417690777</v>
      </c>
      <c r="AL19">
        <f t="shared" si="9"/>
        <v>-3149.5138386537692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-1257.7037786248075</v>
      </c>
      <c r="AR19">
        <f t="shared" si="14"/>
        <v>-1261.2810877532033</v>
      </c>
      <c r="AS19">
        <f t="shared" si="15"/>
        <v>9.894949162892857</v>
      </c>
      <c r="AT19">
        <f t="shared" si="16"/>
        <v>140.67868365341897</v>
      </c>
      <c r="AU19">
        <f t="shared" si="17"/>
        <v>-1110.7074549368915</v>
      </c>
      <c r="AW19">
        <v>16</v>
      </c>
      <c r="AX19">
        <f>IF(Z19&gt;0, (R19*SUMPRODUCT(K19:$K$98, X19:$X$98)-K19*$AZ$3)/Z19, 0)</f>
        <v>22008.74307736531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500000</v>
      </c>
      <c r="S20">
        <f t="shared" si="1"/>
        <v>21844.923508601187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17860.167703231571</v>
      </c>
      <c r="AC20">
        <f t="shared" si="2"/>
        <v>17364.234889675768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-4250.8827395487579</v>
      </c>
      <c r="AI20">
        <f t="shared" si="7"/>
        <v>-4260.8188208554966</v>
      </c>
      <c r="AJ20">
        <f t="shared" si="8"/>
        <v>495.93281355580257</v>
      </c>
      <c r="AK20">
        <f t="shared" si="30"/>
        <v>76.79872112389576</v>
      </c>
      <c r="AL20">
        <f t="shared" si="9"/>
        <v>-3688.0872861757985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-1421.9066472205873</v>
      </c>
      <c r="AR20">
        <f t="shared" si="14"/>
        <v>-1425.2302345606784</v>
      </c>
      <c r="AS20">
        <f t="shared" si="15"/>
        <v>165.88793607716863</v>
      </c>
      <c r="AT20">
        <f t="shared" si="16"/>
        <v>25.688925984276725</v>
      </c>
      <c r="AU20">
        <f t="shared" si="17"/>
        <v>-1233.653372499233</v>
      </c>
      <c r="AW20">
        <v>17</v>
      </c>
      <c r="AX20">
        <f>IF(Z20&gt;0, (R20*SUMPRODUCT(K20:$K$98, X20:$X$98)-K20*$AZ$3)/Z20, 0)</f>
        <v>21844.923508601187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500000</v>
      </c>
      <c r="S21">
        <f t="shared" si="1"/>
        <v>21406.051603190685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17364.234889675768</v>
      </c>
      <c r="AC21">
        <f t="shared" si="2"/>
        <v>16630.701056057114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-5010.8882155099809</v>
      </c>
      <c r="AI21">
        <f t="shared" si="7"/>
        <v>-5020.5996637982644</v>
      </c>
      <c r="AJ21">
        <f t="shared" si="8"/>
        <v>733.53383361865417</v>
      </c>
      <c r="AK21">
        <f t="shared" si="30"/>
        <v>27.782775823481231</v>
      </c>
      <c r="AL21">
        <f t="shared" si="9"/>
        <v>-4259.2830543561286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-1593.8817442030727</v>
      </c>
      <c r="AR21">
        <f t="shared" si="14"/>
        <v>-1596.9707973750344</v>
      </c>
      <c r="AS21">
        <f t="shared" si="15"/>
        <v>233.3251383539546</v>
      </c>
      <c r="AT21">
        <f t="shared" si="16"/>
        <v>8.8372474666801946</v>
      </c>
      <c r="AU21">
        <f t="shared" si="17"/>
        <v>-1354.8084115543995</v>
      </c>
      <c r="AW21">
        <v>18</v>
      </c>
      <c r="AX21">
        <f>IF(Z21&gt;0, (R21*SUMPRODUCT(K21:$K$98, X21:$X$98)-K21*$AZ$3)/Z21, 0)</f>
        <v>21406.051603190685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500000</v>
      </c>
      <c r="S22">
        <f t="shared" si="1"/>
        <v>21019.018085351603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16630.701056057114</v>
      </c>
      <c r="AC22">
        <f t="shared" si="2"/>
        <v>15921.207403938841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-5839.9751551220206</v>
      </c>
      <c r="AI22">
        <f t="shared" si="7"/>
        <v>-5849.4434895485429</v>
      </c>
      <c r="AJ22">
        <f t="shared" si="8"/>
        <v>709.49365211827353</v>
      </c>
      <c r="AK22">
        <f t="shared" si="30"/>
        <v>349.24472217719944</v>
      </c>
      <c r="AL22">
        <f t="shared" si="9"/>
        <v>-4790.7051152530703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-1734.4544965227306</v>
      </c>
      <c r="AR22">
        <f t="shared" si="14"/>
        <v>-1737.2665624621309</v>
      </c>
      <c r="AS22">
        <f t="shared" si="15"/>
        <v>210.71741274302761</v>
      </c>
      <c r="AT22">
        <f t="shared" si="16"/>
        <v>103.72459859453269</v>
      </c>
      <c r="AU22">
        <f t="shared" si="17"/>
        <v>-1422.8245511245707</v>
      </c>
      <c r="AW22">
        <v>19</v>
      </c>
      <c r="AX22">
        <f>IF(Z22&gt;0, (R22*SUMPRODUCT(K22:$K$98, X22:$X$98)-K22*$AZ$3)/Z22, 0)</f>
        <v>21019.018085351603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500000</v>
      </c>
      <c r="S23">
        <f t="shared" si="1"/>
        <v>21075.310989374728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15921.207403938841</v>
      </c>
      <c r="AC23">
        <f t="shared" si="2"/>
        <v>15521.342583600417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-6710.8463950835294</v>
      </c>
      <c r="AI23">
        <f t="shared" si="7"/>
        <v>-6720.0522750059099</v>
      </c>
      <c r="AJ23">
        <f t="shared" si="8"/>
        <v>399.86482033842367</v>
      </c>
      <c r="AK23">
        <f t="shared" si="30"/>
        <v>1114.484518275719</v>
      </c>
      <c r="AL23">
        <f t="shared" si="9"/>
        <v>-5205.7029363917673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-1779.5540642988626</v>
      </c>
      <c r="AR23">
        <f t="shared" si="14"/>
        <v>-1781.9952408758322</v>
      </c>
      <c r="AS23">
        <f t="shared" si="15"/>
        <v>106.03447379226139</v>
      </c>
      <c r="AT23">
        <f t="shared" si="16"/>
        <v>295.53432418728903</v>
      </c>
      <c r="AU23">
        <f t="shared" si="17"/>
        <v>-1380.4264428962817</v>
      </c>
      <c r="AW23">
        <v>20</v>
      </c>
      <c r="AX23">
        <f>IF(Z23&gt;0, (R23*SUMPRODUCT(K23:$K$98, X23:$X$98)-K23*$AZ$3)/Z23, 0)</f>
        <v>21075.310989374728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500000</v>
      </c>
      <c r="S24">
        <f t="shared" si="1"/>
        <v>20920.669778677326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15521.342583600417</v>
      </c>
      <c r="AC24">
        <f t="shared" si="2"/>
        <v>14933.386444466114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-7647.7696478743419</v>
      </c>
      <c r="AI24">
        <f t="shared" si="7"/>
        <v>-7656.6922747563012</v>
      </c>
      <c r="AJ24">
        <f t="shared" si="8"/>
        <v>587.95613913430316</v>
      </c>
      <c r="AK24">
        <f t="shared" si="30"/>
        <v>1086.4939808520294</v>
      </c>
      <c r="AL24">
        <f t="shared" si="9"/>
        <v>-5982.2421547699687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-1810.717355167812</v>
      </c>
      <c r="AR24">
        <f t="shared" si="14"/>
        <v>-1812.8299129582183</v>
      </c>
      <c r="AS24">
        <f t="shared" si="15"/>
        <v>139.20691054075482</v>
      </c>
      <c r="AT24">
        <f t="shared" si="16"/>
        <v>257.24277769806315</v>
      </c>
      <c r="AU24">
        <f t="shared" si="17"/>
        <v>-1416.3802247194003</v>
      </c>
      <c r="AW24">
        <v>21</v>
      </c>
      <c r="AX24">
        <f>IF(Z24&gt;0, (R24*SUMPRODUCT(K24:$K$98, X24:$X$98)-K24*$AZ$3)/Z24, 0)</f>
        <v>20920.669778677326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500000</v>
      </c>
      <c r="S25">
        <f t="shared" si="1"/>
        <v>20578.77682587974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14933.386444466114</v>
      </c>
      <c r="AC25">
        <f t="shared" si="2"/>
        <v>14186.595808195229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-8646.0575700756435</v>
      </c>
      <c r="AI25">
        <f t="shared" si="7"/>
        <v>-8654.6748192495324</v>
      </c>
      <c r="AJ25">
        <f t="shared" si="8"/>
        <v>746.79063627088544</v>
      </c>
      <c r="AK25">
        <f t="shared" si="30"/>
        <v>1045.3370511126282</v>
      </c>
      <c r="AL25">
        <f t="shared" si="9"/>
        <v>-6862.5471318660184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-1827.746521528501</v>
      </c>
      <c r="AR25">
        <f t="shared" si="14"/>
        <v>-1829.5681780551972</v>
      </c>
      <c r="AS25">
        <f t="shared" si="15"/>
        <v>157.86894508756149</v>
      </c>
      <c r="AT25">
        <f t="shared" si="16"/>
        <v>220.98061960733062</v>
      </c>
      <c r="AU25">
        <f t="shared" si="17"/>
        <v>-1450.7186133603052</v>
      </c>
      <c r="AW25">
        <v>22</v>
      </c>
      <c r="AX25">
        <f>IF(Z25&gt;0, (R25*SUMPRODUCT(K25:$K$98, X25:$X$98)-K25*$AZ$3)/Z25, 0)</f>
        <v>20578.77682587974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500000</v>
      </c>
      <c r="S26">
        <f t="shared" si="1"/>
        <v>20064.455904398186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14186.595808195229</v>
      </c>
      <c r="AC26">
        <f t="shared" si="2"/>
        <v>13308.783857110415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-9592.3133227614217</v>
      </c>
      <c r="AI26">
        <f t="shared" si="7"/>
        <v>-9600.6045916105013</v>
      </c>
      <c r="AJ26">
        <f t="shared" si="8"/>
        <v>877.8119510848137</v>
      </c>
      <c r="AK26">
        <f t="shared" si="30"/>
        <v>993.06170657366613</v>
      </c>
      <c r="AL26">
        <f t="shared" si="9"/>
        <v>-7729.7309339520216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-1810.5193741059952</v>
      </c>
      <c r="AR26">
        <f t="shared" si="14"/>
        <v>-1812.0843253729183</v>
      </c>
      <c r="AS26">
        <f t="shared" si="15"/>
        <v>165.68428186031304</v>
      </c>
      <c r="AT26">
        <f t="shared" si="16"/>
        <v>187.43731558142974</v>
      </c>
      <c r="AU26">
        <f t="shared" si="17"/>
        <v>-1458.9627279311758</v>
      </c>
      <c r="AW26">
        <v>23</v>
      </c>
      <c r="AX26">
        <f>IF(Z26&gt;0, (R26*SUMPRODUCT(K26:$K$98, X26:$X$98)-K26*$AZ$3)/Z26, 0)</f>
        <v>20064.455904398186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500000</v>
      </c>
      <c r="S27">
        <f t="shared" si="1"/>
        <v>19423.233837165139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13308.783857110415</v>
      </c>
      <c r="AC27">
        <f t="shared" si="2"/>
        <v>12346.420349471995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-10508.171399758827</v>
      </c>
      <c r="AI27">
        <f t="shared" si="7"/>
        <v>-10516.117051634423</v>
      </c>
      <c r="AJ27">
        <f t="shared" si="8"/>
        <v>962.36350763841983</v>
      </c>
      <c r="AK27">
        <f t="shared" si="30"/>
        <v>931.6148699977291</v>
      </c>
      <c r="AL27">
        <f t="shared" si="9"/>
        <v>-8622.1386739982736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-1770.8792358685123</v>
      </c>
      <c r="AR27">
        <f t="shared" si="14"/>
        <v>-1772.2182690253426</v>
      </c>
      <c r="AS27">
        <f t="shared" si="15"/>
        <v>162.18136231329268</v>
      </c>
      <c r="AT27">
        <f t="shared" si="16"/>
        <v>156.99947843857839</v>
      </c>
      <c r="AU27">
        <f t="shared" si="17"/>
        <v>-1453.0374282734715</v>
      </c>
      <c r="AW27">
        <v>24</v>
      </c>
      <c r="AX27">
        <f>IF(Z27&gt;0, (R27*SUMPRODUCT(K27:$K$98, X27:$X$98)-K27*$AZ$3)/Z27, 0)</f>
        <v>19423.233837165139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500000</v>
      </c>
      <c r="S28">
        <f t="shared" si="1"/>
        <v>18687.017988402898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12346.420349471995</v>
      </c>
      <c r="AC28">
        <f t="shared" si="2"/>
        <v>11332.823137235244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-11420.644902084174</v>
      </c>
      <c r="AI28">
        <f t="shared" si="7"/>
        <v>-11428.225581318462</v>
      </c>
      <c r="AJ28">
        <f t="shared" si="8"/>
        <v>1013.5972122367511</v>
      </c>
      <c r="AK28">
        <f t="shared" si="30"/>
        <v>864.24942446303976</v>
      </c>
      <c r="AL28">
        <f t="shared" si="9"/>
        <v>-9550.3789446186711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-1718.4401197964562</v>
      </c>
      <c r="AR28">
        <f t="shared" si="14"/>
        <v>-1719.5807684588738</v>
      </c>
      <c r="AS28">
        <f t="shared" si="15"/>
        <v>152.51381421583395</v>
      </c>
      <c r="AT28">
        <f t="shared" si="16"/>
        <v>130.04177060414992</v>
      </c>
      <c r="AU28">
        <f t="shared" si="17"/>
        <v>-1437.02518363889</v>
      </c>
      <c r="AW28">
        <v>25</v>
      </c>
      <c r="AX28">
        <f>IF(Z28&gt;0, (R28*SUMPRODUCT(K28:$K$98, X28:$X$98)-K28*$AZ$3)/Z28, 0)</f>
        <v>18687.017988402898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500000</v>
      </c>
      <c r="S29">
        <f t="shared" si="1"/>
        <v>17880.549914204483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11332.823137235244</v>
      </c>
      <c r="AC29">
        <f t="shared" si="2"/>
        <v>10290.527681395713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-12437.313857027068</v>
      </c>
      <c r="AI29">
        <f t="shared" si="7"/>
        <v>-12444.507796622587</v>
      </c>
      <c r="AJ29">
        <f t="shared" si="8"/>
        <v>1042.2954558395304</v>
      </c>
      <c r="AK29">
        <f t="shared" si="30"/>
        <v>793.29761960646715</v>
      </c>
      <c r="AL29">
        <f t="shared" si="9"/>
        <v>-10608.91472117659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-1670.9072612468296</v>
      </c>
      <c r="AR29">
        <f t="shared" si="14"/>
        <v>-1671.8737405079712</v>
      </c>
      <c r="AS29">
        <f t="shared" si="15"/>
        <v>140.02855162675303</v>
      </c>
      <c r="AT29">
        <f t="shared" si="16"/>
        <v>106.57661036521566</v>
      </c>
      <c r="AU29">
        <f t="shared" si="17"/>
        <v>-1425.2685785160027</v>
      </c>
      <c r="AW29">
        <v>26</v>
      </c>
      <c r="AX29">
        <f>IF(Z29&gt;0, (R29*SUMPRODUCT(K29:$K$98, X29:$X$98)-K29*$AZ$3)/Z29, 0)</f>
        <v>17880.549914204483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500000</v>
      </c>
      <c r="S30">
        <f t="shared" si="1"/>
        <v>16984.748586758815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10290.527681395713</v>
      </c>
      <c r="AC30">
        <f t="shared" si="2"/>
        <v>9223.3210129675736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-13362.270588481175</v>
      </c>
      <c r="AI30">
        <f t="shared" si="7"/>
        <v>-13369.058531916027</v>
      </c>
      <c r="AJ30">
        <f t="shared" si="8"/>
        <v>1067.2066684281399</v>
      </c>
      <c r="AK30">
        <f t="shared" si="30"/>
        <v>720.33693769770002</v>
      </c>
      <c r="AL30">
        <f t="shared" si="9"/>
        <v>-11581.514925790187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-1602.8319534566879</v>
      </c>
      <c r="AR30">
        <f t="shared" si="14"/>
        <v>-1603.6461812904674</v>
      </c>
      <c r="AS30">
        <f t="shared" si="15"/>
        <v>128.01364392165848</v>
      </c>
      <c r="AT30">
        <f t="shared" si="16"/>
        <v>86.405903349413336</v>
      </c>
      <c r="AU30">
        <f t="shared" si="17"/>
        <v>-1389.2266340193955</v>
      </c>
      <c r="AW30">
        <v>27</v>
      </c>
      <c r="AX30">
        <f>IF(Z30&gt;0, (R30*SUMPRODUCT(K30:$K$98, X30:$X$98)-K30*$AZ$3)/Z30, 0)</f>
        <v>16984.748586758815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500000</v>
      </c>
      <c r="S31">
        <f t="shared" si="1"/>
        <v>16016.078861253734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9223.3210129675736</v>
      </c>
      <c r="AC31">
        <f t="shared" si="2"/>
        <v>8159.507445956142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-14073.936471206689</v>
      </c>
      <c r="AI31">
        <f t="shared" si="7"/>
        <v>-14080.304686795413</v>
      </c>
      <c r="AJ31">
        <f t="shared" si="8"/>
        <v>1063.8135670114316</v>
      </c>
      <c r="AK31">
        <f t="shared" si="30"/>
        <v>645.63247090773018</v>
      </c>
      <c r="AL31">
        <f t="shared" si="9"/>
        <v>-12370.85864887625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-1507.3194159413665</v>
      </c>
      <c r="AR31">
        <f t="shared" si="14"/>
        <v>-1508.0014522018982</v>
      </c>
      <c r="AS31">
        <f t="shared" si="15"/>
        <v>113.93449499922954</v>
      </c>
      <c r="AT31">
        <f t="shared" si="16"/>
        <v>69.14727524544395</v>
      </c>
      <c r="AU31">
        <f t="shared" si="17"/>
        <v>-1324.9196819572246</v>
      </c>
      <c r="AW31">
        <v>28</v>
      </c>
      <c r="AX31">
        <f>IF(Z31&gt;0, (R31*SUMPRODUCT(K31:$K$98, X31:$X$98)-K31*$AZ$3)/Z31, 0)</f>
        <v>16016.078861253734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500000</v>
      </c>
      <c r="S32">
        <f t="shared" si="1"/>
        <v>15020.014008959173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8159.507445956142</v>
      </c>
      <c r="AC32">
        <f t="shared" si="2"/>
        <v>7133.45444648376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-14716.364170633875</v>
      </c>
      <c r="AI32">
        <f t="shared" si="7"/>
        <v>-14722.300794962444</v>
      </c>
      <c r="AJ32">
        <f t="shared" si="8"/>
        <v>1026.052999472382</v>
      </c>
      <c r="AK32">
        <f t="shared" si="30"/>
        <v>571.16552121692996</v>
      </c>
      <c r="AL32">
        <f t="shared" si="9"/>
        <v>-13125.082274273132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-1407.2530892629916</v>
      </c>
      <c r="AR32">
        <f t="shared" si="14"/>
        <v>-1407.8207792731941</v>
      </c>
      <c r="AS32">
        <f t="shared" si="15"/>
        <v>98.116371442911543</v>
      </c>
      <c r="AT32">
        <f t="shared" si="16"/>
        <v>54.617732674551675</v>
      </c>
      <c r="AU32">
        <f t="shared" si="17"/>
        <v>-1255.086675155731</v>
      </c>
      <c r="AW32">
        <v>29</v>
      </c>
      <c r="AX32">
        <f>IF(Z32&gt;0, (R32*SUMPRODUCT(K32:$K$98, X32:$X$98)-K32*$AZ$3)/Z32, 0)</f>
        <v>15020.014008959173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500000</v>
      </c>
      <c r="S33">
        <f t="shared" si="1"/>
        <v>13998.877659927242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7133.45444648376</v>
      </c>
      <c r="AC33">
        <f t="shared" si="2"/>
        <v>6155.9035147823561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-15218.999997916388</v>
      </c>
      <c r="AI33">
        <f t="shared" si="7"/>
        <v>-15224.496781001724</v>
      </c>
      <c r="AJ33">
        <f t="shared" si="8"/>
        <v>977.5509317014039</v>
      </c>
      <c r="AK33">
        <f t="shared" si="30"/>
        <v>499.34181125386323</v>
      </c>
      <c r="AL33">
        <f t="shared" si="9"/>
        <v>-13747.604038046456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-1299.390773563046</v>
      </c>
      <c r="AR33">
        <f t="shared" si="14"/>
        <v>-1299.8600862134397</v>
      </c>
      <c r="AS33">
        <f t="shared" si="15"/>
        <v>83.462820258536539</v>
      </c>
      <c r="AT33">
        <f t="shared" si="16"/>
        <v>42.633559529953452</v>
      </c>
      <c r="AU33">
        <f t="shared" si="17"/>
        <v>-1173.7637064249495</v>
      </c>
      <c r="AW33">
        <v>30</v>
      </c>
      <c r="AX33">
        <f>IF(Z33&gt;0, (R33*SUMPRODUCT(K33:$K$98, X33:$X$98)-K33*$AZ$3)/Z33, 0)</f>
        <v>13998.877659927242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500000</v>
      </c>
      <c r="S34">
        <f t="shared" si="1"/>
        <v>12968.48901390844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6155.9035147823561</v>
      </c>
      <c r="AC34">
        <f t="shared" si="2"/>
        <v>5240.1753818993002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-15637.686284969455</v>
      </c>
      <c r="AI34">
        <f t="shared" si="7"/>
        <v>-15642.737158066813</v>
      </c>
      <c r="AJ34">
        <f t="shared" si="8"/>
        <v>915.72813288305588</v>
      </c>
      <c r="AK34">
        <f t="shared" si="30"/>
        <v>430.91324603476494</v>
      </c>
      <c r="AL34">
        <f t="shared" si="9"/>
        <v>-14296.095779148993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-1192.0875034815856</v>
      </c>
      <c r="AR34">
        <f t="shared" si="14"/>
        <v>-1192.4725401546143</v>
      </c>
      <c r="AS34">
        <f t="shared" si="15"/>
        <v>69.807517806880469</v>
      </c>
      <c r="AT34">
        <f t="shared" si="16"/>
        <v>32.849251885585616</v>
      </c>
      <c r="AU34">
        <f t="shared" si="17"/>
        <v>-1089.8157704621483</v>
      </c>
      <c r="AW34">
        <v>31</v>
      </c>
      <c r="AX34">
        <f>IF(Z34&gt;0, (R34*SUMPRODUCT(K34:$K$98, X34:$X$98)-K34*$AZ$3)/Z34, 0)</f>
        <v>12968.48901390844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11930.666217650802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5240.1753818993002</v>
      </c>
      <c r="AC35">
        <f t="shared" ref="AC35:AC66" si="33">S35*Z35</f>
        <v>4390.6438075962742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-16007.92626302061</v>
      </c>
      <c r="AI35">
        <f t="shared" ref="AI35:AI66" si="38">SUM(AE35:AH35)</f>
        <v>-16012.52642923042</v>
      </c>
      <c r="AJ35">
        <f t="shared" ref="AJ35:AJ66" si="39">AB35-AC35</f>
        <v>849.53157430302599</v>
      </c>
      <c r="AK35">
        <f t="shared" si="30"/>
        <v>366.81227673295103</v>
      </c>
      <c r="AL35">
        <f t="shared" ref="AL35:AL66" si="40">SUM(AI35:AK35)</f>
        <v>-14796.182578194443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-1089.563864857012</v>
      </c>
      <c r="AR35">
        <f t="shared" ref="AR35:AR66" si="45">AI35*$K35</f>
        <v>-1089.8769706767287</v>
      </c>
      <c r="AS35">
        <f t="shared" ref="AS35:AS66" si="46">AJ35*$K35</f>
        <v>57.822536798780057</v>
      </c>
      <c r="AT35">
        <f t="shared" ref="AT35:AT66" si="47">AK35*$K35</f>
        <v>24.96671932062856</v>
      </c>
      <c r="AU35">
        <f t="shared" ref="AU35:AU66" si="48">AL35*$K35</f>
        <v>-1007.0877145573201</v>
      </c>
      <c r="AW35">
        <v>32</v>
      </c>
      <c r="AX35">
        <f>IF(Z35&gt;0, (R35*SUMPRODUCT(K35:$K$98, X35:$X$98)-K35*$AZ$3)/Z35, 0)</f>
        <v>11930.666217650802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500000</v>
      </c>
      <c r="S36">
        <f t="shared" si="32"/>
        <v>10864.824629569905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4390.6438075962742</v>
      </c>
      <c r="AC36">
        <f t="shared" si="33"/>
        <v>3606.9334509344076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-16175.248688144649</v>
      </c>
      <c r="AI36">
        <f t="shared" si="38"/>
        <v>-16179.398471475157</v>
      </c>
      <c r="AJ36">
        <f t="shared" si="39"/>
        <v>783.71035666186663</v>
      </c>
      <c r="AK36">
        <f t="shared" si="30"/>
        <v>307.34506653173923</v>
      </c>
      <c r="AL36">
        <f t="shared" si="40"/>
        <v>-15088.343048281551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-982.99330561227021</v>
      </c>
      <c r="AR36">
        <f t="shared" si="45"/>
        <v>-983.24549395955785</v>
      </c>
      <c r="AS36">
        <f t="shared" si="46"/>
        <v>47.627214207980423</v>
      </c>
      <c r="AT36">
        <f t="shared" si="47"/>
        <v>18.677805129208888</v>
      </c>
      <c r="AU36">
        <f t="shared" si="48"/>
        <v>-916.94047462236847</v>
      </c>
      <c r="AW36">
        <v>33</v>
      </c>
      <c r="AX36">
        <f>IF(Z36&gt;0, (R36*SUMPRODUCT(K36:$K$98, X36:$X$98)-K36*$AZ$3)/Z36, 0)</f>
        <v>10864.824629569905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500000</v>
      </c>
      <c r="S37">
        <f t="shared" si="32"/>
        <v>9773.3305018616611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3606.9334509344076</v>
      </c>
      <c r="AC37">
        <f t="shared" si="33"/>
        <v>2897.0236347820887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-16120.754433265702</v>
      </c>
      <c r="AI37">
        <f t="shared" si="38"/>
        <v>-16124.459699902072</v>
      </c>
      <c r="AJ37">
        <f t="shared" si="39"/>
        <v>709.90981615231885</v>
      </c>
      <c r="AK37">
        <f t="shared" si="30"/>
        <v>252.48534156540856</v>
      </c>
      <c r="AL37">
        <f t="shared" si="40"/>
        <v>-15162.064542184346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-874.71572389696303</v>
      </c>
      <c r="AR37">
        <f t="shared" si="45"/>
        <v>-874.91677248941448</v>
      </c>
      <c r="AS37">
        <f t="shared" si="46"/>
        <v>38.519864644538295</v>
      </c>
      <c r="AT37">
        <f t="shared" si="47"/>
        <v>13.699910834509158</v>
      </c>
      <c r="AU37">
        <f t="shared" si="48"/>
        <v>-822.69699701036711</v>
      </c>
      <c r="AW37">
        <v>34</v>
      </c>
      <c r="AX37">
        <f>IF(Z37&gt;0, (R37*SUMPRODUCT(K37:$K$98, X37:$X$98)-K37*$AZ$3)/Z37, 0)</f>
        <v>9773.3305018616611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500000</v>
      </c>
      <c r="S38">
        <f t="shared" si="32"/>
        <v>8662.8055131262809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2897.0236347820887</v>
      </c>
      <c r="AC38">
        <f t="shared" si="33"/>
        <v>2266.1324550457966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-15931.875692724734</v>
      </c>
      <c r="AI38">
        <f t="shared" si="38"/>
        <v>-15935.145609802423</v>
      </c>
      <c r="AJ38">
        <f t="shared" si="39"/>
        <v>630.89117973629209</v>
      </c>
      <c r="AK38">
        <f t="shared" si="30"/>
        <v>202.79165443474622</v>
      </c>
      <c r="AL38">
        <f t="shared" si="40"/>
        <v>-15101.462775631384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-771.84564410031135</v>
      </c>
      <c r="AR38">
        <f t="shared" si="45"/>
        <v>-772.00406055432222</v>
      </c>
      <c r="AS38">
        <f t="shared" si="46"/>
        <v>30.564549860449191</v>
      </c>
      <c r="AT38">
        <f t="shared" si="47"/>
        <v>9.8245717048138168</v>
      </c>
      <c r="AU38">
        <f t="shared" si="48"/>
        <v>-731.61493898905917</v>
      </c>
      <c r="AW38">
        <v>35</v>
      </c>
      <c r="AX38">
        <f>IF(Z38&gt;0, (R38*SUMPRODUCT(K38:$K$98, X38:$X$98)-K38*$AZ$3)/Z38, 0)</f>
        <v>8662.8055131262809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500000</v>
      </c>
      <c r="S39">
        <f t="shared" si="32"/>
        <v>7515.4201251266668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2266.1324550457966</v>
      </c>
      <c r="AC39">
        <f t="shared" si="33"/>
        <v>1711.9872968032278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-15590.406647772345</v>
      </c>
      <c r="AI39">
        <f t="shared" si="38"/>
        <v>-15593.254105513062</v>
      </c>
      <c r="AJ39">
        <f t="shared" si="39"/>
        <v>554.14515824256887</v>
      </c>
      <c r="AK39">
        <f t="shared" si="30"/>
        <v>158.62927185320578</v>
      </c>
      <c r="AL39">
        <f t="shared" si="40"/>
        <v>-14880.479675417288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-674.37733976803088</v>
      </c>
      <c r="AR39">
        <f t="shared" si="45"/>
        <v>-674.50050916442126</v>
      </c>
      <c r="AS39">
        <f t="shared" si="46"/>
        <v>23.9700571065191</v>
      </c>
      <c r="AT39">
        <f t="shared" si="47"/>
        <v>6.8616546558771185</v>
      </c>
      <c r="AU39">
        <f t="shared" si="48"/>
        <v>-643.66879740202512</v>
      </c>
      <c r="AW39">
        <v>36</v>
      </c>
      <c r="AX39">
        <f>IF(Z39&gt;0, (R39*SUMPRODUCT(K39:$K$98, X39:$X$98)-K39*$AZ$3)/Z39, 0)</f>
        <v>7515.4201251266668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500000</v>
      </c>
      <c r="S40">
        <f t="shared" si="32"/>
        <v>6307.6579788583222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1711.9872968032278</v>
      </c>
      <c r="AC40">
        <f t="shared" si="33"/>
        <v>1231.9853908367522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-15101.416499420731</v>
      </c>
      <c r="AI40">
        <f t="shared" si="38"/>
        <v>-15103.857947171557</v>
      </c>
      <c r="AJ40">
        <f t="shared" si="39"/>
        <v>480.00190596647553</v>
      </c>
      <c r="AK40">
        <f t="shared" ref="AK40:AK71" si="61">G40*SUM(AB40:AB40, AE40:AF40)</f>
        <v>119.83911077622595</v>
      </c>
      <c r="AL40">
        <f t="shared" si="40"/>
        <v>-14504.016930428856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-583.23716283699616</v>
      </c>
      <c r="AR40">
        <f t="shared" si="45"/>
        <v>-583.33145485652039</v>
      </c>
      <c r="AS40">
        <f t="shared" si="46"/>
        <v>18.538323858756989</v>
      </c>
      <c r="AT40">
        <f t="shared" si="47"/>
        <v>4.6283488021614119</v>
      </c>
      <c r="AU40">
        <f t="shared" si="48"/>
        <v>-560.16478219560202</v>
      </c>
      <c r="AW40">
        <v>37</v>
      </c>
      <c r="AX40">
        <f>IF(Z40&gt;0, (R40*SUMPRODUCT(K40:$K$98, X40:$X$98)-K40*$AZ$3)/Z40, 0)</f>
        <v>6307.6579788583222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500000</v>
      </c>
      <c r="S41">
        <f t="shared" si="32"/>
        <v>5000.3464804574187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1231.9853908367522</v>
      </c>
      <c r="AC41">
        <f t="shared" si="33"/>
        <v>822.29772246543052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-14457.256493126455</v>
      </c>
      <c r="AI41">
        <f t="shared" si="38"/>
        <v>-14459.312094987445</v>
      </c>
      <c r="AJ41">
        <f t="shared" si="39"/>
        <v>409.68766837132171</v>
      </c>
      <c r="AK41">
        <f t="shared" si="61"/>
        <v>86.238977358572669</v>
      </c>
      <c r="AL41">
        <f t="shared" si="40"/>
        <v>-13963.38544925755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-498.53467032269867</v>
      </c>
      <c r="AR41">
        <f t="shared" si="45"/>
        <v>-498.60555436605574</v>
      </c>
      <c r="AS41">
        <f t="shared" si="46"/>
        <v>14.127404240484861</v>
      </c>
      <c r="AT41">
        <f t="shared" si="47"/>
        <v>2.9738090464718052</v>
      </c>
      <c r="AU41">
        <f t="shared" si="48"/>
        <v>-481.50434107909905</v>
      </c>
      <c r="AW41">
        <v>38</v>
      </c>
      <c r="AX41">
        <f>IF(Z41&gt;0, (R41*SUMPRODUCT(K41:$K$98, X41:$X$98)-K41*$AZ$3)/Z41, 0)</f>
        <v>5000.3464804574187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500000</v>
      </c>
      <c r="S42">
        <f t="shared" si="32"/>
        <v>3532.2106275586457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822.29772246543052</v>
      </c>
      <c r="AC42">
        <f t="shared" si="33"/>
        <v>478.71795791565614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-13637.194437717071</v>
      </c>
      <c r="AI42">
        <f t="shared" si="38"/>
        <v>-13638.888553698507</v>
      </c>
      <c r="AJ42">
        <f t="shared" si="39"/>
        <v>343.57976454977438</v>
      </c>
      <c r="AK42">
        <f t="shared" si="61"/>
        <v>57.56084057258014</v>
      </c>
      <c r="AL42">
        <f t="shared" si="40"/>
        <v>-13237.747948576152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-419.87159060709575</v>
      </c>
      <c r="AR42">
        <f t="shared" si="45"/>
        <v>-419.92375024851225</v>
      </c>
      <c r="AS42">
        <f t="shared" si="46"/>
        <v>10.57837687222086</v>
      </c>
      <c r="AT42">
        <f t="shared" si="47"/>
        <v>1.7722238836052362</v>
      </c>
      <c r="AU42">
        <f t="shared" si="48"/>
        <v>-407.57314949268613</v>
      </c>
      <c r="AW42">
        <v>39</v>
      </c>
      <c r="AX42">
        <f>IF(Z42&gt;0, (R42*SUMPRODUCT(K42:$K$98, X42:$X$98)-K42*$AZ$3)/Z42, 0)</f>
        <v>3532.2106275586457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500000</v>
      </c>
      <c r="S43">
        <f t="shared" si="32"/>
        <v>1812.1625663770321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478.71795791565614</v>
      </c>
      <c r="AC43">
        <f t="shared" si="33"/>
        <v>197.19896174866994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-12677.149783596369</v>
      </c>
      <c r="AI43">
        <f t="shared" si="38"/>
        <v>-12678.510029673402</v>
      </c>
      <c r="AJ43">
        <f t="shared" si="39"/>
        <v>281.5189961669862</v>
      </c>
      <c r="AK43">
        <f t="shared" si="61"/>
        <v>33.510257054095931</v>
      </c>
      <c r="AL43">
        <f t="shared" si="40"/>
        <v>-12363.480776452319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-348.49380050750483</v>
      </c>
      <c r="AR43">
        <f t="shared" si="45"/>
        <v>-348.53119355981568</v>
      </c>
      <c r="AS43">
        <f t="shared" si="46"/>
        <v>7.7389339531380568</v>
      </c>
      <c r="AT43">
        <f t="shared" si="47"/>
        <v>0.92119419870515717</v>
      </c>
      <c r="AU43">
        <f t="shared" si="48"/>
        <v>-339.87106540797248</v>
      </c>
      <c r="AW43">
        <v>40</v>
      </c>
      <c r="AX43">
        <f>IF(Z43&gt;0, (R43*SUMPRODUCT(K43:$K$98, X43:$X$98)-K43*$AZ$3)/Z43, 0)</f>
        <v>1812.1625663770321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500000</v>
      </c>
      <c r="S44">
        <f t="shared" si="32"/>
        <v>-327.77230108802883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197.19896174866994</v>
      </c>
      <c r="AC44">
        <f t="shared" si="33"/>
        <v>-27.765736580164912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-11510.523528974119</v>
      </c>
      <c r="AI44">
        <f t="shared" si="38"/>
        <v>-11511.582409502156</v>
      </c>
      <c r="AJ44">
        <f t="shared" si="39"/>
        <v>224.96469832883486</v>
      </c>
      <c r="AK44">
        <f t="shared" si="61"/>
        <v>13.803927322406897</v>
      </c>
      <c r="AL44">
        <f t="shared" si="40"/>
        <v>-11272.813783850914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-282.52084028846099</v>
      </c>
      <c r="AR44">
        <f t="shared" si="45"/>
        <v>-282.54683005476426</v>
      </c>
      <c r="AS44">
        <f t="shared" si="46"/>
        <v>5.5216615862099827</v>
      </c>
      <c r="AT44">
        <f t="shared" si="47"/>
        <v>0.33881144820133324</v>
      </c>
      <c r="AU44">
        <f t="shared" si="48"/>
        <v>-276.68635702035289</v>
      </c>
      <c r="AW44">
        <v>41</v>
      </c>
      <c r="AX44">
        <f>IF(Z44&gt;0, (R44*SUMPRODUCT(K44:$K$98, X44:$X$98)-K44*$AZ$3)/Z44, 0)</f>
        <v>-327.77230108802883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500000</v>
      </c>
      <c r="S45">
        <f t="shared" si="32"/>
        <v>-3146.4361490252322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-27.765736580164912</v>
      </c>
      <c r="AC45">
        <f t="shared" si="33"/>
        <v>-199.99273563767099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-10150.83399652033</v>
      </c>
      <c r="AI45">
        <f t="shared" si="38"/>
        <v>-10151.628517393174</v>
      </c>
      <c r="AJ45">
        <f t="shared" si="39"/>
        <v>172.22699905750608</v>
      </c>
      <c r="AK45">
        <f t="shared" si="61"/>
        <v>-1.943601560611544</v>
      </c>
      <c r="AL45">
        <f t="shared" si="40"/>
        <v>-9981.3451198962794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-222.4534344521125</v>
      </c>
      <c r="AR45">
        <f t="shared" si="45"/>
        <v>-222.47084621325141</v>
      </c>
      <c r="AS45">
        <f t="shared" si="46"/>
        <v>3.7743191799665285</v>
      </c>
      <c r="AT45">
        <f t="shared" si="47"/>
        <v>-4.2593627529790699E-2</v>
      </c>
      <c r="AU45">
        <f t="shared" si="48"/>
        <v>-218.73912066081465</v>
      </c>
      <c r="AW45">
        <v>42</v>
      </c>
      <c r="AX45">
        <f>IF(Z45&gt;0, (R45*SUMPRODUCT(K45:$K$98, X45:$X$98)-K45*$AZ$3)/Z45, 0)</f>
        <v>-3146.4361490252322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500000</v>
      </c>
      <c r="S46">
        <f t="shared" si="32"/>
        <v>-7100.0503974600451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-199.99273563767099</v>
      </c>
      <c r="AC46">
        <f t="shared" si="33"/>
        <v>-323.96952613357348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-8648.4331464145071</v>
      </c>
      <c r="AI46">
        <f t="shared" si="38"/>
        <v>-8649.0035112499627</v>
      </c>
      <c r="AJ46">
        <f t="shared" si="39"/>
        <v>123.97679049590249</v>
      </c>
      <c r="AK46">
        <f t="shared" si="61"/>
        <v>-13.99949149463697</v>
      </c>
      <c r="AL46">
        <f t="shared" si="40"/>
        <v>-8539.0262122486965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-169.22199066078969</v>
      </c>
      <c r="AR46">
        <f t="shared" si="45"/>
        <v>-169.23315086417273</v>
      </c>
      <c r="AS46">
        <f t="shared" si="46"/>
        <v>2.4258266125523642</v>
      </c>
      <c r="AT46">
        <f t="shared" si="47"/>
        <v>-0.27392497332807825</v>
      </c>
      <c r="AU46">
        <f t="shared" si="48"/>
        <v>-167.08124922494844</v>
      </c>
      <c r="AW46">
        <v>43</v>
      </c>
      <c r="AX46">
        <f>IF(Z46&gt;0, (R46*SUMPRODUCT(K46:$K$98, X46:$X$98)-K46*$AZ$3)/Z46, 0)</f>
        <v>-7100.0503974600451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500000</v>
      </c>
      <c r="S47">
        <f t="shared" si="32"/>
        <v>-13031.270765863908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-323.96952613357348</v>
      </c>
      <c r="AC47">
        <f t="shared" si="33"/>
        <v>-405.26594183346123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-7036.6999146921899</v>
      </c>
      <c r="AI47">
        <f t="shared" si="38"/>
        <v>-7037.0886583814226</v>
      </c>
      <c r="AJ47">
        <f t="shared" si="39"/>
        <v>81.296415699887746</v>
      </c>
      <c r="AK47">
        <f t="shared" si="61"/>
        <v>-22.677866829350148</v>
      </c>
      <c r="AL47">
        <f t="shared" si="40"/>
        <v>-6978.4701095108849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-122.93353637090524</v>
      </c>
      <c r="AR47">
        <f t="shared" si="45"/>
        <v>-122.9403278551292</v>
      </c>
      <c r="AS47">
        <f t="shared" si="46"/>
        <v>1.4202759812734687</v>
      </c>
      <c r="AT47">
        <f t="shared" si="47"/>
        <v>-0.39619003232744981</v>
      </c>
      <c r="AU47">
        <f t="shared" si="48"/>
        <v>-121.91624190618317</v>
      </c>
      <c r="AW47">
        <v>44</v>
      </c>
      <c r="AX47">
        <f>IF(Z47&gt;0, (R47*SUMPRODUCT(K47:$K$98, X47:$X$98)-K47*$AZ$3)/Z47, 0)</f>
        <v>-13031.270765863908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500000</v>
      </c>
      <c r="S48">
        <f t="shared" si="32"/>
        <v>-22552.45398794143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-405.26594183346123</v>
      </c>
      <c r="AC48">
        <f t="shared" si="33"/>
        <v>-449.69450056070428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-5424.2818409290794</v>
      </c>
      <c r="AI48">
        <f t="shared" si="38"/>
        <v>-5424.5310901353969</v>
      </c>
      <c r="AJ48">
        <f t="shared" si="39"/>
        <v>44.428558727243058</v>
      </c>
      <c r="AK48">
        <f t="shared" si="61"/>
        <v>-28.36861592834229</v>
      </c>
      <c r="AL48">
        <f t="shared" si="40"/>
        <v>-5408.471147336496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-84.610754668636403</v>
      </c>
      <c r="AR48">
        <f t="shared" si="45"/>
        <v>-84.614642586717636</v>
      </c>
      <c r="AS48">
        <f t="shared" si="46"/>
        <v>0.69301964628519319</v>
      </c>
      <c r="AT48">
        <f t="shared" si="47"/>
        <v>-0.44250834912195769</v>
      </c>
      <c r="AU48">
        <f t="shared" si="48"/>
        <v>-84.364131289554408</v>
      </c>
      <c r="AW48">
        <v>45</v>
      </c>
      <c r="AX48">
        <f>IF(Z48&gt;0, (R48*SUMPRODUCT(K48:$K$98, X48:$X$98)-K48*$AZ$3)/Z48, 0)</f>
        <v>-22552.45398794143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500000</v>
      </c>
      <c r="S49">
        <f t="shared" si="32"/>
        <v>-38991.446116796811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-449.69450056070428</v>
      </c>
      <c r="AC49">
        <f t="shared" si="33"/>
        <v>-464.2115251903565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-3917.5331445683937</v>
      </c>
      <c r="AI49">
        <f t="shared" si="38"/>
        <v>-3917.6819629540341</v>
      </c>
      <c r="AJ49">
        <f t="shared" si="39"/>
        <v>14.517024629652212</v>
      </c>
      <c r="AK49">
        <f t="shared" si="61"/>
        <v>-31.478615039249302</v>
      </c>
      <c r="AL49">
        <f t="shared" si="40"/>
        <v>-3934.6435533636313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-54.560454387226393</v>
      </c>
      <c r="AR49">
        <f t="shared" si="45"/>
        <v>-54.562527017742099</v>
      </c>
      <c r="AS49">
        <f t="shared" si="46"/>
        <v>0.20218219755014855</v>
      </c>
      <c r="AT49">
        <f t="shared" si="47"/>
        <v>-0.43841046818028673</v>
      </c>
      <c r="AU49">
        <f t="shared" si="48"/>
        <v>-54.798755288372234</v>
      </c>
      <c r="AW49">
        <v>46</v>
      </c>
      <c r="AX49">
        <f>IF(Z49&gt;0, (R49*SUMPRODUCT(K49:$K$98, X49:$X$98)-K49*$AZ$3)/Z49, 0)</f>
        <v>-38991.446116796811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500000</v>
      </c>
      <c r="S50">
        <f t="shared" si="32"/>
        <v>-69847.086150340561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-464.2115251903565</v>
      </c>
      <c r="AC50">
        <f t="shared" si="33"/>
        <v>-456.18829204277569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-2627.5865745529277</v>
      </c>
      <c r="AI50">
        <f t="shared" si="38"/>
        <v>-2627.6682150903475</v>
      </c>
      <c r="AJ50">
        <f t="shared" si="39"/>
        <v>-8.023233147580811</v>
      </c>
      <c r="AK50">
        <f t="shared" si="61"/>
        <v>-32.494806763324959</v>
      </c>
      <c r="AL50">
        <f t="shared" si="40"/>
        <v>-2668.1862550012534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-32.674150907621126</v>
      </c>
      <c r="AR50">
        <f t="shared" si="45"/>
        <v>-32.675166111179273</v>
      </c>
      <c r="AS50">
        <f t="shared" si="46"/>
        <v>-9.976924572911075E-2</v>
      </c>
      <c r="AT50">
        <f t="shared" si="47"/>
        <v>-0.40407430536499739</v>
      </c>
      <c r="AU50">
        <f t="shared" si="48"/>
        <v>-33.17900966227338</v>
      </c>
      <c r="AW50">
        <v>47</v>
      </c>
      <c r="AX50">
        <f>IF(Z50&gt;0, (R50*SUMPRODUCT(K50:$K$98, X50:$X$98)-K50*$AZ$3)/Z50, 0)</f>
        <v>-69847.086150340561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500000</v>
      </c>
      <c r="S51">
        <f t="shared" si="32"/>
        <v>-134182.52485923443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-456.18829204277569</v>
      </c>
      <c r="AC51">
        <f t="shared" si="33"/>
        <v>-432.98415050860467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-1619.5504539218325</v>
      </c>
      <c r="AI51">
        <f t="shared" si="38"/>
        <v>-1619.5907892925302</v>
      </c>
      <c r="AJ51">
        <f t="shared" si="39"/>
        <v>-23.204141534171015</v>
      </c>
      <c r="AK51">
        <f t="shared" si="61"/>
        <v>-31.933180442994303</v>
      </c>
      <c r="AL51">
        <f t="shared" si="40"/>
        <v>-1674.7281112696955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-17.981409675664032</v>
      </c>
      <c r="AR51">
        <f t="shared" si="45"/>
        <v>-17.981857507853007</v>
      </c>
      <c r="AS51">
        <f t="shared" si="46"/>
        <v>-0.25762900691833501</v>
      </c>
      <c r="AT51">
        <f t="shared" si="47"/>
        <v>-0.35454505193210678</v>
      </c>
      <c r="AU51">
        <f t="shared" si="48"/>
        <v>-18.59403156670345</v>
      </c>
      <c r="AW51">
        <v>48</v>
      </c>
      <c r="AX51">
        <f>IF(Z51&gt;0, (R51*SUMPRODUCT(K51:$K$98, X51:$X$98)-K51*$AZ$3)/Z51, 0)</f>
        <v>-134182.52485923443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500000</v>
      </c>
      <c r="S52">
        <f t="shared" si="32"/>
        <v>-287199.8780321423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-432.98415050860467</v>
      </c>
      <c r="AC52">
        <f t="shared" si="33"/>
        <v>-401.07422764695423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-899.03137953541113</v>
      </c>
      <c r="AI52">
        <f t="shared" si="38"/>
        <v>-899.04883576791349</v>
      </c>
      <c r="AJ52">
        <f t="shared" si="39"/>
        <v>-31.909922861650443</v>
      </c>
      <c r="AK52">
        <f t="shared" si="61"/>
        <v>-30.30889053560233</v>
      </c>
      <c r="AL52">
        <f t="shared" si="40"/>
        <v>-961.26764916516629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-8.9122237525174182</v>
      </c>
      <c r="AR52">
        <f t="shared" si="45"/>
        <v>-8.9123967985906454</v>
      </c>
      <c r="AS52">
        <f t="shared" si="46"/>
        <v>-0.31632752642689949</v>
      </c>
      <c r="AT52">
        <f t="shared" si="47"/>
        <v>-0.30045626914984225</v>
      </c>
      <c r="AU52">
        <f t="shared" si="48"/>
        <v>-9.5291805941673875</v>
      </c>
      <c r="AW52">
        <v>49</v>
      </c>
      <c r="AX52">
        <f>IF(Z52&gt;0, (R52*SUMPRODUCT(K52:$K$98, X52:$X$98)-K52*$AZ$3)/Z52, 0)</f>
        <v>-287199.8780321423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500000</v>
      </c>
      <c r="S53">
        <f t="shared" si="32"/>
        <v>-719576.93467768293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-401.07422764695423</v>
      </c>
      <c r="AC53">
        <f t="shared" si="33"/>
        <v>-365.44061877686943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-437.33939421793815</v>
      </c>
      <c r="AI53">
        <f t="shared" si="38"/>
        <v>-437.34574240326009</v>
      </c>
      <c r="AJ53">
        <f t="shared" si="39"/>
        <v>-35.633608870084799</v>
      </c>
      <c r="AK53">
        <f t="shared" si="61"/>
        <v>-28.0751959352868</v>
      </c>
      <c r="AL53">
        <f t="shared" si="40"/>
        <v>-501.05454720863167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-3.8708987108862378</v>
      </c>
      <c r="AR53">
        <f t="shared" si="45"/>
        <v>-3.8709548987867652</v>
      </c>
      <c r="AS53">
        <f t="shared" si="46"/>
        <v>-0.31539370215229073</v>
      </c>
      <c r="AT53">
        <f t="shared" si="47"/>
        <v>-0.2484940556249636</v>
      </c>
      <c r="AU53">
        <f t="shared" si="48"/>
        <v>-4.4348426565640198</v>
      </c>
      <c r="AW53">
        <v>50</v>
      </c>
      <c r="AX53">
        <f>IF(Z53&gt;0, (R53*SUMPRODUCT(K53:$K$98, X53:$X$98)-K53*$AZ$3)/Z53, 0)</f>
        <v>-719576.93467768293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500000</v>
      </c>
      <c r="S54">
        <f t="shared" si="32"/>
        <v>-2245248.4125640374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-365.44061877686943</v>
      </c>
      <c r="AC54">
        <f t="shared" si="33"/>
        <v>-329.53845264614665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-178.00239425698945</v>
      </c>
      <c r="AI54">
        <f t="shared" si="38"/>
        <v>-178.00422890060173</v>
      </c>
      <c r="AJ54">
        <f t="shared" si="39"/>
        <v>-35.902166130722776</v>
      </c>
      <c r="AK54">
        <f t="shared" si="61"/>
        <v>-25.580843314380861</v>
      </c>
      <c r="AL54">
        <f t="shared" si="40"/>
        <v>-239.48723834570538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-1.4066985168353396</v>
      </c>
      <c r="AR54">
        <f t="shared" si="45"/>
        <v>-1.4067130154630638</v>
      </c>
      <c r="AS54">
        <f t="shared" si="46"/>
        <v>-0.28372384572732018</v>
      </c>
      <c r="AT54">
        <f t="shared" si="47"/>
        <v>-0.20215758613777074</v>
      </c>
      <c r="AU54">
        <f t="shared" si="48"/>
        <v>-1.8925944473281548</v>
      </c>
      <c r="AW54">
        <v>51</v>
      </c>
      <c r="AX54">
        <f>IF(Z54&gt;0, (R54*SUMPRODUCT(K54:$K$98, X54:$X$98)-K54*$AZ$3)/Z54, 0)</f>
        <v>-2245248.4125640374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500000</v>
      </c>
      <c r="S55">
        <f t="shared" si="32"/>
        <v>-9540129.810941929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-329.53845264614665</v>
      </c>
      <c r="AC55">
        <f t="shared" si="33"/>
        <v>-295.433486125831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-57.168162401774616</v>
      </c>
      <c r="AI55">
        <f t="shared" si="38"/>
        <v>-57.168549494890719</v>
      </c>
      <c r="AJ55">
        <f t="shared" si="39"/>
        <v>-34.104966520315656</v>
      </c>
      <c r="AK55">
        <f t="shared" si="61"/>
        <v>-23.067691685230269</v>
      </c>
      <c r="AL55">
        <f t="shared" si="40"/>
        <v>-114.34120770043666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-0.40337724507090278</v>
      </c>
      <c r="AR55">
        <f t="shared" si="45"/>
        <v>-0.40337997639106771</v>
      </c>
      <c r="AS55">
        <f t="shared" si="46"/>
        <v>-0.24064386295147475</v>
      </c>
      <c r="AT55">
        <f t="shared" si="47"/>
        <v>-0.16276510440790923</v>
      </c>
      <c r="AU55">
        <f t="shared" si="48"/>
        <v>-0.80678894375045174</v>
      </c>
      <c r="AW55">
        <v>52</v>
      </c>
      <c r="AX55">
        <f>IF(Z55&gt;0, (R55*SUMPRODUCT(K55:$K$98, X55:$X$98)-K55*$AZ$3)/Z55, 0)</f>
        <v>-9540129.810941929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500000</v>
      </c>
      <c r="S56">
        <f t="shared" si="32"/>
        <v>-40880033.879056729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-295.433486125831</v>
      </c>
      <c r="AC56">
        <f t="shared" si="33"/>
        <v>-264.13001958773134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-12.098336997946133</v>
      </c>
      <c r="AI56">
        <f t="shared" si="38"/>
        <v>-12.098417761706129</v>
      </c>
      <c r="AJ56">
        <f t="shared" si="39"/>
        <v>-31.303466538099656</v>
      </c>
      <c r="AK56">
        <f t="shared" si="61"/>
        <v>-20.680344028808172</v>
      </c>
      <c r="AL56">
        <f t="shared" si="40"/>
        <v>-64.082228328613951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-7.6219275778778628E-2</v>
      </c>
      <c r="AR56">
        <f t="shared" si="45"/>
        <v>-7.6219784588815676E-2</v>
      </c>
      <c r="AS56">
        <f t="shared" si="46"/>
        <v>-0.19721119929988989</v>
      </c>
      <c r="AT56">
        <f t="shared" si="47"/>
        <v>-0.13028574464402318</v>
      </c>
      <c r="AU56">
        <f t="shared" si="48"/>
        <v>-0.40371672853272872</v>
      </c>
      <c r="AW56">
        <v>53</v>
      </c>
      <c r="AX56">
        <f>IF(Z56&gt;0, (R56*SUMPRODUCT(K56:$K$98, X56:$X$98)-K56*$AZ$3)/Z56, 0)</f>
        <v>-40880033.879056729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500000</v>
      </c>
      <c r="S57">
        <f t="shared" si="32"/>
        <v>-177144823.91136444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-264.13001958773134</v>
      </c>
      <c r="AC57">
        <f t="shared" si="33"/>
        <v>-235.89655691425079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-2.5324152325690283</v>
      </c>
      <c r="AI57">
        <f t="shared" si="38"/>
        <v>-2.5324318783106103</v>
      </c>
      <c r="AJ57">
        <f t="shared" si="39"/>
        <v>-28.233462673480545</v>
      </c>
      <c r="AK57">
        <f t="shared" si="61"/>
        <v>-18.489101371141196</v>
      </c>
      <c r="AL57">
        <f t="shared" si="40"/>
        <v>-49.254995922932352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-1.4244789463207563E-2</v>
      </c>
      <c r="AR57">
        <f t="shared" si="45"/>
        <v>-1.4244883095200155E-2</v>
      </c>
      <c r="AS57">
        <f t="shared" si="46"/>
        <v>-0.15881271223955851</v>
      </c>
      <c r="AT57">
        <f t="shared" si="47"/>
        <v>-0.10400085776163472</v>
      </c>
      <c r="AU57">
        <f t="shared" si="48"/>
        <v>-0.27705845309639338</v>
      </c>
      <c r="AW57">
        <v>54</v>
      </c>
      <c r="AX57">
        <f>IF(Z57&gt;0, (R57*SUMPRODUCT(K57:$K$98, X57:$X$98)-K57*$AZ$3)/Z57, 0)</f>
        <v>-177144823.91136444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500000</v>
      </c>
      <c r="S58">
        <f t="shared" si="32"/>
        <v>-778003663.72424948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-235.89655691425079</v>
      </c>
      <c r="AC58">
        <f t="shared" si="33"/>
        <v>-210.63429996330385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-0.52380291674087098</v>
      </c>
      <c r="AI58">
        <f t="shared" si="38"/>
        <v>-0.52380630095211866</v>
      </c>
      <c r="AJ58">
        <f t="shared" si="39"/>
        <v>-25.262256950946949</v>
      </c>
      <c r="AK58">
        <f t="shared" si="61"/>
        <v>-16.512758983997557</v>
      </c>
      <c r="AL58">
        <f t="shared" si="40"/>
        <v>-42.298822235896623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-2.6306980772837192E-3</v>
      </c>
      <c r="AR58">
        <f t="shared" si="45"/>
        <v>-2.6307150738252389E-3</v>
      </c>
      <c r="AS58">
        <f t="shared" si="46"/>
        <v>-0.12687476274894502</v>
      </c>
      <c r="AT58">
        <f t="shared" si="47"/>
        <v>-8.2932114200772872E-2</v>
      </c>
      <c r="AU58">
        <f t="shared" si="48"/>
        <v>-0.21243759202354315</v>
      </c>
      <c r="AW58">
        <v>55</v>
      </c>
      <c r="AX58">
        <f>IF(Z58&gt;0, (R58*SUMPRODUCT(K58:$K$98, X58:$X$98)-K58*$AZ$3)/Z58, 0)</f>
        <v>-778003663.72424948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500000</v>
      </c>
      <c r="S59">
        <f t="shared" si="32"/>
        <v>-3469531495.6746287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-210.63429996330385</v>
      </c>
      <c r="AC59">
        <f t="shared" si="33"/>
        <v>-188.06862553601493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-0.10691188051429214</v>
      </c>
      <c r="AI59">
        <f t="shared" si="38"/>
        <v>-0.10691255808641452</v>
      </c>
      <c r="AJ59">
        <f t="shared" si="39"/>
        <v>-22.565674427288911</v>
      </c>
      <c r="AK59">
        <f t="shared" si="61"/>
        <v>-14.744400997431271</v>
      </c>
      <c r="AL59">
        <f t="shared" si="40"/>
        <v>-37.416987982806596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-4.7941436272870856E-4</v>
      </c>
      <c r="AR59">
        <f t="shared" si="45"/>
        <v>-4.7941740109830501E-4</v>
      </c>
      <c r="AS59">
        <f t="shared" si="46"/>
        <v>-0.10118902008889481</v>
      </c>
      <c r="AT59">
        <f t="shared" si="47"/>
        <v>-6.6116857864595285E-2</v>
      </c>
      <c r="AU59">
        <f t="shared" si="48"/>
        <v>-0.16778529535458839</v>
      </c>
      <c r="AW59">
        <v>56</v>
      </c>
      <c r="AX59">
        <f>IF(Z59&gt;0, (R59*SUMPRODUCT(K59:$K$98, X59:$X$98)-K59*$AZ$3)/Z59, 0)</f>
        <v>-3469531495.6746287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500000</v>
      </c>
      <c r="S60">
        <f t="shared" si="32"/>
        <v>-15713366642.355536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-188.06862553601493</v>
      </c>
      <c r="AC60">
        <f t="shared" si="33"/>
        <v>-167.91883251701498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-2.1488671599058908E-2</v>
      </c>
      <c r="AI60">
        <f t="shared" si="38"/>
        <v>-2.1488805178670089E-2</v>
      </c>
      <c r="AJ60">
        <f t="shared" si="39"/>
        <v>-20.149793018999958</v>
      </c>
      <c r="AK60">
        <f t="shared" si="61"/>
        <v>-13.164803787521047</v>
      </c>
      <c r="AL60">
        <f t="shared" si="40"/>
        <v>-33.336085611699673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-8.6035288319024131E-5</v>
      </c>
      <c r="AR60">
        <f t="shared" si="45"/>
        <v>-8.6035823138513024E-5</v>
      </c>
      <c r="AS60">
        <f t="shared" si="46"/>
        <v>-8.0674751995104418E-2</v>
      </c>
      <c r="AT60">
        <f t="shared" si="47"/>
        <v>-5.2708595052118432E-2</v>
      </c>
      <c r="AU60">
        <f t="shared" si="48"/>
        <v>-0.13346938287036134</v>
      </c>
      <c r="AW60">
        <v>57</v>
      </c>
      <c r="AX60">
        <f>IF(Z60&gt;0, (R60*SUMPRODUCT(K60:$K$98, X60:$X$98)-K60*$AZ$3)/Z60, 0)</f>
        <v>-15713366642.355536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500000</v>
      </c>
      <c r="S61">
        <f t="shared" si="32"/>
        <v>-72382838009.258911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-167.91883251701498</v>
      </c>
      <c r="AC61">
        <f t="shared" si="33"/>
        <v>-149.92760387965805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-4.2540954774647659E-3</v>
      </c>
      <c r="AI61">
        <f t="shared" si="38"/>
        <v>-4.2541213688929002E-3</v>
      </c>
      <c r="AJ61">
        <f t="shared" si="39"/>
        <v>-17.991228637356926</v>
      </c>
      <c r="AK61">
        <f t="shared" si="61"/>
        <v>-11.75431827619105</v>
      </c>
      <c r="AL61">
        <f t="shared" si="40"/>
        <v>-29.749801034916867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-1.5207445186921468E-5</v>
      </c>
      <c r="AR61">
        <f t="shared" si="45"/>
        <v>-1.5207537743018586E-5</v>
      </c>
      <c r="AS61">
        <f t="shared" si="46"/>
        <v>-6.4314640984745819E-2</v>
      </c>
      <c r="AT61">
        <f t="shared" si="47"/>
        <v>-4.2019073582554571E-2</v>
      </c>
      <c r="AU61">
        <f t="shared" si="48"/>
        <v>-0.1063489221050434</v>
      </c>
      <c r="AW61">
        <v>58</v>
      </c>
      <c r="AX61">
        <f>IF(Z61&gt;0, (R61*SUMPRODUCT(K61:$K$98, X61:$X$98)-K61*$AZ$3)/Z61, 0)</f>
        <v>-72382838009.258911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500000</v>
      </c>
      <c r="S62">
        <f t="shared" si="32"/>
        <v>-339515394629.8584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-149.92760387965805</v>
      </c>
      <c r="AC62">
        <f t="shared" si="33"/>
        <v>-133.86394527224138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-8.2816082587430903E-4</v>
      </c>
      <c r="AI62">
        <f t="shared" si="38"/>
        <v>-8.2816575436751546E-4</v>
      </c>
      <c r="AJ62">
        <f t="shared" si="39"/>
        <v>-16.06365860741667</v>
      </c>
      <c r="AK62">
        <f t="shared" si="61"/>
        <v>-10.494932271576065</v>
      </c>
      <c r="AL62">
        <f t="shared" si="40"/>
        <v>-26.559419044747102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-2.6432953239989807E-6</v>
      </c>
      <c r="AR62">
        <f t="shared" si="45"/>
        <v>-2.6433110545945848E-6</v>
      </c>
      <c r="AS62">
        <f t="shared" si="46"/>
        <v>-5.1271434673903327E-2</v>
      </c>
      <c r="AT62">
        <f t="shared" si="47"/>
        <v>-3.349736492287711E-2</v>
      </c>
      <c r="AU62">
        <f t="shared" si="48"/>
        <v>-8.4771442907835032E-2</v>
      </c>
      <c r="AW62">
        <v>59</v>
      </c>
      <c r="AX62">
        <f>IF(Z62&gt;0, (R62*SUMPRODUCT(K62:$K$98, X62:$X$98)-K62*$AZ$3)/Z62, 0)</f>
        <v>-339515394629.8584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500000</v>
      </c>
      <c r="S63">
        <f t="shared" si="32"/>
        <v>-1623133254771.4131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-133.86394527224138</v>
      </c>
      <c r="AC63">
        <f t="shared" si="33"/>
        <v>-119.52138200941008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-1.5835022572623485E-4</v>
      </c>
      <c r="AI63">
        <f t="shared" si="38"/>
        <v>-1.5835114617886604E-4</v>
      </c>
      <c r="AJ63">
        <f t="shared" si="39"/>
        <v>-14.342563262831305</v>
      </c>
      <c r="AK63">
        <f t="shared" si="61"/>
        <v>-9.3704761690568983</v>
      </c>
      <c r="AL63">
        <f t="shared" si="40"/>
        <v>-23.713197783034381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-4.5126501802357523E-7</v>
      </c>
      <c r="AR63">
        <f t="shared" si="45"/>
        <v>-4.5126764112102455E-7</v>
      </c>
      <c r="AS63">
        <f t="shared" si="46"/>
        <v>-4.0873304977130397E-2</v>
      </c>
      <c r="AT63">
        <f t="shared" si="47"/>
        <v>-2.6703896871164173E-2</v>
      </c>
      <c r="AU63">
        <f t="shared" si="48"/>
        <v>-6.7577653115935693E-2</v>
      </c>
      <c r="AW63">
        <v>60</v>
      </c>
      <c r="AX63">
        <f>IF(Z63&gt;0, (R63*SUMPRODUCT(K63:$K$98, X63:$X$98)-K63*$AZ$3)/Z63, 0)</f>
        <v>-1623133254771.4131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500000</v>
      </c>
      <c r="S64">
        <f t="shared" si="32"/>
        <v>-7923226985748.0449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-119.52138200941008</v>
      </c>
      <c r="AC64">
        <f t="shared" si="33"/>
        <v>-106.7155200444906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-2.9715577177184647E-5</v>
      </c>
      <c r="AI64">
        <f t="shared" si="38"/>
        <v>-2.971574553586009E-5</v>
      </c>
      <c r="AJ64">
        <f t="shared" si="39"/>
        <v>-12.805861964919472</v>
      </c>
      <c r="AK64">
        <f t="shared" si="61"/>
        <v>-8.3664967406587056</v>
      </c>
      <c r="AL64">
        <f t="shared" si="40"/>
        <v>-21.172388421323713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-7.5609981027719309E-8</v>
      </c>
      <c r="AR64">
        <f t="shared" si="45"/>
        <v>-7.5610409408974719E-8</v>
      </c>
      <c r="AS64">
        <f t="shared" si="46"/>
        <v>-3.2583953339952898E-2</v>
      </c>
      <c r="AT64">
        <f t="shared" si="47"/>
        <v>-2.1288183502468788E-2</v>
      </c>
      <c r="AU64">
        <f t="shared" si="48"/>
        <v>-5.3872212452831088E-2</v>
      </c>
      <c r="AW64">
        <v>61</v>
      </c>
      <c r="AX64">
        <f>IF(Z64&gt;0, (R64*SUMPRODUCT(K64:$K$98, X64:$X$98)-K64*$AZ$3)/Z64, 0)</f>
        <v>-7923226985748.0449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500000</v>
      </c>
      <c r="S65">
        <f t="shared" si="32"/>
        <v>-39533163921893.414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-106.7155200444906</v>
      </c>
      <c r="AC65">
        <f t="shared" si="33"/>
        <v>-95.28171439136446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-5.4619176786369113E-6</v>
      </c>
      <c r="AI65">
        <f t="shared" si="38"/>
        <v>-5.4619478057836341E-6</v>
      </c>
      <c r="AJ65">
        <f t="shared" si="39"/>
        <v>-11.433805653126143</v>
      </c>
      <c r="AK65">
        <f t="shared" si="61"/>
        <v>-7.470086403114343</v>
      </c>
      <c r="AL65">
        <f t="shared" si="40"/>
        <v>-18.903897518188291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-1.2408580042351504E-8</v>
      </c>
      <c r="AR65">
        <f t="shared" si="45"/>
        <v>-1.2408648486281558E-8</v>
      </c>
      <c r="AS65">
        <f t="shared" si="46"/>
        <v>-2.5975728852602204E-2</v>
      </c>
      <c r="AT65">
        <f t="shared" si="47"/>
        <v>-1.6970809614885791E-2</v>
      </c>
      <c r="AU65">
        <f t="shared" si="48"/>
        <v>-4.2946550876136483E-2</v>
      </c>
      <c r="AW65">
        <v>62</v>
      </c>
      <c r="AX65">
        <f>IF(Z65&gt;0, (R65*SUMPRODUCT(K65:$K$98, X65:$X$98)-K65*$AZ$3)/Z65, 0)</f>
        <v>-39533163921893.414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500000</v>
      </c>
      <c r="S66">
        <f t="shared" si="32"/>
        <v>-201989011123369.41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-95.28171439136446</v>
      </c>
      <c r="AC66">
        <f t="shared" si="33"/>
        <v>-85.07295928883002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-9.8244692224863135E-7</v>
      </c>
      <c r="AI66">
        <f t="shared" si="38"/>
        <v>-9.824521869508308E-7</v>
      </c>
      <c r="AJ66">
        <f t="shared" si="39"/>
        <v>-10.20875510253444</v>
      </c>
      <c r="AK66">
        <f t="shared" si="61"/>
        <v>-6.6697200073955125</v>
      </c>
      <c r="AL66">
        <f t="shared" si="40"/>
        <v>-16.87847609238214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-1.992819710518645E-9</v>
      </c>
      <c r="AR66">
        <f t="shared" si="45"/>
        <v>-1.9928303895711982E-9</v>
      </c>
      <c r="AS66">
        <f t="shared" si="46"/>
        <v>-2.0707692117986849E-2</v>
      </c>
      <c r="AT66">
        <f t="shared" si="47"/>
        <v>-1.3529025531431815E-2</v>
      </c>
      <c r="AU66">
        <f t="shared" si="48"/>
        <v>-3.4236719642249058E-2</v>
      </c>
      <c r="AW66">
        <v>63</v>
      </c>
      <c r="AX66">
        <f>IF(Z66&gt;0, (R66*SUMPRODUCT(K66:$K$98, X66:$X$98)-K66*$AZ$3)/Z66, 0)</f>
        <v>-201989011123369.41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-1058956291704622.3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-85.07295928883002</v>
      </c>
      <c r="AC67">
        <f t="shared" ref="AC67:AC89" si="64">S67*Z67</f>
        <v>-75.957999366766586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-1.7261764877402534E-7</v>
      </c>
      <c r="AI67">
        <f t="shared" ref="AI67:AI89" si="69">SUM(AE67:AH67)</f>
        <v>-1.7261854538798337E-7</v>
      </c>
      <c r="AJ67">
        <f t="shared" ref="AJ67:AJ89" si="70">AB67-AC67</f>
        <v>-9.1149599220634343</v>
      </c>
      <c r="AK67">
        <f t="shared" si="61"/>
        <v>-5.9551071502181019</v>
      </c>
      <c r="AL67">
        <f t="shared" ref="AL67:AL89" si="71">SUM(AI67:AK67)</f>
        <v>-15.070067244900081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-3.1262671538177113E-10</v>
      </c>
      <c r="AR67">
        <f t="shared" ref="AR67:AR89" si="76">AI67*$K67</f>
        <v>-3.1262833923355371E-10</v>
      </c>
      <c r="AS67">
        <f t="shared" ref="AS67:AS89" si="77">AJ67*$K67</f>
        <v>-1.6508045391126699E-2</v>
      </c>
      <c r="AT67">
        <f t="shared" ref="AT67:AT89" si="78">AK67*$K67</f>
        <v>-1.078525632426137E-2</v>
      </c>
      <c r="AU67">
        <f t="shared" ref="AU67:AU89" si="79">AL67*$K67</f>
        <v>-2.7293302028016404E-2</v>
      </c>
      <c r="AW67">
        <v>64</v>
      </c>
      <c r="AX67">
        <f>IF(Z67&gt;0, (R67*SUMPRODUCT(K67:$K$98, X67:$X$98)-K67*$AZ$3)/Z67, 0)</f>
        <v>-1058956291704622.3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500000</v>
      </c>
      <c r="S68">
        <f t="shared" si="63"/>
        <v>-5703255994070906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-75.957999366766586</v>
      </c>
      <c r="AC68">
        <f t="shared" si="64"/>
        <v>-67.819642292028988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-2.9560217650553621E-8</v>
      </c>
      <c r="AI68">
        <f t="shared" si="69"/>
        <v>-2.9560366292930806E-8</v>
      </c>
      <c r="AJ68">
        <f t="shared" si="70"/>
        <v>-8.1383570747375984</v>
      </c>
      <c r="AK68">
        <f t="shared" si="61"/>
        <v>-5.3170599556736615</v>
      </c>
      <c r="AL68">
        <f t="shared" si="71"/>
        <v>-13.455417059971627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-4.7800286064197199E-11</v>
      </c>
      <c r="AR68">
        <f t="shared" si="76"/>
        <v>-4.7800526426031968E-11</v>
      </c>
      <c r="AS68">
        <f t="shared" si="77"/>
        <v>-1.3160112718512227E-2</v>
      </c>
      <c r="AT68">
        <f t="shared" si="78"/>
        <v>-8.5979403097165182E-3</v>
      </c>
      <c r="AU68">
        <f t="shared" si="79"/>
        <v>-2.1758053076029273E-2</v>
      </c>
      <c r="AW68">
        <v>65</v>
      </c>
      <c r="AX68">
        <f>IF(Z68&gt;0, (R68*SUMPRODUCT(K68:$K$98, X68:$X$98)-K68*$AZ$3)/Z68, 0)</f>
        <v>-5703255994070906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500000</v>
      </c>
      <c r="S69">
        <f t="shared" si="63"/>
        <v>-3.1618058899633256E+16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-67.819642292028988</v>
      </c>
      <c r="AC69">
        <f t="shared" si="64"/>
        <v>-60.553252046496247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-4.9286642981065839E-9</v>
      </c>
      <c r="AI69">
        <f t="shared" si="69"/>
        <v>-4.9286882374525442E-9</v>
      </c>
      <c r="AJ69">
        <f t="shared" si="70"/>
        <v>-7.2663902455327403</v>
      </c>
      <c r="AK69">
        <f t="shared" si="61"/>
        <v>-4.7473749604420297</v>
      </c>
      <c r="AL69">
        <f t="shared" si="71"/>
        <v>-12.013765210903458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-7.1159695991748278E-12</v>
      </c>
      <c r="AR69">
        <f t="shared" si="76"/>
        <v>-7.1160041626280825E-12</v>
      </c>
      <c r="AS69">
        <f t="shared" si="77"/>
        <v>-1.0491161287413229E-2</v>
      </c>
      <c r="AT69">
        <f t="shared" si="78"/>
        <v>-6.8542253744827341E-3</v>
      </c>
      <c r="AU69">
        <f t="shared" si="79"/>
        <v>-1.7345386669011968E-2</v>
      </c>
      <c r="AW69">
        <v>66</v>
      </c>
      <c r="AX69">
        <f>IF(Z69&gt;0, (R69*SUMPRODUCT(K69:$K$98, X69:$X$98)-K69*$AZ$3)/Z69, 0)</f>
        <v>-3.1618058899633256E+16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500000</v>
      </c>
      <c r="S70">
        <f t="shared" si="63"/>
        <v>-1.8062516509043578E+17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-60.553252046496247</v>
      </c>
      <c r="AC70">
        <f t="shared" si="64"/>
        <v>-54.065403612949304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-7.9833621988365505E-10</v>
      </c>
      <c r="AI70">
        <f t="shared" si="69"/>
        <v>-7.9833996143065838E-10</v>
      </c>
      <c r="AJ70">
        <f t="shared" si="70"/>
        <v>-6.4878484335469437</v>
      </c>
      <c r="AK70">
        <f t="shared" si="61"/>
        <v>-4.2387276432547374</v>
      </c>
      <c r="AL70">
        <f t="shared" si="71"/>
        <v>-10.726576077600022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-1.0291357293863449E-12</v>
      </c>
      <c r="AR70">
        <f t="shared" si="76"/>
        <v>-1.0291405526169693E-12</v>
      </c>
      <c r="AS70">
        <f t="shared" si="77"/>
        <v>-8.3634895467719593E-3</v>
      </c>
      <c r="AT70">
        <f t="shared" si="78"/>
        <v>-5.4641465038962568E-3</v>
      </c>
      <c r="AU70">
        <f t="shared" si="79"/>
        <v>-1.3827636051697357E-2</v>
      </c>
      <c r="AW70">
        <v>67</v>
      </c>
      <c r="AX70">
        <f>IF(Z70&gt;0, (R70*SUMPRODUCT(K70:$K$98, X70:$X$98)-K70*$AZ$3)/Z70, 0)</f>
        <v>-1.8062516509043578E+17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500000</v>
      </c>
      <c r="S71">
        <f t="shared" si="63"/>
        <v>-1.0637309805229939E+18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-54.065403612949304</v>
      </c>
      <c r="AC71">
        <f t="shared" si="64"/>
        <v>-48.272681797277059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-1.2547499345164383E-10</v>
      </c>
      <c r="AI71">
        <f t="shared" si="69"/>
        <v>-1.254755607083408E-10</v>
      </c>
      <c r="AJ71">
        <f t="shared" si="70"/>
        <v>-5.7927218156722446</v>
      </c>
      <c r="AK71">
        <f t="shared" si="61"/>
        <v>-3.7845782529064516</v>
      </c>
      <c r="AL71">
        <f t="shared" si="71"/>
        <v>-9.5773000687041723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-1.4441954817297484E-13</v>
      </c>
      <c r="AR71">
        <f t="shared" si="76"/>
        <v>-1.4442020107562595E-13</v>
      </c>
      <c r="AS71">
        <f t="shared" si="77"/>
        <v>-6.6673226616546996E-3</v>
      </c>
      <c r="AT71">
        <f t="shared" si="78"/>
        <v>-4.3559841389484103E-3</v>
      </c>
      <c r="AU71">
        <f t="shared" si="79"/>
        <v>-1.1023306800747531E-2</v>
      </c>
      <c r="AW71">
        <v>68</v>
      </c>
      <c r="AX71">
        <f>IF(Z71&gt;0, (R71*SUMPRODUCT(K71:$K$98, X71:$X$98)-K71*$AZ$3)/Z71, 0)</f>
        <v>-1.0637309805229939E+18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500000</v>
      </c>
      <c r="S72">
        <f t="shared" si="63"/>
        <v>-6.4690640903870874E+18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-48.272681797277059</v>
      </c>
      <c r="AC72">
        <f t="shared" si="64"/>
        <v>-43.100608747568927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-1.9132078931221284E-11</v>
      </c>
      <c r="AI72">
        <f t="shared" si="69"/>
        <v>-1.9132162213377992E-11</v>
      </c>
      <c r="AJ72">
        <f t="shared" si="70"/>
        <v>-5.172073049708132</v>
      </c>
      <c r="AK72">
        <f t="shared" ref="AK72:AK89" si="92">G72*SUM(AB72:AB72, AE72:AF72)</f>
        <v>-3.3790877258093945</v>
      </c>
      <c r="AL72">
        <f t="shared" si="71"/>
        <v>-8.5511607755366583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-1.9661332216548571E-14</v>
      </c>
      <c r="AR72">
        <f t="shared" si="76"/>
        <v>-1.9661417802550837E-14</v>
      </c>
      <c r="AS72">
        <f t="shared" si="77"/>
        <v>-5.3151488055290918E-3</v>
      </c>
      <c r="AT72">
        <f t="shared" si="78"/>
        <v>-3.4725638862790906E-3</v>
      </c>
      <c r="AU72">
        <f t="shared" si="79"/>
        <v>-8.7877126918278429E-3</v>
      </c>
      <c r="AW72">
        <v>69</v>
      </c>
      <c r="AX72">
        <f>IF(Z72&gt;0, (R72*SUMPRODUCT(K72:$K$98, X72:$X$98)-K72*$AZ$3)/Z72, 0)</f>
        <v>-6.4690640903870874E+18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500000</v>
      </c>
      <c r="S73">
        <f t="shared" si="63"/>
        <v>-4.0693716348373049E+19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-43.100608747568927</v>
      </c>
      <c r="AC73">
        <f t="shared" si="64"/>
        <v>-38.482686381757993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-2.8251401302867362E-12</v>
      </c>
      <c r="AI73">
        <f t="shared" si="69"/>
        <v>-2.8251519511186223E-12</v>
      </c>
      <c r="AJ73">
        <f t="shared" si="70"/>
        <v>-4.6179223658109336</v>
      </c>
      <c r="AK73">
        <f t="shared" si="92"/>
        <v>-3.0170426123298251</v>
      </c>
      <c r="AL73">
        <f t="shared" si="71"/>
        <v>-7.634964978143584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-2.5922253245991584E-15</v>
      </c>
      <c r="AR73">
        <f t="shared" si="76"/>
        <v>-2.5922361708787622E-15</v>
      </c>
      <c r="AS73">
        <f t="shared" si="77"/>
        <v>-4.2372040860405042E-3</v>
      </c>
      <c r="AT73">
        <f t="shared" si="78"/>
        <v>-2.7683066695464767E-3</v>
      </c>
      <c r="AU73">
        <f t="shared" si="79"/>
        <v>-7.0055107555895731E-3</v>
      </c>
      <c r="AW73">
        <v>70</v>
      </c>
      <c r="AX73">
        <f>IF(Z73&gt;0, (R73*SUMPRODUCT(K73:$K$98, X73:$X$98)-K73*$AZ$3)/Z73, 0)</f>
        <v>-4.0693716348373049E+19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500000</v>
      </c>
      <c r="S74">
        <f t="shared" si="63"/>
        <v>-2.6519722397648241E+20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-38.482686381757993</v>
      </c>
      <c r="AC74">
        <f t="shared" si="64"/>
        <v>-34.359541412283917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-4.0332383205326082E-13</v>
      </c>
      <c r="AI74">
        <f t="shared" si="69"/>
        <v>-4.0332545158102665E-13</v>
      </c>
      <c r="AJ74">
        <f t="shared" si="70"/>
        <v>-4.123144969474076</v>
      </c>
      <c r="AK74">
        <f t="shared" si="92"/>
        <v>-2.6937880467230597</v>
      </c>
      <c r="AL74">
        <f t="shared" si="71"/>
        <v>-6.816933016197539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-3.3042174245199277E-16</v>
      </c>
      <c r="AR74">
        <f t="shared" si="76"/>
        <v>-3.3042306924486693E-16</v>
      </c>
      <c r="AS74">
        <f t="shared" si="77"/>
        <v>-3.3778731553256803E-3</v>
      </c>
      <c r="AT74">
        <f t="shared" si="78"/>
        <v>-2.2068771281461082E-3</v>
      </c>
      <c r="AU74">
        <f t="shared" si="79"/>
        <v>-5.5847502834721185E-3</v>
      </c>
      <c r="AW74">
        <v>71</v>
      </c>
      <c r="AX74">
        <f>IF(Z74&gt;0, (R74*SUMPRODUCT(K74:$K$98, X74:$X$98)-K74*$AZ$3)/Z74, 0)</f>
        <v>-2.6519722397648241E+20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500000</v>
      </c>
      <c r="S75">
        <f t="shared" si="63"/>
        <v>-1.7930779903395305E+21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-34.359541412283917</v>
      </c>
      <c r="AC75">
        <f t="shared" si="64"/>
        <v>-30.678161975253492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-5.5578690597656557E-14</v>
      </c>
      <c r="AI75">
        <f t="shared" si="69"/>
        <v>-5.5578904462879797E-14</v>
      </c>
      <c r="AJ75">
        <f t="shared" si="70"/>
        <v>-3.6813794370304258</v>
      </c>
      <c r="AK75">
        <f t="shared" si="92"/>
        <v>-2.4051678988598746</v>
      </c>
      <c r="AL75">
        <f t="shared" si="71"/>
        <v>-6.0865473358903559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-4.0654162652863637E-17</v>
      </c>
      <c r="AR75">
        <f t="shared" si="76"/>
        <v>-4.0654319088927134E-17</v>
      </c>
      <c r="AS75">
        <f t="shared" si="77"/>
        <v>-2.6928197985695793E-3</v>
      </c>
      <c r="AT75">
        <f t="shared" si="78"/>
        <v>-1.7593089350654558E-3</v>
      </c>
      <c r="AU75">
        <f t="shared" si="79"/>
        <v>-4.4521287336350759E-3</v>
      </c>
      <c r="AW75">
        <v>72</v>
      </c>
      <c r="AX75">
        <f>IF(Z75&gt;0, (R75*SUMPRODUCT(K75:$K$98, X75:$X$98)-K75*$AZ$3)/Z75, 0)</f>
        <v>-1.7930779903395305E+21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500000</v>
      </c>
      <c r="S76">
        <f t="shared" si="63"/>
        <v>-1.2598506071564399E+22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-30.678161975253492</v>
      </c>
      <c r="AC76">
        <f t="shared" si="64"/>
        <v>-27.39121604933348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-7.3819809317921901E-15</v>
      </c>
      <c r="AI76">
        <f t="shared" si="69"/>
        <v>-7.3820081088399033E-15</v>
      </c>
      <c r="AJ76">
        <f t="shared" si="70"/>
        <v>-3.286945925920012</v>
      </c>
      <c r="AK76">
        <f t="shared" si="92"/>
        <v>-2.1474713382677448</v>
      </c>
      <c r="AL76">
        <f t="shared" si="71"/>
        <v>-5.4344172641877648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-4.8211606802485726E-18</v>
      </c>
      <c r="AR76">
        <f t="shared" si="76"/>
        <v>-4.8211784295376928E-18</v>
      </c>
      <c r="AS76">
        <f t="shared" si="77"/>
        <v>-2.1466994567678334E-3</v>
      </c>
      <c r="AT76">
        <f t="shared" si="78"/>
        <v>-1.4025103117549869E-3</v>
      </c>
      <c r="AU76">
        <f t="shared" si="79"/>
        <v>-3.5492097685228255E-3</v>
      </c>
      <c r="AW76">
        <v>73</v>
      </c>
      <c r="AX76">
        <f>IF(Z76&gt;0, (R76*SUMPRODUCT(K76:$K$98, X76:$X$98)-K76*$AZ$3)/Z76, 0)</f>
        <v>-1.2598506071564399E+22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500000</v>
      </c>
      <c r="S77">
        <f t="shared" si="63"/>
        <v>-9.2155568093228616E+22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-27.39121604933348</v>
      </c>
      <c r="AC77">
        <f t="shared" si="64"/>
        <v>-24.456442901190602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-9.4352001385026875E-16</v>
      </c>
      <c r="AI77">
        <f t="shared" si="69"/>
        <v>-9.4352333112715817E-16</v>
      </c>
      <c r="AJ77">
        <f t="shared" si="70"/>
        <v>-2.9347731481428774</v>
      </c>
      <c r="AK77">
        <f t="shared" si="92"/>
        <v>-1.9173851234533437</v>
      </c>
      <c r="AL77">
        <f t="shared" si="71"/>
        <v>-4.8521582715962221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-5.5018884519433939E-19</v>
      </c>
      <c r="AR77">
        <f t="shared" si="76"/>
        <v>-5.5019077957698538E-19</v>
      </c>
      <c r="AS77">
        <f t="shared" si="77"/>
        <v>-1.7113356638774235E-3</v>
      </c>
      <c r="AT77">
        <f t="shared" si="78"/>
        <v>-1.1180726337332485E-3</v>
      </c>
      <c r="AU77">
        <f t="shared" si="79"/>
        <v>-2.8294082976106729E-3</v>
      </c>
      <c r="AW77">
        <v>74</v>
      </c>
      <c r="AX77">
        <f>IF(Z77&gt;0, (R77*SUMPRODUCT(K77:$K$98, X77:$X$98)-K77*$AZ$3)/Z77, 0)</f>
        <v>-9.2155568093228616E+22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500000</v>
      </c>
      <c r="S78">
        <f t="shared" si="63"/>
        <v>-7.0301728889271824E+23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-24.456442901190602</v>
      </c>
      <c r="AC78">
        <f t="shared" si="64"/>
        <v>-21.836109733205895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-1.1583388549539744E-16</v>
      </c>
      <c r="AI78">
        <f t="shared" si="69"/>
        <v>-1.1583427375238056E-16</v>
      </c>
      <c r="AJ78">
        <f t="shared" si="70"/>
        <v>-2.6203331679847075</v>
      </c>
      <c r="AK78">
        <f t="shared" si="92"/>
        <v>-1.7119510030833422</v>
      </c>
      <c r="AL78">
        <f t="shared" si="71"/>
        <v>-4.33228417106805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-6.0308463784137945E-20</v>
      </c>
      <c r="AR78">
        <f t="shared" si="76"/>
        <v>-6.0308665928632238E-20</v>
      </c>
      <c r="AS78">
        <f t="shared" si="77"/>
        <v>-1.3642663136777908E-3</v>
      </c>
      <c r="AT78">
        <f t="shared" si="78"/>
        <v>-8.9132065826949005E-4</v>
      </c>
      <c r="AU78">
        <f t="shared" si="79"/>
        <v>-2.2555869719472809E-3</v>
      </c>
      <c r="AW78">
        <v>75</v>
      </c>
      <c r="AX78">
        <f>IF(Z78&gt;0, (R78*SUMPRODUCT(K78:$K$98, X78:$X$98)-K78*$AZ$3)/Z78, 0)</f>
        <v>-7.0301728889271824E+23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500000</v>
      </c>
      <c r="S79">
        <f t="shared" si="63"/>
        <v>-5.6022960184719437E+24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-21.836109733205895</v>
      </c>
      <c r="AC79">
        <f t="shared" si="64"/>
        <v>-19.496526547505262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-1.3634928657944452E-17</v>
      </c>
      <c r="AI79">
        <f t="shared" si="69"/>
        <v>-1.3634972159141291E-17</v>
      </c>
      <c r="AJ79">
        <f t="shared" si="70"/>
        <v>-2.3395831857006328</v>
      </c>
      <c r="AK79">
        <f t="shared" si="92"/>
        <v>-1.5285276813244129</v>
      </c>
      <c r="AL79">
        <f t="shared" si="71"/>
        <v>-3.8681108670250457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-6.3383685615376111E-21</v>
      </c>
      <c r="AR79">
        <f t="shared" si="76"/>
        <v>-6.3383887836176337E-21</v>
      </c>
      <c r="AS79">
        <f t="shared" si="77"/>
        <v>-1.0875847526130352E-3</v>
      </c>
      <c r="AT79">
        <f t="shared" si="78"/>
        <v>-7.105553717071827E-4</v>
      </c>
      <c r="AU79">
        <f t="shared" si="79"/>
        <v>-1.7981401243202179E-3</v>
      </c>
      <c r="AW79">
        <v>76</v>
      </c>
      <c r="AX79">
        <f>IF(Z79&gt;0, (R79*SUMPRODUCT(K79:$K$98, X79:$X$98)-K79*$AZ$3)/Z79, 0)</f>
        <v>-5.6022960184719437E+24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500000</v>
      </c>
      <c r="S80">
        <f t="shared" si="63"/>
        <v>-4.7083014878966926E+25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-19.496526547505262</v>
      </c>
      <c r="AC80">
        <f t="shared" si="64"/>
        <v>-17.407612988843983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-1.5377865374893471E-18</v>
      </c>
      <c r="AI80">
        <f t="shared" si="69"/>
        <v>-1.5377911590107795E-18</v>
      </c>
      <c r="AJ80">
        <f t="shared" si="70"/>
        <v>-2.0889135586612788</v>
      </c>
      <c r="AK80">
        <f t="shared" si="92"/>
        <v>-1.3647568583253684</v>
      </c>
      <c r="AL80">
        <f t="shared" si="71"/>
        <v>-3.4536704169866472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-6.3826738194261845E-22</v>
      </c>
      <c r="AR80">
        <f t="shared" si="76"/>
        <v>-6.3826930013237584E-22</v>
      </c>
      <c r="AS80">
        <f t="shared" si="77"/>
        <v>-8.6701590610095258E-4</v>
      </c>
      <c r="AT80">
        <f t="shared" si="78"/>
        <v>-5.6645039198595544E-4</v>
      </c>
      <c r="AU80">
        <f t="shared" si="79"/>
        <v>-1.433466298086908E-3</v>
      </c>
      <c r="AW80">
        <v>77</v>
      </c>
      <c r="AX80">
        <f>IF(Z80&gt;0, (R80*SUMPRODUCT(K80:$K$98, X80:$X$98)-K80*$AZ$3)/Z80, 0)</f>
        <v>-4.7083014878966926E+25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500000</v>
      </c>
      <c r="S81">
        <f t="shared" si="63"/>
        <v>-4.1842939361284853E+26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-17.407612988843983</v>
      </c>
      <c r="AC81">
        <f t="shared" si="64"/>
        <v>-15.542511597182129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-1.6443980634964001E-19</v>
      </c>
      <c r="AI81">
        <f t="shared" si="69"/>
        <v>-1.6444027066069925E-19</v>
      </c>
      <c r="AJ81">
        <f t="shared" si="70"/>
        <v>-1.8651013916618542</v>
      </c>
      <c r="AK81">
        <f t="shared" si="92"/>
        <v>-1.2185329092190789</v>
      </c>
      <c r="AL81">
        <f t="shared" si="71"/>
        <v>-3.083634300880933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-6.0939029042732E-23</v>
      </c>
      <c r="AR81">
        <f t="shared" si="76"/>
        <v>-6.0939201109737875E-23</v>
      </c>
      <c r="AS81">
        <f t="shared" si="77"/>
        <v>-6.9117977208302901E-4</v>
      </c>
      <c r="AT81">
        <f t="shared" si="78"/>
        <v>-4.5157078442757925E-4</v>
      </c>
      <c r="AU81">
        <f t="shared" si="79"/>
        <v>-1.1427505565106083E-3</v>
      </c>
      <c r="AW81">
        <v>78</v>
      </c>
      <c r="AX81">
        <f>IF(Z81&gt;0, (R81*SUMPRODUCT(K81:$K$98, X81:$X$98)-K81*$AZ$3)/Z81, 0)</f>
        <v>-4.1842939361284853E+26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500000</v>
      </c>
      <c r="S82">
        <f t="shared" si="63"/>
        <v>-3.9436485515542538E+27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-15.542511597182129</v>
      </c>
      <c r="AC82">
        <f t="shared" si="64"/>
        <v>-13.87724249748404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-1.662727585609365E-20</v>
      </c>
      <c r="AI82">
        <f t="shared" si="69"/>
        <v>-1.6627319842145895E-20</v>
      </c>
      <c r="AJ82">
        <f t="shared" si="70"/>
        <v>-1.6652690996980883</v>
      </c>
      <c r="AK82">
        <f t="shared" si="92"/>
        <v>-1.0879758118027492</v>
      </c>
      <c r="AL82">
        <f t="shared" si="71"/>
        <v>-2.7532449115008375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-5.5016334634457656E-24</v>
      </c>
      <c r="AR82">
        <f t="shared" si="76"/>
        <v>-5.5016480175518652E-24</v>
      </c>
      <c r="AS82">
        <f t="shared" si="77"/>
        <v>-5.5100428259170179E-4</v>
      </c>
      <c r="AT82">
        <f t="shared" si="78"/>
        <v>-3.5998946462657789E-4</v>
      </c>
      <c r="AU82">
        <f t="shared" si="79"/>
        <v>-9.1099374721827968E-4</v>
      </c>
      <c r="AW82">
        <v>79</v>
      </c>
      <c r="AX82">
        <f>IF(Z82&gt;0, (R82*SUMPRODUCT(K82:$K$98, X82:$X$98)-K82*$AZ$3)/Z82, 0)</f>
        <v>-3.9436485515542538E+27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500000</v>
      </c>
      <c r="S83">
        <f t="shared" si="63"/>
        <v>-3.9542325896928145E+28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-13.87724249748404</v>
      </c>
      <c r="AC83">
        <f t="shared" si="64"/>
        <v>-12.390395087039321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-1.5851751058852501E-21</v>
      </c>
      <c r="AI83">
        <f t="shared" si="69"/>
        <v>-1.5851790226993239E-21</v>
      </c>
      <c r="AJ83">
        <f t="shared" si="70"/>
        <v>-1.4868474104447191</v>
      </c>
      <c r="AK83">
        <f t="shared" si="92"/>
        <v>-0.97140697482388294</v>
      </c>
      <c r="AL83">
        <f t="shared" si="71"/>
        <v>-2.4582543852686021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-4.6830605344316876E-25</v>
      </c>
      <c r="AR83">
        <f t="shared" si="76"/>
        <v>-4.6830721058204525E-25</v>
      </c>
      <c r="AS83">
        <f t="shared" si="77"/>
        <v>-4.3925724058649612E-4</v>
      </c>
      <c r="AT83">
        <f t="shared" si="78"/>
        <v>-2.8698139718317742E-4</v>
      </c>
      <c r="AU83">
        <f t="shared" si="79"/>
        <v>-7.2623863776967348E-4</v>
      </c>
      <c r="AW83">
        <v>80</v>
      </c>
      <c r="AX83">
        <f>IF(Z83&gt;0, (R83*SUMPRODUCT(K83:$K$98, X83:$X$98)-K83*$AZ$3)/Z83, 0)</f>
        <v>-3.9542325896928145E+28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500000</v>
      </c>
      <c r="S84">
        <f t="shared" si="63"/>
        <v>-4.2326700963861282E+29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-12.390395087039321</v>
      </c>
      <c r="AC84">
        <f t="shared" si="64"/>
        <v>-11.062852756285107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-1.420374283739061E-22</v>
      </c>
      <c r="AI84">
        <f t="shared" si="69"/>
        <v>-1.4203775508412991E-22</v>
      </c>
      <c r="AJ84">
        <f t="shared" si="70"/>
        <v>-1.3275423307542145</v>
      </c>
      <c r="AK84">
        <f t="shared" si="92"/>
        <v>-0.86732765609275253</v>
      </c>
      <c r="AL84">
        <f t="shared" si="71"/>
        <v>-2.194869986846967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-3.746599805330899E-26</v>
      </c>
      <c r="AR84">
        <f t="shared" si="76"/>
        <v>-3.746608423147167E-26</v>
      </c>
      <c r="AS84">
        <f t="shared" si="77"/>
        <v>-3.5017318286551056E-4</v>
      </c>
      <c r="AT84">
        <f t="shared" si="78"/>
        <v>-2.2877981280546665E-4</v>
      </c>
      <c r="AU84">
        <f t="shared" si="79"/>
        <v>-5.7895299567097718E-4</v>
      </c>
      <c r="AW84">
        <v>81</v>
      </c>
      <c r="AX84">
        <f>IF(Z84&gt;0, (R84*SUMPRODUCT(K84:$K$98, X84:$X$98)-K84*$AZ$3)/Z84, 0)</f>
        <v>-4.2326700963861282E+29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500000</v>
      </c>
      <c r="S85">
        <f t="shared" si="63"/>
        <v>-4.8571470144252355E+30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-11.062852756285107</v>
      </c>
      <c r="AC85">
        <f t="shared" si="64"/>
        <v>-9.8775471038259877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-1.1920919413953622E-23</v>
      </c>
      <c r="AI85">
        <f t="shared" si="69"/>
        <v>-1.1920944834089852E-23</v>
      </c>
      <c r="AJ85">
        <f t="shared" si="70"/>
        <v>-1.1853056524591192</v>
      </c>
      <c r="AK85">
        <f t="shared" si="92"/>
        <v>-0.77439969293995758</v>
      </c>
      <c r="AL85">
        <f t="shared" si="71"/>
        <v>-1.9597053453990769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-2.8075418261103376E-27</v>
      </c>
      <c r="AR85">
        <f t="shared" si="76"/>
        <v>-2.8075478129049138E-27</v>
      </c>
      <c r="AS85">
        <f t="shared" si="77"/>
        <v>-2.7915591746293869E-4</v>
      </c>
      <c r="AT85">
        <f t="shared" si="78"/>
        <v>-1.8238186607578654E-4</v>
      </c>
      <c r="AU85">
        <f t="shared" si="79"/>
        <v>-4.6153778353872526E-4</v>
      </c>
      <c r="AW85">
        <v>82</v>
      </c>
      <c r="AX85">
        <f>IF(Z85&gt;0, (R85*SUMPRODUCT(K85:$K$98, X85:$X$98)-K85*$AZ$3)/Z85, 0)</f>
        <v>-4.8571470144252355E+30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500000</v>
      </c>
      <c r="S86">
        <f t="shared" si="63"/>
        <v>-6.0065051531732033E+31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-9.8775471038259877</v>
      </c>
      <c r="AC86">
        <f t="shared" si="64"/>
        <v>-8.8192384855589179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-9.3322333562787653E-25</v>
      </c>
      <c r="AI86">
        <f t="shared" si="69"/>
        <v>-9.3322517097935397E-25</v>
      </c>
      <c r="AJ86">
        <f t="shared" si="70"/>
        <v>-1.0583086182670698</v>
      </c>
      <c r="AK86">
        <f t="shared" si="92"/>
        <v>-0.69142829726781918</v>
      </c>
      <c r="AL86">
        <f t="shared" si="71"/>
        <v>-1.749736915534889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-1.9623842526137614E-28</v>
      </c>
      <c r="AR86">
        <f t="shared" si="76"/>
        <v>-1.962388111995219E-28</v>
      </c>
      <c r="AS86">
        <f t="shared" si="77"/>
        <v>-2.2254138828359249E-4</v>
      </c>
      <c r="AT86">
        <f t="shared" si="78"/>
        <v>-1.4539370701194715E-4</v>
      </c>
      <c r="AU86">
        <f t="shared" si="79"/>
        <v>-3.6793509529553964E-4</v>
      </c>
      <c r="AW86">
        <v>83</v>
      </c>
      <c r="AX86">
        <f>IF(Z86&gt;0, (R86*SUMPRODUCT(K86:$K$98, X86:$X$98)-K86*$AZ$3)/Z86, 0)</f>
        <v>-6.0065051531732033E+31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500000</v>
      </c>
      <c r="S87">
        <f t="shared" si="63"/>
        <v>-8.0531047714577349E+32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-8.8192384855589179</v>
      </c>
      <c r="AC87">
        <f t="shared" si="64"/>
        <v>-7.8743200763918901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-6.7790922087380382E-26</v>
      </c>
      <c r="AI87">
        <f t="shared" si="69"/>
        <v>-6.7791044312290831E-26</v>
      </c>
      <c r="AJ87">
        <f t="shared" si="70"/>
        <v>-0.94491840916702774</v>
      </c>
      <c r="AK87">
        <f t="shared" si="92"/>
        <v>-0.61734669398912434</v>
      </c>
      <c r="AL87">
        <f t="shared" si="71"/>
        <v>-1.5622651031561521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-1.2727760036452554E-29</v>
      </c>
      <c r="AR87">
        <f t="shared" si="76"/>
        <v>-1.272778298420548E-29</v>
      </c>
      <c r="AS87">
        <f t="shared" si="77"/>
        <v>-1.7740863224138454E-4</v>
      </c>
      <c r="AT87">
        <f t="shared" si="78"/>
        <v>-1.1590697306437114E-4</v>
      </c>
      <c r="AU87">
        <f t="shared" si="79"/>
        <v>-2.9331560530575565E-4</v>
      </c>
      <c r="AW87">
        <v>84</v>
      </c>
      <c r="AX87">
        <f>IF(Z87&gt;0, (R87*SUMPRODUCT(K87:$K$98, X87:$X$98)-K87*$AZ$3)/Z87, 0)</f>
        <v>-8.0531047714577349E+32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500000</v>
      </c>
      <c r="S88">
        <f t="shared" si="63"/>
        <v>-1.1789465619772737E+34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-7.8743200763918901</v>
      </c>
      <c r="AC88">
        <f t="shared" si="64"/>
        <v>-7.0306429253499019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-4.5419316615698787E-27</v>
      </c>
      <c r="AI88">
        <f t="shared" si="69"/>
        <v>-4.5419391159396864E-27</v>
      </c>
      <c r="AJ88">
        <f t="shared" si="70"/>
        <v>-0.84367715104198826</v>
      </c>
      <c r="AK88">
        <f t="shared" si="92"/>
        <v>-0.55120240534743237</v>
      </c>
      <c r="AL88">
        <f t="shared" si="71"/>
        <v>-1.3948795563894207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-7.6138271001928837E-31</v>
      </c>
      <c r="AR88">
        <f t="shared" si="76"/>
        <v>-7.613839596259995E-31</v>
      </c>
      <c r="AS88">
        <f t="shared" si="77"/>
        <v>-1.4142907544753216E-4</v>
      </c>
      <c r="AT88">
        <f t="shared" si="78"/>
        <v>-9.2400329292387692E-5</v>
      </c>
      <c r="AU88">
        <f t="shared" si="79"/>
        <v>-2.338294047399199E-4</v>
      </c>
      <c r="AW88">
        <v>85</v>
      </c>
      <c r="AX88">
        <f>IF(Z88&gt;0, (R88*SUMPRODUCT(K88:$K$98, X88:$X$98)-K88*$AZ$3)/Z88, 0)</f>
        <v>-1.1789465619772737E+34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-7.0306429253499019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-7.0306429253499019</v>
      </c>
      <c r="AK89">
        <f t="shared" si="92"/>
        <v>-0.49214500477449319</v>
      </c>
      <c r="AL89">
        <f t="shared" si="71"/>
        <v>-7.5227879301243954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-4.4628811111826659E-32</v>
      </c>
      <c r="AR89">
        <f t="shared" si="76"/>
        <v>-4.4628811111826659E-32</v>
      </c>
      <c r="AS89">
        <f t="shared" si="77"/>
        <v>-1.0522996685084238E-3</v>
      </c>
      <c r="AT89">
        <f t="shared" si="78"/>
        <v>-7.3660976795589668E-5</v>
      </c>
      <c r="AU89">
        <f t="shared" si="79"/>
        <v>-1.1259606453040134E-3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56466.396769496445</v>
      </c>
      <c r="AO91" s="6">
        <f t="shared" si="93"/>
        <v>-5646.639676949645</v>
      </c>
      <c r="AP91" s="6">
        <f t="shared" si="93"/>
        <v>-744.23227863936734</v>
      </c>
      <c r="AQ91" s="6">
        <f t="shared" si="93"/>
        <v>-41940.405637829645</v>
      </c>
      <c r="AR91" s="6">
        <f t="shared" si="93"/>
        <v>8135.1191760777765</v>
      </c>
      <c r="AS91" s="6">
        <f t="shared" si="93"/>
        <v>-10283.116925921346</v>
      </c>
      <c r="AT91" s="6">
        <f t="shared" si="93"/>
        <v>3241.9093698165898</v>
      </c>
      <c r="AU91" s="6">
        <f t="shared" si="93"/>
        <v>1093.9116199729951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126925.95814153853</v>
      </c>
      <c r="K3">
        <v>1</v>
      </c>
      <c r="L3" s="2">
        <v>0</v>
      </c>
      <c r="O3">
        <f>$C$3</f>
        <v>126925.95814153853</v>
      </c>
      <c r="P3">
        <f>O3*C5</f>
        <v>12692.595814153854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126925.95814153853</v>
      </c>
      <c r="AF3">
        <f t="shared" ref="AF3:AF34" si="4">-$Z3*P3</f>
        <v>-12692.595814153854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113608.40535668467</v>
      </c>
      <c r="AJ3">
        <f t="shared" ref="AJ3:AJ34" si="8">AB3-AC3</f>
        <v>0</v>
      </c>
      <c r="AL3">
        <f t="shared" ref="AL3:AL34" si="9">SUM(AI3:AK3)</f>
        <v>113608.40535668467</v>
      </c>
      <c r="AN3">
        <f t="shared" ref="AN3:AN34" si="10">AE3*$K3</f>
        <v>126925.95814153853</v>
      </c>
      <c r="AO3">
        <f t="shared" ref="AO3:AO34" si="11">AF3*$K3</f>
        <v>-12692.595814153854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113608.40535668467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113608.40535668467</v>
      </c>
      <c r="AW3">
        <v>0</v>
      </c>
      <c r="AX3">
        <f>IF(Z3&gt;0, (R3*SUMPRODUCT(K3:$K$98, X3:$X$98)-K3*$AZ$3)/Z3, 0)</f>
        <v>0</v>
      </c>
      <c r="AZ3">
        <f>C6*ABS(SUMPRODUCT(X4:X79, K4:K79))/1</f>
        <v>100215.47676404272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6806.5531711811045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6722.1688397561957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-6722.1688397561957</v>
      </c>
      <c r="AK4">
        <f>G4*SUM(AB4, AE4:AF4)</f>
        <v>0</v>
      </c>
      <c r="AL4">
        <f t="shared" si="9"/>
        <v>-7920.9253397561952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-1118.3473271760424</v>
      </c>
      <c r="AR4">
        <f t="shared" si="14"/>
        <v>-1118.3473271760424</v>
      </c>
      <c r="AS4">
        <f t="shared" si="15"/>
        <v>-6271.2648938858065</v>
      </c>
      <c r="AT4">
        <f t="shared" si="16"/>
        <v>0</v>
      </c>
      <c r="AU4">
        <f t="shared" si="17"/>
        <v>-7389.6122210618478</v>
      </c>
      <c r="AW4">
        <v>1</v>
      </c>
      <c r="AX4">
        <f>IF(Z4&gt;0, (R4*SUMPRODUCT(K4:$K$98, X4:$X$98)-K4*$AZ$3)/Z4, 0)</f>
        <v>6806.5531711811045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500000</v>
      </c>
      <c r="S5">
        <f t="shared" si="1"/>
        <v>13742.735239192771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6722.1688397561957</v>
      </c>
      <c r="AC5">
        <f t="shared" si="2"/>
        <v>13402.071761076993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-1257.5423933679795</v>
      </c>
      <c r="AI5">
        <f t="shared" si="7"/>
        <v>-1269.7325355847702</v>
      </c>
      <c r="AJ5">
        <f t="shared" si="8"/>
        <v>-6679.9029213207978</v>
      </c>
      <c r="AK5">
        <f>G5*SUM(AB5, AE5:AF5)</f>
        <v>275.60892243000404</v>
      </c>
      <c r="AL5">
        <f t="shared" si="9"/>
        <v>-7674.0265344755635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-1075.3345831318311</v>
      </c>
      <c r="AR5">
        <f t="shared" si="14"/>
        <v>-1085.758471477975</v>
      </c>
      <c r="AS5">
        <f t="shared" si="15"/>
        <v>-5712.0385452943437</v>
      </c>
      <c r="AT5">
        <f t="shared" si="16"/>
        <v>235.67539931193227</v>
      </c>
      <c r="AU5">
        <f t="shared" si="17"/>
        <v>-6562.121617460386</v>
      </c>
      <c r="AW5">
        <v>2</v>
      </c>
      <c r="AX5">
        <f>IF(Z5&gt;0, (R5*SUMPRODUCT(K5:$K$98, X5:$X$98)-K5*$AZ$3)/Z5, 0)</f>
        <v>13742.735239192771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500000</v>
      </c>
      <c r="S6">
        <f t="shared" si="1"/>
        <v>21539.303789804875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13402.071761076993</v>
      </c>
      <c r="AC6">
        <f t="shared" si="2"/>
        <v>20714.570969395936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-1874.4664661393933</v>
      </c>
      <c r="AI6">
        <f t="shared" si="7"/>
        <v>-1886.4878452723628</v>
      </c>
      <c r="AJ6">
        <f t="shared" si="8"/>
        <v>-7312.4992083189427</v>
      </c>
      <c r="AK6">
        <f>G6*SUM(AB6, AE6:AF6)</f>
        <v>784.02119802300422</v>
      </c>
      <c r="AL6">
        <f t="shared" si="9"/>
        <v>-8414.9658555683018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-1445.9822318933197</v>
      </c>
      <c r="AR6">
        <f t="shared" si="14"/>
        <v>-1455.2556443246065</v>
      </c>
      <c r="AS6">
        <f t="shared" si="15"/>
        <v>-5640.9352298206704</v>
      </c>
      <c r="AT6">
        <f t="shared" si="16"/>
        <v>604.80181547546169</v>
      </c>
      <c r="AU6">
        <f t="shared" si="17"/>
        <v>-6491.3890586698162</v>
      </c>
      <c r="AW6">
        <v>3</v>
      </c>
      <c r="AX6">
        <f>IF(Z6&gt;0, (R6*SUMPRODUCT(K6:$K$98, X6:$X$98)-K6*$AZ$3)/Z6, 0)</f>
        <v>21539.303789804875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500000</v>
      </c>
      <c r="S7">
        <f t="shared" si="1"/>
        <v>27708.422367335814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20714.570969395936</v>
      </c>
      <c r="AC7">
        <f t="shared" si="2"/>
        <v>26238.969855633797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-2562.964763121392</v>
      </c>
      <c r="AI7">
        <f t="shared" si="7"/>
        <v>-2574.8018543439539</v>
      </c>
      <c r="AJ7">
        <f t="shared" si="8"/>
        <v>-5524.398886237861</v>
      </c>
      <c r="AK7">
        <f>G7*SUM(AB7, AE7:AF7)</f>
        <v>1017.0854345973404</v>
      </c>
      <c r="AL7">
        <f t="shared" si="9"/>
        <v>-7082.1153059844746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-1798.832429679976</v>
      </c>
      <c r="AR7">
        <f t="shared" si="14"/>
        <v>-1807.1403642527059</v>
      </c>
      <c r="AS7">
        <f t="shared" si="15"/>
        <v>-3877.333006697263</v>
      </c>
      <c r="AT7">
        <f t="shared" si="16"/>
        <v>713.84760720652673</v>
      </c>
      <c r="AU7">
        <f t="shared" si="17"/>
        <v>-4970.6257637434419</v>
      </c>
      <c r="AW7">
        <v>4</v>
      </c>
      <c r="AX7">
        <f>IF(Z7&gt;0, (R7*SUMPRODUCT(K7:$K$98, X7:$X$98)-K7*$AZ$3)/Z7, 0)</f>
        <v>27708.422367335814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500000</v>
      </c>
      <c r="S8">
        <f t="shared" si="1"/>
        <v>31280.917053466317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26238.969855633797</v>
      </c>
      <c r="AC8">
        <f t="shared" si="2"/>
        <v>29121.381605203875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-3267.2289383048287</v>
      </c>
      <c r="AI8">
        <f t="shared" si="7"/>
        <v>-3278.8659778917072</v>
      </c>
      <c r="AJ8">
        <f t="shared" si="8"/>
        <v>-2882.4117495700775</v>
      </c>
      <c r="AK8">
        <f t="shared" ref="AK8:AK39" si="30">G8*SUM(AB8:AB8, AE8:AF8)</f>
        <v>558.89005792499984</v>
      </c>
      <c r="AL8">
        <f t="shared" si="9"/>
        <v>-5602.3876695367853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-2140.5064226766262</v>
      </c>
      <c r="AR8">
        <f t="shared" si="14"/>
        <v>-2148.130362855602</v>
      </c>
      <c r="AS8">
        <f t="shared" si="15"/>
        <v>-1888.395634116315</v>
      </c>
      <c r="AT8">
        <f t="shared" si="16"/>
        <v>366.15363696529539</v>
      </c>
      <c r="AU8">
        <f t="shared" si="17"/>
        <v>-3670.3723600066219</v>
      </c>
      <c r="AW8">
        <v>5</v>
      </c>
      <c r="AX8">
        <f>IF(Z8&gt;0, (R8*SUMPRODUCT(K8:$K$98, X8:$X$98)-K8*$AZ$3)/Z8, 0)</f>
        <v>31280.917053466317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500000</v>
      </c>
      <c r="S9">
        <f t="shared" si="1"/>
        <v>33336.194169243827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29121.381605203875</v>
      </c>
      <c r="AC9">
        <f t="shared" si="2"/>
        <v>30456.723237277674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-4015.1249757711671</v>
      </c>
      <c r="AI9">
        <f t="shared" si="7"/>
        <v>-4026.5452668377825</v>
      </c>
      <c r="AJ9">
        <f t="shared" si="8"/>
        <v>-1335.3416320737997</v>
      </c>
      <c r="AK9">
        <f t="shared" si="30"/>
        <v>171.81615147070286</v>
      </c>
      <c r="AL9">
        <f t="shared" si="9"/>
        <v>-5190.0707474408791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-2491.2266788582856</v>
      </c>
      <c r="AR9">
        <f t="shared" si="14"/>
        <v>-2498.3125190144851</v>
      </c>
      <c r="AS9">
        <f t="shared" si="15"/>
        <v>-828.52681281072262</v>
      </c>
      <c r="AT9">
        <f t="shared" si="16"/>
        <v>106.60514504168351</v>
      </c>
      <c r="AU9">
        <f t="shared" si="17"/>
        <v>-3220.2341867835244</v>
      </c>
      <c r="AW9">
        <v>6</v>
      </c>
      <c r="AX9">
        <f>IF(Z9&gt;0, (R9*SUMPRODUCT(K9:$K$98, X9:$X$98)-K9*$AZ$3)/Z9, 0)</f>
        <v>33336.194169243827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500000</v>
      </c>
      <c r="S10">
        <f t="shared" si="1"/>
        <v>34815.327002154198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30456.723237277674</v>
      </c>
      <c r="AC10">
        <f t="shared" si="2"/>
        <v>31156.773006377272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-4785.8159535093273</v>
      </c>
      <c r="AI10">
        <f t="shared" si="7"/>
        <v>-4797.0023962664391</v>
      </c>
      <c r="AJ10">
        <f t="shared" si="8"/>
        <v>-700.04976909959805</v>
      </c>
      <c r="AK10">
        <f t="shared" si="30"/>
        <v>124.87256527283847</v>
      </c>
      <c r="AL10">
        <f t="shared" si="9"/>
        <v>-5372.179600093199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-2817.0098018918379</v>
      </c>
      <c r="AR10">
        <f t="shared" si="14"/>
        <v>-2823.5943256598234</v>
      </c>
      <c r="AS10">
        <f t="shared" si="15"/>
        <v>-412.06078138454728</v>
      </c>
      <c r="AT10">
        <f t="shared" si="16"/>
        <v>73.502040984886094</v>
      </c>
      <c r="AU10">
        <f t="shared" si="17"/>
        <v>-3162.1530660594849</v>
      </c>
      <c r="AW10">
        <v>7</v>
      </c>
      <c r="AX10">
        <f>IF(Z10&gt;0, (R10*SUMPRODUCT(K10:$K$98, X10:$X$98)-K10*$AZ$3)/Z10, 0)</f>
        <v>34815.327002154198</v>
      </c>
    </row>
    <row r="11" spans="1:52" x14ac:dyDescent="0.25">
      <c r="A11" t="s">
        <v>33</v>
      </c>
      <c r="C11" s="25">
        <f>AU81</f>
        <v>2421.4302206238503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500000</v>
      </c>
      <c r="S11">
        <f t="shared" si="1"/>
        <v>35757.91833592247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31156.773006377272</v>
      </c>
      <c r="AC11">
        <f t="shared" si="2"/>
        <v>31276.855604727414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-5641.460899386092</v>
      </c>
      <c r="AI11">
        <f t="shared" si="7"/>
        <v>-5652.3944411931479</v>
      </c>
      <c r="AJ11">
        <f t="shared" si="8"/>
        <v>-120.08259835014178</v>
      </c>
      <c r="AK11">
        <f t="shared" si="30"/>
        <v>74.776255215305454</v>
      </c>
      <c r="AL11">
        <f t="shared" si="9"/>
        <v>-5697.7007843279844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-3155.3178045683858</v>
      </c>
      <c r="AR11">
        <f t="shared" si="14"/>
        <v>-3161.4330289306695</v>
      </c>
      <c r="AS11">
        <f t="shared" si="15"/>
        <v>-67.163234373257595</v>
      </c>
      <c r="AT11">
        <f t="shared" si="16"/>
        <v>41.823005361160689</v>
      </c>
      <c r="AU11">
        <f t="shared" si="17"/>
        <v>-3186.7732579427666</v>
      </c>
      <c r="AW11">
        <v>8</v>
      </c>
      <c r="AX11">
        <f>IF(Z11&gt;0, (R11*SUMPRODUCT(K11:$K$98, X11:$X$98)-K11*$AZ$3)/Z11, 0)</f>
        <v>35757.91833592247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500000</v>
      </c>
      <c r="S12">
        <f t="shared" si="1"/>
        <v>36242.739726885462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31276.855604727414</v>
      </c>
      <c r="AC12">
        <f t="shared" si="2"/>
        <v>30907.328223112148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-6574.8805549145627</v>
      </c>
      <c r="AI12">
        <f t="shared" si="7"/>
        <v>-6585.5403892896747</v>
      </c>
      <c r="AJ12">
        <f t="shared" si="8"/>
        <v>369.52738161526577</v>
      </c>
      <c r="AK12">
        <f t="shared" si="30"/>
        <v>71.936767890873057</v>
      </c>
      <c r="AL12">
        <f t="shared" si="9"/>
        <v>-6144.076239783536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-3494.6189105392705</v>
      </c>
      <c r="AR12">
        <f t="shared" si="14"/>
        <v>-3500.2847258311754</v>
      </c>
      <c r="AS12">
        <f t="shared" si="15"/>
        <v>196.40773166434352</v>
      </c>
      <c r="AT12">
        <f t="shared" si="16"/>
        <v>38.235156872410421</v>
      </c>
      <c r="AU12">
        <f t="shared" si="17"/>
        <v>-3265.6418372944217</v>
      </c>
      <c r="AW12">
        <v>9</v>
      </c>
      <c r="AX12">
        <f>IF(Z12&gt;0, (R12*SUMPRODUCT(K12:$K$98, X12:$X$98)-K12*$AZ$3)/Z12, 0)</f>
        <v>36242.739726885462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500000</v>
      </c>
      <c r="S13">
        <f t="shared" si="1"/>
        <v>36236.717830767986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30907.328223112148</v>
      </c>
      <c r="AC13">
        <f t="shared" si="2"/>
        <v>30045.609260837944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-7555.3426680855955</v>
      </c>
      <c r="AI13">
        <f t="shared" si="7"/>
        <v>-7565.7070205502541</v>
      </c>
      <c r="AJ13">
        <f t="shared" si="8"/>
        <v>861.71896227420439</v>
      </c>
      <c r="AK13">
        <f t="shared" si="30"/>
        <v>61.814656446224298</v>
      </c>
      <c r="AL13">
        <f t="shared" si="9"/>
        <v>-6642.1734018298257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-3817.2480481855164</v>
      </c>
      <c r="AR13">
        <f t="shared" si="14"/>
        <v>-3822.484515405401</v>
      </c>
      <c r="AS13">
        <f t="shared" si="15"/>
        <v>435.37337369492678</v>
      </c>
      <c r="AT13">
        <f t="shared" si="16"/>
        <v>31.231128359714354</v>
      </c>
      <c r="AU13">
        <f t="shared" si="17"/>
        <v>-3355.8800133507598</v>
      </c>
      <c r="AW13">
        <v>10</v>
      </c>
      <c r="AX13">
        <f>IF(Z13&gt;0, (R13*SUMPRODUCT(K13:$K$98, X13:$X$98)-K13*$AZ$3)/Z13, 0)</f>
        <v>36236.717830767986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500000</v>
      </c>
      <c r="S14">
        <f t="shared" si="1"/>
        <v>35740.002196627749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30045.609260837944</v>
      </c>
      <c r="AC14">
        <f t="shared" si="2"/>
        <v>28721.965899857667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-8610.1688124774537</v>
      </c>
      <c r="AI14">
        <f t="shared" si="7"/>
        <v>-8620.2142671971542</v>
      </c>
      <c r="AJ14">
        <f t="shared" si="8"/>
        <v>1323.6433609802771</v>
      </c>
      <c r="AK14">
        <f t="shared" si="30"/>
        <v>54.082096669508296</v>
      </c>
      <c r="AL14">
        <f t="shared" si="9"/>
        <v>-7242.4888095473689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-4135.9446236099802</v>
      </c>
      <c r="AR14">
        <f t="shared" si="14"/>
        <v>-4140.7700161597122</v>
      </c>
      <c r="AS14">
        <f t="shared" si="15"/>
        <v>635.81978026842035</v>
      </c>
      <c r="AT14">
        <f t="shared" si="16"/>
        <v>25.978649411572587</v>
      </c>
      <c r="AU14">
        <f t="shared" si="17"/>
        <v>-3478.971586479719</v>
      </c>
      <c r="AW14">
        <v>11</v>
      </c>
      <c r="AX14">
        <f>IF(Z14&gt;0, (R14*SUMPRODUCT(K14:$K$98, X14:$X$98)-K14*$AZ$3)/Z14, 0)</f>
        <v>35740.002196627749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500000</v>
      </c>
      <c r="S15">
        <f t="shared" si="1"/>
        <v>34860.936388958289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28721.965899857667</v>
      </c>
      <c r="AC15">
        <f t="shared" si="2"/>
        <v>27056.683060180996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-9734.0817870267856</v>
      </c>
      <c r="AI15">
        <f t="shared" si="7"/>
        <v>-9743.7834351546135</v>
      </c>
      <c r="AJ15">
        <f t="shared" si="8"/>
        <v>1665.2828396766708</v>
      </c>
      <c r="AK15">
        <f t="shared" si="30"/>
        <v>117.76006018941645</v>
      </c>
      <c r="AL15">
        <f t="shared" si="9"/>
        <v>-7960.7405352885262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-4435.8436126585784</v>
      </c>
      <c r="AR15">
        <f t="shared" si="14"/>
        <v>-4440.2646761776305</v>
      </c>
      <c r="AS15">
        <f t="shared" si="15"/>
        <v>758.87324652385041</v>
      </c>
      <c r="AT15">
        <f t="shared" si="16"/>
        <v>53.663532138563006</v>
      </c>
      <c r="AU15">
        <f t="shared" si="17"/>
        <v>-3627.7278975152167</v>
      </c>
      <c r="AW15">
        <v>12</v>
      </c>
      <c r="AX15">
        <f>IF(Z15&gt;0, (R15*SUMPRODUCT(K15:$K$98, X15:$X$98)-K15*$AZ$3)/Z15, 0)</f>
        <v>34860.936388958289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500000</v>
      </c>
      <c r="S16">
        <f t="shared" si="1"/>
        <v>33594.807445069586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27056.683060180996</v>
      </c>
      <c r="AC16">
        <f t="shared" si="2"/>
        <v>25087.651535743254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-10799.414837776689</v>
      </c>
      <c r="AI16">
        <f t="shared" si="7"/>
        <v>-10808.749484052294</v>
      </c>
      <c r="AJ16">
        <f t="shared" si="8"/>
        <v>1969.0315244377416</v>
      </c>
      <c r="AK16">
        <f t="shared" si="30"/>
        <v>192.10244972728509</v>
      </c>
      <c r="AL16">
        <f t="shared" si="9"/>
        <v>-8647.6155098872678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-4655.4898789113095</v>
      </c>
      <c r="AR16">
        <f t="shared" si="14"/>
        <v>-4659.5139257612636</v>
      </c>
      <c r="AS16">
        <f t="shared" si="15"/>
        <v>848.82435492814295</v>
      </c>
      <c r="AT16">
        <f t="shared" si="16"/>
        <v>82.812913834094672</v>
      </c>
      <c r="AU16">
        <f t="shared" si="17"/>
        <v>-3727.8766569990262</v>
      </c>
      <c r="AW16">
        <v>13</v>
      </c>
      <c r="AX16">
        <f>IF(Z16&gt;0, (R16*SUMPRODUCT(K16:$K$98, X16:$X$98)-K16*$AZ$3)/Z16, 0)</f>
        <v>33594.807445069586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500000</v>
      </c>
      <c r="S17">
        <f t="shared" si="1"/>
        <v>32171.240983325599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25087.651535743254</v>
      </c>
      <c r="AC17">
        <f t="shared" si="2"/>
        <v>23023.121323751315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-11830.524954098042</v>
      </c>
      <c r="AI17">
        <f t="shared" si="7"/>
        <v>-11839.470490787038</v>
      </c>
      <c r="AJ17">
        <f t="shared" si="8"/>
        <v>2064.5302119919397</v>
      </c>
      <c r="AK17">
        <f t="shared" si="30"/>
        <v>346.20959119325693</v>
      </c>
      <c r="AL17">
        <f t="shared" si="9"/>
        <v>-9428.7306876018411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-4794.1232258305636</v>
      </c>
      <c r="AR17">
        <f t="shared" si="14"/>
        <v>-4797.7482556052037</v>
      </c>
      <c r="AS17">
        <f t="shared" si="15"/>
        <v>836.61648812219153</v>
      </c>
      <c r="AT17">
        <f t="shared" si="16"/>
        <v>140.29567145876817</v>
      </c>
      <c r="AU17">
        <f t="shared" si="17"/>
        <v>-3820.8360960242439</v>
      </c>
      <c r="AW17">
        <v>14</v>
      </c>
      <c r="AX17">
        <f>IF(Z17&gt;0, (R17*SUMPRODUCT(K17:$K$98, X17:$X$98)-K17*$AZ$3)/Z17, 0)</f>
        <v>32171.240983325599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500000</v>
      </c>
      <c r="S18">
        <f t="shared" si="1"/>
        <v>30672.718850882491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23023.121323751315</v>
      </c>
      <c r="AC18">
        <f t="shared" si="2"/>
        <v>20942.438524380392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-12857.824579174679</v>
      </c>
      <c r="AI18">
        <f t="shared" si="7"/>
        <v>-12866.359214882306</v>
      </c>
      <c r="AJ18">
        <f t="shared" si="8"/>
        <v>2080.682799370923</v>
      </c>
      <c r="AK18">
        <f t="shared" si="30"/>
        <v>497.2994205930284</v>
      </c>
      <c r="AL18">
        <f t="shared" si="9"/>
        <v>-10288.376994918355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-4862.2800405360667</v>
      </c>
      <c r="AR18">
        <f t="shared" si="14"/>
        <v>-4865.5074752081546</v>
      </c>
      <c r="AS18">
        <f t="shared" si="15"/>
        <v>786.8253594355175</v>
      </c>
      <c r="AT18">
        <f t="shared" si="16"/>
        <v>188.05739898147223</v>
      </c>
      <c r="AU18">
        <f t="shared" si="17"/>
        <v>-3890.6247167911647</v>
      </c>
      <c r="AW18">
        <v>15</v>
      </c>
      <c r="AX18">
        <f>IF(Z18&gt;0, (R18*SUMPRODUCT(K18:$K$98, X18:$X$98)-K18*$AZ$3)/Z18, 0)</f>
        <v>30672.718850882491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500000</v>
      </c>
      <c r="S19">
        <f t="shared" si="1"/>
        <v>28761.048055919182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20942.438524380392</v>
      </c>
      <c r="AC19">
        <f t="shared" si="2"/>
        <v>18635.384143941003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-14002.431664836105</v>
      </c>
      <c r="AI19">
        <f t="shared" si="7"/>
        <v>-14010.530893395036</v>
      </c>
      <c r="AJ19">
        <f t="shared" si="8"/>
        <v>2307.0543804393892</v>
      </c>
      <c r="AK19">
        <f t="shared" si="30"/>
        <v>467.01637909368276</v>
      </c>
      <c r="AL19">
        <f t="shared" si="9"/>
        <v>-11236.460133861965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-4938.0971267697842</v>
      </c>
      <c r="AR19">
        <f t="shared" si="14"/>
        <v>-4940.9534004680409</v>
      </c>
      <c r="AS19">
        <f t="shared" si="15"/>
        <v>813.60572792216794</v>
      </c>
      <c r="AT19">
        <f t="shared" si="16"/>
        <v>164.697982104663</v>
      </c>
      <c r="AU19">
        <f t="shared" si="17"/>
        <v>-3962.6496904412106</v>
      </c>
      <c r="AW19">
        <v>16</v>
      </c>
      <c r="AX19">
        <f>IF(Z19&gt;0, (R19*SUMPRODUCT(K19:$K$98, X19:$X$98)-K19*$AZ$3)/Z19, 0)</f>
        <v>28761.048055919182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500000</v>
      </c>
      <c r="S20">
        <f t="shared" si="1"/>
        <v>25381.49494770469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18635.384143941003</v>
      </c>
      <c r="AC20">
        <f t="shared" si="2"/>
        <v>15517.518349901473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-15043.78541485011</v>
      </c>
      <c r="AI20">
        <f t="shared" si="7"/>
        <v>-15051.427556488079</v>
      </c>
      <c r="AJ20">
        <f t="shared" si="8"/>
        <v>3117.8657940395296</v>
      </c>
      <c r="AK20">
        <f t="shared" si="30"/>
        <v>80.132151818946312</v>
      </c>
      <c r="AL20">
        <f t="shared" si="9"/>
        <v>-11853.429610629602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-5032.0979879595989</v>
      </c>
      <c r="AR20">
        <f t="shared" si="14"/>
        <v>-5034.6542598353044</v>
      </c>
      <c r="AS20">
        <f t="shared" si="15"/>
        <v>1042.9161116208793</v>
      </c>
      <c r="AT20">
        <f t="shared" si="16"/>
        <v>26.803947864142707</v>
      </c>
      <c r="AU20">
        <f t="shared" si="17"/>
        <v>-3964.9342003502816</v>
      </c>
      <c r="AW20">
        <v>17</v>
      </c>
      <c r="AX20">
        <f>IF(Z20&gt;0, (R20*SUMPRODUCT(K20:$K$98, X20:$X$98)-K20*$AZ$3)/Z20, 0)</f>
        <v>25381.49494770469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500000</v>
      </c>
      <c r="S21">
        <f t="shared" si="1"/>
        <v>21148.803953547089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15517.518349901473</v>
      </c>
      <c r="AC21">
        <f t="shared" si="2"/>
        <v>12130.268776195149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-15845.007688856567</v>
      </c>
      <c r="AI21">
        <f t="shared" si="7"/>
        <v>-15852.177283885936</v>
      </c>
      <c r="AJ21">
        <f t="shared" si="8"/>
        <v>3387.2495737063236</v>
      </c>
      <c r="AK21">
        <f t="shared" si="30"/>
        <v>24.828029359842358</v>
      </c>
      <c r="AL21">
        <f t="shared" si="9"/>
        <v>-12440.099680819771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-5040.0382937809118</v>
      </c>
      <c r="AR21">
        <f t="shared" si="14"/>
        <v>-5042.3188249241266</v>
      </c>
      <c r="AS21">
        <f t="shared" si="15"/>
        <v>1077.4287963318059</v>
      </c>
      <c r="AT21">
        <f t="shared" si="16"/>
        <v>7.8973908495308782</v>
      </c>
      <c r="AU21">
        <f t="shared" si="17"/>
        <v>-3956.9926377427901</v>
      </c>
      <c r="AW21">
        <v>18</v>
      </c>
      <c r="AX21">
        <f>IF(Z21&gt;0, (R21*SUMPRODUCT(K21:$K$98, X21:$X$98)-K21*$AZ$3)/Z21, 0)</f>
        <v>21148.803953547089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500000</v>
      </c>
      <c r="S22">
        <f t="shared" si="1"/>
        <v>17212.515194810196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12130.268776195149</v>
      </c>
      <c r="AC22">
        <f t="shared" si="2"/>
        <v>9203.4521583814785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-16568.27881188484</v>
      </c>
      <c r="AI22">
        <f t="shared" si="7"/>
        <v>-16574.962503993618</v>
      </c>
      <c r="AJ22">
        <f t="shared" si="8"/>
        <v>2926.8166178136707</v>
      </c>
      <c r="AK22">
        <f t="shared" si="30"/>
        <v>254.73564430009816</v>
      </c>
      <c r="AL22">
        <f t="shared" si="9"/>
        <v>-13393.410241879848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-4920.7273869499049</v>
      </c>
      <c r="AR22">
        <f t="shared" si="14"/>
        <v>-4922.7124227631612</v>
      </c>
      <c r="AS22">
        <f t="shared" si="15"/>
        <v>869.25545202226192</v>
      </c>
      <c r="AT22">
        <f t="shared" si="16"/>
        <v>75.655695776960641</v>
      </c>
      <c r="AU22">
        <f t="shared" si="17"/>
        <v>-3977.8012749639379</v>
      </c>
      <c r="AW22">
        <v>19</v>
      </c>
      <c r="AX22">
        <f>IF(Z22&gt;0, (R22*SUMPRODUCT(K22:$K$98, X22:$X$98)-K22*$AZ$3)/Z22, 0)</f>
        <v>17212.515194810196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500000</v>
      </c>
      <c r="S23">
        <f t="shared" si="1"/>
        <v>15091.883832937951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9203.4521583814785</v>
      </c>
      <c r="AC23">
        <f t="shared" si="2"/>
        <v>7471.6910832533576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-17134.166583531387</v>
      </c>
      <c r="AI23">
        <f t="shared" si="7"/>
        <v>-17140.355084554489</v>
      </c>
      <c r="AJ23">
        <f t="shared" si="8"/>
        <v>1731.7610751281209</v>
      </c>
      <c r="AK23">
        <f t="shared" si="30"/>
        <v>644.24165108670354</v>
      </c>
      <c r="AL23">
        <f t="shared" si="9"/>
        <v>-14764.352358339664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-4543.5663382841467</v>
      </c>
      <c r="AR23">
        <f t="shared" si="14"/>
        <v>-4545.2073789963351</v>
      </c>
      <c r="AS23">
        <f t="shared" si="15"/>
        <v>459.22112922992284</v>
      </c>
      <c r="AT23">
        <f t="shared" si="16"/>
        <v>170.83729548956291</v>
      </c>
      <c r="AU23">
        <f t="shared" si="17"/>
        <v>-3915.1489542768495</v>
      </c>
      <c r="AW23">
        <v>20</v>
      </c>
      <c r="AX23">
        <f>IF(Z23&gt;0, (R23*SUMPRODUCT(K23:$K$98, X23:$X$98)-K23*$AZ$3)/Z23, 0)</f>
        <v>15091.883832937951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500000</v>
      </c>
      <c r="S24">
        <f t="shared" si="1"/>
        <v>12695.504589675187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7471.6910832533576</v>
      </c>
      <c r="AC24">
        <f t="shared" si="2"/>
        <v>5775.416094810098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-17605.540562740905</v>
      </c>
      <c r="AI24">
        <f t="shared" si="7"/>
        <v>-17611.227040239708</v>
      </c>
      <c r="AJ24">
        <f t="shared" si="8"/>
        <v>1696.2749884432596</v>
      </c>
      <c r="AK24">
        <f t="shared" si="30"/>
        <v>523.0183758277351</v>
      </c>
      <c r="AL24">
        <f t="shared" si="9"/>
        <v>-15391.933675968714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-4168.3600986761348</v>
      </c>
      <c r="AR24">
        <f t="shared" si="14"/>
        <v>-4169.7064524460493</v>
      </c>
      <c r="AS24">
        <f t="shared" si="15"/>
        <v>401.61703374067895</v>
      </c>
      <c r="AT24">
        <f t="shared" si="16"/>
        <v>123.83197896738243</v>
      </c>
      <c r="AU24">
        <f t="shared" si="17"/>
        <v>-3644.2574397379885</v>
      </c>
      <c r="AW24">
        <v>21</v>
      </c>
      <c r="AX24">
        <f>IF(Z24&gt;0, (R24*SUMPRODUCT(K24:$K$98, X24:$X$98)-K24*$AZ$3)/Z24, 0)</f>
        <v>12695.504589675187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500000</v>
      </c>
      <c r="S25">
        <f t="shared" si="1"/>
        <v>10014.572332491072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5775.416094810098</v>
      </c>
      <c r="AC25">
        <f t="shared" si="2"/>
        <v>4149.2804156347411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-18022.371725148423</v>
      </c>
      <c r="AI25">
        <f t="shared" si="7"/>
        <v>-18027.550778579109</v>
      </c>
      <c r="AJ25">
        <f t="shared" si="8"/>
        <v>1626.1356791753569</v>
      </c>
      <c r="AK25">
        <f t="shared" si="30"/>
        <v>404.27912663670691</v>
      </c>
      <c r="AL25">
        <f t="shared" si="9"/>
        <v>-15997.135972767044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-3809.8667471682647</v>
      </c>
      <c r="AR25">
        <f t="shared" si="14"/>
        <v>-3810.9615810640635</v>
      </c>
      <c r="AS25">
        <f t="shared" si="15"/>
        <v>343.75943105363132</v>
      </c>
      <c r="AT25">
        <f t="shared" si="16"/>
        <v>85.463202326370435</v>
      </c>
      <c r="AU25">
        <f t="shared" si="17"/>
        <v>-3381.7389476840613</v>
      </c>
      <c r="AW25">
        <v>22</v>
      </c>
      <c r="AX25">
        <f>IF(Z25&gt;0, (R25*SUMPRODUCT(K25:$K$98, X25:$X$98)-K25*$AZ$3)/Z25, 0)</f>
        <v>10014.572332491072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500000</v>
      </c>
      <c r="S26">
        <f t="shared" si="1"/>
        <v>6981.1113296667627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4149.2804156347411</v>
      </c>
      <c r="AC26">
        <f t="shared" si="2"/>
        <v>2609.2569001636148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-18210.750088091336</v>
      </c>
      <c r="AI26">
        <f t="shared" si="7"/>
        <v>-18215.422082235513</v>
      </c>
      <c r="AJ26">
        <f t="shared" si="8"/>
        <v>1540.0235154711263</v>
      </c>
      <c r="AK26">
        <f t="shared" si="30"/>
        <v>290.44962909443188</v>
      </c>
      <c r="AL26">
        <f t="shared" si="9"/>
        <v>-16384.948937669953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-3437.2225699983915</v>
      </c>
      <c r="AR26">
        <f t="shared" si="14"/>
        <v>-3438.1043943956065</v>
      </c>
      <c r="AS26">
        <f t="shared" si="15"/>
        <v>290.67465975315145</v>
      </c>
      <c r="AT26">
        <f t="shared" si="16"/>
        <v>54.821466207693064</v>
      </c>
      <c r="AU26">
        <f t="shared" si="17"/>
        <v>-3092.6082684347616</v>
      </c>
      <c r="AW26">
        <v>23</v>
      </c>
      <c r="AX26">
        <f>IF(Z26&gt;0, (R26*SUMPRODUCT(K26:$K$98, X26:$X$98)-K26*$AZ$3)/Z26, 0)</f>
        <v>6981.1113296667627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500000</v>
      </c>
      <c r="S27">
        <f t="shared" si="1"/>
        <v>3591.8398519025141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2609.2569001636148</v>
      </c>
      <c r="AC27">
        <f t="shared" si="2"/>
        <v>1198.6800727519512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-18149.398248872658</v>
      </c>
      <c r="AI27">
        <f t="shared" si="7"/>
        <v>-18153.56978811917</v>
      </c>
      <c r="AJ27">
        <f t="shared" si="8"/>
        <v>1410.5768274116635</v>
      </c>
      <c r="AK27">
        <f t="shared" si="30"/>
        <v>182.64798301145305</v>
      </c>
      <c r="AL27">
        <f t="shared" si="9"/>
        <v>-16560.344977696055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-3058.6094649326506</v>
      </c>
      <c r="AR27">
        <f t="shared" si="14"/>
        <v>-3059.3124694757084</v>
      </c>
      <c r="AS27">
        <f t="shared" si="15"/>
        <v>237.71607059225622</v>
      </c>
      <c r="AT27">
        <f t="shared" si="16"/>
        <v>30.780571450868269</v>
      </c>
      <c r="AU27">
        <f t="shared" si="17"/>
        <v>-2790.8158274325842</v>
      </c>
      <c r="AW27">
        <v>24</v>
      </c>
      <c r="AX27">
        <f>IF(Z27&gt;0, (R27*SUMPRODUCT(K27:$K$98, X27:$X$98)-K27*$AZ$3)/Z27, 0)</f>
        <v>3591.8398519025141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500000</v>
      </c>
      <c r="S28">
        <f t="shared" si="1"/>
        <v>-171.21270193925659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1198.6800727519512</v>
      </c>
      <c r="AC28">
        <f t="shared" si="2"/>
        <v>-50.424264871127896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-17936.750912979394</v>
      </c>
      <c r="AI28">
        <f t="shared" si="7"/>
        <v>-17940.432318060619</v>
      </c>
      <c r="AJ28">
        <f t="shared" si="8"/>
        <v>1249.1043376230791</v>
      </c>
      <c r="AK28">
        <f t="shared" si="30"/>
        <v>83.907605092636601</v>
      </c>
      <c r="AL28">
        <f t="shared" si="9"/>
        <v>-16607.420375344904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-2698.9047161456283</v>
      </c>
      <c r="AR28">
        <f t="shared" si="14"/>
        <v>-2699.4586493291777</v>
      </c>
      <c r="AS28">
        <f t="shared" si="15"/>
        <v>187.95006989417527</v>
      </c>
      <c r="AT28">
        <f t="shared" si="16"/>
        <v>12.62539866911637</v>
      </c>
      <c r="AU28">
        <f t="shared" si="17"/>
        <v>-2498.8831807658862</v>
      </c>
      <c r="AW28">
        <v>25</v>
      </c>
      <c r="AX28">
        <f>IF(Z28&gt;0, (R28*SUMPRODUCT(K28:$K$98, X28:$X$98)-K28*$AZ$3)/Z28, 0)</f>
        <v>-171.21270193925659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500000</v>
      </c>
      <c r="S29">
        <f t="shared" si="1"/>
        <v>-4420.5242322689492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-50.424264871127896</v>
      </c>
      <c r="AC29">
        <f t="shared" si="2"/>
        <v>-1133.6994030617807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-17552.311232308217</v>
      </c>
      <c r="AI29">
        <f t="shared" si="7"/>
        <v>-17555.51701555782</v>
      </c>
      <c r="AJ29">
        <f t="shared" si="8"/>
        <v>1083.2751381906528</v>
      </c>
      <c r="AK29">
        <f t="shared" si="30"/>
        <v>-3.529698540978953</v>
      </c>
      <c r="AL29">
        <f t="shared" si="9"/>
        <v>-16475.771575908147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-2358.0883000035928</v>
      </c>
      <c r="AR29">
        <f t="shared" si="14"/>
        <v>-2358.5189851636942</v>
      </c>
      <c r="AS29">
        <f t="shared" si="15"/>
        <v>145.53402086160648</v>
      </c>
      <c r="AT29">
        <f t="shared" si="16"/>
        <v>-0.47420198524634188</v>
      </c>
      <c r="AU29">
        <f t="shared" si="17"/>
        <v>-2213.4591662873345</v>
      </c>
      <c r="AW29">
        <v>26</v>
      </c>
      <c r="AX29">
        <f>IF(Z29&gt;0, (R29*SUMPRODUCT(K29:$K$98, X29:$X$98)-K29*$AZ$3)/Z29, 0)</f>
        <v>-4420.5242322689492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500000</v>
      </c>
      <c r="S30">
        <f t="shared" si="1"/>
        <v>-9319.2947533214701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-1133.6994030617807</v>
      </c>
      <c r="AC30">
        <f t="shared" si="2"/>
        <v>-2049.2612941770003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-17001.78631866676</v>
      </c>
      <c r="AI30">
        <f t="shared" si="7"/>
        <v>-17004.534999425901</v>
      </c>
      <c r="AJ30">
        <f t="shared" si="8"/>
        <v>915.56189111521962</v>
      </c>
      <c r="AK30">
        <f t="shared" si="30"/>
        <v>-79.358958214324659</v>
      </c>
      <c r="AL30">
        <f t="shared" si="9"/>
        <v>-16168.332066525007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-2039.3993817857061</v>
      </c>
      <c r="AR30">
        <f t="shared" si="14"/>
        <v>-2039.7290917194655</v>
      </c>
      <c r="AS30">
        <f t="shared" si="15"/>
        <v>109.8235396992892</v>
      </c>
      <c r="AT30">
        <f t="shared" si="16"/>
        <v>-9.5192709335346404</v>
      </c>
      <c r="AU30">
        <f t="shared" si="17"/>
        <v>-1939.4248229537109</v>
      </c>
      <c r="AW30">
        <v>27</v>
      </c>
      <c r="AX30">
        <f>IF(Z30&gt;0, (R30*SUMPRODUCT(K30:$K$98, X30:$X$98)-K30*$AZ$3)/Z30, 0)</f>
        <v>-9319.2947533214701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500000</v>
      </c>
      <c r="S31">
        <f t="shared" si="1"/>
        <v>-15127.22571781853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-2049.2612941770003</v>
      </c>
      <c r="AC31">
        <f t="shared" si="2"/>
        <v>-2800.6906680266593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-16276.564894407225</v>
      </c>
      <c r="AI31">
        <f t="shared" si="7"/>
        <v>-16278.879174236414</v>
      </c>
      <c r="AJ31">
        <f t="shared" si="8"/>
        <v>751.42937384965899</v>
      </c>
      <c r="AK31">
        <f t="shared" si="30"/>
        <v>-143.44829059239004</v>
      </c>
      <c r="AL31">
        <f t="shared" si="9"/>
        <v>-15670.898090979146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-1743.2210483799436</v>
      </c>
      <c r="AR31">
        <f t="shared" si="14"/>
        <v>-1743.4689078844679</v>
      </c>
      <c r="AS31">
        <f t="shared" si="15"/>
        <v>80.478129713707787</v>
      </c>
      <c r="AT31">
        <f t="shared" si="16"/>
        <v>-15.363320279004359</v>
      </c>
      <c r="AU31">
        <f t="shared" si="17"/>
        <v>-1678.3540984497645</v>
      </c>
      <c r="AW31">
        <v>28</v>
      </c>
      <c r="AX31">
        <f>IF(Z31&gt;0, (R31*SUMPRODUCT(K31:$K$98, X31:$X$98)-K31*$AZ$3)/Z31, 0)</f>
        <v>-15127.22571781853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500000</v>
      </c>
      <c r="S32">
        <f t="shared" si="1"/>
        <v>-22243.031323273804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-2800.6906680266593</v>
      </c>
      <c r="AC32">
        <f t="shared" si="2"/>
        <v>-3393.9384950351305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-15353.30581903163</v>
      </c>
      <c r="AI32">
        <f t="shared" si="7"/>
        <v>-15355.21312341705</v>
      </c>
      <c r="AJ32">
        <f t="shared" si="8"/>
        <v>593.24782700847118</v>
      </c>
      <c r="AK32">
        <f t="shared" si="30"/>
        <v>-196.04834676186616</v>
      </c>
      <c r="AL32">
        <f t="shared" si="9"/>
        <v>-14958.013643170447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-1468.1606675204405</v>
      </c>
      <c r="AR32">
        <f t="shared" si="14"/>
        <v>-1468.3430536015017</v>
      </c>
      <c r="AS32">
        <f t="shared" si="15"/>
        <v>56.729354314440599</v>
      </c>
      <c r="AT32">
        <f t="shared" si="16"/>
        <v>-18.74713335621777</v>
      </c>
      <c r="AU32">
        <f t="shared" si="17"/>
        <v>-1430.3608326432789</v>
      </c>
      <c r="AW32">
        <v>29</v>
      </c>
      <c r="AX32">
        <f>IF(Z32&gt;0, (R32*SUMPRODUCT(K32:$K$98, X32:$X$98)-K32*$AZ$3)/Z32, 0)</f>
        <v>-22243.031323273804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500000</v>
      </c>
      <c r="S33">
        <f t="shared" si="1"/>
        <v>-31305.398297208769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-3393.9384950351305</v>
      </c>
      <c r="AC33">
        <f t="shared" si="2"/>
        <v>-3835.337357759614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-14272.448664580947</v>
      </c>
      <c r="AI33">
        <f t="shared" si="7"/>
        <v>-14273.9800847059</v>
      </c>
      <c r="AJ33">
        <f t="shared" si="8"/>
        <v>441.39886272448348</v>
      </c>
      <c r="AK33">
        <f t="shared" si="30"/>
        <v>-237.57569465245916</v>
      </c>
      <c r="AL33">
        <f t="shared" si="9"/>
        <v>-14070.156916633876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-1218.5746838457017</v>
      </c>
      <c r="AR33">
        <f t="shared" si="14"/>
        <v>-1218.7054357466864</v>
      </c>
      <c r="AS33">
        <f t="shared" si="15"/>
        <v>37.686418934485786</v>
      </c>
      <c r="AT33">
        <f t="shared" si="16"/>
        <v>-20.284096569846973</v>
      </c>
      <c r="AU33">
        <f t="shared" si="17"/>
        <v>-1201.3031133820475</v>
      </c>
      <c r="AW33">
        <v>30</v>
      </c>
      <c r="AX33">
        <f>IF(Z33&gt;0, (R33*SUMPRODUCT(K33:$K$98, X33:$X$98)-K33*$AZ$3)/Z33, 0)</f>
        <v>-31305.398297208769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500000</v>
      </c>
      <c r="S34">
        <f t="shared" si="1"/>
        <v>-43379.899869889574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-3835.337357759614</v>
      </c>
      <c r="AC34">
        <f t="shared" si="2"/>
        <v>-4137.1604301803582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-12959.013577508495</v>
      </c>
      <c r="AI34">
        <f t="shared" si="7"/>
        <v>-12960.205708092759</v>
      </c>
      <c r="AJ34">
        <f t="shared" si="8"/>
        <v>301.82307242074421</v>
      </c>
      <c r="AK34">
        <f t="shared" si="30"/>
        <v>-268.47361504317303</v>
      </c>
      <c r="AL34">
        <f t="shared" si="9"/>
        <v>-12926.856250715187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-987.88771316154134</v>
      </c>
      <c r="AR34">
        <f t="shared" si="14"/>
        <v>-987.9785913097611</v>
      </c>
      <c r="AS34">
        <f t="shared" si="15"/>
        <v>23.008487722446311</v>
      </c>
      <c r="AT34">
        <f t="shared" si="16"/>
        <v>-20.466201692197302</v>
      </c>
      <c r="AU34">
        <f t="shared" si="17"/>
        <v>-985.436305279512</v>
      </c>
      <c r="AW34">
        <v>31</v>
      </c>
      <c r="AX34">
        <f>IF(Z34&gt;0, (R34*SUMPRODUCT(K34:$K$98, X34:$X$98)-K34*$AZ$3)/Z34, 0)</f>
        <v>-43379.899869889574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-60180.292508378072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-4137.1604301803582</v>
      </c>
      <c r="AC35">
        <f t="shared" ref="AC35:AC66" si="33">S35*Z35</f>
        <v>-4306.519918855327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-11428.220032982787</v>
      </c>
      <c r="AI35">
        <f t="shared" ref="AI35:AI66" si="38">SUM(AE35:AH35)</f>
        <v>-11429.114536760384</v>
      </c>
      <c r="AJ35">
        <f t="shared" ref="AJ35:AJ66" si="39">AB35-AC35</f>
        <v>169.35948867496882</v>
      </c>
      <c r="AK35">
        <f t="shared" si="30"/>
        <v>-289.6012301126251</v>
      </c>
      <c r="AL35">
        <f t="shared" ref="AL35:AL66" si="40">SUM(AI35:AK35)</f>
        <v>-11549.35627819804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-777.85063367873556</v>
      </c>
      <c r="AR35">
        <f t="shared" ref="AR35:AR66" si="45">AI35*$K35</f>
        <v>-777.91151720462358</v>
      </c>
      <c r="AS35">
        <f t="shared" ref="AS35:AS66" si="46">AJ35*$K35</f>
        <v>11.527288169560006</v>
      </c>
      <c r="AT35">
        <f t="shared" ref="AT35:AT66" si="47">AK35*$K35</f>
        <v>-19.7114248506862</v>
      </c>
      <c r="AU35">
        <f t="shared" ref="AU35:AU66" si="48">AL35*$K35</f>
        <v>-786.09565388574981</v>
      </c>
      <c r="AW35">
        <v>32</v>
      </c>
      <c r="AX35">
        <f>IF(Z35&gt;0, (R35*SUMPRODUCT(K35:$K$98, X35:$X$98)-K35*$AZ$3)/Z35, 0)</f>
        <v>-60180.292508378072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500000</v>
      </c>
      <c r="S36">
        <f t="shared" si="32"/>
        <v>-84746.763141319519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-4306.519918855327</v>
      </c>
      <c r="AC36">
        <f t="shared" si="33"/>
        <v>-4353.5417806710511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-9736.7563070824872</v>
      </c>
      <c r="AI36">
        <f t="shared" si="38"/>
        <v>-9737.3984469146326</v>
      </c>
      <c r="AJ36">
        <f t="shared" si="39"/>
        <v>47.021861815724151</v>
      </c>
      <c r="AK36">
        <f t="shared" si="30"/>
        <v>-301.45639431987291</v>
      </c>
      <c r="AL36">
        <f t="shared" si="40"/>
        <v>-9991.8329794187812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-591.71679228988569</v>
      </c>
      <c r="AR36">
        <f t="shared" si="45"/>
        <v>-591.75581605814034</v>
      </c>
      <c r="AS36">
        <f t="shared" si="46"/>
        <v>2.8575866914590167</v>
      </c>
      <c r="AT36">
        <f t="shared" si="47"/>
        <v>-18.31994198442446</v>
      </c>
      <c r="AU36">
        <f t="shared" si="48"/>
        <v>-607.21817135110575</v>
      </c>
      <c r="AW36">
        <v>33</v>
      </c>
      <c r="AX36">
        <f>IF(Z36&gt;0, (R36*SUMPRODUCT(K36:$K$98, X36:$X$98)-K36*$AZ$3)/Z36, 0)</f>
        <v>-84746.763141319519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500000</v>
      </c>
      <c r="S37">
        <f t="shared" si="32"/>
        <v>-122603.72306355757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-4353.5417806710511</v>
      </c>
      <c r="AC37">
        <f t="shared" si="33"/>
        <v>-4292.7328837975356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-7922.2017578792265</v>
      </c>
      <c r="AI37">
        <f t="shared" si="38"/>
        <v>-7922.639421269103</v>
      </c>
      <c r="AJ37">
        <f t="shared" si="39"/>
        <v>-60.80889687351555</v>
      </c>
      <c r="AK37">
        <f t="shared" si="30"/>
        <v>-304.74792464697362</v>
      </c>
      <c r="AL37">
        <f t="shared" si="40"/>
        <v>-8288.1962427895924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-429.8604307997839</v>
      </c>
      <c r="AR37">
        <f t="shared" si="45"/>
        <v>-429.88417851273886</v>
      </c>
      <c r="AS37">
        <f t="shared" si="46"/>
        <v>-3.2995042799195926</v>
      </c>
      <c r="AT37">
        <f t="shared" si="47"/>
        <v>-16.53569022573803</v>
      </c>
      <c r="AU37">
        <f t="shared" si="48"/>
        <v>-449.71937301839648</v>
      </c>
      <c r="AW37">
        <v>34</v>
      </c>
      <c r="AX37">
        <f>IF(Z37&gt;0, (R37*SUMPRODUCT(K37:$K$98, X37:$X$98)-K37*$AZ$3)/Z37, 0)</f>
        <v>-122603.72306355757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500000</v>
      </c>
      <c r="S38">
        <f t="shared" si="32"/>
        <v>-184415.62663457802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-4292.7328837975356</v>
      </c>
      <c r="AC38">
        <f t="shared" si="33"/>
        <v>-4139.9810921299959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-6106.8761857696009</v>
      </c>
      <c r="AI38">
        <f t="shared" si="38"/>
        <v>-6107.1568006209345</v>
      </c>
      <c r="AJ38">
        <f t="shared" si="39"/>
        <v>-152.75179166753969</v>
      </c>
      <c r="AK38">
        <f t="shared" si="30"/>
        <v>-300.4913018658275</v>
      </c>
      <c r="AL38">
        <f t="shared" si="40"/>
        <v>-6560.3998941543014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-295.85755462545018</v>
      </c>
      <c r="AR38">
        <f t="shared" si="45"/>
        <v>-295.87114946857156</v>
      </c>
      <c r="AS38">
        <f t="shared" si="46"/>
        <v>-7.4003091224812882</v>
      </c>
      <c r="AT38">
        <f t="shared" si="47"/>
        <v>-14.557790112628263</v>
      </c>
      <c r="AU38">
        <f t="shared" si="48"/>
        <v>-317.82924870368112</v>
      </c>
      <c r="AW38">
        <v>35</v>
      </c>
      <c r="AX38">
        <f>IF(Z38&gt;0, (R38*SUMPRODUCT(K38:$K$98, X38:$X$98)-K38*$AZ$3)/Z38, 0)</f>
        <v>-184415.62663457802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500000</v>
      </c>
      <c r="S39">
        <f t="shared" si="32"/>
        <v>-292132.80490447924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-4139.9810921299959</v>
      </c>
      <c r="AC39">
        <f t="shared" si="33"/>
        <v>-3915.6491624096207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-4410.5174784631217</v>
      </c>
      <c r="AI39">
        <f t="shared" si="38"/>
        <v>-4410.6850242289802</v>
      </c>
      <c r="AJ39">
        <f t="shared" si="39"/>
        <v>-224.33192972037523</v>
      </c>
      <c r="AK39">
        <f t="shared" si="30"/>
        <v>-289.79867644909973</v>
      </c>
      <c r="AL39">
        <f t="shared" si="40"/>
        <v>-4924.8156303984551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-190.78097905492143</v>
      </c>
      <c r="AR39">
        <f t="shared" si="45"/>
        <v>-190.7882264007041</v>
      </c>
      <c r="AS39">
        <f t="shared" si="46"/>
        <v>-9.7036833873394812</v>
      </c>
      <c r="AT39">
        <f t="shared" si="47"/>
        <v>-12.535507566120154</v>
      </c>
      <c r="AU39">
        <f t="shared" si="48"/>
        <v>-213.02741735416376</v>
      </c>
      <c r="AW39">
        <v>36</v>
      </c>
      <c r="AX39">
        <f>IF(Z39&gt;0, (R39*SUMPRODUCT(K39:$K$98, X39:$X$98)-K39*$AZ$3)/Z39, 0)</f>
        <v>-292132.80490447924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500000</v>
      </c>
      <c r="S40">
        <f t="shared" si="32"/>
        <v>-495295.38299186109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-3915.6491624096207</v>
      </c>
      <c r="AC40">
        <f t="shared" si="33"/>
        <v>-3641.975244727199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-2958.2433857155088</v>
      </c>
      <c r="AI40">
        <f t="shared" si="38"/>
        <v>-2958.3352999390659</v>
      </c>
      <c r="AJ40">
        <f t="shared" si="39"/>
        <v>-273.67391768242169</v>
      </c>
      <c r="AK40">
        <f t="shared" ref="AK40:AK71" si="61">G40*SUM(AB40:AB40, AE40:AF40)</f>
        <v>-274.09544136867345</v>
      </c>
      <c r="AL40">
        <f t="shared" si="40"/>
        <v>-3506.1046589901612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-114.25136703780107</v>
      </c>
      <c r="AR40">
        <f t="shared" si="45"/>
        <v>-114.25491688962947</v>
      </c>
      <c r="AS40">
        <f t="shared" si="46"/>
        <v>-10.569657442247482</v>
      </c>
      <c r="AT40">
        <f t="shared" si="47"/>
        <v>-10.585937258041419</v>
      </c>
      <c r="AU40">
        <f t="shared" si="48"/>
        <v>-135.41051158991837</v>
      </c>
      <c r="AW40">
        <v>37</v>
      </c>
      <c r="AX40">
        <f>IF(Z40&gt;0, (R40*SUMPRODUCT(K40:$K$98, X40:$X$98)-K40*$AZ$3)/Z40, 0)</f>
        <v>-495295.38299186109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500000</v>
      </c>
      <c r="S41">
        <f t="shared" si="32"/>
        <v>-919799.29629500082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-3641.975244727199</v>
      </c>
      <c r="AC41">
        <f t="shared" si="33"/>
        <v>-3341.5347396780862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-1823.3554945613857</v>
      </c>
      <c r="AI41">
        <f t="shared" si="38"/>
        <v>-1823.4009057553433</v>
      </c>
      <c r="AJ41">
        <f t="shared" si="39"/>
        <v>-300.44050504911274</v>
      </c>
      <c r="AK41">
        <f t="shared" si="61"/>
        <v>-254.93826713090394</v>
      </c>
      <c r="AL41">
        <f t="shared" si="40"/>
        <v>-2378.7796779353603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-62.875410060990383</v>
      </c>
      <c r="AR41">
        <f t="shared" si="45"/>
        <v>-62.876975991194314</v>
      </c>
      <c r="AS41">
        <f t="shared" si="46"/>
        <v>-10.360195809450831</v>
      </c>
      <c r="AT41">
        <f t="shared" si="47"/>
        <v>-8.7911261045393694</v>
      </c>
      <c r="AU41">
        <f t="shared" si="48"/>
        <v>-82.028297905184516</v>
      </c>
      <c r="AW41">
        <v>38</v>
      </c>
      <c r="AX41">
        <f>IF(Z41&gt;0, (R41*SUMPRODUCT(K41:$K$98, X41:$X$98)-K41*$AZ$3)/Z41, 0)</f>
        <v>-919799.29629500082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500000</v>
      </c>
      <c r="S42">
        <f t="shared" si="32"/>
        <v>-1929832.4740839265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-3341.5347396780862</v>
      </c>
      <c r="AC42">
        <f t="shared" si="33"/>
        <v>-3034.1495496614752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-1012.165938819287</v>
      </c>
      <c r="AI42">
        <f t="shared" si="38"/>
        <v>-1012.1855917528344</v>
      </c>
      <c r="AJ42">
        <f t="shared" si="39"/>
        <v>-307.38519001661098</v>
      </c>
      <c r="AK42">
        <f t="shared" si="61"/>
        <v>-233.90743177746606</v>
      </c>
      <c r="AL42">
        <f t="shared" si="40"/>
        <v>-1553.4782135469113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-31.1632810275837</v>
      </c>
      <c r="AR42">
        <f t="shared" si="45"/>
        <v>-31.163886116006125</v>
      </c>
      <c r="AS42">
        <f t="shared" si="46"/>
        <v>-9.46399270398204</v>
      </c>
      <c r="AT42">
        <f t="shared" si="47"/>
        <v>-7.201707498105189</v>
      </c>
      <c r="AU42">
        <f t="shared" si="48"/>
        <v>-47.829586318093348</v>
      </c>
      <c r="AW42">
        <v>39</v>
      </c>
      <c r="AX42">
        <f>IF(Z42&gt;0, (R42*SUMPRODUCT(K42:$K$98, X42:$X$98)-K42*$AZ$3)/Z42, 0)</f>
        <v>-1929832.4740839265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500000</v>
      </c>
      <c r="S43">
        <f t="shared" si="32"/>
        <v>-4782961.5890618162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-3034.1495496614752</v>
      </c>
      <c r="AC43">
        <f t="shared" si="33"/>
        <v>-2734.7230091912011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-492.3744027266427</v>
      </c>
      <c r="AI43">
        <f t="shared" si="38"/>
        <v>-492.38154977078648</v>
      </c>
      <c r="AJ43">
        <f t="shared" si="39"/>
        <v>-299.42654047027418</v>
      </c>
      <c r="AK43">
        <f t="shared" si="61"/>
        <v>-212.39046847630328</v>
      </c>
      <c r="AL43">
        <f t="shared" si="40"/>
        <v>-1004.198558717364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-13.535331664286955</v>
      </c>
      <c r="AR43">
        <f t="shared" si="45"/>
        <v>-13.535528135940172</v>
      </c>
      <c r="AS43">
        <f t="shared" si="46"/>
        <v>-8.2312108669980208</v>
      </c>
      <c r="AT43">
        <f t="shared" si="47"/>
        <v>-5.8385964364521836</v>
      </c>
      <c r="AU43">
        <f t="shared" si="48"/>
        <v>-27.60533543939038</v>
      </c>
      <c r="AW43">
        <v>40</v>
      </c>
      <c r="AX43">
        <f>IF(Z43&gt;0, (R43*SUMPRODUCT(K43:$K$98, X43:$X$98)-K43*$AZ$3)/Z43, 0)</f>
        <v>-4782961.5890618162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500000</v>
      </c>
      <c r="S44">
        <f t="shared" si="32"/>
        <v>-14845495.979728531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-2734.7230091912011</v>
      </c>
      <c r="AC44">
        <f t="shared" si="33"/>
        <v>-2453.0888573752577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-200.40230474303499</v>
      </c>
      <c r="AI44">
        <f t="shared" si="38"/>
        <v>-200.40437025911874</v>
      </c>
      <c r="AJ44">
        <f t="shared" si="39"/>
        <v>-281.63415181594337</v>
      </c>
      <c r="AK44">
        <f t="shared" si="61"/>
        <v>-191.43061064338409</v>
      </c>
      <c r="AL44">
        <f t="shared" si="40"/>
        <v>-673.46913271844619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-4.9187882192524883</v>
      </c>
      <c r="AR44">
        <f t="shared" si="45"/>
        <v>-4.918838916454761</v>
      </c>
      <c r="AS44">
        <f t="shared" si="46"/>
        <v>-6.9125889039436075</v>
      </c>
      <c r="AT44">
        <f t="shared" si="47"/>
        <v>-4.6985818533592152</v>
      </c>
      <c r="AU44">
        <f t="shared" si="48"/>
        <v>-16.530009673757583</v>
      </c>
      <c r="AW44">
        <v>41</v>
      </c>
      <c r="AX44">
        <f>IF(Z44&gt;0, (R44*SUMPRODUCT(K44:$K$98, X44:$X$98)-K44*$AZ$3)/Z44, 0)</f>
        <v>-14845495.979728531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500000</v>
      </c>
      <c r="S45">
        <f t="shared" si="32"/>
        <v>-62942798.989737719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-2453.0888573752577</v>
      </c>
      <c r="AC45">
        <f t="shared" si="33"/>
        <v>-2194.4634639157325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-64.362232604013968</v>
      </c>
      <c r="AI45">
        <f t="shared" si="38"/>
        <v>-64.362668409121767</v>
      </c>
      <c r="AJ45">
        <f t="shared" si="39"/>
        <v>-258.62539345952518</v>
      </c>
      <c r="AK45">
        <f t="shared" si="61"/>
        <v>-171.71622001626807</v>
      </c>
      <c r="AL45">
        <f t="shared" si="40"/>
        <v>-494.70428188491496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-1.4104850593238607</v>
      </c>
      <c r="AR45">
        <f t="shared" si="45"/>
        <v>-1.4104946099029574</v>
      </c>
      <c r="AS45">
        <f t="shared" si="46"/>
        <v>-5.6677221823666999</v>
      </c>
      <c r="AT45">
        <f t="shared" si="47"/>
        <v>-3.7631255625742526</v>
      </c>
      <c r="AU45">
        <f t="shared" si="48"/>
        <v>-10.841342354843908</v>
      </c>
      <c r="AW45">
        <v>42</v>
      </c>
      <c r="AX45">
        <f>IF(Z45&gt;0, (R45*SUMPRODUCT(K45:$K$98, X45:$X$98)-K45*$AZ$3)/Z45, 0)</f>
        <v>-62942798.989737719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500000</v>
      </c>
      <c r="S46">
        <f t="shared" si="32"/>
        <v>-269524485.09108019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-2194.4634639157325</v>
      </c>
      <c r="AC46">
        <f t="shared" si="33"/>
        <v>-1960.5666439047193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-13.620797787955226</v>
      </c>
      <c r="AI46">
        <f t="shared" si="38"/>
        <v>-13.620888715067249</v>
      </c>
      <c r="AJ46">
        <f t="shared" si="39"/>
        <v>-233.89682001101323</v>
      </c>
      <c r="AK46">
        <f t="shared" si="61"/>
        <v>-153.6124424741013</v>
      </c>
      <c r="AL46">
        <f t="shared" si="40"/>
        <v>-401.13015120018179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-0.26651515679709592</v>
      </c>
      <c r="AR46">
        <f t="shared" si="45"/>
        <v>-0.26651693594791331</v>
      </c>
      <c r="AS46">
        <f t="shared" si="46"/>
        <v>-4.5766076723274987</v>
      </c>
      <c r="AT46">
        <f t="shared" si="47"/>
        <v>-3.0057009016148064</v>
      </c>
      <c r="AU46">
        <f t="shared" si="48"/>
        <v>-7.8488255098902187</v>
      </c>
      <c r="AW46">
        <v>43</v>
      </c>
      <c r="AX46">
        <f>IF(Z46&gt;0, (R46*SUMPRODUCT(K46:$K$98, X46:$X$98)-K46*$AZ$3)/Z46, 0)</f>
        <v>-269524485.09108019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500000</v>
      </c>
      <c r="S47">
        <f t="shared" si="32"/>
        <v>-1167753006.7957401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-1960.5666439047193</v>
      </c>
      <c r="AC47">
        <f t="shared" si="33"/>
        <v>-1750.7373509630013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-2.8510956343682703</v>
      </c>
      <c r="AI47">
        <f t="shared" si="38"/>
        <v>-2.8511143748183136</v>
      </c>
      <c r="AJ47">
        <f t="shared" si="39"/>
        <v>-209.82929294171799</v>
      </c>
      <c r="AK47">
        <f t="shared" si="61"/>
        <v>-137.23966507333037</v>
      </c>
      <c r="AL47">
        <f t="shared" si="40"/>
        <v>-349.92007238986668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-4.9809608639517042E-2</v>
      </c>
      <c r="AR47">
        <f t="shared" si="45"/>
        <v>-4.9809936041541422E-2</v>
      </c>
      <c r="AS47">
        <f t="shared" si="46"/>
        <v>-3.6657889818028977</v>
      </c>
      <c r="AT47">
        <f t="shared" si="47"/>
        <v>-2.3976235397784653</v>
      </c>
      <c r="AU47">
        <f t="shared" si="48"/>
        <v>-6.1132224576229044</v>
      </c>
      <c r="AW47">
        <v>44</v>
      </c>
      <c r="AX47">
        <f>IF(Z47&gt;0, (R47*SUMPRODUCT(K47:$K$98, X47:$X$98)-K47*$AZ$3)/Z47, 0)</f>
        <v>-1167753006.7957401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500000</v>
      </c>
      <c r="S48">
        <f t="shared" si="32"/>
        <v>-5128503736.8690128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-1750.7373509630013</v>
      </c>
      <c r="AC48">
        <f t="shared" si="33"/>
        <v>-1563.2016176265379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-0.58971853824866627</v>
      </c>
      <c r="AI48">
        <f t="shared" si="38"/>
        <v>-0.5897223483307531</v>
      </c>
      <c r="AJ48">
        <f t="shared" si="39"/>
        <v>-187.53573333646341</v>
      </c>
      <c r="AK48">
        <f t="shared" si="61"/>
        <v>-122.5516145674101</v>
      </c>
      <c r="AL48">
        <f t="shared" si="40"/>
        <v>-310.67707025220426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-9.1987348789307043E-3</v>
      </c>
      <c r="AR48">
        <f t="shared" si="45"/>
        <v>-9.1987943105624245E-3</v>
      </c>
      <c r="AS48">
        <f t="shared" si="46"/>
        <v>-2.9252793992386845</v>
      </c>
      <c r="AT48">
        <f t="shared" si="47"/>
        <v>-1.9116234920109485</v>
      </c>
      <c r="AU48">
        <f t="shared" si="48"/>
        <v>-4.8461016855601953</v>
      </c>
      <c r="AW48">
        <v>45</v>
      </c>
      <c r="AX48">
        <f>IF(Z48&gt;0, (R48*SUMPRODUCT(K48:$K$98, X48:$X$98)-K48*$AZ$3)/Z48, 0)</f>
        <v>-5128503736.8690128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500000</v>
      </c>
      <c r="S49">
        <f t="shared" si="32"/>
        <v>-22870574623.295399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-1563.2016176265379</v>
      </c>
      <c r="AC49">
        <f t="shared" si="33"/>
        <v>-1395.7237244461467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-0.12036572512919906</v>
      </c>
      <c r="AI49">
        <f t="shared" si="38"/>
        <v>-0.12036648796733684</v>
      </c>
      <c r="AJ49">
        <f t="shared" si="39"/>
        <v>-167.47789318039122</v>
      </c>
      <c r="AK49">
        <f t="shared" si="61"/>
        <v>-109.42411323385767</v>
      </c>
      <c r="AL49">
        <f t="shared" si="40"/>
        <v>-277.02237290221626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-1.6763632656950052E-3</v>
      </c>
      <c r="AR49">
        <f t="shared" si="45"/>
        <v>-1.6763738899306874E-3</v>
      </c>
      <c r="AS49">
        <f t="shared" si="46"/>
        <v>-2.3325060987439925</v>
      </c>
      <c r="AT49">
        <f t="shared" si="47"/>
        <v>-1.5239767268430719</v>
      </c>
      <c r="AU49">
        <f t="shared" si="48"/>
        <v>-3.8581591994769955</v>
      </c>
      <c r="AW49">
        <v>46</v>
      </c>
      <c r="AX49">
        <f>IF(Z49&gt;0, (R49*SUMPRODUCT(K49:$K$98, X49:$X$98)-K49*$AZ$3)/Z49, 0)</f>
        <v>-22870574623.295399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500000</v>
      </c>
      <c r="S50">
        <f t="shared" si="32"/>
        <v>-103579763730.91457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-1395.7237244461467</v>
      </c>
      <c r="AC50">
        <f t="shared" si="33"/>
        <v>-1246.1833544564925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-2.4192816800544283E-2</v>
      </c>
      <c r="AI50">
        <f t="shared" si="38"/>
        <v>-2.4192967189880669E-2</v>
      </c>
      <c r="AJ50">
        <f t="shared" si="39"/>
        <v>-149.54036998965421</v>
      </c>
      <c r="AK50">
        <f t="shared" si="61"/>
        <v>-97.70066071123027</v>
      </c>
      <c r="AL50">
        <f t="shared" si="40"/>
        <v>-247.26522366807438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-3.0083870677254934E-4</v>
      </c>
      <c r="AR50">
        <f t="shared" si="45"/>
        <v>-3.008405768703492E-4</v>
      </c>
      <c r="AS50">
        <f t="shared" si="46"/>
        <v>-1.8595408665668067</v>
      </c>
      <c r="AT50">
        <f t="shared" si="47"/>
        <v>-1.2149118749383858</v>
      </c>
      <c r="AU50">
        <f t="shared" si="48"/>
        <v>-3.0747535820820633</v>
      </c>
      <c r="AW50">
        <v>47</v>
      </c>
      <c r="AX50">
        <f>IF(Z50&gt;0, (R50*SUMPRODUCT(K50:$K$98, X50:$X$98)-K50*$AZ$3)/Z50, 0)</f>
        <v>-103579763730.91457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500000</v>
      </c>
      <c r="S51">
        <f t="shared" si="32"/>
        <v>-477134878252.32715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-1246.1833544564925</v>
      </c>
      <c r="AC51">
        <f t="shared" si="33"/>
        <v>-1112.6639710515208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-4.7894329839745092E-3</v>
      </c>
      <c r="AI51">
        <f t="shared" si="38"/>
        <v>-4.789462133592934E-3</v>
      </c>
      <c r="AJ51">
        <f t="shared" si="39"/>
        <v>-133.51938340497168</v>
      </c>
      <c r="AK51">
        <f t="shared" si="61"/>
        <v>-87.232834811954476</v>
      </c>
      <c r="AL51">
        <f t="shared" si="40"/>
        <v>-220.75700767905977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-5.3175716996304408E-5</v>
      </c>
      <c r="AR51">
        <f t="shared" si="45"/>
        <v>-5.3176040636256167E-5</v>
      </c>
      <c r="AS51">
        <f t="shared" si="46"/>
        <v>-1.4824278717794928</v>
      </c>
      <c r="AT51">
        <f t="shared" si="47"/>
        <v>-0.96852144132027607</v>
      </c>
      <c r="AU51">
        <f t="shared" si="48"/>
        <v>-2.4510024891404054</v>
      </c>
      <c r="AW51">
        <v>48</v>
      </c>
      <c r="AX51">
        <f>IF(Z51&gt;0, (R51*SUMPRODUCT(K51:$K$98, X51:$X$98)-K51*$AZ$3)/Z51, 0)</f>
        <v>-477134878252.32715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500000</v>
      </c>
      <c r="S52">
        <f t="shared" si="32"/>
        <v>-2238025372667.5747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-1112.6639710515208</v>
      </c>
      <c r="AC52">
        <f t="shared" si="33"/>
        <v>-993.45002043823922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-9.3237699917393104E-4</v>
      </c>
      <c r="AI52">
        <f t="shared" si="38"/>
        <v>-9.3238254787119214E-4</v>
      </c>
      <c r="AJ52">
        <f t="shared" si="39"/>
        <v>-119.21395061328155</v>
      </c>
      <c r="AK52">
        <f t="shared" si="61"/>
        <v>-77.886477973606461</v>
      </c>
      <c r="AL52">
        <f t="shared" si="40"/>
        <v>-197.10136096943589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-9.2427835418079798E-6</v>
      </c>
      <c r="AR52">
        <f t="shared" si="45"/>
        <v>-9.242838546819654E-6</v>
      </c>
      <c r="AS52">
        <f t="shared" si="46"/>
        <v>-1.1817845588839961</v>
      </c>
      <c r="AT52">
        <f t="shared" si="47"/>
        <v>-0.77209954490688526</v>
      </c>
      <c r="AU52">
        <f t="shared" si="48"/>
        <v>-1.9538933466294282</v>
      </c>
      <c r="AW52">
        <v>49</v>
      </c>
      <c r="AX52">
        <f>IF(Z52&gt;0, (R52*SUMPRODUCT(K52:$K$98, X52:$X$98)-K52*$AZ$3)/Z52, 0)</f>
        <v>-2238025372667.5747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500000</v>
      </c>
      <c r="S53">
        <f t="shared" si="32"/>
        <v>-10699406942529.775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-993.45002043823922</v>
      </c>
      <c r="AC53">
        <f t="shared" si="33"/>
        <v>-887.0089548694167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-1.7827709747713811E-4</v>
      </c>
      <c r="AI53">
        <f t="shared" si="38"/>
        <v>-1.7827813375998963E-4</v>
      </c>
      <c r="AJ53">
        <f t="shared" si="39"/>
        <v>-106.44106556882252</v>
      </c>
      <c r="AK53">
        <f t="shared" si="61"/>
        <v>-69.541501430676746</v>
      </c>
      <c r="AL53">
        <f t="shared" si="40"/>
        <v>-175.98274527763303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-1.5779337419141849E-6</v>
      </c>
      <c r="AR53">
        <f t="shared" si="45"/>
        <v>-1.5779429140720266E-6</v>
      </c>
      <c r="AS53">
        <f t="shared" si="46"/>
        <v>-0.94211175335005493</v>
      </c>
      <c r="AT53">
        <f t="shared" si="47"/>
        <v>-0.615513058736612</v>
      </c>
      <c r="AU53">
        <f t="shared" si="48"/>
        <v>-1.557626390029581</v>
      </c>
      <c r="AW53">
        <v>50</v>
      </c>
      <c r="AX53">
        <f>IF(Z53&gt;0, (R53*SUMPRODUCT(K53:$K$98, X53:$X$98)-K53*$AZ$3)/Z53, 0)</f>
        <v>-10699406942529.775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500000</v>
      </c>
      <c r="S54">
        <f t="shared" si="32"/>
        <v>-52228508906555.539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-887.0089548694167</v>
      </c>
      <c r="AC54">
        <f t="shared" si="33"/>
        <v>-791.97228250841681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-3.3455000298927167E-5</v>
      </c>
      <c r="AI54">
        <f t="shared" si="38"/>
        <v>-3.3455189843942688E-5</v>
      </c>
      <c r="AJ54">
        <f t="shared" si="39"/>
        <v>-95.036672360999887</v>
      </c>
      <c r="AK54">
        <f t="shared" si="61"/>
        <v>-62.090626840859173</v>
      </c>
      <c r="AL54">
        <f t="shared" si="40"/>
        <v>-157.1273326570489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-2.6438464211488429E-7</v>
      </c>
      <c r="AR54">
        <f t="shared" si="45"/>
        <v>-2.6438614003120906E-7</v>
      </c>
      <c r="AS54">
        <f t="shared" si="46"/>
        <v>-0.75104577448645904</v>
      </c>
      <c r="AT54">
        <f t="shared" si="47"/>
        <v>-0.49068324643045375</v>
      </c>
      <c r="AU54">
        <f t="shared" si="48"/>
        <v>-1.2417292853030528</v>
      </c>
      <c r="AW54">
        <v>51</v>
      </c>
      <c r="AX54">
        <f>IF(Z54&gt;0, (R54*SUMPRODUCT(K54:$K$98, X54:$X$98)-K54*$AZ$3)/Z54, 0)</f>
        <v>-52228508906555.539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500000</v>
      </c>
      <c r="S55">
        <f t="shared" si="32"/>
        <v>-260595614256340.47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-791.97228250841681</v>
      </c>
      <c r="AC55">
        <f t="shared" si="33"/>
        <v>-707.118109613039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-6.1492481361530034E-6</v>
      </c>
      <c r="AI55">
        <f t="shared" si="38"/>
        <v>-6.1492820545149656E-6</v>
      </c>
      <c r="AJ55">
        <f t="shared" si="39"/>
        <v>-84.854172895377815</v>
      </c>
      <c r="AK55">
        <f t="shared" si="61"/>
        <v>-55.438059775589181</v>
      </c>
      <c r="AL55">
        <f t="shared" si="40"/>
        <v>-140.29223882024905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-4.3388954064785253E-8</v>
      </c>
      <c r="AR55">
        <f t="shared" si="45"/>
        <v>-4.3389193391970714E-8</v>
      </c>
      <c r="AS55">
        <f t="shared" si="46"/>
        <v>-0.59872910125662981</v>
      </c>
      <c r="AT55">
        <f t="shared" si="47"/>
        <v>-0.3911696805503585</v>
      </c>
      <c r="AU55">
        <f t="shared" si="48"/>
        <v>-0.98989882519618178</v>
      </c>
      <c r="AW55">
        <v>52</v>
      </c>
      <c r="AX55">
        <f>IF(Z55&gt;0, (R55*SUMPRODUCT(K55:$K$98, X55:$X$98)-K55*$AZ$3)/Z55, 0)</f>
        <v>-260595614256340.47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500000</v>
      </c>
      <c r="S56">
        <f t="shared" si="32"/>
        <v>-1331475783905885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-707.118109613039</v>
      </c>
      <c r="AC56">
        <f t="shared" si="33"/>
        <v>-631.35545504949732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-1.1060785352250736E-6</v>
      </c>
      <c r="AI56">
        <f t="shared" si="38"/>
        <v>-1.1060844624400358E-6</v>
      </c>
      <c r="AJ56">
        <f t="shared" si="39"/>
        <v>-75.762654563541673</v>
      </c>
      <c r="AK56">
        <f t="shared" si="61"/>
        <v>-49.498267672912732</v>
      </c>
      <c r="AL56">
        <f t="shared" si="40"/>
        <v>-125.26092334253887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-6.9682721620020423E-9</v>
      </c>
      <c r="AR56">
        <f t="shared" si="45"/>
        <v>-6.9683095033351428E-9</v>
      </c>
      <c r="AS56">
        <f t="shared" si="46"/>
        <v>-0.47730317504721859</v>
      </c>
      <c r="AT56">
        <f t="shared" si="47"/>
        <v>-0.31183807451999496</v>
      </c>
      <c r="AU56">
        <f t="shared" si="48"/>
        <v>-0.78914125653552314</v>
      </c>
      <c r="AW56">
        <v>53</v>
      </c>
      <c r="AX56">
        <f>IF(Z56&gt;0, (R56*SUMPRODUCT(K56:$K$98, X56:$X$98)-K56*$AZ$3)/Z56, 0)</f>
        <v>-1331475783905885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500000</v>
      </c>
      <c r="S57">
        <f t="shared" si="32"/>
        <v>-6980452306592202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-631.35545504949732</v>
      </c>
      <c r="AC57">
        <f t="shared" si="33"/>
        <v>-563.71022772884896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-1.9433994019032732E-7</v>
      </c>
      <c r="AI57">
        <f t="shared" si="38"/>
        <v>-1.943409496346351E-7</v>
      </c>
      <c r="AJ57">
        <f t="shared" si="39"/>
        <v>-67.64522732064836</v>
      </c>
      <c r="AK57">
        <f t="shared" si="61"/>
        <v>-44.194881853464814</v>
      </c>
      <c r="AL57">
        <f t="shared" si="40"/>
        <v>-111.84010936845414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-1.0931586166045951E-9</v>
      </c>
      <c r="AR57">
        <f t="shared" si="45"/>
        <v>-1.0931642947104026E-9</v>
      </c>
      <c r="AS57">
        <f t="shared" si="46"/>
        <v>-0.38050316906202175</v>
      </c>
      <c r="AT57">
        <f t="shared" si="47"/>
        <v>-0.24859540380954434</v>
      </c>
      <c r="AU57">
        <f t="shared" si="48"/>
        <v>-0.62909857396473046</v>
      </c>
      <c r="AW57">
        <v>54</v>
      </c>
      <c r="AX57">
        <f>IF(Z57&gt;0, (R57*SUMPRODUCT(K57:$K$98, X57:$X$98)-K57*$AZ$3)/Z57, 0)</f>
        <v>-6980452306592202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500000</v>
      </c>
      <c r="S58">
        <f t="shared" si="32"/>
        <v>-3.7594853319893176E+16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-563.71022772884896</v>
      </c>
      <c r="AC58">
        <f t="shared" si="33"/>
        <v>-503.31270333028431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-3.3280090251617946E-8</v>
      </c>
      <c r="AI58">
        <f t="shared" si="38"/>
        <v>-3.3280257599226355E-8</v>
      </c>
      <c r="AJ58">
        <f t="shared" si="39"/>
        <v>-60.397524398564656</v>
      </c>
      <c r="AK58">
        <f t="shared" si="61"/>
        <v>-39.459715941019432</v>
      </c>
      <c r="AL58">
        <f t="shared" si="40"/>
        <v>-99.857240372864339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-1.6714276808823409E-10</v>
      </c>
      <c r="AR58">
        <f t="shared" si="45"/>
        <v>-1.6714360855898676E-10</v>
      </c>
      <c r="AS58">
        <f t="shared" si="46"/>
        <v>-0.30333479679076208</v>
      </c>
      <c r="AT58">
        <f t="shared" si="47"/>
        <v>-0.19817873390643109</v>
      </c>
      <c r="AU58">
        <f t="shared" si="48"/>
        <v>-0.50151353086433681</v>
      </c>
      <c r="AW58">
        <v>55</v>
      </c>
      <c r="AX58">
        <f>IF(Z58&gt;0, (R58*SUMPRODUCT(K58:$K$98, X58:$X$98)-K58*$AZ$3)/Z58, 0)</f>
        <v>-3.7594853319893176E+16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500000</v>
      </c>
      <c r="S59">
        <f t="shared" si="32"/>
        <v>-2.0842064389653331E+17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-503.31270333028431</v>
      </c>
      <c r="AC59">
        <f t="shared" si="33"/>
        <v>-449.38634225932861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-5.5488898830162121E-9</v>
      </c>
      <c r="AI59">
        <f t="shared" si="38"/>
        <v>-5.5489168349014629E-9</v>
      </c>
      <c r="AJ59">
        <f t="shared" si="39"/>
        <v>-53.926361070955693</v>
      </c>
      <c r="AK59">
        <f t="shared" si="61"/>
        <v>-35.231889233119908</v>
      </c>
      <c r="AL59">
        <f t="shared" si="40"/>
        <v>-89.15825030962452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-2.4882337625352812E-11</v>
      </c>
      <c r="AR59">
        <f t="shared" si="45"/>
        <v>-2.4882458483023911E-11</v>
      </c>
      <c r="AS59">
        <f t="shared" si="46"/>
        <v>-0.24181664285340471</v>
      </c>
      <c r="AT59">
        <f t="shared" si="47"/>
        <v>-0.15798687333131942</v>
      </c>
      <c r="AU59">
        <f t="shared" si="48"/>
        <v>-0.39980351620960658</v>
      </c>
      <c r="AW59">
        <v>56</v>
      </c>
      <c r="AX59">
        <f>IF(Z59&gt;0, (R59*SUMPRODUCT(K59:$K$98, X59:$X$98)-K59*$AZ$3)/Z59, 0)</f>
        <v>-2.0842064389653331E+17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500000</v>
      </c>
      <c r="S60">
        <f t="shared" si="32"/>
        <v>-1.1906490949227948E+18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-449.38634225932861</v>
      </c>
      <c r="AC60">
        <f t="shared" si="33"/>
        <v>-401.237805588708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-8.987992498210156E-10</v>
      </c>
      <c r="AI60">
        <f t="shared" si="38"/>
        <v>-8.988034622061686E-10</v>
      </c>
      <c r="AJ60">
        <f t="shared" si="39"/>
        <v>-48.148536670620615</v>
      </c>
      <c r="AK60">
        <f t="shared" si="61"/>
        <v>-31.457043958153005</v>
      </c>
      <c r="AL60">
        <f t="shared" si="40"/>
        <v>-79.605580629672417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-3.5985683080875164E-12</v>
      </c>
      <c r="AR60">
        <f t="shared" si="45"/>
        <v>-3.5985851734283766E-12</v>
      </c>
      <c r="AS60">
        <f t="shared" si="46"/>
        <v>-0.19277474717317425</v>
      </c>
      <c r="AT60">
        <f t="shared" si="47"/>
        <v>-0.12594616815319737</v>
      </c>
      <c r="AU60">
        <f t="shared" si="48"/>
        <v>-0.31872091532997021</v>
      </c>
      <c r="AW60">
        <v>57</v>
      </c>
      <c r="AX60">
        <f>IF(Z60&gt;0, (R60*SUMPRODUCT(K60:$K$98, X60:$X$98)-K60*$AZ$3)/Z60, 0)</f>
        <v>-1.1906490949227948E+18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500000</v>
      </c>
      <c r="S61">
        <f t="shared" si="32"/>
        <v>-7.0119262095450481E+18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-401.237805588708</v>
      </c>
      <c r="AC61">
        <f t="shared" si="33"/>
        <v>-358.24804070420669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-1.412648295001194E-10</v>
      </c>
      <c r="AI61">
        <f t="shared" si="38"/>
        <v>-1.4126546814068335E-10</v>
      </c>
      <c r="AJ61">
        <f t="shared" si="39"/>
        <v>-42.989764884501312</v>
      </c>
      <c r="AK61">
        <f t="shared" si="61"/>
        <v>-28.086646391209563</v>
      </c>
      <c r="AL61">
        <f t="shared" si="40"/>
        <v>-71.076411275852138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-5.0499034702980884E-13</v>
      </c>
      <c r="AR61">
        <f t="shared" si="45"/>
        <v>-5.0499263002778618E-13</v>
      </c>
      <c r="AS61">
        <f t="shared" si="46"/>
        <v>-0.15367884819296695</v>
      </c>
      <c r="AT61">
        <f t="shared" si="47"/>
        <v>-0.10040351415274569</v>
      </c>
      <c r="AU61">
        <f t="shared" si="48"/>
        <v>-0.25408236234621762</v>
      </c>
      <c r="AW61">
        <v>58</v>
      </c>
      <c r="AX61">
        <f>IF(Z61&gt;0, (R61*SUMPRODUCT(K61:$K$98, X61:$X$98)-K61*$AZ$3)/Z61, 0)</f>
        <v>-7.0119262095450481E+18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500000</v>
      </c>
      <c r="S62">
        <f t="shared" si="32"/>
        <v>-4.2642924646520922E+19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-358.24804070420669</v>
      </c>
      <c r="AC62">
        <f t="shared" si="33"/>
        <v>-319.86432205732785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-2.1539669330553706E-11</v>
      </c>
      <c r="AI62">
        <f t="shared" si="38"/>
        <v>-2.1539763092978748E-11</v>
      </c>
      <c r="AJ62">
        <f t="shared" si="39"/>
        <v>-38.383718646878833</v>
      </c>
      <c r="AK62">
        <f t="shared" si="61"/>
        <v>-25.07736284929447</v>
      </c>
      <c r="AL62">
        <f t="shared" si="40"/>
        <v>-63.461081496194836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-6.8749577911788448E-14</v>
      </c>
      <c r="AR62">
        <f t="shared" si="45"/>
        <v>-6.8749877179481306E-14</v>
      </c>
      <c r="AS62">
        <f t="shared" si="46"/>
        <v>-0.12251183688853443</v>
      </c>
      <c r="AT62">
        <f t="shared" si="47"/>
        <v>-8.0041066767176774E-2</v>
      </c>
      <c r="AU62">
        <f t="shared" si="48"/>
        <v>-0.20255290365577994</v>
      </c>
      <c r="AW62">
        <v>59</v>
      </c>
      <c r="AX62">
        <f>IF(Z62&gt;0, (R62*SUMPRODUCT(K62:$K$98, X62:$X$98)-K62*$AZ$3)/Z62, 0)</f>
        <v>-4.2642924646520922E+19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500000</v>
      </c>
      <c r="S63">
        <f t="shared" si="32"/>
        <v>-2.682457702667052E+20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-319.86432205732785</v>
      </c>
      <c r="AC63">
        <f t="shared" si="33"/>
        <v>-285.59314469404273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-3.1806571798922231E-12</v>
      </c>
      <c r="AI63">
        <f t="shared" si="38"/>
        <v>-3.1806704882635167E-12</v>
      </c>
      <c r="AJ63">
        <f t="shared" si="39"/>
        <v>-34.271177363285119</v>
      </c>
      <c r="AK63">
        <f t="shared" si="61"/>
        <v>-22.390502544012953</v>
      </c>
      <c r="AL63">
        <f t="shared" si="40"/>
        <v>-56.661679907301256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-9.0642076007668101E-15</v>
      </c>
      <c r="AR63">
        <f t="shared" si="45"/>
        <v>-9.0642455268410181E-15</v>
      </c>
      <c r="AS63">
        <f t="shared" si="46"/>
        <v>-9.7665686295070164E-2</v>
      </c>
      <c r="AT63">
        <f t="shared" si="47"/>
        <v>-6.3808248379445875E-2</v>
      </c>
      <c r="AU63">
        <f t="shared" si="48"/>
        <v>-0.16147393467452512</v>
      </c>
      <c r="AW63">
        <v>60</v>
      </c>
      <c r="AX63">
        <f>IF(Z63&gt;0, (R63*SUMPRODUCT(K63:$K$98, X63:$X$98)-K63*$AZ$3)/Z63, 0)</f>
        <v>-2.682457702667052E+20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500000</v>
      </c>
      <c r="S64">
        <f t="shared" si="32"/>
        <v>-1.7481331272170125E+21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-285.59314469404273</v>
      </c>
      <c r="AC64">
        <f t="shared" si="33"/>
        <v>-254.99387919110964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-4.5407830517477693E-13</v>
      </c>
      <c r="AI64">
        <f t="shared" si="38"/>
        <v>-4.5408012850472835E-13</v>
      </c>
      <c r="AJ64">
        <f t="shared" si="39"/>
        <v>-30.599265502933093</v>
      </c>
      <c r="AK64">
        <f t="shared" si="61"/>
        <v>-19.991520128582994</v>
      </c>
      <c r="AL64">
        <f t="shared" si="40"/>
        <v>-50.590785631516539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-1.155382304528289E-15</v>
      </c>
      <c r="AR64">
        <f t="shared" si="45"/>
        <v>-1.1553869439112702E-15</v>
      </c>
      <c r="AS64">
        <f t="shared" si="46"/>
        <v>-7.7858487161248421E-2</v>
      </c>
      <c r="AT64">
        <f t="shared" si="47"/>
        <v>-5.0867544945349071E-2</v>
      </c>
      <c r="AU64">
        <f t="shared" si="48"/>
        <v>-0.12872603210659864</v>
      </c>
      <c r="AW64">
        <v>61</v>
      </c>
      <c r="AX64">
        <f>IF(Z64&gt;0, (R64*SUMPRODUCT(K64:$K$98, X64:$X$98)-K64*$AZ$3)/Z64, 0)</f>
        <v>-1.7481331272170125E+21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500000</v>
      </c>
      <c r="S65">
        <f t="shared" si="32"/>
        <v>-1.1819652512177925E+22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-254.99387919110964</v>
      </c>
      <c r="AC65">
        <f t="shared" si="33"/>
        <v>-227.67310642063356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-6.2572740871619373E-14</v>
      </c>
      <c r="AI65">
        <f t="shared" si="38"/>
        <v>-6.2572981649749467E-14</v>
      </c>
      <c r="AJ65">
        <f t="shared" si="39"/>
        <v>-27.320772770476083</v>
      </c>
      <c r="AK65">
        <f t="shared" si="61"/>
        <v>-17.849571543377678</v>
      </c>
      <c r="AL65">
        <f t="shared" si="40"/>
        <v>-45.170344313853825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-1.4215499193839522E-16</v>
      </c>
      <c r="AR65">
        <f t="shared" si="45"/>
        <v>-1.4215553894676764E-16</v>
      </c>
      <c r="AS65">
        <f t="shared" si="46"/>
        <v>-6.2068309280332204E-2</v>
      </c>
      <c r="AT65">
        <f t="shared" si="47"/>
        <v>-4.0551295396483639E-2</v>
      </c>
      <c r="AU65">
        <f t="shared" si="48"/>
        <v>-0.102619604676816</v>
      </c>
      <c r="AW65">
        <v>62</v>
      </c>
      <c r="AX65">
        <f>IF(Z65&gt;0, (R65*SUMPRODUCT(K65:$K$98, X65:$X$98)-K65*$AZ$3)/Z65, 0)</f>
        <v>-1.1819652512177925E+22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500000</v>
      </c>
      <c r="S66">
        <f t="shared" si="32"/>
        <v>-8.3047120504924571E+22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-227.67310642063356</v>
      </c>
      <c r="AC66">
        <f t="shared" si="33"/>
        <v>-203.27955930413708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-8.3109331111831515E-15</v>
      </c>
      <c r="AI66">
        <f t="shared" si="38"/>
        <v>-8.3109637082041658E-15</v>
      </c>
      <c r="AJ66">
        <f t="shared" si="39"/>
        <v>-24.393547116496478</v>
      </c>
      <c r="AK66">
        <f t="shared" si="61"/>
        <v>-15.937117449444351</v>
      </c>
      <c r="AL66">
        <f t="shared" si="40"/>
        <v>-40.330664565940836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-1.6858102907849893E-17</v>
      </c>
      <c r="AR66">
        <f t="shared" si="45"/>
        <v>-1.6858164971606399E-17</v>
      </c>
      <c r="AS66">
        <f t="shared" si="46"/>
        <v>-4.9480476148223956E-2</v>
      </c>
      <c r="AT66">
        <f t="shared" si="47"/>
        <v>-3.2327244416839623E-2</v>
      </c>
      <c r="AU66">
        <f t="shared" si="48"/>
        <v>-8.1807720565063594E-2</v>
      </c>
      <c r="AW66">
        <v>63</v>
      </c>
      <c r="AX66">
        <f>IF(Z66&gt;0, (R66*SUMPRODUCT(K66:$K$98, X66:$X$98)-K66*$AZ$3)/Z66, 0)</f>
        <v>-8.3047120504924571E+22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-6.0747318175382747E+23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-203.27955930413708</v>
      </c>
      <c r="AC67">
        <f t="shared" ref="AC67:AC79" si="64">S67*Z67</f>
        <v>-181.49960652155099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-1.0622530451685174E-15</v>
      </c>
      <c r="AI67">
        <f t="shared" ref="AI67:AI79" si="69">SUM(AE67:AH67)</f>
        <v>-1.0622567798931928E-15</v>
      </c>
      <c r="AJ67">
        <f t="shared" ref="AJ67:AJ79" si="70">AB67-AC67</f>
        <v>-21.779952782586093</v>
      </c>
      <c r="AK67">
        <f t="shared" si="61"/>
        <v>-14.229569151289597</v>
      </c>
      <c r="AL67">
        <f t="shared" ref="AL67:AL79" si="71">SUM(AI67:AK67)</f>
        <v>-36.009521933875689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-1.9238396697782435E-18</v>
      </c>
      <c r="AR67">
        <f t="shared" ref="AR67:AR79" si="76">AI67*$K67</f>
        <v>-1.9238464337141241E-18</v>
      </c>
      <c r="AS67">
        <f t="shared" ref="AS67:AS79" si="77">AJ67*$K67</f>
        <v>-3.9445532643673349E-2</v>
      </c>
      <c r="AT67">
        <f t="shared" ref="AT67:AT79" si="78">AK67*$K67</f>
        <v>-2.5771081327199949E-2</v>
      </c>
      <c r="AU67">
        <f t="shared" ref="AU67:AU79" si="79">AL67*$K67</f>
        <v>-6.5216613970873291E-2</v>
      </c>
      <c r="AW67">
        <v>64</v>
      </c>
      <c r="AX67">
        <f>IF(Z67&gt;0, (R67*SUMPRODUCT(K67:$K$98, X67:$X$98)-K67*$AZ$3)/Z67, 0)</f>
        <v>-6.0747318175382747E+23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500000</v>
      </c>
      <c r="S68">
        <f t="shared" si="63"/>
        <v>-4.6341654459725382E+24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-181.49960652155099</v>
      </c>
      <c r="AC68">
        <f t="shared" si="64"/>
        <v>-162.05322010852763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-1.3041047968773015E-16</v>
      </c>
      <c r="AI68">
        <f t="shared" si="69"/>
        <v>-1.3041091680316656E-16</v>
      </c>
      <c r="AJ68">
        <f t="shared" si="70"/>
        <v>-19.446386413023362</v>
      </c>
      <c r="AK68">
        <f t="shared" si="61"/>
        <v>-12.704972456508571</v>
      </c>
      <c r="AL68">
        <f t="shared" si="71"/>
        <v>-32.151358869531933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-2.1087998432670309E-19</v>
      </c>
      <c r="AR68">
        <f t="shared" si="76"/>
        <v>-2.1088069116327481E-19</v>
      </c>
      <c r="AS68">
        <f t="shared" si="77"/>
        <v>-3.1445737120275409E-2</v>
      </c>
      <c r="AT68">
        <f t="shared" si="78"/>
        <v>-2.0544548251913226E-2</v>
      </c>
      <c r="AU68">
        <f t="shared" si="79"/>
        <v>-5.1990285372188638E-2</v>
      </c>
      <c r="AW68">
        <v>65</v>
      </c>
      <c r="AX68">
        <f>IF(Z68&gt;0, (R68*SUMPRODUCT(K68:$K$98, X68:$X$98)-K68*$AZ$3)/Z68, 0)</f>
        <v>-4.6341654459725382E+24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500000</v>
      </c>
      <c r="S69">
        <f t="shared" si="63"/>
        <v>-3.6929343043331703E+25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-162.05322010852763</v>
      </c>
      <c r="AC69">
        <f t="shared" si="64"/>
        <v>-144.69037509689966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-1.5350754912397082E-17</v>
      </c>
      <c r="AI69">
        <f t="shared" si="69"/>
        <v>-1.5350803887806327E-17</v>
      </c>
      <c r="AJ69">
        <f t="shared" si="70"/>
        <v>-17.362845011627968</v>
      </c>
      <c r="AK69">
        <f t="shared" si="61"/>
        <v>-11.343725407596935</v>
      </c>
      <c r="AL69">
        <f t="shared" si="71"/>
        <v>-28.706570419224903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-2.2163308083889106E-20</v>
      </c>
      <c r="AR69">
        <f t="shared" si="76"/>
        <v>-2.2163378794228098E-20</v>
      </c>
      <c r="AS69">
        <f t="shared" si="77"/>
        <v>-2.5068349107362362E-2</v>
      </c>
      <c r="AT69">
        <f t="shared" si="78"/>
        <v>-1.6377988083476739E-2</v>
      </c>
      <c r="AU69">
        <f t="shared" si="79"/>
        <v>-4.1446337190839101E-2</v>
      </c>
      <c r="AW69">
        <v>66</v>
      </c>
      <c r="AX69">
        <f>IF(Z69&gt;0, (R69*SUMPRODUCT(K69:$K$98, X69:$X$98)-K69*$AZ$3)/Z69, 0)</f>
        <v>-3.6929343043331703E+25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500000</v>
      </c>
      <c r="S70">
        <f t="shared" si="63"/>
        <v>-3.1036289447159772E+26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-144.69037509689966</v>
      </c>
      <c r="AC70">
        <f t="shared" si="64"/>
        <v>-129.18783490794613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-1.7313023659150895E-18</v>
      </c>
      <c r="AI70">
        <f t="shared" si="69"/>
        <v>-1.7313075690110946E-18</v>
      </c>
      <c r="AJ70">
        <f t="shared" si="70"/>
        <v>-15.502540188953532</v>
      </c>
      <c r="AK70">
        <f t="shared" si="61"/>
        <v>-10.128326256782977</v>
      </c>
      <c r="AL70">
        <f t="shared" si="71"/>
        <v>-25.630866445736508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-2.2318229822943416E-21</v>
      </c>
      <c r="AR70">
        <f t="shared" si="76"/>
        <v>-2.2318296896087149E-21</v>
      </c>
      <c r="AS70">
        <f t="shared" si="77"/>
        <v>-1.9984334428700849E-2</v>
      </c>
      <c r="AT70">
        <f t="shared" si="78"/>
        <v>-1.3056431826751223E-2</v>
      </c>
      <c r="AU70">
        <f t="shared" si="79"/>
        <v>-3.3040766255452075E-2</v>
      </c>
      <c r="AW70">
        <v>67</v>
      </c>
      <c r="AX70">
        <f>IF(Z70&gt;0, (R70*SUMPRODUCT(K70:$K$98, X70:$X$98)-K70*$AZ$3)/Z70, 0)</f>
        <v>-3.1036289447159772E+26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500000</v>
      </c>
      <c r="S71">
        <f t="shared" si="63"/>
        <v>-2.7582124481092411E+27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-129.18783490794613</v>
      </c>
      <c r="AC71">
        <f t="shared" si="64"/>
        <v>-115.34628116780904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-1.8513299397753591E-19</v>
      </c>
      <c r="AI71">
        <f t="shared" si="69"/>
        <v>-1.851335167177315E-19</v>
      </c>
      <c r="AJ71">
        <f t="shared" si="70"/>
        <v>-13.841553740137087</v>
      </c>
      <c r="AK71">
        <f t="shared" si="61"/>
        <v>-9.0431484435562304</v>
      </c>
      <c r="AL71">
        <f t="shared" si="71"/>
        <v>-22.884702183693317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-2.1308487537359208E-22</v>
      </c>
      <c r="AR71">
        <f t="shared" si="76"/>
        <v>-2.1308547703851975E-22</v>
      </c>
      <c r="AS71">
        <f t="shared" si="77"/>
        <v>-1.5931389053492392E-2</v>
      </c>
      <c r="AT71">
        <f t="shared" si="78"/>
        <v>-1.0408507514948363E-2</v>
      </c>
      <c r="AU71">
        <f t="shared" si="79"/>
        <v>-2.6339896568440754E-2</v>
      </c>
      <c r="AW71">
        <v>68</v>
      </c>
      <c r="AX71">
        <f>IF(Z71&gt;0, (R71*SUMPRODUCT(K71:$K$98, X71:$X$98)-K71*$AZ$3)/Z71, 0)</f>
        <v>-2.7582124481092411E+27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500000</v>
      </c>
      <c r="S72">
        <f t="shared" si="63"/>
        <v>-2.5995832730454009E+28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-115.34628116780904</v>
      </c>
      <c r="AC72">
        <f t="shared" si="64"/>
        <v>-102.98775104268661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-1.8719660581355033E-20</v>
      </c>
      <c r="AI72">
        <f t="shared" si="69"/>
        <v>-1.8719710102634131E-20</v>
      </c>
      <c r="AJ72">
        <f t="shared" si="70"/>
        <v>-12.358530125122428</v>
      </c>
      <c r="AK72">
        <f t="shared" ref="AK72:AK79" si="92">G72*SUM(AB72:AB72, AE72:AF72)</f>
        <v>-8.0742396817466329</v>
      </c>
      <c r="AL72">
        <f t="shared" si="71"/>
        <v>-20.432769806869061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-1.9237505082128342E-23</v>
      </c>
      <c r="AR72">
        <f t="shared" si="76"/>
        <v>-1.9237555973321279E-23</v>
      </c>
      <c r="AS72">
        <f t="shared" si="77"/>
        <v>-1.270040581432751E-2</v>
      </c>
      <c r="AT72">
        <f t="shared" si="78"/>
        <v>-8.2975984653606179E-3</v>
      </c>
      <c r="AU72">
        <f t="shared" si="79"/>
        <v>-2.0998004279688127E-2</v>
      </c>
      <c r="AW72">
        <v>69</v>
      </c>
      <c r="AX72">
        <f>IF(Z72&gt;0, (R72*SUMPRODUCT(K72:$K$98, X72:$X$98)-K72*$AZ$3)/Z72, 0)</f>
        <v>-2.5995832730454009E+28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500000</v>
      </c>
      <c r="S73">
        <f t="shared" si="63"/>
        <v>-2.6065600835158538E+29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-102.98775104268661</v>
      </c>
      <c r="AC73">
        <f t="shared" si="64"/>
        <v>-91.953349145255913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-1.7846543355032133E-21</v>
      </c>
      <c r="AI73">
        <f t="shared" si="69"/>
        <v>-1.7846587452111329E-21</v>
      </c>
      <c r="AJ73">
        <f t="shared" si="70"/>
        <v>-11.034401897430698</v>
      </c>
      <c r="AK73">
        <f t="shared" si="92"/>
        <v>-7.2091425729880632</v>
      </c>
      <c r="AL73">
        <f t="shared" si="71"/>
        <v>-18.243544470418762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-1.637520954996868E-24</v>
      </c>
      <c r="AR73">
        <f t="shared" si="76"/>
        <v>-1.6375250011524625E-24</v>
      </c>
      <c r="AS73">
        <f t="shared" si="77"/>
        <v>-1.0124685757595233E-2</v>
      </c>
      <c r="AT73">
        <f t="shared" si="78"/>
        <v>-6.614794694962226E-3</v>
      </c>
      <c r="AU73">
        <f t="shared" si="79"/>
        <v>-1.6739480452557461E-2</v>
      </c>
      <c r="AW73">
        <v>70</v>
      </c>
      <c r="AX73">
        <f>IF(Z73&gt;0, (R73*SUMPRODUCT(K73:$K$98, X73:$X$98)-K73*$AZ$3)/Z73, 0)</f>
        <v>-2.6065600835158538E+29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500000</v>
      </c>
      <c r="S74">
        <f t="shared" si="63"/>
        <v>-2.7901011560850977E+30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-91.953349145255913</v>
      </c>
      <c r="AC74">
        <f t="shared" si="64"/>
        <v>-82.10120459397848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-1.5991148953203956E-22</v>
      </c>
      <c r="AI74">
        <f t="shared" si="69"/>
        <v>-1.5991185735564165E-22</v>
      </c>
      <c r="AJ74">
        <f t="shared" si="70"/>
        <v>-9.8521445512774335</v>
      </c>
      <c r="AK74">
        <f t="shared" si="92"/>
        <v>-6.436734440167915</v>
      </c>
      <c r="AL74">
        <f t="shared" si="71"/>
        <v>-16.288878991445348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-1.3100696961118969E-25</v>
      </c>
      <c r="AR74">
        <f t="shared" si="76"/>
        <v>-1.3100727094948377E-25</v>
      </c>
      <c r="AS74">
        <f t="shared" si="77"/>
        <v>-8.0713374980829547E-3</v>
      </c>
      <c r="AT74">
        <f t="shared" si="78"/>
        <v>-5.2732738320808575E-3</v>
      </c>
      <c r="AU74">
        <f t="shared" si="79"/>
        <v>-1.3344611330163811E-2</v>
      </c>
      <c r="AW74">
        <v>71</v>
      </c>
      <c r="AX74">
        <f>IF(Z74&gt;0, (R74*SUMPRODUCT(K74:$K$98, X74:$X$98)-K74*$AZ$3)/Z74, 0)</f>
        <v>-2.7901011560850977E+30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500000</v>
      </c>
      <c r="S75">
        <f t="shared" si="63"/>
        <v>-3.2017452793672314E+31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-82.10120459397848</v>
      </c>
      <c r="AC75">
        <f t="shared" si="64"/>
        <v>-73.304646958909359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-1.342105388629338E-23</v>
      </c>
      <c r="AI75">
        <f t="shared" si="69"/>
        <v>-1.3421082505312291E-23</v>
      </c>
      <c r="AJ75">
        <f t="shared" si="70"/>
        <v>-8.7965576350691208</v>
      </c>
      <c r="AK75">
        <f t="shared" si="92"/>
        <v>-5.7470843215784937</v>
      </c>
      <c r="AL75">
        <f t="shared" si="71"/>
        <v>-14.543641956647615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-9.8171025945189239E-27</v>
      </c>
      <c r="AR75">
        <f t="shared" si="76"/>
        <v>-9.8171235284818747E-27</v>
      </c>
      <c r="AS75">
        <f t="shared" si="77"/>
        <v>-6.4344208371196901E-3</v>
      </c>
      <c r="AT75">
        <f t="shared" si="78"/>
        <v>-4.2038216135848652E-3</v>
      </c>
      <c r="AU75">
        <f t="shared" si="79"/>
        <v>-1.0638242450704556E-2</v>
      </c>
      <c r="AW75">
        <v>72</v>
      </c>
      <c r="AX75">
        <f>IF(Z75&gt;0, (R75*SUMPRODUCT(K75:$K$98, X75:$X$98)-K75*$AZ$3)/Z75, 0)</f>
        <v>-3.2017452793672314E+31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500000</v>
      </c>
      <c r="S76">
        <f t="shared" si="63"/>
        <v>-3.9593818063468647E+32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-73.304646958909359</v>
      </c>
      <c r="AC76">
        <f t="shared" si="64"/>
        <v>-65.450577641883356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-1.0506606277992002E-24</v>
      </c>
      <c r="AI76">
        <f t="shared" si="69"/>
        <v>-1.0506626941122272E-24</v>
      </c>
      <c r="AJ76">
        <f t="shared" si="70"/>
        <v>-7.8540693170260028</v>
      </c>
      <c r="AK76">
        <f t="shared" si="92"/>
        <v>-5.1313252871236559</v>
      </c>
      <c r="AL76">
        <f t="shared" si="71"/>
        <v>-12.985394604149658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-6.8618488097354245E-28</v>
      </c>
      <c r="AR76">
        <f t="shared" si="76"/>
        <v>-6.8618623047948282E-28</v>
      </c>
      <c r="AS76">
        <f t="shared" si="77"/>
        <v>-5.1294808969385292E-3</v>
      </c>
      <c r="AT76">
        <f t="shared" si="78"/>
        <v>-3.3512608526665064E-3</v>
      </c>
      <c r="AU76">
        <f t="shared" si="79"/>
        <v>-8.480741749605036E-3</v>
      </c>
      <c r="AW76">
        <v>73</v>
      </c>
      <c r="AX76">
        <f>IF(Z76&gt;0, (R76*SUMPRODUCT(K76:$K$98, X76:$X$98)-K76*$AZ$3)/Z76, 0)</f>
        <v>-3.9593818063468647E+32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500000</v>
      </c>
      <c r="S77">
        <f t="shared" si="63"/>
        <v>-5.3084640241871879E+33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-65.450577641883356</v>
      </c>
      <c r="AC77">
        <f t="shared" si="64"/>
        <v>-58.438015751681569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-7.6321765691267262E-26</v>
      </c>
      <c r="AI77">
        <f t="shared" si="69"/>
        <v>-7.6321903297021684E-26</v>
      </c>
      <c r="AJ77">
        <f t="shared" si="70"/>
        <v>-7.0125618902017877</v>
      </c>
      <c r="AK77">
        <f t="shared" si="92"/>
        <v>-4.5815404349318349</v>
      </c>
      <c r="AL77">
        <f t="shared" si="71"/>
        <v>-11.594102325133623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-4.4505027463609351E-29</v>
      </c>
      <c r="AR77">
        <f t="shared" si="76"/>
        <v>-4.4505107704780714E-29</v>
      </c>
      <c r="AS77">
        <f t="shared" si="77"/>
        <v>-4.0891907660543115E-3</v>
      </c>
      <c r="AT77">
        <f t="shared" si="78"/>
        <v>-2.6716046338221507E-3</v>
      </c>
      <c r="AU77">
        <f t="shared" si="79"/>
        <v>-6.7607953998764627E-3</v>
      </c>
      <c r="AW77">
        <v>74</v>
      </c>
      <c r="AX77">
        <f>IF(Z77&gt;0, (R77*SUMPRODUCT(K77:$K$98, X77:$X$98)-K77*$AZ$3)/Z77, 0)</f>
        <v>-5.3084640241871879E+33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500000</v>
      </c>
      <c r="S78">
        <f t="shared" si="63"/>
        <v>-7.7714069148546112E+34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-58.438015751681569</v>
      </c>
      <c r="AC78">
        <f t="shared" si="64"/>
        <v>-52.176799778287112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-5.1134906177152385E-27</v>
      </c>
      <c r="AI78">
        <f t="shared" si="69"/>
        <v>-5.1134990101466784E-27</v>
      </c>
      <c r="AJ78">
        <f t="shared" si="70"/>
        <v>-6.2612159733944566</v>
      </c>
      <c r="AK78">
        <f t="shared" si="92"/>
        <v>-4.0906611026177098</v>
      </c>
      <c r="AL78">
        <f t="shared" si="71"/>
        <v>-10.351877076012165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-2.6623190822797887E-30</v>
      </c>
      <c r="AR78">
        <f t="shared" si="76"/>
        <v>-2.6623234517667084E-30</v>
      </c>
      <c r="AS78">
        <f t="shared" si="77"/>
        <v>-3.2598778428366663E-3</v>
      </c>
      <c r="AT78">
        <f t="shared" si="78"/>
        <v>-2.1297868573199544E-3</v>
      </c>
      <c r="AU78">
        <f t="shared" si="79"/>
        <v>-5.3896647001566199E-3</v>
      </c>
      <c r="AW78">
        <v>75</v>
      </c>
      <c r="AX78">
        <f>IF(Z78&gt;0, (R78*SUMPRODUCT(K78:$K$98, X78:$X$98)-K78*$AZ$3)/Z78, 0)</f>
        <v>-7.7714069148546112E+34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-52.176799778287112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-52.176799778287112</v>
      </c>
      <c r="AK79">
        <f t="shared" si="92"/>
        <v>-3.652375984480098</v>
      </c>
      <c r="AL79">
        <f t="shared" si="71"/>
        <v>-55.829175762767207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-1.5605310427848606E-31</v>
      </c>
      <c r="AR79">
        <f t="shared" si="76"/>
        <v>-1.5605310427848606E-31</v>
      </c>
      <c r="AS79">
        <f t="shared" si="77"/>
        <v>-2.4255043473487087E-2</v>
      </c>
      <c r="AT79">
        <f t="shared" si="78"/>
        <v>-1.6978530431440962E-3</v>
      </c>
      <c r="AU79">
        <f t="shared" si="79"/>
        <v>-2.5952896516631182E-2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126925.95814153853</v>
      </c>
      <c r="AO81" s="6">
        <f t="shared" si="93"/>
        <v>-12692.595814153854</v>
      </c>
      <c r="AP81" s="6">
        <f t="shared" si="93"/>
        <v>-728.85883511842576</v>
      </c>
      <c r="AQ81" s="6">
        <f t="shared" si="93"/>
        <v>-100215.47676404269</v>
      </c>
      <c r="AR81" s="6">
        <f t="shared" si="93"/>
        <v>13289.026728223544</v>
      </c>
      <c r="AS81" s="6">
        <f t="shared" si="93"/>
        <v>-14101.478118214902</v>
      </c>
      <c r="AT81" s="6">
        <f t="shared" si="93"/>
        <v>3233.8816106152071</v>
      </c>
      <c r="AU81" s="6">
        <f t="shared" si="93"/>
        <v>2421.4302206238503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218955.82136852512</v>
      </c>
      <c r="K3">
        <v>1</v>
      </c>
      <c r="L3" s="2">
        <v>0</v>
      </c>
      <c r="O3">
        <f>$C$3</f>
        <v>218955.82136852512</v>
      </c>
      <c r="P3" s="2">
        <f>O3*C5</f>
        <v>21895.582136852514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218955.82136852512</v>
      </c>
      <c r="AF3">
        <f t="shared" ref="AF3:AF34" si="4">-$Z3*P3</f>
        <v>-21895.582136852514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196435.2822609726</v>
      </c>
      <c r="AJ3">
        <f t="shared" ref="AJ3:AJ34" si="8">AB3-AC3</f>
        <v>0</v>
      </c>
      <c r="AL3">
        <f t="shared" ref="AL3:AL34" si="9">SUM(AI3:AK3)</f>
        <v>196435.2822609726</v>
      </c>
      <c r="AN3">
        <f t="shared" ref="AN3:AN34" si="10">AE3*$K3</f>
        <v>218955.82136852512</v>
      </c>
      <c r="AO3">
        <f t="shared" ref="AO3:AO34" si="11">AF3*$K3</f>
        <v>-21895.582136852514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196435.2822609726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196435.2822609726</v>
      </c>
      <c r="AW3">
        <v>0</v>
      </c>
      <c r="AX3">
        <f>IF(Z3&gt;0, (R3*SUMPRODUCT(K3:$K$98, X3:$X$98)-K3*$AZ$3)/Z3, 0)</f>
        <v>0</v>
      </c>
      <c r="AZ3">
        <f>C6*ABS(SUMPRODUCT(X4:X69, K4:K69))/1</f>
        <v>193231.12654310459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13372.859404811636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12961.393785287073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-12961.393785287073</v>
      </c>
      <c r="AK4">
        <f>G4*SUM(AB4, AE4:AF4)</f>
        <v>0</v>
      </c>
      <c r="AL4">
        <f t="shared" si="9"/>
        <v>-23345.748285287074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-9687.8015673103819</v>
      </c>
      <c r="AR4">
        <f t="shared" si="14"/>
        <v>-9687.8015673103819</v>
      </c>
      <c r="AS4">
        <f t="shared" si="15"/>
        <v>-12091.980394894181</v>
      </c>
      <c r="AT4">
        <f t="shared" si="16"/>
        <v>0</v>
      </c>
      <c r="AU4">
        <f t="shared" si="17"/>
        <v>-21779.781962204564</v>
      </c>
      <c r="AW4">
        <v>1</v>
      </c>
      <c r="AX4">
        <f>IF(Z4&gt;0, (R4*SUMPRODUCT(K4:$K$98, X4:$X$98)-K4*$AZ$3)/Z4, 0)</f>
        <v>13372.859404811636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500000</v>
      </c>
      <c r="S5">
        <f t="shared" si="1"/>
        <v>19560.555759554394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12961.393785287073</v>
      </c>
      <c r="AC5">
        <f t="shared" si="2"/>
        <v>18309.839404925704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-11739.857627645595</v>
      </c>
      <c r="AI5">
        <f t="shared" si="7"/>
        <v>-11751.55836843103</v>
      </c>
      <c r="AJ5">
        <f t="shared" si="8"/>
        <v>-5348.4456196386309</v>
      </c>
      <c r="AK5">
        <f>G5*SUM(AB5, AE5:AF5)</f>
        <v>531.41714519676998</v>
      </c>
      <c r="AL5">
        <f t="shared" si="9"/>
        <v>-16568.58684287289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-10038.846383731601</v>
      </c>
      <c r="AR5">
        <f t="shared" si="14"/>
        <v>-10048.851780989931</v>
      </c>
      <c r="AS5">
        <f t="shared" si="15"/>
        <v>-4573.4987314375339</v>
      </c>
      <c r="AT5">
        <f t="shared" si="16"/>
        <v>454.41906158630746</v>
      </c>
      <c r="AU5">
        <f t="shared" si="17"/>
        <v>-14167.931450841159</v>
      </c>
      <c r="AW5">
        <v>2</v>
      </c>
      <c r="AX5">
        <f>IF(Z5&gt;0, (R5*SUMPRODUCT(K5:$K$98, X5:$X$98)-K5*$AZ$3)/Z5, 0)</f>
        <v>19560.555759554394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500000</v>
      </c>
      <c r="S6">
        <f t="shared" si="1"/>
        <v>27140.476235289923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18309.839404925704</v>
      </c>
      <c r="AC6">
        <f t="shared" si="2"/>
        <v>24444.049570079282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-13024.710027231744</v>
      </c>
      <c r="AI6">
        <f t="shared" si="7"/>
        <v>-13035.968142858643</v>
      </c>
      <c r="AJ6">
        <f t="shared" si="8"/>
        <v>-6134.2101651535777</v>
      </c>
      <c r="AK6">
        <f>G6*SUM(AB6, AE6:AF6)</f>
        <v>1071.1256051881537</v>
      </c>
      <c r="AL6">
        <f t="shared" si="9"/>
        <v>-18099.052702824065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-10047.391946002048</v>
      </c>
      <c r="AR6">
        <f t="shared" si="14"/>
        <v>-10056.07656930962</v>
      </c>
      <c r="AS6">
        <f t="shared" si="15"/>
        <v>-4731.9912443031417</v>
      </c>
      <c r="AT6">
        <f t="shared" si="16"/>
        <v>826.27703466895309</v>
      </c>
      <c r="AU6">
        <f t="shared" si="17"/>
        <v>-13961.790778943807</v>
      </c>
      <c r="AW6">
        <v>3</v>
      </c>
      <c r="AX6">
        <f>IF(Z6&gt;0, (R6*SUMPRODUCT(K6:$K$98, X6:$X$98)-K6*$AZ$3)/Z6, 0)</f>
        <v>27140.476235289923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500000</v>
      </c>
      <c r="S7">
        <f t="shared" si="1"/>
        <v>32251.702169835578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24444.049570079282</v>
      </c>
      <c r="AC7">
        <f t="shared" si="2"/>
        <v>27836.643536258576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-14268.287616663032</v>
      </c>
      <c r="AI7">
        <f t="shared" si="7"/>
        <v>-14279.076443943246</v>
      </c>
      <c r="AJ7">
        <f t="shared" si="8"/>
        <v>-3392.5939661792945</v>
      </c>
      <c r="AK7">
        <f>G7*SUM(AB7, AE7:AF7)</f>
        <v>1200.2028338908926</v>
      </c>
      <c r="AL7">
        <f t="shared" si="9"/>
        <v>-16471.467576231647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-10014.284570029035</v>
      </c>
      <c r="AR7">
        <f t="shared" si="14"/>
        <v>-10021.856774168989</v>
      </c>
      <c r="AS7">
        <f t="shared" si="15"/>
        <v>-2381.1127390091547</v>
      </c>
      <c r="AT7">
        <f t="shared" si="16"/>
        <v>842.36966924484022</v>
      </c>
      <c r="AU7">
        <f t="shared" si="17"/>
        <v>-11560.599843933303</v>
      </c>
      <c r="AW7">
        <v>4</v>
      </c>
      <c r="AX7">
        <f>IF(Z7&gt;0, (R7*SUMPRODUCT(K7:$K$98, X7:$X$98)-K7*$AZ$3)/Z7, 0)</f>
        <v>32251.702169835578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500000</v>
      </c>
      <c r="S8">
        <f t="shared" si="1"/>
        <v>32604.512140786082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27836.643536258576</v>
      </c>
      <c r="AC8">
        <f t="shared" si="2"/>
        <v>26848.53052763053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-15507.269536396539</v>
      </c>
      <c r="AI8">
        <f t="shared" si="7"/>
        <v>-15517.56279366554</v>
      </c>
      <c r="AJ8">
        <f t="shared" si="8"/>
        <v>988.11300862804637</v>
      </c>
      <c r="AK8">
        <f t="shared" ref="AK8:AK39" si="30">G8*SUM(AB8:AB8, AE8:AF8)</f>
        <v>592.92050732230769</v>
      </c>
      <c r="AL8">
        <f t="shared" si="9"/>
        <v>-13936.529277715186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-10159.499278326199</v>
      </c>
      <c r="AR8">
        <f t="shared" si="14"/>
        <v>-10166.242847176316</v>
      </c>
      <c r="AS8">
        <f t="shared" si="15"/>
        <v>647.35660746076701</v>
      </c>
      <c r="AT8">
        <f t="shared" si="16"/>
        <v>388.44849198678128</v>
      </c>
      <c r="AU8">
        <f t="shared" si="17"/>
        <v>-9130.437747728769</v>
      </c>
      <c r="AW8">
        <v>5</v>
      </c>
      <c r="AX8">
        <f>IF(Z8&gt;0, (R8*SUMPRODUCT(K8:$K$98, X8:$X$98)-K8*$AZ$3)/Z8, 0)</f>
        <v>32604.512140786082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500000</v>
      </c>
      <c r="S9">
        <f t="shared" si="1"/>
        <v>29932.810819026221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26848.53052763053</v>
      </c>
      <c r="AC9">
        <f t="shared" si="2"/>
        <v>23391.010394635916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-16887.73094192618</v>
      </c>
      <c r="AI9">
        <f t="shared" si="7"/>
        <v>-16897.499073348943</v>
      </c>
      <c r="AJ9">
        <f t="shared" si="8"/>
        <v>3457.520132994614</v>
      </c>
      <c r="AK9">
        <f t="shared" si="30"/>
        <v>158.40633011302012</v>
      </c>
      <c r="AL9">
        <f t="shared" si="9"/>
        <v>-13281.572610241308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-10478.170946553573</v>
      </c>
      <c r="AR9">
        <f t="shared" si="14"/>
        <v>-10484.231686816909</v>
      </c>
      <c r="AS9">
        <f t="shared" si="15"/>
        <v>2145.2548675278731</v>
      </c>
      <c r="AT9">
        <f t="shared" si="16"/>
        <v>98.28487981293641</v>
      </c>
      <c r="AU9">
        <f t="shared" si="17"/>
        <v>-8240.6919394760989</v>
      </c>
      <c r="AW9">
        <v>6</v>
      </c>
      <c r="AX9">
        <f>IF(Z9&gt;0, (R9*SUMPRODUCT(K9:$K$98, X9:$X$98)-K9*$AZ$3)/Z9, 0)</f>
        <v>29932.810819026221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500000</v>
      </c>
      <c r="S10">
        <f t="shared" si="1"/>
        <v>25857.671457668588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23391.010394635916</v>
      </c>
      <c r="AC10">
        <f t="shared" si="2"/>
        <v>19066.119989782441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-18143.6629376356</v>
      </c>
      <c r="AI10">
        <f t="shared" si="7"/>
        <v>-18152.879796170695</v>
      </c>
      <c r="AJ10">
        <f t="shared" si="8"/>
        <v>4324.890404853475</v>
      </c>
      <c r="AK10">
        <f t="shared" si="30"/>
        <v>95.903142618007266</v>
      </c>
      <c r="AL10">
        <f t="shared" si="9"/>
        <v>-13732.086248699212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-10679.657729015411</v>
      </c>
      <c r="AR10">
        <f t="shared" si="14"/>
        <v>-10685.082923190916</v>
      </c>
      <c r="AS10">
        <f t="shared" si="15"/>
        <v>2545.7014605098843</v>
      </c>
      <c r="AT10">
        <f t="shared" si="16"/>
        <v>56.450163443718566</v>
      </c>
      <c r="AU10">
        <f t="shared" si="17"/>
        <v>-8082.9312992373116</v>
      </c>
      <c r="AW10">
        <v>7</v>
      </c>
      <c r="AX10">
        <f>IF(Z10&gt;0, (R10*SUMPRODUCT(K10:$K$98, X10:$X$98)-K10*$AZ$3)/Z10, 0)</f>
        <v>25857.671457668588</v>
      </c>
    </row>
    <row r="11" spans="1:52" x14ac:dyDescent="0.25">
      <c r="A11" t="s">
        <v>33</v>
      </c>
      <c r="C11" s="25">
        <f>AU71</f>
        <v>2786.7916741481845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500000</v>
      </c>
      <c r="S11">
        <f t="shared" si="1"/>
        <v>20310.126396860203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19066.119989782441</v>
      </c>
      <c r="AC11">
        <f t="shared" si="2"/>
        <v>14049.636169485922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-19109.982682089623</v>
      </c>
      <c r="AI11">
        <f t="shared" si="7"/>
        <v>-19118.629622472316</v>
      </c>
      <c r="AJ11">
        <f t="shared" si="8"/>
        <v>5016.4838202965184</v>
      </c>
      <c r="AK11">
        <f t="shared" si="30"/>
        <v>45.758687975477855</v>
      </c>
      <c r="AL11">
        <f t="shared" si="9"/>
        <v>-14056.387114200319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-10688.378361064701</v>
      </c>
      <c r="AR11">
        <f t="shared" si="14"/>
        <v>-10693.214669501673</v>
      </c>
      <c r="AS11">
        <f t="shared" si="15"/>
        <v>2805.7627265010947</v>
      </c>
      <c r="AT11">
        <f t="shared" si="16"/>
        <v>25.593229388229293</v>
      </c>
      <c r="AU11">
        <f t="shared" si="17"/>
        <v>-7861.8587136123479</v>
      </c>
      <c r="AW11">
        <v>8</v>
      </c>
      <c r="AX11">
        <f>IF(Z11&gt;0, (R11*SUMPRODUCT(K11:$K$98, X11:$X$98)-K11*$AZ$3)/Z11, 0)</f>
        <v>20310.126396860203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500000</v>
      </c>
      <c r="S12">
        <f t="shared" si="1"/>
        <v>13541.73063451807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14049.636169485922</v>
      </c>
      <c r="AC12">
        <f t="shared" si="2"/>
        <v>8732.6978207025531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-19982.288894048499</v>
      </c>
      <c r="AI12">
        <f t="shared" si="7"/>
        <v>-19990.349807805011</v>
      </c>
      <c r="AJ12">
        <f t="shared" si="8"/>
        <v>5316.9383487833693</v>
      </c>
      <c r="AK12">
        <f t="shared" si="30"/>
        <v>32.31416318981762</v>
      </c>
      <c r="AL12">
        <f t="shared" si="9"/>
        <v>-14641.097295831823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-10620.798972964481</v>
      </c>
      <c r="AR12">
        <f t="shared" si="14"/>
        <v>-10625.083434319247</v>
      </c>
      <c r="AS12">
        <f t="shared" si="15"/>
        <v>2826.0092551706061</v>
      </c>
      <c r="AT12">
        <f t="shared" si="16"/>
        <v>17.175321257658354</v>
      </c>
      <c r="AU12">
        <f t="shared" si="17"/>
        <v>-7781.898857890983</v>
      </c>
      <c r="AW12">
        <v>9</v>
      </c>
      <c r="AX12">
        <f>IF(Z12&gt;0, (R12*SUMPRODUCT(K12:$K$98, X12:$X$98)-K12*$AZ$3)/Z12, 0)</f>
        <v>13541.73063451807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500000</v>
      </c>
      <c r="S13">
        <f t="shared" si="1"/>
        <v>5340.0935001692205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8732.6978207025531</v>
      </c>
      <c r="AC13">
        <f t="shared" si="2"/>
        <v>3188.5420919388421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-20664.781810967506</v>
      </c>
      <c r="AI13">
        <f t="shared" si="7"/>
        <v>-20672.245496041181</v>
      </c>
      <c r="AJ13">
        <f t="shared" si="8"/>
        <v>5544.1557287637115</v>
      </c>
      <c r="AK13">
        <f t="shared" si="30"/>
        <v>17.465395641405106</v>
      </c>
      <c r="AL13">
        <f t="shared" si="9"/>
        <v>-15110.624371636064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-10440.63803582358</v>
      </c>
      <c r="AR13">
        <f t="shared" si="14"/>
        <v>-10444.408974949889</v>
      </c>
      <c r="AS13">
        <f t="shared" si="15"/>
        <v>2801.1194944017416</v>
      </c>
      <c r="AT13">
        <f t="shared" si="16"/>
        <v>8.8241857916729707</v>
      </c>
      <c r="AU13">
        <f t="shared" si="17"/>
        <v>-7634.4652947564737</v>
      </c>
      <c r="AW13">
        <v>10</v>
      </c>
      <c r="AX13">
        <f>IF(Z13&gt;0, (R13*SUMPRODUCT(K13:$K$98, X13:$X$98)-K13*$AZ$3)/Z13, 0)</f>
        <v>5340.0935001692205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500000</v>
      </c>
      <c r="S14">
        <f t="shared" si="1"/>
        <v>-4454.5763415930696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3188.5420919388421</v>
      </c>
      <c r="AC14">
        <f t="shared" si="2"/>
        <v>-2444.0357677471475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-21233.285705466511</v>
      </c>
      <c r="AI14">
        <f t="shared" si="7"/>
        <v>-21240.143921546813</v>
      </c>
      <c r="AJ14">
        <f t="shared" si="8"/>
        <v>5632.5778596859891</v>
      </c>
      <c r="AK14">
        <f t="shared" si="30"/>
        <v>5.7393757654899158</v>
      </c>
      <c r="AL14">
        <f t="shared" si="9"/>
        <v>-15601.826686095334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-10199.532177329051</v>
      </c>
      <c r="AR14">
        <f t="shared" si="14"/>
        <v>-10202.826561276992</v>
      </c>
      <c r="AS14">
        <f t="shared" si="15"/>
        <v>2705.6415063631921</v>
      </c>
      <c r="AT14">
        <f t="shared" si="16"/>
        <v>2.7569425010292257</v>
      </c>
      <c r="AU14">
        <f t="shared" si="17"/>
        <v>-7494.4281124127701</v>
      </c>
      <c r="AW14">
        <v>11</v>
      </c>
      <c r="AX14">
        <f>IF(Z14&gt;0, (R14*SUMPRODUCT(K14:$K$98, X14:$X$98)-K14*$AZ$3)/Z14, 0)</f>
        <v>-4454.5763415930696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500000</v>
      </c>
      <c r="S15">
        <f t="shared" si="1"/>
        <v>-15768.993018567806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-2444.0357677471475</v>
      </c>
      <c r="AC15">
        <f t="shared" si="2"/>
        <v>-7879.7452778400184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-21736.007853122203</v>
      </c>
      <c r="AI15">
        <f t="shared" si="7"/>
        <v>-21742.254086845373</v>
      </c>
      <c r="AJ15">
        <f t="shared" si="8"/>
        <v>5435.7095100928709</v>
      </c>
      <c r="AK15">
        <f t="shared" si="30"/>
        <v>-10.020546647763306</v>
      </c>
      <c r="AL15">
        <f t="shared" si="9"/>
        <v>-16316.565123400265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-9905.1491151913742</v>
      </c>
      <c r="AR15">
        <f t="shared" si="14"/>
        <v>-9907.99553836413</v>
      </c>
      <c r="AS15">
        <f t="shared" si="15"/>
        <v>2477.0654118345765</v>
      </c>
      <c r="AT15">
        <f t="shared" si="16"/>
        <v>-4.5663863130951805</v>
      </c>
      <c r="AU15">
        <f t="shared" si="17"/>
        <v>-7435.4965128426484</v>
      </c>
      <c r="AW15">
        <v>12</v>
      </c>
      <c r="AX15">
        <f>IF(Z15&gt;0, (R15*SUMPRODUCT(K15:$K$98, X15:$X$98)-K15*$AZ$3)/Z15, 0)</f>
        <v>-15768.993018567806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500000</v>
      </c>
      <c r="S16">
        <f t="shared" si="1"/>
        <v>-28902.414118574288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-7879.7452778400184</v>
      </c>
      <c r="AC16">
        <f t="shared" si="2"/>
        <v>-13028.494541745269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-21963.202899297616</v>
      </c>
      <c r="AI16">
        <f t="shared" si="7"/>
        <v>-21968.83759061107</v>
      </c>
      <c r="AJ16">
        <f t="shared" si="8"/>
        <v>5148.7492639052507</v>
      </c>
      <c r="AK16">
        <f t="shared" si="30"/>
        <v>-55.946191472664133</v>
      </c>
      <c r="AL16">
        <f t="shared" si="9"/>
        <v>-16876.034518178483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-9468.056403249162</v>
      </c>
      <c r="AR16">
        <f t="shared" si="14"/>
        <v>-9470.4854467459281</v>
      </c>
      <c r="AS16">
        <f t="shared" si="15"/>
        <v>2219.5600823958835</v>
      </c>
      <c r="AT16">
        <f t="shared" si="16"/>
        <v>-24.117688974548479</v>
      </c>
      <c r="AU16">
        <f t="shared" si="17"/>
        <v>-7275.0430533245926</v>
      </c>
      <c r="AW16">
        <v>13</v>
      </c>
      <c r="AX16">
        <f>IF(Z16&gt;0, (R16*SUMPRODUCT(K16:$K$98, X16:$X$98)-K16*$AZ$3)/Z16, 0)</f>
        <v>-28902.414118574288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500000</v>
      </c>
      <c r="S17">
        <f t="shared" si="1"/>
        <v>-43481.360504298922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-13028.494541745269</v>
      </c>
      <c r="AC17">
        <f t="shared" si="2"/>
        <v>-17500.775128397137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-21889.209083200709</v>
      </c>
      <c r="AI17">
        <f t="shared" si="7"/>
        <v>-21894.240197373951</v>
      </c>
      <c r="AJ17">
        <f t="shared" si="8"/>
        <v>4472.2805866518684</v>
      </c>
      <c r="AK17">
        <f t="shared" si="30"/>
        <v>-179.79322467608472</v>
      </c>
      <c r="AL17">
        <f t="shared" si="9"/>
        <v>-17601.752835398169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-8870.2374635102933</v>
      </c>
      <c r="AR17">
        <f t="shared" si="14"/>
        <v>-8872.2762387466701</v>
      </c>
      <c r="AS17">
        <f t="shared" si="15"/>
        <v>1812.3172315757558</v>
      </c>
      <c r="AT17">
        <f t="shared" si="16"/>
        <v>-72.858210232506593</v>
      </c>
      <c r="AU17">
        <f t="shared" si="17"/>
        <v>-7132.8172174034207</v>
      </c>
      <c r="AW17">
        <v>14</v>
      </c>
      <c r="AX17">
        <f>IF(Z17&gt;0, (R17*SUMPRODUCT(K17:$K$98, X17:$X$98)-K17*$AZ$3)/Z17, 0)</f>
        <v>-43481.360504298922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500000</v>
      </c>
      <c r="S18">
        <f t="shared" si="1"/>
        <v>-59513.36951940896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-17500.775128397137</v>
      </c>
      <c r="AC18">
        <f t="shared" si="2"/>
        <v>-21139.074698253418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-21632.744271942167</v>
      </c>
      <c r="AI18">
        <f t="shared" si="7"/>
        <v>-21637.184256366876</v>
      </c>
      <c r="AJ18">
        <f t="shared" si="8"/>
        <v>3638.2995698562809</v>
      </c>
      <c r="AK18">
        <f t="shared" si="30"/>
        <v>-378.01674277337821</v>
      </c>
      <c r="AL18">
        <f t="shared" si="9"/>
        <v>-18376.901429283975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-8180.5798521974339</v>
      </c>
      <c r="AR18">
        <f t="shared" si="14"/>
        <v>-8182.2588646552276</v>
      </c>
      <c r="AS18">
        <f t="shared" si="15"/>
        <v>1375.8494892406341</v>
      </c>
      <c r="AT18">
        <f t="shared" si="16"/>
        <v>-142.94978532779399</v>
      </c>
      <c r="AU18">
        <f t="shared" si="17"/>
        <v>-6949.3591607423878</v>
      </c>
      <c r="AW18">
        <v>15</v>
      </c>
      <c r="AX18">
        <f>IF(Z18&gt;0, (R18*SUMPRODUCT(K18:$K$98, X18:$X$98)-K18*$AZ$3)/Z18, 0)</f>
        <v>-59513.36951940896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500000</v>
      </c>
      <c r="S19">
        <f t="shared" si="1"/>
        <v>-78862.276258398575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-21139.074698253418</v>
      </c>
      <c r="AC19">
        <f t="shared" si="2"/>
        <v>-24392.779492670488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-21169.088098073531</v>
      </c>
      <c r="AI19">
        <f t="shared" si="7"/>
        <v>-21172.954455451541</v>
      </c>
      <c r="AJ19">
        <f t="shared" si="8"/>
        <v>3253.7047944170699</v>
      </c>
      <c r="AK19">
        <f t="shared" si="30"/>
        <v>-471.40136577105125</v>
      </c>
      <c r="AL19">
        <f t="shared" si="9"/>
        <v>-18390.651026805524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-7465.4899674282324</v>
      </c>
      <c r="AR19">
        <f t="shared" si="14"/>
        <v>-7466.8534769040443</v>
      </c>
      <c r="AS19">
        <f t="shared" si="15"/>
        <v>1147.4514342403018</v>
      </c>
      <c r="AT19">
        <f t="shared" si="16"/>
        <v>-166.24439137347699</v>
      </c>
      <c r="AU19">
        <f t="shared" si="17"/>
        <v>-6485.6464340372204</v>
      </c>
      <c r="AW19">
        <v>16</v>
      </c>
      <c r="AX19">
        <f>IF(Z19&gt;0, (R19*SUMPRODUCT(K19:$K$98, X19:$X$98)-K19*$AZ$3)/Z19, 0)</f>
        <v>-78862.276258398575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500000</v>
      </c>
      <c r="S20">
        <f t="shared" si="1"/>
        <v>-106892.97353365854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-24392.779492670488</v>
      </c>
      <c r="AC20">
        <f t="shared" si="2"/>
        <v>-28348.578518642033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-20505.123663828042</v>
      </c>
      <c r="AI20">
        <f t="shared" si="7"/>
        <v>-20508.438729540678</v>
      </c>
      <c r="AJ20">
        <f t="shared" si="8"/>
        <v>3955.7990259715443</v>
      </c>
      <c r="AK20">
        <f t="shared" si="30"/>
        <v>-104.88895181848309</v>
      </c>
      <c r="AL20">
        <f t="shared" si="9"/>
        <v>-16657.528655387618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-6858.8981221279892</v>
      </c>
      <c r="AR20">
        <f t="shared" si="14"/>
        <v>-6860.0070009801184</v>
      </c>
      <c r="AS20">
        <f t="shared" si="15"/>
        <v>1323.2020911249008</v>
      </c>
      <c r="AT20">
        <f t="shared" si="16"/>
        <v>-35.085018088862377</v>
      </c>
      <c r="AU20">
        <f t="shared" si="17"/>
        <v>-5571.8899279440802</v>
      </c>
      <c r="AW20">
        <v>17</v>
      </c>
      <c r="AX20">
        <f>IF(Z20&gt;0, (R20*SUMPRODUCT(K20:$K$98, X20:$X$98)-K20*$AZ$3)/Z20, 0)</f>
        <v>-106892.97353365854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500000</v>
      </c>
      <c r="S21">
        <f t="shared" si="1"/>
        <v>-143470.93548013628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-28348.578518642033</v>
      </c>
      <c r="AC21">
        <f t="shared" si="2"/>
        <v>-32035.951419898745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-19630.465277387069</v>
      </c>
      <c r="AI21">
        <f t="shared" si="7"/>
        <v>-19633.256430810645</v>
      </c>
      <c r="AJ21">
        <f t="shared" si="8"/>
        <v>3687.3729012567128</v>
      </c>
      <c r="AK21">
        <f t="shared" si="30"/>
        <v>-45.357725629827257</v>
      </c>
      <c r="AL21">
        <f t="shared" si="9"/>
        <v>-15991.241255183759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-6244.1305593274283</v>
      </c>
      <c r="AR21">
        <f t="shared" si="14"/>
        <v>-6245.0183796690071</v>
      </c>
      <c r="AS21">
        <f t="shared" si="15"/>
        <v>1172.893127647638</v>
      </c>
      <c r="AT21">
        <f t="shared" si="16"/>
        <v>-14.427552108662576</v>
      </c>
      <c r="AU21">
        <f t="shared" si="17"/>
        <v>-5086.5528041300313</v>
      </c>
      <c r="AW21">
        <v>18</v>
      </c>
      <c r="AX21">
        <f>IF(Z21&gt;0, (R21*SUMPRODUCT(K21:$K$98, X21:$X$98)-K21*$AZ$3)/Z21, 0)</f>
        <v>-143470.93548013628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500000</v>
      </c>
      <c r="S22">
        <f t="shared" si="1"/>
        <v>-185873.55233614921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-32035.951419898745</v>
      </c>
      <c r="AC22">
        <f t="shared" si="2"/>
        <v>-34205.459792436668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-18516.962192505765</v>
      </c>
      <c r="AI22">
        <f t="shared" si="7"/>
        <v>-18519.26251034029</v>
      </c>
      <c r="AJ22">
        <f t="shared" si="8"/>
        <v>2169.5083725379227</v>
      </c>
      <c r="AK22">
        <f t="shared" si="30"/>
        <v>-672.75497981787373</v>
      </c>
      <c r="AL22">
        <f t="shared" si="9"/>
        <v>-17022.50911762024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-5499.4803031935116</v>
      </c>
      <c r="AR22">
        <f t="shared" si="14"/>
        <v>-5500.1634904512557</v>
      </c>
      <c r="AS22">
        <f t="shared" si="15"/>
        <v>644.33725350557404</v>
      </c>
      <c r="AT22">
        <f t="shared" si="16"/>
        <v>-199.80614108944604</v>
      </c>
      <c r="AU22">
        <f t="shared" si="17"/>
        <v>-5055.6323780351277</v>
      </c>
      <c r="AW22">
        <v>19</v>
      </c>
      <c r="AX22">
        <f>IF(Z22&gt;0, (R22*SUMPRODUCT(K22:$K$98, X22:$X$98)-K22*$AZ$3)/Z22, 0)</f>
        <v>-185873.55233614921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500000</v>
      </c>
      <c r="S23">
        <f t="shared" si="1"/>
        <v>-227101.22826652045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-34205.459792436668</v>
      </c>
      <c r="AC23">
        <f t="shared" si="2"/>
        <v>-33556.113858020253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-17213.386838743612</v>
      </c>
      <c r="AI23">
        <f t="shared" si="7"/>
        <v>-17215.233818728822</v>
      </c>
      <c r="AJ23">
        <f t="shared" si="8"/>
        <v>-649.34593441641482</v>
      </c>
      <c r="AK23">
        <f t="shared" si="30"/>
        <v>-2394.382185470567</v>
      </c>
      <c r="AL23">
        <f t="shared" si="9"/>
        <v>-20258.961938615805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-4564.5736328693702</v>
      </c>
      <c r="AR23">
        <f t="shared" si="14"/>
        <v>-4565.0634072653047</v>
      </c>
      <c r="AS23">
        <f t="shared" si="15"/>
        <v>-172.19082790707961</v>
      </c>
      <c r="AT23">
        <f t="shared" si="16"/>
        <v>-634.93221253887828</v>
      </c>
      <c r="AU23">
        <f t="shared" si="17"/>
        <v>-5372.1864477112631</v>
      </c>
      <c r="AW23">
        <v>20</v>
      </c>
      <c r="AX23">
        <f>IF(Z23&gt;0, (R23*SUMPRODUCT(K23:$K$98, X23:$X$98)-K23*$AZ$3)/Z23, 0)</f>
        <v>-227101.22826652045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500000</v>
      </c>
      <c r="S24">
        <f t="shared" si="1"/>
        <v>-283690.14937096037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-33556.113858020253</v>
      </c>
      <c r="AC24">
        <f t="shared" si="2"/>
        <v>-32630.664064452194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-15629.309237717551</v>
      </c>
      <c r="AI24">
        <f t="shared" si="7"/>
        <v>-15630.747015171968</v>
      </c>
      <c r="AJ24">
        <f t="shared" si="8"/>
        <v>-925.44979356805925</v>
      </c>
      <c r="AK24">
        <f t="shared" si="30"/>
        <v>-2348.9279700614179</v>
      </c>
      <c r="AL24">
        <f t="shared" si="9"/>
        <v>-18905.124778801444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-3700.4594527615886</v>
      </c>
      <c r="AR24">
        <f t="shared" si="14"/>
        <v>-3700.7998668573905</v>
      </c>
      <c r="AS24">
        <f t="shared" si="15"/>
        <v>-219.11329442511567</v>
      </c>
      <c r="AT24">
        <f t="shared" si="16"/>
        <v>-556.14183445123444</v>
      </c>
      <c r="AU24">
        <f t="shared" si="17"/>
        <v>-4476.0549957337407</v>
      </c>
      <c r="AW24">
        <v>21</v>
      </c>
      <c r="AX24">
        <f>IF(Z24&gt;0, (R24*SUMPRODUCT(K24:$K$98, X24:$X$98)-K24*$AZ$3)/Z24, 0)</f>
        <v>-283690.14937096037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500000</v>
      </c>
      <c r="S25">
        <f t="shared" si="1"/>
        <v>-364162.26078948932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-32630.664064452194</v>
      </c>
      <c r="AC25">
        <f t="shared" si="2"/>
        <v>-31429.316886466084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-13783.084944225153</v>
      </c>
      <c r="AI25">
        <f t="shared" si="7"/>
        <v>-13784.163766781419</v>
      </c>
      <c r="AJ25">
        <f t="shared" si="8"/>
        <v>-1201.3471779861102</v>
      </c>
      <c r="AK25">
        <f t="shared" si="30"/>
        <v>-2284.1464845116539</v>
      </c>
      <c r="AL25">
        <f t="shared" si="9"/>
        <v>-17269.657429279185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-2913.6962550341859</v>
      </c>
      <c r="AR25">
        <f t="shared" si="14"/>
        <v>-2913.9243143732065</v>
      </c>
      <c r="AS25">
        <f t="shared" si="15"/>
        <v>-253.96061822579136</v>
      </c>
      <c r="AT25">
        <f t="shared" si="16"/>
        <v>-482.86062842988963</v>
      </c>
      <c r="AU25">
        <f t="shared" si="17"/>
        <v>-3650.7455610288876</v>
      </c>
      <c r="AW25">
        <v>22</v>
      </c>
      <c r="AX25">
        <f>IF(Z25&gt;0, (R25*SUMPRODUCT(K25:$K$98, X25:$X$98)-K25*$AZ$3)/Z25, 0)</f>
        <v>-364162.26078948932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500000</v>
      </c>
      <c r="S26">
        <f t="shared" si="1"/>
        <v>-483667.75733475469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-31429.316886466084</v>
      </c>
      <c r="AC26">
        <f t="shared" si="2"/>
        <v>-29966.400078332674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-11743.083251321579</v>
      </c>
      <c r="AI26">
        <f t="shared" si="7"/>
        <v>-11743.857708571</v>
      </c>
      <c r="AJ26">
        <f t="shared" si="8"/>
        <v>-1462.9168081334101</v>
      </c>
      <c r="AK26">
        <f t="shared" si="30"/>
        <v>-2200.052182052626</v>
      </c>
      <c r="AL26">
        <f t="shared" si="9"/>
        <v>-15406.826698757037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-2216.470524144298</v>
      </c>
      <c r="AR26">
        <f t="shared" si="14"/>
        <v>-2216.6167005469356</v>
      </c>
      <c r="AS26">
        <f t="shared" si="15"/>
        <v>-276.12100801022996</v>
      </c>
      <c r="AT26">
        <f t="shared" si="16"/>
        <v>-415.25302245900372</v>
      </c>
      <c r="AU26">
        <f t="shared" si="17"/>
        <v>-2907.9907310161693</v>
      </c>
      <c r="AW26">
        <v>23</v>
      </c>
      <c r="AX26">
        <f>IF(Z26&gt;0, (R26*SUMPRODUCT(K26:$K$98, X26:$X$98)-K26*$AZ$3)/Z26, 0)</f>
        <v>-483667.75733475469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500000</v>
      </c>
      <c r="S27">
        <f t="shared" si="1"/>
        <v>-669587.50059805356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-29966.400078332674</v>
      </c>
      <c r="AC27">
        <f t="shared" si="2"/>
        <v>-28275.180367505909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-9554.6270074430631</v>
      </c>
      <c r="AI27">
        <f t="shared" si="7"/>
        <v>-9555.1548544448033</v>
      </c>
      <c r="AJ27">
        <f t="shared" si="8"/>
        <v>-1691.2197108267646</v>
      </c>
      <c r="AK27">
        <f t="shared" si="30"/>
        <v>-2097.6480054832873</v>
      </c>
      <c r="AL27">
        <f t="shared" si="9"/>
        <v>-13344.022570754856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-1610.18410627921</v>
      </c>
      <c r="AR27">
        <f t="shared" si="14"/>
        <v>-1610.2730611753129</v>
      </c>
      <c r="AS27">
        <f t="shared" si="15"/>
        <v>-285.01113612054371</v>
      </c>
      <c r="AT27">
        <f t="shared" si="16"/>
        <v>-353.50406419489963</v>
      </c>
      <c r="AU27">
        <f t="shared" si="17"/>
        <v>-2248.7882614907567</v>
      </c>
      <c r="AW27">
        <v>24</v>
      </c>
      <c r="AX27">
        <f>IF(Z27&gt;0, (R27*SUMPRODUCT(K27:$K$98, X27:$X$98)-K27*$AZ$3)/Z27, 0)</f>
        <v>-669587.50059805356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500000</v>
      </c>
      <c r="S28">
        <f t="shared" si="1"/>
        <v>-974934.60940731107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-28275.180367505909</v>
      </c>
      <c r="AC28">
        <f t="shared" si="2"/>
        <v>-26396.355335418091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-7365.2408659792991</v>
      </c>
      <c r="AI28">
        <f t="shared" si="7"/>
        <v>-7365.5793034893732</v>
      </c>
      <c r="AJ28">
        <f t="shared" si="8"/>
        <v>-1878.8250320878178</v>
      </c>
      <c r="AK28">
        <f t="shared" si="30"/>
        <v>-1979.2626257254137</v>
      </c>
      <c r="AL28">
        <f t="shared" si="9"/>
        <v>-11223.666961302604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-1108.2321098831708</v>
      </c>
      <c r="AR28">
        <f t="shared" si="14"/>
        <v>-1108.2830338546576</v>
      </c>
      <c r="AS28">
        <f t="shared" si="15"/>
        <v>-282.70280189066807</v>
      </c>
      <c r="AT28">
        <f t="shared" si="16"/>
        <v>-297.81543273791215</v>
      </c>
      <c r="AU28">
        <f t="shared" si="17"/>
        <v>-1688.8012684832377</v>
      </c>
      <c r="AW28">
        <v>25</v>
      </c>
      <c r="AX28">
        <f>IF(Z28&gt;0, (R28*SUMPRODUCT(K28:$K$98, X28:$X$98)-K28*$AZ$3)/Z28, 0)</f>
        <v>-974934.60940731107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500000</v>
      </c>
      <c r="S29">
        <f t="shared" si="1"/>
        <v>-1508724.163292418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-26396.355335418091</v>
      </c>
      <c r="AC29">
        <f t="shared" si="2"/>
        <v>-24389.400714616422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-5319.3355464105898</v>
      </c>
      <c r="AI29">
        <f t="shared" si="7"/>
        <v>-5319.5376161569029</v>
      </c>
      <c r="AJ29">
        <f t="shared" si="8"/>
        <v>-2006.9546208016691</v>
      </c>
      <c r="AK29">
        <f t="shared" si="30"/>
        <v>-1847.7448734792665</v>
      </c>
      <c r="AL29">
        <f t="shared" si="9"/>
        <v>-9174.2371104378381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-714.63311866846971</v>
      </c>
      <c r="AR29">
        <f t="shared" si="14"/>
        <v>-714.66026599387078</v>
      </c>
      <c r="AS29">
        <f t="shared" si="15"/>
        <v>-269.62695381331872</v>
      </c>
      <c r="AT29">
        <f t="shared" si="16"/>
        <v>-248.23771125496907</v>
      </c>
      <c r="AU29">
        <f t="shared" si="17"/>
        <v>-1232.5249310621587</v>
      </c>
      <c r="AW29">
        <v>26</v>
      </c>
      <c r="AX29">
        <f>IF(Z29&gt;0, (R29*SUMPRODUCT(K29:$K$98, X29:$X$98)-K29*$AZ$3)/Z29, 0)</f>
        <v>-1508724.163292418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500000</v>
      </c>
      <c r="S30">
        <f t="shared" si="1"/>
        <v>-2517123.7127674152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-24389.400714616422</v>
      </c>
      <c r="AC30">
        <f t="shared" si="2"/>
        <v>-22322.617109459141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-3567.8101885799142</v>
      </c>
      <c r="AI30">
        <f t="shared" si="7"/>
        <v>-3567.9210423740496</v>
      </c>
      <c r="AJ30">
        <f t="shared" si="8"/>
        <v>-2066.7836051572813</v>
      </c>
      <c r="AK30">
        <f t="shared" si="30"/>
        <v>-1707.2580500231497</v>
      </c>
      <c r="AL30">
        <f t="shared" si="9"/>
        <v>-7341.9626975544807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-427.96620052387544</v>
      </c>
      <c r="AR30">
        <f t="shared" si="14"/>
        <v>-427.97949766542229</v>
      </c>
      <c r="AS30">
        <f t="shared" si="15"/>
        <v>-247.91496185402727</v>
      </c>
      <c r="AT30">
        <f t="shared" si="16"/>
        <v>-204.78912900717569</v>
      </c>
      <c r="AU30">
        <f t="shared" si="17"/>
        <v>-880.68358852662516</v>
      </c>
      <c r="AW30">
        <v>27</v>
      </c>
      <c r="AX30">
        <f>IF(Z30&gt;0, (R30*SUMPRODUCT(K30:$K$98, X30:$X$98)-K30*$AZ$3)/Z30, 0)</f>
        <v>-2517123.7127674152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500000</v>
      </c>
      <c r="S31">
        <f t="shared" si="1"/>
        <v>-4625646.9441887233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-22322.617109459141</v>
      </c>
      <c r="AC31">
        <f t="shared" si="2"/>
        <v>-20267.175520852878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-2199.0706857697669</v>
      </c>
      <c r="AI31">
        <f t="shared" si="7"/>
        <v>-2199.1254542588167</v>
      </c>
      <c r="AJ31">
        <f t="shared" si="8"/>
        <v>-2055.4415886062634</v>
      </c>
      <c r="AK31">
        <f t="shared" si="30"/>
        <v>-1562.58319766214</v>
      </c>
      <c r="AL31">
        <f t="shared" si="9"/>
        <v>-5817.1502405272204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-235.52059855248623</v>
      </c>
      <c r="AR31">
        <f t="shared" si="14"/>
        <v>-235.526464260854</v>
      </c>
      <c r="AS31">
        <f t="shared" si="15"/>
        <v>-220.13791387918278</v>
      </c>
      <c r="AT31">
        <f t="shared" si="16"/>
        <v>-167.35275149767298</v>
      </c>
      <c r="AU31">
        <f t="shared" si="17"/>
        <v>-623.01712963770979</v>
      </c>
      <c r="AW31">
        <v>28</v>
      </c>
      <c r="AX31">
        <f>IF(Z31&gt;0, (R31*SUMPRODUCT(K31:$K$98, X31:$X$98)-K31*$AZ$3)/Z31, 0)</f>
        <v>-4625646.9441887233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500000</v>
      </c>
      <c r="S32">
        <f t="shared" si="1"/>
        <v>-9643140.3336014934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-20267.175520852878</v>
      </c>
      <c r="AC32">
        <f t="shared" si="2"/>
        <v>-18285.367736253458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-1220.7298312540852</v>
      </c>
      <c r="AI32">
        <f t="shared" si="7"/>
        <v>-1220.753533812463</v>
      </c>
      <c r="AJ32">
        <f t="shared" si="8"/>
        <v>-1981.8077845994194</v>
      </c>
      <c r="AK32">
        <f t="shared" si="30"/>
        <v>-1418.7022864597016</v>
      </c>
      <c r="AL32">
        <f t="shared" si="9"/>
        <v>-4621.263604871584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-116.73235360781426</v>
      </c>
      <c r="AR32">
        <f t="shared" si="14"/>
        <v>-116.73462016619199</v>
      </c>
      <c r="AS32">
        <f t="shared" si="15"/>
        <v>-189.51047248260997</v>
      </c>
      <c r="AT32">
        <f t="shared" si="16"/>
        <v>-135.6634799340448</v>
      </c>
      <c r="AU32">
        <f t="shared" si="17"/>
        <v>-441.90857258284677</v>
      </c>
      <c r="AW32">
        <v>29</v>
      </c>
      <c r="AX32">
        <f>IF(Z32&gt;0, (R32*SUMPRODUCT(K32:$K$98, X32:$X$98)-K32*$AZ$3)/Z32, 0)</f>
        <v>-9643140.3336014934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500000</v>
      </c>
      <c r="S33">
        <f t="shared" si="1"/>
        <v>-23815012.700241294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-18285.367736253458</v>
      </c>
      <c r="AC33">
        <f t="shared" si="2"/>
        <v>-16422.342604904214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-593.83160260803697</v>
      </c>
      <c r="AI33">
        <f t="shared" si="7"/>
        <v>-593.84022235076588</v>
      </c>
      <c r="AJ33">
        <f t="shared" si="8"/>
        <v>-1863.0251313492445</v>
      </c>
      <c r="AK33">
        <f t="shared" si="30"/>
        <v>-1279.9757415377421</v>
      </c>
      <c r="AL33">
        <f t="shared" si="9"/>
        <v>-3736.8410952377526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-50.701051684386734</v>
      </c>
      <c r="AR33">
        <f t="shared" si="14"/>
        <v>-50.701787633803519</v>
      </c>
      <c r="AS33">
        <f t="shared" si="15"/>
        <v>-159.06417418507905</v>
      </c>
      <c r="AT33">
        <f t="shared" si="16"/>
        <v>-109.28370255380543</v>
      </c>
      <c r="AU33">
        <f t="shared" si="17"/>
        <v>-319.04966437268803</v>
      </c>
      <c r="AW33">
        <v>30</v>
      </c>
      <c r="AX33">
        <f>IF(Z33&gt;0, (R33*SUMPRODUCT(K33:$K$98, X33:$X$98)-K33*$AZ$3)/Z33, 0)</f>
        <v>-23815012.700241294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500000</v>
      </c>
      <c r="S34">
        <f t="shared" si="1"/>
        <v>-73788813.117186949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-16422.342604904214</v>
      </c>
      <c r="AC34">
        <f t="shared" si="2"/>
        <v>-14705.403045019797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-241.69660553611308</v>
      </c>
      <c r="AI34">
        <f t="shared" si="7"/>
        <v>-241.69909666627629</v>
      </c>
      <c r="AJ34">
        <f t="shared" si="8"/>
        <v>-1716.9395598844167</v>
      </c>
      <c r="AK34">
        <f t="shared" si="30"/>
        <v>-1149.563982343295</v>
      </c>
      <c r="AL34">
        <f t="shared" si="9"/>
        <v>-3108.202638893988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-18.424944575749393</v>
      </c>
      <c r="AR34">
        <f t="shared" si="14"/>
        <v>-18.425134478851618</v>
      </c>
      <c r="AS34">
        <f t="shared" si="15"/>
        <v>-130.88523175827251</v>
      </c>
      <c r="AT34">
        <f t="shared" si="16"/>
        <v>-87.633223536473125</v>
      </c>
      <c r="AU34">
        <f t="shared" si="17"/>
        <v>-236.94358977359727</v>
      </c>
      <c r="AW34">
        <v>31</v>
      </c>
      <c r="AX34">
        <f>IF(Z34&gt;0, (R34*SUMPRODUCT(K34:$K$98, X34:$X$98)-K34*$AZ$3)/Z34, 0)</f>
        <v>-73788813.117186949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-312629190.29168004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-14705.403045019797</v>
      </c>
      <c r="AC35">
        <f t="shared" ref="AC35:AC69" si="33">S35*Z35</f>
        <v>-13145.577443551972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-77.624522158378895</v>
      </c>
      <c r="AI35">
        <f t="shared" ref="AI35:AI66" si="38">SUM(AE35:AH35)</f>
        <v>-77.625047764186505</v>
      </c>
      <c r="AJ35">
        <f t="shared" ref="AJ35:AJ69" si="39">AB35-AC35</f>
        <v>-1559.8256014678245</v>
      </c>
      <c r="AK35">
        <f t="shared" si="30"/>
        <v>-1029.3782131513858</v>
      </c>
      <c r="AL35">
        <f t="shared" ref="AL35:AL66" si="40">SUM(AI35:AK35)</f>
        <v>-2666.8288623833969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-5.2834372785649553</v>
      </c>
      <c r="AR35">
        <f t="shared" ref="AR35:AR69" si="45">AI35*$K35</f>
        <v>-5.2834730534108481</v>
      </c>
      <c r="AS35">
        <f t="shared" ref="AS35:AS69" si="46">AJ35*$K35</f>
        <v>-106.16800595616338</v>
      </c>
      <c r="AT35">
        <f t="shared" ref="AT35:AT69" si="47">AK35*$K35</f>
        <v>-70.063622601244674</v>
      </c>
      <c r="AU35">
        <f t="shared" ref="AU35:AU69" si="48">AL35*$K35</f>
        <v>-181.5151016108189</v>
      </c>
      <c r="AW35">
        <v>32</v>
      </c>
      <c r="AX35">
        <f>IF(Z35&gt;0, (R35*SUMPRODUCT(K35:$K$98, X35:$X$98)-K35*$AZ$3)/Z35, 0)</f>
        <v>-312629190.29168004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500000</v>
      </c>
      <c r="S36">
        <f t="shared" si="32"/>
        <v>-1338381961.5376611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-13145.577443551972</v>
      </c>
      <c r="AC36">
        <f t="shared" si="33"/>
        <v>-11741.708607577348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-16.427458727402666</v>
      </c>
      <c r="AI36">
        <f t="shared" si="38"/>
        <v>-16.427568390684012</v>
      </c>
      <c r="AJ36">
        <f t="shared" si="39"/>
        <v>-1403.8688359746247</v>
      </c>
      <c r="AK36">
        <f t="shared" si="30"/>
        <v>-920.1904210486382</v>
      </c>
      <c r="AL36">
        <f t="shared" si="40"/>
        <v>-2340.4868254139469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-0.99832047522670375</v>
      </c>
      <c r="AR36">
        <f t="shared" si="45"/>
        <v>-0.99832713962324648</v>
      </c>
      <c r="AS36">
        <f t="shared" si="46"/>
        <v>-85.315143793256624</v>
      </c>
      <c r="AT36">
        <f t="shared" si="47"/>
        <v>-55.921305521708256</v>
      </c>
      <c r="AU36">
        <f t="shared" si="48"/>
        <v>-142.23477645458811</v>
      </c>
      <c r="AW36">
        <v>33</v>
      </c>
      <c r="AX36">
        <f>IF(Z36&gt;0, (R36*SUMPRODUCT(K36:$K$98, X36:$X$98)-K36*$AZ$3)/Z36, 0)</f>
        <v>-1338381961.5376611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500000</v>
      </c>
      <c r="S37">
        <f t="shared" si="32"/>
        <v>-5798442330.0290241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-11741.708607577348</v>
      </c>
      <c r="AC37">
        <f t="shared" si="33"/>
        <v>-10484.535255505081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-3.4385838913840754</v>
      </c>
      <c r="AI37">
        <f t="shared" si="38"/>
        <v>-3.438606493435322</v>
      </c>
      <c r="AJ37">
        <f t="shared" si="39"/>
        <v>-1257.1733520722664</v>
      </c>
      <c r="AK37">
        <f t="shared" si="30"/>
        <v>-821.91960253041441</v>
      </c>
      <c r="AL37">
        <f t="shared" si="40"/>
        <v>-2082.5315610961161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-0.18657832734712457</v>
      </c>
      <c r="AR37">
        <f t="shared" si="45"/>
        <v>-0.18657955373945623</v>
      </c>
      <c r="AS37">
        <f t="shared" si="46"/>
        <v>-68.214505919937636</v>
      </c>
      <c r="AT37">
        <f t="shared" si="47"/>
        <v>-44.597540585875251</v>
      </c>
      <c r="AU37">
        <f t="shared" si="48"/>
        <v>-112.99862605955234</v>
      </c>
      <c r="AW37">
        <v>34</v>
      </c>
      <c r="AX37">
        <f>IF(Z37&gt;0, (R37*SUMPRODUCT(K37:$K$98, X37:$X$98)-K37*$AZ$3)/Z37, 0)</f>
        <v>-5798442330.0290241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500000</v>
      </c>
      <c r="S38">
        <f t="shared" si="32"/>
        <v>-25465166623.367321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-10484.535255505081</v>
      </c>
      <c r="AC38">
        <f t="shared" si="33"/>
        <v>-9361.3542690578834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-0.71123418016166784</v>
      </c>
      <c r="AI38">
        <f t="shared" si="38"/>
        <v>-0.71123877533789792</v>
      </c>
      <c r="AJ38">
        <f t="shared" si="39"/>
        <v>-1123.1809864471979</v>
      </c>
      <c r="AK38">
        <f t="shared" si="30"/>
        <v>-733.91746788535579</v>
      </c>
      <c r="AL38">
        <f t="shared" si="40"/>
        <v>-1857.8096931078917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-3.4456897259355496E-2</v>
      </c>
      <c r="AR38">
        <f t="shared" si="45"/>
        <v>-3.4457119880145763E-2</v>
      </c>
      <c r="AS38">
        <f t="shared" si="46"/>
        <v>-54.414330656712274</v>
      </c>
      <c r="AT38">
        <f t="shared" si="47"/>
        <v>-35.555826045963947</v>
      </c>
      <c r="AU38">
        <f t="shared" si="48"/>
        <v>-90.004613822556365</v>
      </c>
      <c r="AW38">
        <v>35</v>
      </c>
      <c r="AX38">
        <f>IF(Z38&gt;0, (R38*SUMPRODUCT(K38:$K$98, X38:$X$98)-K38*$AZ$3)/Z38, 0)</f>
        <v>-25465166623.367321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500000</v>
      </c>
      <c r="S39">
        <f t="shared" si="32"/>
        <v>-113561727578.35289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-9361.3542690578834</v>
      </c>
      <c r="AC39">
        <f t="shared" si="33"/>
        <v>-8358.3819716921553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-0.14516792720484598</v>
      </c>
      <c r="AI39">
        <f t="shared" si="38"/>
        <v>-0.14516884723113366</v>
      </c>
      <c r="AJ39">
        <f t="shared" si="39"/>
        <v>-1002.9722973657281</v>
      </c>
      <c r="AK39">
        <f t="shared" si="30"/>
        <v>-655.2947988340519</v>
      </c>
      <c r="AL39">
        <f t="shared" si="40"/>
        <v>-1658.4122650470113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-6.2793718457646178E-3</v>
      </c>
      <c r="AR39">
        <f t="shared" si="45"/>
        <v>-6.2794116423455807E-3</v>
      </c>
      <c r="AS39">
        <f t="shared" si="46"/>
        <v>-43.384486693628084</v>
      </c>
      <c r="AT39">
        <f t="shared" si="47"/>
        <v>-28.345377589280432</v>
      </c>
      <c r="AU39">
        <f t="shared" si="48"/>
        <v>-71.736143694550861</v>
      </c>
      <c r="AW39">
        <v>36</v>
      </c>
      <c r="AX39">
        <f>IF(Z39&gt;0, (R39*SUMPRODUCT(K39:$K$98, X39:$X$98)-K39*$AZ$3)/Z39, 0)</f>
        <v>-113561727578.35289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500000</v>
      </c>
      <c r="S40">
        <f t="shared" si="32"/>
        <v>-514315532188.19366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-8358.3819716921553</v>
      </c>
      <c r="AC40">
        <f t="shared" si="33"/>
        <v>-7462.8465061863335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-2.9177916424395971E-2</v>
      </c>
      <c r="AI40">
        <f t="shared" si="38"/>
        <v>-2.9178097802510163E-2</v>
      </c>
      <c r="AJ40">
        <f t="shared" si="39"/>
        <v>-895.53546550582178</v>
      </c>
      <c r="AK40">
        <f t="shared" ref="AK40:AK69" si="61">G40*SUM(AB40:AB40, AE40:AF40)</f>
        <v>-585.08673801845089</v>
      </c>
      <c r="AL40">
        <f t="shared" si="40"/>
        <v>-1480.6513816220752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-1.1268906591320404E-3</v>
      </c>
      <c r="AR40">
        <f t="shared" si="45"/>
        <v>-1.1268976642005203E-3</v>
      </c>
      <c r="AS40">
        <f t="shared" si="46"/>
        <v>-34.586792844337431</v>
      </c>
      <c r="AT40">
        <f t="shared" si="47"/>
        <v>-22.596842429220054</v>
      </c>
      <c r="AU40">
        <f t="shared" si="48"/>
        <v>-57.184762171221685</v>
      </c>
      <c r="AW40">
        <v>37</v>
      </c>
      <c r="AX40">
        <f>IF(Z40&gt;0, (R40*SUMPRODUCT(K40:$K$98, X40:$X$98)-K40*$AZ$3)/Z40, 0)</f>
        <v>-514315532188.19366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500000</v>
      </c>
      <c r="S41">
        <f t="shared" si="32"/>
        <v>-2369167956924.7803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-7462.8465061863335</v>
      </c>
      <c r="AC41">
        <f t="shared" si="33"/>
        <v>-6663.2567894362182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-5.7763292500735064E-3</v>
      </c>
      <c r="AI41">
        <f t="shared" si="38"/>
        <v>-5.7763644061753034E-3</v>
      </c>
      <c r="AJ41">
        <f t="shared" si="39"/>
        <v>-799.58971675011526</v>
      </c>
      <c r="AK41">
        <f t="shared" si="61"/>
        <v>-522.39925543304344</v>
      </c>
      <c r="AL41">
        <f t="shared" si="40"/>
        <v>-1321.994748547565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-1.9918719708195528E-4</v>
      </c>
      <c r="AR41">
        <f t="shared" si="45"/>
        <v>-1.9918840938220239E-4</v>
      </c>
      <c r="AS41">
        <f t="shared" si="46"/>
        <v>-27.572533974406539</v>
      </c>
      <c r="AT41">
        <f t="shared" si="47"/>
        <v>-18.014077616175388</v>
      </c>
      <c r="AU41">
        <f t="shared" si="48"/>
        <v>-45.586810778991314</v>
      </c>
      <c r="AW41">
        <v>38</v>
      </c>
      <c r="AX41">
        <f>IF(Z41&gt;0, (R41*SUMPRODUCT(K41:$K$98, X41:$X$98)-K41*$AZ$3)/Z41, 0)</f>
        <v>-2369167956924.7803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500000</v>
      </c>
      <c r="S42">
        <f t="shared" si="32"/>
        <v>-11112702401080.631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-6663.2567894362182</v>
      </c>
      <c r="AC42">
        <f t="shared" si="33"/>
        <v>-5949.3365925155804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-1.1244998208440955E-3</v>
      </c>
      <c r="AI42">
        <f t="shared" si="38"/>
        <v>-1.1245065128893535E-3</v>
      </c>
      <c r="AJ42">
        <f t="shared" si="39"/>
        <v>-713.92019692063786</v>
      </c>
      <c r="AK42">
        <f t="shared" si="61"/>
        <v>-466.42797526053533</v>
      </c>
      <c r="AL42">
        <f t="shared" si="40"/>
        <v>-1180.3492966876861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-3.4621896063120438E-5</v>
      </c>
      <c r="AR42">
        <f t="shared" si="45"/>
        <v>-3.4622102102544432E-5</v>
      </c>
      <c r="AS42">
        <f t="shared" si="46"/>
        <v>-21.980680118379215</v>
      </c>
      <c r="AT42">
        <f t="shared" si="47"/>
        <v>-14.360714498184757</v>
      </c>
      <c r="AU42">
        <f t="shared" si="48"/>
        <v>-36.341429238666073</v>
      </c>
      <c r="AW42">
        <v>39</v>
      </c>
      <c r="AX42">
        <f>IF(Z42&gt;0, (R42*SUMPRODUCT(K42:$K$98, X42:$X$98)-K42*$AZ$3)/Z42, 0)</f>
        <v>-11112702401080.631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500000</v>
      </c>
      <c r="S43">
        <f t="shared" si="32"/>
        <v>-53126888670872.977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-5949.3365925155804</v>
      </c>
      <c r="AC43">
        <f t="shared" si="33"/>
        <v>-5311.9077020411969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-2.1501234409607075E-4</v>
      </c>
      <c r="AI43">
        <f t="shared" si="38"/>
        <v>-2.1501359391227375E-4</v>
      </c>
      <c r="AJ43">
        <f t="shared" si="39"/>
        <v>-637.42889047438348</v>
      </c>
      <c r="AK43">
        <f t="shared" si="61"/>
        <v>-416.45356147609067</v>
      </c>
      <c r="AL43">
        <f t="shared" si="40"/>
        <v>-1053.882666964068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-5.9106715806910745E-6</v>
      </c>
      <c r="AR43">
        <f t="shared" si="45"/>
        <v>-5.9107059380352689E-6</v>
      </c>
      <c r="AS43">
        <f t="shared" si="46"/>
        <v>-17.522867551990164</v>
      </c>
      <c r="AT43">
        <f t="shared" si="47"/>
        <v>-11.448274008837689</v>
      </c>
      <c r="AU43">
        <f t="shared" si="48"/>
        <v>-28.97114747153379</v>
      </c>
      <c r="AW43">
        <v>40</v>
      </c>
      <c r="AX43">
        <f>IF(Z43&gt;0, (R43*SUMPRODUCT(K43:$K$98, X43:$X$98)-K43*$AZ$3)/Z43, 0)</f>
        <v>-53126888670872.977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500000</v>
      </c>
      <c r="S44">
        <f t="shared" si="32"/>
        <v>-259335698812486.03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-5311.9077020411969</v>
      </c>
      <c r="AC44">
        <f t="shared" si="33"/>
        <v>-4742.7747391159037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-4.0348637810470977E-5</v>
      </c>
      <c r="AI44">
        <f t="shared" si="38"/>
        <v>-4.0348866412566678E-5</v>
      </c>
      <c r="AJ44">
        <f t="shared" si="39"/>
        <v>-569.13296292529321</v>
      </c>
      <c r="AK44">
        <f t="shared" si="61"/>
        <v>-371.83353914288381</v>
      </c>
      <c r="AL44">
        <f t="shared" si="40"/>
        <v>-940.96654241704346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-9.9033992937113613E-7</v>
      </c>
      <c r="AR44">
        <f t="shared" si="45"/>
        <v>-9.9034554031107358E-7</v>
      </c>
      <c r="AS44">
        <f t="shared" si="46"/>
        <v>-13.969123343240845</v>
      </c>
      <c r="AT44">
        <f t="shared" si="47"/>
        <v>-9.1264940001771215</v>
      </c>
      <c r="AU44">
        <f t="shared" si="48"/>
        <v>-23.095618333763507</v>
      </c>
      <c r="AW44">
        <v>41</v>
      </c>
      <c r="AX44">
        <f>IF(Z44&gt;0, (R44*SUMPRODUCT(K44:$K$98, X44:$X$98)-K44*$AZ$3)/Z44, 0)</f>
        <v>-259335698812486.03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500000</v>
      </c>
      <c r="S45">
        <f t="shared" si="32"/>
        <v>-1293962763579938.3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-4742.7747391159037</v>
      </c>
      <c r="AC45">
        <f t="shared" si="33"/>
        <v>-4234.6203036455609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-7.4163438539950589E-6</v>
      </c>
      <c r="AI45">
        <f t="shared" si="38"/>
        <v>-7.4163847614734541E-6</v>
      </c>
      <c r="AJ45">
        <f t="shared" si="39"/>
        <v>-508.15443547034283</v>
      </c>
      <c r="AK45">
        <f t="shared" si="61"/>
        <v>-331.99423173811329</v>
      </c>
      <c r="AL45">
        <f t="shared" si="40"/>
        <v>-840.14867462484085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-1.625276466903665E-7</v>
      </c>
      <c r="AR45">
        <f t="shared" si="45"/>
        <v>-1.6252854316932252E-7</v>
      </c>
      <c r="AS45">
        <f t="shared" si="46"/>
        <v>-11.136099697936356</v>
      </c>
      <c r="AT45">
        <f t="shared" si="47"/>
        <v>-7.2755851483484477</v>
      </c>
      <c r="AU45">
        <f t="shared" si="48"/>
        <v>-18.411685008813347</v>
      </c>
      <c r="AW45">
        <v>42</v>
      </c>
      <c r="AX45">
        <f>IF(Z45&gt;0, (R45*SUMPRODUCT(K45:$K$98, X45:$X$98)-K45*$AZ$3)/Z45, 0)</f>
        <v>-1293962763579938.3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500000</v>
      </c>
      <c r="S46">
        <f t="shared" si="32"/>
        <v>-6611316502238557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-4234.6203036455609</v>
      </c>
      <c r="AC46">
        <f t="shared" si="33"/>
        <v>-3780.9109855396209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-1.3339937769829872E-6</v>
      </c>
      <c r="AI46">
        <f t="shared" si="38"/>
        <v>-1.3340009255421741E-6</v>
      </c>
      <c r="AJ46">
        <f t="shared" si="39"/>
        <v>-453.70931810593993</v>
      </c>
      <c r="AK46">
        <f t="shared" si="61"/>
        <v>-296.42342125518928</v>
      </c>
      <c r="AL46">
        <f t="shared" si="40"/>
        <v>-750.13274069513011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-2.6101963054863296E-8</v>
      </c>
      <c r="AR46">
        <f t="shared" si="45"/>
        <v>-2.6102102929149827E-8</v>
      </c>
      <c r="AS46">
        <f t="shared" si="46"/>
        <v>-8.8776305131140774</v>
      </c>
      <c r="AT46">
        <f t="shared" si="47"/>
        <v>-5.8000519370472334</v>
      </c>
      <c r="AU46">
        <f t="shared" si="48"/>
        <v>-14.677682476263413</v>
      </c>
      <c r="AW46">
        <v>43</v>
      </c>
      <c r="AX46">
        <f>IF(Z46&gt;0, (R46*SUMPRODUCT(K46:$K$98, X46:$X$98)-K46*$AZ$3)/Z46, 0)</f>
        <v>-6611316502238557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500000</v>
      </c>
      <c r="S47">
        <f t="shared" si="32"/>
        <v>-3.466077271949678E+16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-3780.9109855396209</v>
      </c>
      <c r="AC47">
        <f t="shared" si="33"/>
        <v>-3375.8133799688781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-2.3438504823745497E-7</v>
      </c>
      <c r="AI47">
        <f t="shared" si="38"/>
        <v>-2.3438626568484401E-7</v>
      </c>
      <c r="AJ47">
        <f t="shared" si="39"/>
        <v>-405.09760557074287</v>
      </c>
      <c r="AK47">
        <f t="shared" si="61"/>
        <v>-264.66376898777349</v>
      </c>
      <c r="AL47">
        <f t="shared" si="40"/>
        <v>-669.76137479290264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-4.0947863631550033E-9</v>
      </c>
      <c r="AR47">
        <f t="shared" si="45"/>
        <v>-4.094807632374196E-9</v>
      </c>
      <c r="AS47">
        <f t="shared" si="46"/>
        <v>-7.0771926942938252</v>
      </c>
      <c r="AT47">
        <f t="shared" si="47"/>
        <v>-4.6237658938654</v>
      </c>
      <c r="AU47">
        <f t="shared" si="48"/>
        <v>-11.700958592254032</v>
      </c>
      <c r="AW47">
        <v>44</v>
      </c>
      <c r="AX47">
        <f>IF(Z47&gt;0, (R47*SUMPRODUCT(K47:$K$98, X47:$X$98)-K47*$AZ$3)/Z47, 0)</f>
        <v>-3.466077271949678E+16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500000</v>
      </c>
      <c r="S48">
        <f t="shared" si="32"/>
        <v>-1.8667367229371658E+17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-3375.8133799688781</v>
      </c>
      <c r="AC48">
        <f t="shared" si="33"/>
        <v>-3014.1190892615041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-4.0137686320851141E-8</v>
      </c>
      <c r="AI48">
        <f t="shared" si="38"/>
        <v>-4.0137888151608272E-8</v>
      </c>
      <c r="AJ48">
        <f t="shared" si="39"/>
        <v>-361.69429070737397</v>
      </c>
      <c r="AK48">
        <f t="shared" si="61"/>
        <v>-236.30693659782148</v>
      </c>
      <c r="AL48">
        <f t="shared" si="40"/>
        <v>-598.00122734533329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-6.2608839840050294E-10</v>
      </c>
      <c r="AR48">
        <f t="shared" si="45"/>
        <v>-6.260915466610796E-10</v>
      </c>
      <c r="AS48">
        <f t="shared" si="46"/>
        <v>-5.6418946864395059</v>
      </c>
      <c r="AT48">
        <f t="shared" si="47"/>
        <v>-3.6860378618435998</v>
      </c>
      <c r="AU48">
        <f t="shared" si="48"/>
        <v>-9.327932548909196</v>
      </c>
      <c r="AW48">
        <v>45</v>
      </c>
      <c r="AX48">
        <f>IF(Z48&gt;0, (R48*SUMPRODUCT(K48:$K$98, X48:$X$98)-K48*$AZ$3)/Z48, 0)</f>
        <v>-1.8667367229371658E+17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500000</v>
      </c>
      <c r="S49">
        <f t="shared" si="32"/>
        <v>-1.0348929053380509E+18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-3014.1190892615041</v>
      </c>
      <c r="AC49">
        <f t="shared" si="33"/>
        <v>-2691.1777582697473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-6.6922775710507991E-9</v>
      </c>
      <c r="AI49">
        <f t="shared" si="38"/>
        <v>-6.6923100765610838E-9</v>
      </c>
      <c r="AJ49">
        <f t="shared" si="39"/>
        <v>-322.94133099175679</v>
      </c>
      <c r="AK49">
        <f t="shared" si="61"/>
        <v>-210.9883362483053</v>
      </c>
      <c r="AL49">
        <f t="shared" si="40"/>
        <v>-533.92966724675443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-9.3205007255197898E-11</v>
      </c>
      <c r="AR49">
        <f t="shared" si="45"/>
        <v>-9.3205459967490493E-11</v>
      </c>
      <c r="AS49">
        <f t="shared" si="46"/>
        <v>-4.4976839018594079</v>
      </c>
      <c r="AT49">
        <f t="shared" si="47"/>
        <v>-2.938486815886459</v>
      </c>
      <c r="AU49">
        <f t="shared" si="48"/>
        <v>-7.4361707178390724</v>
      </c>
      <c r="AW49">
        <v>46</v>
      </c>
      <c r="AX49">
        <f>IF(Z49&gt;0, (R49*SUMPRODUCT(K49:$K$98, X49:$X$98)-K49*$AZ$3)/Z49, 0)</f>
        <v>-1.0348929053380509E+18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500000</v>
      </c>
      <c r="S50">
        <f t="shared" si="32"/>
        <v>-5.9120549579265628E+18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-2691.1777582697473</v>
      </c>
      <c r="AC50">
        <f t="shared" si="33"/>
        <v>-2402.8372841694986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-1.0840031406759297E-9</v>
      </c>
      <c r="AI50">
        <f t="shared" si="38"/>
        <v>-1.084008221052595E-9</v>
      </c>
      <c r="AJ50">
        <f t="shared" si="39"/>
        <v>-288.34047410024868</v>
      </c>
      <c r="AK50">
        <f t="shared" si="61"/>
        <v>-188.38244307888232</v>
      </c>
      <c r="AL50">
        <f t="shared" si="40"/>
        <v>-476.72291718021501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-1.3479625198955411E-11</v>
      </c>
      <c r="AR50">
        <f t="shared" si="45"/>
        <v>-1.347968837365551E-11</v>
      </c>
      <c r="AS50">
        <f t="shared" si="46"/>
        <v>-3.5855260697278966</v>
      </c>
      <c r="AT50">
        <f t="shared" si="47"/>
        <v>-2.3425436988895538</v>
      </c>
      <c r="AU50">
        <f t="shared" si="48"/>
        <v>-5.9280697686309303</v>
      </c>
      <c r="AW50">
        <v>47</v>
      </c>
      <c r="AX50">
        <f>IF(Z50&gt;0, (R50*SUMPRODUCT(K50:$K$98, X50:$X$98)-K50*$AZ$3)/Z50, 0)</f>
        <v>-5.9120549579265628E+18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500000</v>
      </c>
      <c r="S51">
        <f t="shared" si="32"/>
        <v>-3.4817053394261328E+19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-2402.8372841694986</v>
      </c>
      <c r="AC51">
        <f t="shared" si="33"/>
        <v>-2145.3904322942067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-1.7037343864680952E-10</v>
      </c>
      <c r="AI51">
        <f t="shared" si="38"/>
        <v>-1.7037420888374198E-10</v>
      </c>
      <c r="AJ51">
        <f t="shared" si="39"/>
        <v>-257.44685187529194</v>
      </c>
      <c r="AK51">
        <f t="shared" si="61"/>
        <v>-168.19860989186492</v>
      </c>
      <c r="AL51">
        <f t="shared" si="40"/>
        <v>-425.64546176732722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-1.8916080019250548E-12</v>
      </c>
      <c r="AR51">
        <f t="shared" si="45"/>
        <v>-1.8916165536474149E-12</v>
      </c>
      <c r="AS51">
        <f t="shared" si="46"/>
        <v>-2.858359430587428</v>
      </c>
      <c r="AT51">
        <f t="shared" si="47"/>
        <v>-1.8674614946505366</v>
      </c>
      <c r="AU51">
        <f t="shared" si="48"/>
        <v>-4.725820925239856</v>
      </c>
      <c r="AW51">
        <v>48</v>
      </c>
      <c r="AX51">
        <f>IF(Z51&gt;0, (R51*SUMPRODUCT(K51:$K$98, X51:$X$98)-K51*$AZ$3)/Z51, 0)</f>
        <v>-3.4817053394261328E+19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500000</v>
      </c>
      <c r="S52">
        <f t="shared" si="32"/>
        <v>-2.1173939085159196E+20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-2145.3904322942067</v>
      </c>
      <c r="AC52">
        <f t="shared" si="33"/>
        <v>-1915.5271716912575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-2.5978069305343658E-11</v>
      </c>
      <c r="AI52">
        <f t="shared" si="38"/>
        <v>-2.5978182388174159E-11</v>
      </c>
      <c r="AJ52">
        <f t="shared" si="39"/>
        <v>-229.86326060294914</v>
      </c>
      <c r="AK52">
        <f t="shared" si="61"/>
        <v>-150.17733026059449</v>
      </c>
      <c r="AL52">
        <f t="shared" si="40"/>
        <v>-380.04059086356961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-2.5752423283297445E-13</v>
      </c>
      <c r="AR52">
        <f t="shared" si="45"/>
        <v>-2.5752535383888247E-13</v>
      </c>
      <c r="AS52">
        <f t="shared" si="46"/>
        <v>-2.2786666379046165</v>
      </c>
      <c r="AT52">
        <f t="shared" si="47"/>
        <v>-1.4887288700976933</v>
      </c>
      <c r="AU52">
        <f t="shared" si="48"/>
        <v>-3.7673955080025676</v>
      </c>
      <c r="AW52">
        <v>49</v>
      </c>
      <c r="AX52">
        <f>IF(Z52&gt;0, (R52*SUMPRODUCT(K52:$K$98, X52:$X$98)-K52*$AZ$3)/Z52, 0)</f>
        <v>-2.1173939085159196E+20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500000</v>
      </c>
      <c r="S53">
        <f t="shared" si="32"/>
        <v>-1.3319488863769141E+21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-1915.5271716912575</v>
      </c>
      <c r="AC53">
        <f t="shared" si="33"/>
        <v>-1710.2921175814795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-3.8360539053667549E-12</v>
      </c>
      <c r="AI53">
        <f t="shared" si="38"/>
        <v>-3.8360699560213169E-12</v>
      </c>
      <c r="AJ53">
        <f t="shared" si="39"/>
        <v>-205.23505410977805</v>
      </c>
      <c r="AK53">
        <f t="shared" si="61"/>
        <v>-134.08690201838803</v>
      </c>
      <c r="AL53">
        <f t="shared" si="40"/>
        <v>-339.32195612816992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-3.3952980942244227E-14</v>
      </c>
      <c r="AR53">
        <f t="shared" si="45"/>
        <v>-3.3953123006871549E-14</v>
      </c>
      <c r="AS53">
        <f t="shared" si="46"/>
        <v>-1.8165390927173459</v>
      </c>
      <c r="AT53">
        <f t="shared" si="47"/>
        <v>-1.1868055405753302</v>
      </c>
      <c r="AU53">
        <f t="shared" si="48"/>
        <v>-3.0033446332927101</v>
      </c>
      <c r="AW53">
        <v>50</v>
      </c>
      <c r="AX53">
        <f>IF(Z53&gt;0, (R53*SUMPRODUCT(K53:$K$98, X53:$X$98)-K53*$AZ$3)/Z53, 0)</f>
        <v>-1.3319488863769141E+21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500000</v>
      </c>
      <c r="S54">
        <f t="shared" si="32"/>
        <v>-8.6801889540336171E+21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-1710.2921175814795</v>
      </c>
      <c r="AC54">
        <f t="shared" si="33"/>
        <v>-1527.0465335548927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-5.4764432549346438E-13</v>
      </c>
      <c r="AI54">
        <f t="shared" si="38"/>
        <v>-5.4764652453334362E-13</v>
      </c>
      <c r="AJ54">
        <f t="shared" si="39"/>
        <v>-183.24558402658681</v>
      </c>
      <c r="AK54">
        <f t="shared" si="61"/>
        <v>-119.72044823070358</v>
      </c>
      <c r="AL54">
        <f t="shared" si="40"/>
        <v>-302.96603225729092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-4.3278657213606382E-15</v>
      </c>
      <c r="AR54">
        <f t="shared" si="45"/>
        <v>-4.3278830997006855E-15</v>
      </c>
      <c r="AS54">
        <f t="shared" si="46"/>
        <v>-1.448133843046348</v>
      </c>
      <c r="AT54">
        <f t="shared" si="47"/>
        <v>-0.94611411079028218</v>
      </c>
      <c r="AU54">
        <f t="shared" si="48"/>
        <v>-2.3942479538366341</v>
      </c>
      <c r="AW54">
        <v>51</v>
      </c>
      <c r="AX54">
        <f>IF(Z54&gt;0, (R54*SUMPRODUCT(K54:$K$98, X54:$X$98)-K54*$AZ$3)/Z54, 0)</f>
        <v>-8.6801889540336171E+21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500000</v>
      </c>
      <c r="S55">
        <f t="shared" si="32"/>
        <v>-5.8689361570565437E+22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-1527.0465335548927</v>
      </c>
      <c r="AC55">
        <f t="shared" si="33"/>
        <v>-1363.4344049597255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-7.5466293100538073E-14</v>
      </c>
      <c r="AI55">
        <f t="shared" si="38"/>
        <v>-7.5466583492691026E-14</v>
      </c>
      <c r="AJ55">
        <f t="shared" si="39"/>
        <v>-163.61212859516718</v>
      </c>
      <c r="AK55">
        <f t="shared" si="61"/>
        <v>-106.8932573488425</v>
      </c>
      <c r="AL55">
        <f t="shared" si="40"/>
        <v>-270.50538594400973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-5.3248843635497657E-16</v>
      </c>
      <c r="AR55">
        <f t="shared" si="45"/>
        <v>-5.3249048535535937E-16</v>
      </c>
      <c r="AS55">
        <f t="shared" si="46"/>
        <v>-1.1544434335509814</v>
      </c>
      <c r="AT55">
        <f t="shared" si="47"/>
        <v>-0.75423637658664078</v>
      </c>
      <c r="AU55">
        <f t="shared" si="48"/>
        <v>-1.9086798101376226</v>
      </c>
      <c r="AW55">
        <v>52</v>
      </c>
      <c r="AX55">
        <f>IF(Z55&gt;0, (R55*SUMPRODUCT(K55:$K$98, X55:$X$98)-K55*$AZ$3)/Z55, 0)</f>
        <v>-5.8689361570565437E+22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500000</v>
      </c>
      <c r="S56">
        <f t="shared" si="32"/>
        <v>-4.1236258660617284E+23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-1363.4344049597255</v>
      </c>
      <c r="AC56">
        <f t="shared" si="33"/>
        <v>-1217.3521472854691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-1.00234591831982E-14</v>
      </c>
      <c r="AI56">
        <f t="shared" si="38"/>
        <v>-1.0023496084950045E-14</v>
      </c>
      <c r="AJ56">
        <f t="shared" si="39"/>
        <v>-146.08225767425643</v>
      </c>
      <c r="AK56">
        <f t="shared" si="61"/>
        <v>-95.440408347180792</v>
      </c>
      <c r="AL56">
        <f t="shared" si="40"/>
        <v>-241.5226660214372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-6.3147587959503161E-17</v>
      </c>
      <c r="AR56">
        <f t="shared" si="45"/>
        <v>-6.3147820439785454E-17</v>
      </c>
      <c r="AS56">
        <f t="shared" si="46"/>
        <v>-0.92031523720582065</v>
      </c>
      <c r="AT56">
        <f t="shared" si="47"/>
        <v>-0.60127262164113571</v>
      </c>
      <c r="AU56">
        <f t="shared" si="48"/>
        <v>-1.5215878588469562</v>
      </c>
      <c r="AW56">
        <v>53</v>
      </c>
      <c r="AX56">
        <f>IF(Z56&gt;0, (R56*SUMPRODUCT(K56:$K$98, X56:$X$98)-K56*$AZ$3)/Z56, 0)</f>
        <v>-4.1236258660617284E+23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500000</v>
      </c>
      <c r="S57">
        <f t="shared" si="32"/>
        <v>-3.0163503683073E+24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-1217.3521472854691</v>
      </c>
      <c r="AC57">
        <f t="shared" si="33"/>
        <v>-1086.9215600763116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-1.2811377372472736E-15</v>
      </c>
      <c r="AI57">
        <f t="shared" si="38"/>
        <v>-1.2811422415381689E-15</v>
      </c>
      <c r="AJ57">
        <f t="shared" si="39"/>
        <v>-130.43058720915747</v>
      </c>
      <c r="AK57">
        <f t="shared" si="61"/>
        <v>-85.214650309982844</v>
      </c>
      <c r="AL57">
        <f t="shared" si="40"/>
        <v>-215.64523751914032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-7.2063763895244602E-18</v>
      </c>
      <c r="AR57">
        <f t="shared" si="45"/>
        <v>-7.2064017260785379E-18</v>
      </c>
      <c r="AS57">
        <f t="shared" si="46"/>
        <v>-0.7336696725173949</v>
      </c>
      <c r="AT57">
        <f t="shared" si="47"/>
        <v>-0.4793308527113645</v>
      </c>
      <c r="AU57">
        <f t="shared" si="48"/>
        <v>-1.2130005252287595</v>
      </c>
      <c r="AW57">
        <v>54</v>
      </c>
      <c r="AX57">
        <f>IF(Z57&gt;0, (R57*SUMPRODUCT(K57:$K$98, X57:$X$98)-K57*$AZ$3)/Z57, 0)</f>
        <v>-3.0163503683073E+24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500000</v>
      </c>
      <c r="S58">
        <f t="shared" si="32"/>
        <v>-2.3010508232478298E+25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-1086.9215600763116</v>
      </c>
      <c r="AC58">
        <f t="shared" si="33"/>
        <v>-970.46567863956386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-1.5728247390805584E-16</v>
      </c>
      <c r="AI58">
        <f t="shared" si="38"/>
        <v>-1.5728300109419446E-16</v>
      </c>
      <c r="AJ58">
        <f t="shared" si="39"/>
        <v>-116.45588143674775</v>
      </c>
      <c r="AK58">
        <f t="shared" si="61"/>
        <v>-76.084509205341817</v>
      </c>
      <c r="AL58">
        <f t="shared" si="40"/>
        <v>-192.54039064208956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-7.8992057599602988E-19</v>
      </c>
      <c r="AR58">
        <f t="shared" si="45"/>
        <v>-7.8992322368567977E-19</v>
      </c>
      <c r="AS58">
        <f t="shared" si="46"/>
        <v>-0.58487697107572933</v>
      </c>
      <c r="AT58">
        <f t="shared" si="47"/>
        <v>-0.38211962110280967</v>
      </c>
      <c r="AU58">
        <f t="shared" si="48"/>
        <v>-0.96699659217853906</v>
      </c>
      <c r="AW58">
        <v>55</v>
      </c>
      <c r="AX58">
        <f>IF(Z58&gt;0, (R58*SUMPRODUCT(K58:$K$98, X58:$X$98)-K58*$AZ$3)/Z58, 0)</f>
        <v>-2.3010508232478298E+25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500000</v>
      </c>
      <c r="S59">
        <f t="shared" si="32"/>
        <v>-1.8336914424518689E+26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-970.46567863956386</v>
      </c>
      <c r="AC59">
        <f t="shared" si="33"/>
        <v>-866.48721307103915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-1.8513885653663582E-17</v>
      </c>
      <c r="AI59">
        <f t="shared" si="38"/>
        <v>-1.8513944720799485E-17</v>
      </c>
      <c r="AJ59">
        <f t="shared" si="39"/>
        <v>-103.97846556852471</v>
      </c>
      <c r="AK59">
        <f t="shared" si="61"/>
        <v>-67.932597504769475</v>
      </c>
      <c r="AL59">
        <f t="shared" si="40"/>
        <v>-171.9110630732942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-8.3019984772382451E-20</v>
      </c>
      <c r="AR59">
        <f t="shared" si="45"/>
        <v>-8.3020249641293016E-20</v>
      </c>
      <c r="AS59">
        <f t="shared" si="46"/>
        <v>-0.46626034046215642</v>
      </c>
      <c r="AT59">
        <f t="shared" si="47"/>
        <v>-0.30462342243527551</v>
      </c>
      <c r="AU59">
        <f t="shared" si="48"/>
        <v>-0.77088376289743199</v>
      </c>
      <c r="AW59">
        <v>56</v>
      </c>
      <c r="AX59">
        <f>IF(Z59&gt;0, (R59*SUMPRODUCT(K59:$K$98, X59:$X$98)-K59*$AZ$3)/Z59, 0)</f>
        <v>-1.8336914424518689E+26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500000</v>
      </c>
      <c r="S60">
        <f t="shared" si="32"/>
        <v>-1.5410774650916108E+27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-866.48721307103915</v>
      </c>
      <c r="AC60">
        <f t="shared" si="33"/>
        <v>-773.64929738485637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-2.0880493641770991E-18</v>
      </c>
      <c r="AI60">
        <f t="shared" si="38"/>
        <v>-2.0880556394075379E-18</v>
      </c>
      <c r="AJ60">
        <f t="shared" si="39"/>
        <v>-92.837915686182782</v>
      </c>
      <c r="AK60">
        <f t="shared" si="61"/>
        <v>-60.654104914972748</v>
      </c>
      <c r="AL60">
        <f t="shared" si="40"/>
        <v>-153.49202060115553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-8.360029527334734E-21</v>
      </c>
      <c r="AR60">
        <f t="shared" si="45"/>
        <v>-8.3600546517942698E-21</v>
      </c>
      <c r="AS60">
        <f t="shared" si="46"/>
        <v>-0.3716998887612854</v>
      </c>
      <c r="AT60">
        <f t="shared" si="47"/>
        <v>-0.24284392732403978</v>
      </c>
      <c r="AU60">
        <f t="shared" si="48"/>
        <v>-0.61454381608532516</v>
      </c>
      <c r="AW60">
        <v>57</v>
      </c>
      <c r="AX60">
        <f>IF(Z60&gt;0, (R60*SUMPRODUCT(K60:$K$98, X60:$X$98)-K60*$AZ$3)/Z60, 0)</f>
        <v>-1.5410774650916108E+27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500000</v>
      </c>
      <c r="S61">
        <f t="shared" si="32"/>
        <v>-1.3695641854845826E+28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-773.64929738485637</v>
      </c>
      <c r="AC61">
        <f t="shared" si="33"/>
        <v>-690.75830123647881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-2.2328094616717876E-19</v>
      </c>
      <c r="AI61">
        <f t="shared" si="38"/>
        <v>-2.2328157662165887E-19</v>
      </c>
      <c r="AJ61">
        <f t="shared" si="39"/>
        <v>-82.890996148377553</v>
      </c>
      <c r="AK61">
        <f t="shared" si="61"/>
        <v>-54.155450816939954</v>
      </c>
      <c r="AL61">
        <f t="shared" si="40"/>
        <v>-137.0464469653175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-7.9817972307121478E-22</v>
      </c>
      <c r="AR61">
        <f t="shared" si="45"/>
        <v>-7.9818197680576295E-22</v>
      </c>
      <c r="AS61">
        <f t="shared" si="46"/>
        <v>-0.29631687560689229</v>
      </c>
      <c r="AT61">
        <f t="shared" si="47"/>
        <v>-0.19359369206316945</v>
      </c>
      <c r="AU61">
        <f t="shared" si="48"/>
        <v>-0.48991056767006175</v>
      </c>
      <c r="AW61">
        <v>58</v>
      </c>
      <c r="AX61">
        <f>IF(Z61&gt;0, (R61*SUMPRODUCT(K61:$K$98, X61:$X$98)-K61*$AZ$3)/Z61, 0)</f>
        <v>-1.3695641854845826E+28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500000</v>
      </c>
      <c r="S62">
        <f t="shared" si="32"/>
        <v>-1.2907983757336614E+29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-690.75830123647881</v>
      </c>
      <c r="AC62">
        <f t="shared" si="33"/>
        <v>-616.74848324685604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-2.2576977969905071E-20</v>
      </c>
      <c r="AI62">
        <f t="shared" si="38"/>
        <v>-2.2577037695391139E-20</v>
      </c>
      <c r="AJ62">
        <f t="shared" si="39"/>
        <v>-74.009817989622775</v>
      </c>
      <c r="AK62">
        <f t="shared" si="61"/>
        <v>-48.353081086553523</v>
      </c>
      <c r="AL62">
        <f t="shared" si="40"/>
        <v>-122.36289907617629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-7.2060424054560899E-23</v>
      </c>
      <c r="AR62">
        <f t="shared" si="45"/>
        <v>-7.2060614684319176E-23</v>
      </c>
      <c r="AS62">
        <f t="shared" si="46"/>
        <v>-0.23622199904886168</v>
      </c>
      <c r="AT62">
        <f t="shared" si="47"/>
        <v>-0.15433170604525623</v>
      </c>
      <c r="AU62">
        <f t="shared" si="48"/>
        <v>-0.39055370509411791</v>
      </c>
      <c r="AW62">
        <v>59</v>
      </c>
      <c r="AX62">
        <f>IF(Z62&gt;0, (R62*SUMPRODUCT(K62:$K$98, X62:$X$98)-K62*$AZ$3)/Z62, 0)</f>
        <v>-1.2907983757336614E+29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500000</v>
      </c>
      <c r="S63">
        <f t="shared" si="32"/>
        <v>-1.2942626446864749E+30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-616.74848324685604</v>
      </c>
      <c r="AC63">
        <f t="shared" si="33"/>
        <v>-550.66828861326428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-2.1523948813838487E-21</v>
      </c>
      <c r="AI63">
        <f t="shared" si="38"/>
        <v>-2.1524001997430211E-21</v>
      </c>
      <c r="AJ63">
        <f t="shared" si="39"/>
        <v>-66.080194633591759</v>
      </c>
      <c r="AK63">
        <f t="shared" si="61"/>
        <v>-43.172393827279926</v>
      </c>
      <c r="AL63">
        <f t="shared" si="40"/>
        <v>-109.25258846087169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-6.1338751522891718E-24</v>
      </c>
      <c r="AR63">
        <f t="shared" si="45"/>
        <v>-6.1338903085002654E-24</v>
      </c>
      <c r="AS63">
        <f t="shared" si="46"/>
        <v>-0.18831473138461549</v>
      </c>
      <c r="AT63">
        <f t="shared" si="47"/>
        <v>-0.12303229117128205</v>
      </c>
      <c r="AU63">
        <f t="shared" si="48"/>
        <v>-0.31134702255589758</v>
      </c>
      <c r="AW63">
        <v>60</v>
      </c>
      <c r="AX63">
        <f>IF(Z63&gt;0, (R63*SUMPRODUCT(K63:$K$98, X63:$X$98)-K63*$AZ$3)/Z63, 0)</f>
        <v>-1.2942626446864749E+30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500000</v>
      </c>
      <c r="S64">
        <f t="shared" si="32"/>
        <v>-1.3853982204571444E+31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-550.66828861326428</v>
      </c>
      <c r="AC64">
        <f t="shared" si="33"/>
        <v>-491.66811483327172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-1.9286237379194082E-22</v>
      </c>
      <c r="AI64">
        <f t="shared" si="38"/>
        <v>-1.9286281740817654E-22</v>
      </c>
      <c r="AJ64">
        <f t="shared" si="39"/>
        <v>-59.000173779992565</v>
      </c>
      <c r="AK64">
        <f t="shared" si="61"/>
        <v>-38.546780202928502</v>
      </c>
      <c r="AL64">
        <f t="shared" si="40"/>
        <v>-97.546953982921067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-4.9072983965345053E-25</v>
      </c>
      <c r="AR64">
        <f t="shared" si="45"/>
        <v>-4.9073096841547885E-25</v>
      </c>
      <c r="AS64">
        <f t="shared" si="46"/>
        <v>-0.15012335091248027</v>
      </c>
      <c r="AT64">
        <f t="shared" si="47"/>
        <v>-9.8080589262820511E-2</v>
      </c>
      <c r="AU64">
        <f t="shared" si="48"/>
        <v>-0.24820394017530076</v>
      </c>
      <c r="AW64">
        <v>61</v>
      </c>
      <c r="AX64">
        <f>IF(Z64&gt;0, (R64*SUMPRODUCT(K64:$K$98, X64:$X$98)-K64*$AZ$3)/Z64, 0)</f>
        <v>-1.3853982204571444E+31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500000</v>
      </c>
      <c r="S65">
        <f t="shared" si="32"/>
        <v>-1.5897961988648179E+32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-491.66811483327172</v>
      </c>
      <c r="AC65">
        <f t="shared" si="33"/>
        <v>-438.98938824399255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-1.618655619352157E-23</v>
      </c>
      <c r="AI65">
        <f t="shared" si="38"/>
        <v>-1.6186590709690102E-23</v>
      </c>
      <c r="AJ65">
        <f t="shared" si="39"/>
        <v>-52.678726589279165</v>
      </c>
      <c r="AK65">
        <f t="shared" si="61"/>
        <v>-34.416768038329025</v>
      </c>
      <c r="AL65">
        <f t="shared" si="40"/>
        <v>-87.09549462760819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-3.6773197612062516E-26</v>
      </c>
      <c r="AR65">
        <f t="shared" si="45"/>
        <v>-3.677327602712938E-26</v>
      </c>
      <c r="AS65">
        <f t="shared" si="46"/>
        <v>-0.11967741622487287</v>
      </c>
      <c r="AT65">
        <f t="shared" si="47"/>
        <v>-7.8189245266916868E-2</v>
      </c>
      <c r="AU65">
        <f t="shared" si="48"/>
        <v>-0.19786666149178972</v>
      </c>
      <c r="AW65">
        <v>62</v>
      </c>
      <c r="AX65">
        <f>IF(Z65&gt;0, (R65*SUMPRODUCT(K65:$K$98, X65:$X$98)-K65*$AZ$3)/Z65, 0)</f>
        <v>-1.5897961988648179E+32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500000</v>
      </c>
      <c r="S66">
        <f t="shared" si="32"/>
        <v>-1.9659934180737758E+33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-438.98938824399255</v>
      </c>
      <c r="AC66">
        <f t="shared" si="33"/>
        <v>-391.95481093213618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-1.2671566209536532E-24</v>
      </c>
      <c r="AI66">
        <f t="shared" si="38"/>
        <v>-1.2671591130449754E-24</v>
      </c>
      <c r="AJ66">
        <f t="shared" si="39"/>
        <v>-47.034577311856367</v>
      </c>
      <c r="AK66">
        <f t="shared" si="61"/>
        <v>-30.729257177079482</v>
      </c>
      <c r="AL66">
        <f t="shared" si="40"/>
        <v>-77.763834488935856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-2.5703319267069562E-27</v>
      </c>
      <c r="AR66">
        <f t="shared" si="45"/>
        <v>-2.5703369817268199E-27</v>
      </c>
      <c r="AS66">
        <f t="shared" si="46"/>
        <v>-9.5406103495593725E-2</v>
      </c>
      <c r="AT66">
        <f t="shared" si="47"/>
        <v>-6.2331987617121207E-2</v>
      </c>
      <c r="AU66">
        <f t="shared" si="48"/>
        <v>-0.15773809111271495</v>
      </c>
      <c r="AW66">
        <v>63</v>
      </c>
      <c r="AX66">
        <f>IF(Z66&gt;0, (R66*SUMPRODUCT(K66:$K$98, X66:$X$98)-K66*$AZ$3)/Z66, 0)</f>
        <v>-1.9659934180737758E+33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500000</v>
      </c>
      <c r="S67">
        <f t="shared" si="32"/>
        <v>-2.6358673757867801E+34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-391.95481093213618</v>
      </c>
      <c r="AC67">
        <f t="shared" si="33"/>
        <v>-349.95965261797869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-9.2048400939076598E-26</v>
      </c>
      <c r="AI67">
        <f t="shared" ref="AI67:AI69" si="62">SUM(AE67:AH67)</f>
        <v>-9.2048566899462086E-26</v>
      </c>
      <c r="AJ67">
        <f t="shared" si="39"/>
        <v>-41.995158314157493</v>
      </c>
      <c r="AK67">
        <f t="shared" si="61"/>
        <v>-27.436836765249534</v>
      </c>
      <c r="AL67">
        <f t="shared" ref="AL67:AL69" si="63">SUM(AI67:AK67)</f>
        <v>-69.431995079407031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-1.6670826793267067E-28</v>
      </c>
      <c r="AR67">
        <f t="shared" si="45"/>
        <v>-1.6670856850245925E-28</v>
      </c>
      <c r="AS67">
        <f t="shared" si="46"/>
        <v>-7.6057161587686356E-2</v>
      </c>
      <c r="AT67">
        <f t="shared" si="47"/>
        <v>-4.9690678903955031E-2</v>
      </c>
      <c r="AU67">
        <f t="shared" si="48"/>
        <v>-0.12574784049164139</v>
      </c>
      <c r="AW67">
        <v>64</v>
      </c>
      <c r="AX67">
        <f>IF(Z67&gt;0, (R67*SUMPRODUCT(K67:$K$98, X67:$X$98)-K67*$AZ$3)/Z67, 0)</f>
        <v>-2.6358673757867801E+34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500000</v>
      </c>
      <c r="S68">
        <f t="shared" si="32"/>
        <v>-3.8588182678633817E+35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-349.95965261797869</v>
      </c>
      <c r="AC68">
        <f t="shared" si="33"/>
        <v>-312.46397555176668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-6.1671612326379298E-27</v>
      </c>
      <c r="AI68">
        <f t="shared" si="62"/>
        <v>-6.1671713543887441E-27</v>
      </c>
      <c r="AJ68">
        <f t="shared" si="39"/>
        <v>-37.495677066212011</v>
      </c>
      <c r="AK68">
        <f t="shared" si="61"/>
        <v>-24.497175683258511</v>
      </c>
      <c r="AL68">
        <f t="shared" si="63"/>
        <v>-61.992852749470522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-9.9725947423326576E-30</v>
      </c>
      <c r="AR68">
        <f t="shared" si="45"/>
        <v>-9.9726111096879354E-30</v>
      </c>
      <c r="AS68">
        <f t="shared" si="46"/>
        <v>-6.0632303561612144E-2</v>
      </c>
      <c r="AT68">
        <f t="shared" si="47"/>
        <v>-3.9613104993586598E-2</v>
      </c>
      <c r="AU68">
        <f t="shared" si="48"/>
        <v>-0.10024540855519874</v>
      </c>
      <c r="AW68">
        <v>65</v>
      </c>
      <c r="AX68">
        <f>IF(Z68&gt;0, (R68*SUMPRODUCT(K68:$K$98, X68:$X$98)-K68*$AZ$3)/Z68, 0)</f>
        <v>-3.8588182678633817E+35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-312.46397555176668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-312.46397555176668</v>
      </c>
      <c r="AK69">
        <f t="shared" si="61"/>
        <v>-21.872478288623668</v>
      </c>
      <c r="AL69">
        <f t="shared" si="63"/>
        <v>-334.33645384039033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-5.8454840278561642E-31</v>
      </c>
      <c r="AR69">
        <f t="shared" si="45"/>
        <v>-5.8454840278561642E-31</v>
      </c>
      <c r="AS69">
        <f t="shared" si="46"/>
        <v>-0.45113321102389975</v>
      </c>
      <c r="AT69">
        <f t="shared" si="47"/>
        <v>-3.1579324771672981E-2</v>
      </c>
      <c r="AU69">
        <f t="shared" si="48"/>
        <v>-0.48271253579557272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218955.82136852512</v>
      </c>
      <c r="AO71" s="6">
        <f t="shared" si="70"/>
        <v>-21895.582136852514</v>
      </c>
      <c r="AP71" s="6">
        <f t="shared" si="70"/>
        <v>-700.06529147546951</v>
      </c>
      <c r="AQ71" s="6">
        <f t="shared" si="70"/>
        <v>-193231.12654310456</v>
      </c>
      <c r="AR71" s="6">
        <f t="shared" si="70"/>
        <v>3129.0473970925432</v>
      </c>
      <c r="AS71" s="6">
        <f t="shared" si="70"/>
        <v>1636.4481891883916</v>
      </c>
      <c r="AT71" s="6">
        <f t="shared" si="70"/>
        <v>-1978.7039121327839</v>
      </c>
      <c r="AU71" s="6">
        <f t="shared" si="70"/>
        <v>2786.7916741481845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51087.854499050794</v>
      </c>
      <c r="K3">
        <v>1</v>
      </c>
      <c r="L3" s="2">
        <v>0</v>
      </c>
      <c r="O3">
        <f>$C$3</f>
        <v>51087.854499050794</v>
      </c>
      <c r="P3">
        <f>O3*C5</f>
        <v>5108.78544990508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51087.854499050794</v>
      </c>
      <c r="AF3">
        <f t="shared" ref="AF3:AF34" si="4">-$Z3*P3</f>
        <v>-5108.78544990508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45354.112078445716</v>
      </c>
      <c r="AJ3">
        <f t="shared" ref="AJ3:AJ34" si="8">AB3-AC3</f>
        <v>0</v>
      </c>
      <c r="AL3">
        <f t="shared" ref="AL3:AL34" si="9">SUM(AI3:AK3)</f>
        <v>45354.112078445716</v>
      </c>
      <c r="AN3">
        <f t="shared" ref="AN3:AN34" si="10">AE3*$K3</f>
        <v>51087.854499050794</v>
      </c>
      <c r="AO3">
        <f t="shared" ref="AO3:AO34" si="11">AF3*$K3</f>
        <v>-5108.78544990508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45354.112078445716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45354.112078445716</v>
      </c>
      <c r="AW3">
        <v>0</v>
      </c>
      <c r="AX3">
        <f>IF(Z3&gt;0, (R3*SUMPRODUCT(K3:$K$98, X3:$X$98)-K3*$AZ$3)/Z3, 0)</f>
        <v>0</v>
      </c>
      <c r="AZ3">
        <f>C6*SUMPRODUCT(X4:X98, K4:K98)/1</f>
        <v>38094.274617401003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2584.0981617961365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2555.2554762488435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-2555.2554762488435</v>
      </c>
      <c r="AK4">
        <f>G4*SUM(AB4, AE4:AF4)</f>
        <v>0</v>
      </c>
      <c r="AL4">
        <f t="shared" si="9"/>
        <v>-3716.8614762488432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-1083.6887769381472</v>
      </c>
      <c r="AR4">
        <f t="shared" si="14"/>
        <v>-1083.6887769381472</v>
      </c>
      <c r="AS4">
        <f t="shared" si="15"/>
        <v>-2383.8562144312373</v>
      </c>
      <c r="AT4">
        <f t="shared" si="16"/>
        <v>0</v>
      </c>
      <c r="AU4">
        <f t="shared" si="17"/>
        <v>-3467.5449913693842</v>
      </c>
      <c r="AW4">
        <v>1</v>
      </c>
      <c r="AX4">
        <f>IF(Z4&gt;0, (R4*SUMPRODUCT(K4:$K$98, X4:$X$98)-K4*$AZ$3)/Z4, 0)</f>
        <v>2584.0981617961365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1000000</v>
      </c>
      <c r="S5">
        <f t="shared" si="1"/>
        <v>4536.6241719195759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2555.2554762488435</v>
      </c>
      <c r="AC5">
        <f t="shared" si="2"/>
        <v>4435.8661877110972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-1159.9133691923639</v>
      </c>
      <c r="AI5">
        <f t="shared" si="7"/>
        <v>-1172.135745400999</v>
      </c>
      <c r="AJ5">
        <f t="shared" si="8"/>
        <v>-1880.6107114622537</v>
      </c>
      <c r="AK5">
        <f>G5*SUM(AB5, AE5:AF5)</f>
        <v>104.76547452620258</v>
      </c>
      <c r="AL5">
        <f t="shared" si="9"/>
        <v>-2947.9809823370501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-991.85122180173482</v>
      </c>
      <c r="AR5">
        <f t="shared" si="14"/>
        <v>-1002.3026736927465</v>
      </c>
      <c r="AS5">
        <f t="shared" si="15"/>
        <v>-1608.1252974918689</v>
      </c>
      <c r="AT5">
        <f t="shared" si="16"/>
        <v>89.585797242603803</v>
      </c>
      <c r="AU5">
        <f t="shared" si="17"/>
        <v>-2520.8421739420114</v>
      </c>
      <c r="AW5">
        <v>2</v>
      </c>
      <c r="AX5">
        <f>IF(Z5&gt;0, (R5*SUMPRODUCT(K5:$K$98, X5:$X$98)-K5*$AZ$3)/Z5, 0)</f>
        <v>4536.6241719195759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1000000</v>
      </c>
      <c r="S6">
        <f t="shared" si="1"/>
        <v>6859.8232714647074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4435.8661877110972</v>
      </c>
      <c r="AC6">
        <f t="shared" si="2"/>
        <v>6632.429113246817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-1160.8861812466446</v>
      </c>
      <c r="AI6">
        <f t="shared" si="7"/>
        <v>-1172.9718226159277</v>
      </c>
      <c r="AJ6">
        <f t="shared" si="8"/>
        <v>-2196.5629255357198</v>
      </c>
      <c r="AK6">
        <f>G6*SUM(AB6, AE6:AF6)</f>
        <v>259.49817198109918</v>
      </c>
      <c r="AL6">
        <f t="shared" si="9"/>
        <v>-3110.036576170548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-895.51924329187057</v>
      </c>
      <c r="AR6">
        <f t="shared" si="14"/>
        <v>-904.84222825676602</v>
      </c>
      <c r="AS6">
        <f t="shared" si="15"/>
        <v>-1694.4506711298325</v>
      </c>
      <c r="AT6">
        <f t="shared" si="16"/>
        <v>200.17949249648655</v>
      </c>
      <c r="AU6">
        <f t="shared" si="17"/>
        <v>-2399.1134068901115</v>
      </c>
      <c r="AW6">
        <v>3</v>
      </c>
      <c r="AX6">
        <f>IF(Z6&gt;0, (R6*SUMPRODUCT(K6:$K$98, X6:$X$98)-K6*$AZ$3)/Z6, 0)</f>
        <v>6859.8232714647074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1000000</v>
      </c>
      <c r="S7">
        <f t="shared" si="1"/>
        <v>8772.3216485223475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6632.429113246817</v>
      </c>
      <c r="AC7">
        <f t="shared" si="2"/>
        <v>8386.5167079010353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-1162.5951914161105</v>
      </c>
      <c r="AI7">
        <f t="shared" si="7"/>
        <v>-1174.5454439318082</v>
      </c>
      <c r="AJ7">
        <f t="shared" si="8"/>
        <v>-1754.0875946542183</v>
      </c>
      <c r="AK7">
        <f>G7*SUM(AB7, AE7:AF7)</f>
        <v>325.65226946041872</v>
      </c>
      <c r="AL7">
        <f t="shared" si="9"/>
        <v>-2602.9807691256078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-815.97451631068179</v>
      </c>
      <c r="AR7">
        <f t="shared" si="14"/>
        <v>-824.36187382624962</v>
      </c>
      <c r="AS7">
        <f t="shared" si="15"/>
        <v>-1231.1170622262296</v>
      </c>
      <c r="AT7">
        <f t="shared" si="16"/>
        <v>228.56102882618438</v>
      </c>
      <c r="AU7">
        <f t="shared" si="17"/>
        <v>-1826.9179072262948</v>
      </c>
      <c r="AW7">
        <v>4</v>
      </c>
      <c r="AX7">
        <f>IF(Z7&gt;0, (R7*SUMPRODUCT(K7:$K$98, X7:$X$98)-K7*$AZ$3)/Z7, 0)</f>
        <v>8772.3216485223475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1000000</v>
      </c>
      <c r="S8">
        <f t="shared" si="1"/>
        <v>9891.1143679921697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8386.5167079010353</v>
      </c>
      <c r="AC8">
        <f t="shared" si="2"/>
        <v>9349.9938997864483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-1167.7346989047144</v>
      </c>
      <c r="AI8">
        <f t="shared" si="7"/>
        <v>-1179.5508522115188</v>
      </c>
      <c r="AJ8">
        <f t="shared" si="8"/>
        <v>-963.47719188541305</v>
      </c>
      <c r="AK8">
        <f>G8*SUM(AB8, AE8:AF8)</f>
        <v>178.63280587829206</v>
      </c>
      <c r="AL8">
        <f t="shared" si="9"/>
        <v>-1964.3952382186399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-765.0347343840441</v>
      </c>
      <c r="AR8">
        <f t="shared" si="14"/>
        <v>-772.77601989606251</v>
      </c>
      <c r="AS8">
        <f t="shared" si="15"/>
        <v>-631.21659249357253</v>
      </c>
      <c r="AT8">
        <f t="shared" si="16"/>
        <v>117.03026494421829</v>
      </c>
      <c r="AU8">
        <f t="shared" si="17"/>
        <v>-1286.9623474454168</v>
      </c>
      <c r="AW8">
        <v>5</v>
      </c>
      <c r="AX8">
        <f>IF(Z8&gt;0, (R8*SUMPRODUCT(K8:$K$98, X8:$X$98)-K8*$AZ$3)/Z8, 0)</f>
        <v>9891.1143679921697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1000000</v>
      </c>
      <c r="S9">
        <f t="shared" si="1"/>
        <v>10598.767915647906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9349.9938997864483</v>
      </c>
      <c r="AC9">
        <f t="shared" si="2"/>
        <v>9906.2112773669069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-1182.4689295953176</v>
      </c>
      <c r="AI9">
        <f t="shared" si="7"/>
        <v>-1194.1521405074341</v>
      </c>
      <c r="AJ9">
        <f t="shared" si="8"/>
        <v>-556.21737758045856</v>
      </c>
      <c r="AK9">
        <f t="shared" ref="AK9:AK40" si="30">G9*SUM(AB9:AB9, AE9:AF9)</f>
        <v>55.164964008740043</v>
      </c>
      <c r="AL9">
        <f t="shared" si="9"/>
        <v>-1695.2045540791526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-733.67533068209639</v>
      </c>
      <c r="AR9">
        <f t="shared" si="14"/>
        <v>-740.92430223207975</v>
      </c>
      <c r="AS9">
        <f t="shared" si="15"/>
        <v>-345.11094390203698</v>
      </c>
      <c r="AT9">
        <f t="shared" si="16"/>
        <v>34.227684295290224</v>
      </c>
      <c r="AU9">
        <f t="shared" si="17"/>
        <v>-1051.8075618388264</v>
      </c>
      <c r="AW9">
        <v>6</v>
      </c>
      <c r="AX9">
        <f>IF(Z9&gt;0, (R9*SUMPRODUCT(K9:$K$98, X9:$X$98)-K9*$AZ$3)/Z9, 0)</f>
        <v>10598.767915647906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1000000</v>
      </c>
      <c r="S10">
        <f t="shared" si="1"/>
        <v>11238.526699636959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9906.2112773669069</v>
      </c>
      <c r="AC10">
        <f t="shared" si="2"/>
        <v>10385.615655668153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-1202.0173407959251</v>
      </c>
      <c r="AI10">
        <f t="shared" si="7"/>
        <v>-1213.5686943821604</v>
      </c>
      <c r="AJ10">
        <f t="shared" si="8"/>
        <v>-479.40437830124574</v>
      </c>
      <c r="AK10">
        <f t="shared" si="30"/>
        <v>40.615466237204323</v>
      </c>
      <c r="AL10">
        <f t="shared" si="9"/>
        <v>-1652.3576064462018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-707.52713099699088</v>
      </c>
      <c r="AR10">
        <f t="shared" si="14"/>
        <v>-714.32644726691194</v>
      </c>
      <c r="AS10">
        <f t="shared" si="15"/>
        <v>-282.18528373499015</v>
      </c>
      <c r="AT10">
        <f t="shared" si="16"/>
        <v>23.906929896607149</v>
      </c>
      <c r="AU10">
        <f t="shared" si="17"/>
        <v>-972.60480110529488</v>
      </c>
      <c r="AW10">
        <v>7</v>
      </c>
      <c r="AX10">
        <f>IF(Z10&gt;0, (R10*SUMPRODUCT(K10:$K$98, X10:$X$98)-K10*$AZ$3)/Z10, 0)</f>
        <v>11238.526699636959</v>
      </c>
    </row>
    <row r="11" spans="1:52" x14ac:dyDescent="0.25">
      <c r="A11" t="s">
        <v>33</v>
      </c>
      <c r="C11" s="25">
        <f>AU100</f>
        <v>1126.0578283691557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1000000</v>
      </c>
      <c r="S11">
        <f t="shared" si="1"/>
        <v>11814.787438730942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10385.615655668153</v>
      </c>
      <c r="AC11">
        <f t="shared" si="2"/>
        <v>10794.546861090956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-1220.0548898864531</v>
      </c>
      <c r="AI11">
        <f t="shared" si="7"/>
        <v>-1231.4754792507024</v>
      </c>
      <c r="AJ11">
        <f t="shared" si="8"/>
        <v>-408.93120542280303</v>
      </c>
      <c r="AK11">
        <f t="shared" si="30"/>
        <v>24.925477573603565</v>
      </c>
      <c r="AL11">
        <f t="shared" si="9"/>
        <v>-1615.4812070999019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-682.38723714780508</v>
      </c>
      <c r="AR11">
        <f t="shared" si="14"/>
        <v>-688.77487141530514</v>
      </c>
      <c r="AS11">
        <f t="shared" si="15"/>
        <v>-228.71875500450508</v>
      </c>
      <c r="AT11">
        <f t="shared" si="16"/>
        <v>13.94103488050761</v>
      </c>
      <c r="AU11">
        <f t="shared" si="17"/>
        <v>-903.55259153930263</v>
      </c>
      <c r="AW11">
        <v>8</v>
      </c>
      <c r="AX11">
        <f>IF(Z11&gt;0, (R11*SUMPRODUCT(K11:$K$98, X11:$X$98)-K11*$AZ$3)/Z11, 0)</f>
        <v>11814.787438730942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1000000</v>
      </c>
      <c r="S12">
        <f t="shared" si="1"/>
        <v>12367.478606632209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10794.546861090956</v>
      </c>
      <c r="AC12">
        <f t="shared" si="2"/>
        <v>11171.104497781034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-1246.1681154222786</v>
      </c>
      <c r="AI12">
        <f t="shared" si="7"/>
        <v>-1257.4589217914427</v>
      </c>
      <c r="AJ12">
        <f t="shared" si="8"/>
        <v>-376.55763669007865</v>
      </c>
      <c r="AK12">
        <f t="shared" si="30"/>
        <v>24.827457780509196</v>
      </c>
      <c r="AL12">
        <f t="shared" si="9"/>
        <v>-1609.1891007010122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-662.35160099001507</v>
      </c>
      <c r="AR12">
        <f t="shared" si="14"/>
        <v>-668.35278460443442</v>
      </c>
      <c r="AS12">
        <f t="shared" si="15"/>
        <v>-200.14438697315998</v>
      </c>
      <c r="AT12">
        <f t="shared" si="16"/>
        <v>13.196057743669568</v>
      </c>
      <c r="AU12">
        <f t="shared" si="17"/>
        <v>-855.30111383392489</v>
      </c>
      <c r="AW12">
        <v>9</v>
      </c>
      <c r="AX12">
        <f>IF(Z12&gt;0, (R12*SUMPRODUCT(K12:$K$98, X12:$X$98)-K12*$AZ$3)/Z12, 0)</f>
        <v>12367.478606632209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1000000</v>
      </c>
      <c r="S13">
        <f t="shared" si="1"/>
        <v>12889.26448757769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11171.104497781034</v>
      </c>
      <c r="AC13">
        <f t="shared" si="2"/>
        <v>11509.580482588972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-1273.1937796188849</v>
      </c>
      <c r="AI13">
        <f t="shared" si="7"/>
        <v>-1284.3557630021121</v>
      </c>
      <c r="AJ13">
        <f t="shared" si="8"/>
        <v>-338.47598480793749</v>
      </c>
      <c r="AK13">
        <f t="shared" si="30"/>
        <v>22.342208995562068</v>
      </c>
      <c r="AL13">
        <f t="shared" si="9"/>
        <v>-1600.4895388144876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-643.26618708395404</v>
      </c>
      <c r="AR13">
        <f t="shared" si="14"/>
        <v>-648.90564794699117</v>
      </c>
      <c r="AS13">
        <f t="shared" si="15"/>
        <v>-171.01101156185601</v>
      </c>
      <c r="AT13">
        <f t="shared" si="16"/>
        <v>11.288138397840829</v>
      </c>
      <c r="AU13">
        <f t="shared" si="17"/>
        <v>-808.62852111100631</v>
      </c>
      <c r="AW13">
        <v>10</v>
      </c>
      <c r="AX13">
        <f>IF(Z13&gt;0, (R13*SUMPRODUCT(K13:$K$98, X13:$X$98)-K13*$AZ$3)/Z13, 0)</f>
        <v>12889.26448757769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1000000</v>
      </c>
      <c r="S14">
        <f t="shared" si="1"/>
        <v>13383.806279500079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11509.580482588972</v>
      </c>
      <c r="AC14">
        <f t="shared" si="2"/>
        <v>11814.192455734643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-1306.1717236705599</v>
      </c>
      <c r="AI14">
        <f t="shared" si="7"/>
        <v>-1317.205760073409</v>
      </c>
      <c r="AJ14">
        <f t="shared" si="8"/>
        <v>-304.61197314567107</v>
      </c>
      <c r="AK14">
        <f t="shared" si="30"/>
        <v>20.717244868660149</v>
      </c>
      <c r="AL14">
        <f t="shared" si="9"/>
        <v>-1601.1004883504199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-627.42717775729773</v>
      </c>
      <c r="AR14">
        <f t="shared" si="14"/>
        <v>-632.7274412632753</v>
      </c>
      <c r="AS14">
        <f t="shared" si="15"/>
        <v>-146.32213143061009</v>
      </c>
      <c r="AT14">
        <f t="shared" si="16"/>
        <v>9.951648962605141</v>
      </c>
      <c r="AU14">
        <f t="shared" si="17"/>
        <v>-769.09792373128028</v>
      </c>
      <c r="AW14">
        <v>11</v>
      </c>
      <c r="AX14">
        <f>IF(Z14&gt;0, (R14*SUMPRODUCT(K14:$K$98, X14:$X$98)-K14*$AZ$3)/Z14, 0)</f>
        <v>13383.806279500079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1000000</v>
      </c>
      <c r="S15">
        <f t="shared" si="1"/>
        <v>13897.2694393978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11814.192455734643</v>
      </c>
      <c r="AC15">
        <f t="shared" si="2"/>
        <v>12125.922297660782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-1355.7679418304779</v>
      </c>
      <c r="AI15">
        <f t="shared" si="7"/>
        <v>-1366.6746907700256</v>
      </c>
      <c r="AJ15">
        <f t="shared" si="8"/>
        <v>-311.72984192613876</v>
      </c>
      <c r="AK15">
        <f t="shared" si="30"/>
        <v>48.438189068512038</v>
      </c>
      <c r="AL15">
        <f t="shared" si="9"/>
        <v>-1629.9663436276523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-617.82659079680116</v>
      </c>
      <c r="AR15">
        <f t="shared" si="14"/>
        <v>-622.79682154654108</v>
      </c>
      <c r="AS15">
        <f t="shared" si="15"/>
        <v>-142.05601087367626</v>
      </c>
      <c r="AT15">
        <f t="shared" si="16"/>
        <v>22.073394932295578</v>
      </c>
      <c r="AU15">
        <f t="shared" si="17"/>
        <v>-742.77943748792177</v>
      </c>
      <c r="AW15">
        <v>12</v>
      </c>
      <c r="AX15">
        <f>IF(Z15&gt;0, (R15*SUMPRODUCT(K15:$K$98, X15:$X$98)-K15*$AZ$3)/Z15, 0)</f>
        <v>13897.2694393978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1000000</v>
      </c>
      <c r="S16">
        <f t="shared" si="1"/>
        <v>14431.563608050439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12125.922297660782</v>
      </c>
      <c r="AC16">
        <f t="shared" si="2"/>
        <v>12445.789366092529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-1413.8985801280462</v>
      </c>
      <c r="AI16">
        <f t="shared" si="7"/>
        <v>-1424.6785878459468</v>
      </c>
      <c r="AJ16">
        <f t="shared" si="8"/>
        <v>-319.86706843174761</v>
      </c>
      <c r="AK16">
        <f t="shared" si="30"/>
        <v>86.094048313391554</v>
      </c>
      <c r="AL16">
        <f t="shared" si="9"/>
        <v>-1658.4516079643029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-609.51362906884401</v>
      </c>
      <c r="AR16">
        <f t="shared" si="14"/>
        <v>-614.16075278611424</v>
      </c>
      <c r="AS16">
        <f t="shared" si="15"/>
        <v>-137.89061000527377</v>
      </c>
      <c r="AT16">
        <f t="shared" si="16"/>
        <v>37.114045212472995</v>
      </c>
      <c r="AU16">
        <f t="shared" si="17"/>
        <v>-714.93731757891499</v>
      </c>
      <c r="AW16">
        <v>13</v>
      </c>
      <c r="AX16">
        <f>IF(Z16&gt;0, (R16*SUMPRODUCT(K16:$K$98, X16:$X$98)-K16*$AZ$3)/Z16, 0)</f>
        <v>14431.563608050439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1000000</v>
      </c>
      <c r="S17">
        <f t="shared" si="1"/>
        <v>15042.932968808165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12445.789366092529</v>
      </c>
      <c r="AC17">
        <f t="shared" si="2"/>
        <v>12821.160829239803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-1472.0204026867311</v>
      </c>
      <c r="AI17">
        <f t="shared" si="7"/>
        <v>-1482.6742100724191</v>
      </c>
      <c r="AJ17">
        <f t="shared" si="8"/>
        <v>-375.37146314727397</v>
      </c>
      <c r="AK17">
        <f t="shared" si="30"/>
        <v>171.75189325207691</v>
      </c>
      <c r="AL17">
        <f t="shared" si="9"/>
        <v>-1686.293779967616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-596.51175487123123</v>
      </c>
      <c r="AR17">
        <f t="shared" si="14"/>
        <v>-600.8290328981509</v>
      </c>
      <c r="AS17">
        <f t="shared" si="15"/>
        <v>-152.11303444019885</v>
      </c>
      <c r="AT17">
        <f t="shared" si="16"/>
        <v>69.599594583918389</v>
      </c>
      <c r="AU17">
        <f t="shared" si="17"/>
        <v>-683.34247275443136</v>
      </c>
      <c r="AW17">
        <v>14</v>
      </c>
      <c r="AX17">
        <f>IF(Z17&gt;0, (R17*SUMPRODUCT(K17:$K$98, X17:$X$98)-K17*$AZ$3)/Z17, 0)</f>
        <v>15042.932968808165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1000000</v>
      </c>
      <c r="S18">
        <f t="shared" si="1"/>
        <v>15738.922260206718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12821.160829239803</v>
      </c>
      <c r="AC18">
        <f t="shared" si="2"/>
        <v>13256.092002159932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-1532.5152479429898</v>
      </c>
      <c r="AI18">
        <f t="shared" si="7"/>
        <v>-1543.0433608142216</v>
      </c>
      <c r="AJ18">
        <f t="shared" si="8"/>
        <v>-434.93117292012903</v>
      </c>
      <c r="AK18">
        <f t="shared" si="30"/>
        <v>276.93707391157977</v>
      </c>
      <c r="AL18">
        <f t="shared" si="9"/>
        <v>-1701.0374598227709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-579.5318061781087</v>
      </c>
      <c r="AR18">
        <f t="shared" si="14"/>
        <v>-583.51308876312794</v>
      </c>
      <c r="AS18">
        <f t="shared" si="15"/>
        <v>-164.47239173893183</v>
      </c>
      <c r="AT18">
        <f t="shared" si="16"/>
        <v>104.72577212988919</v>
      </c>
      <c r="AU18">
        <f t="shared" si="17"/>
        <v>-643.25970837217062</v>
      </c>
      <c r="AW18">
        <v>15</v>
      </c>
      <c r="AX18">
        <f>IF(Z18&gt;0, (R18*SUMPRODUCT(K18:$K$98, X18:$X$98)-K18*$AZ$3)/Z18, 0)</f>
        <v>15738.922260206718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1000000</v>
      </c>
      <c r="S19">
        <f t="shared" si="1"/>
        <v>16399.278966964808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13256.092002159932</v>
      </c>
      <c r="AC19">
        <f t="shared" si="2"/>
        <v>13647.861946452347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-1603.2462955020706</v>
      </c>
      <c r="AI19">
        <f t="shared" si="7"/>
        <v>-1613.6490866658962</v>
      </c>
      <c r="AJ19">
        <f t="shared" si="8"/>
        <v>-391.76994429241495</v>
      </c>
      <c r="AK19">
        <f t="shared" si="30"/>
        <v>295.61085164816649</v>
      </c>
      <c r="AL19">
        <f t="shared" si="9"/>
        <v>-1709.8081793101446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-565.40079000740775</v>
      </c>
      <c r="AR19">
        <f t="shared" si="14"/>
        <v>-569.06943802412877</v>
      </c>
      <c r="AS19">
        <f t="shared" si="15"/>
        <v>-138.16157668695729</v>
      </c>
      <c r="AT19">
        <f t="shared" si="16"/>
        <v>104.25011398781685</v>
      </c>
      <c r="AU19">
        <f t="shared" si="17"/>
        <v>-602.98090072326931</v>
      </c>
      <c r="AW19">
        <v>16</v>
      </c>
      <c r="AX19">
        <f>IF(Z19&gt;0, (R19*SUMPRODUCT(K19:$K$98, X19:$X$98)-K19*$AZ$3)/Z19, 0)</f>
        <v>16399.278966964808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1000000</v>
      </c>
      <c r="S20">
        <f t="shared" si="1"/>
        <v>16752.460102581852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13647.861946452347</v>
      </c>
      <c r="AC20">
        <f t="shared" si="2"/>
        <v>13774.374167241529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-1671.126010362583</v>
      </c>
      <c r="AI20">
        <f t="shared" si="7"/>
        <v>-1681.4038845396408</v>
      </c>
      <c r="AJ20">
        <f t="shared" si="8"/>
        <v>-126.51222078918181</v>
      </c>
      <c r="AK20">
        <f t="shared" si="30"/>
        <v>58.685806369745094</v>
      </c>
      <c r="AL20">
        <f t="shared" si="9"/>
        <v>-1749.2302989590776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-558.98629251062687</v>
      </c>
      <c r="AR20">
        <f t="shared" si="14"/>
        <v>-562.42420846998516</v>
      </c>
      <c r="AS20">
        <f t="shared" si="15"/>
        <v>-42.317932231146848</v>
      </c>
      <c r="AT20">
        <f t="shared" si="16"/>
        <v>19.630214072547862</v>
      </c>
      <c r="AU20">
        <f t="shared" si="17"/>
        <v>-585.11192662858411</v>
      </c>
      <c r="AW20">
        <v>17</v>
      </c>
      <c r="AX20">
        <f>IF(Z20&gt;0, (R20*SUMPRODUCT(K20:$K$98, X20:$X$98)-K20*$AZ$3)/Z20, 0)</f>
        <v>16752.460102581852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1000000</v>
      </c>
      <c r="S21">
        <f t="shared" si="1"/>
        <v>17039.69796939506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13774.374167241529</v>
      </c>
      <c r="AC21">
        <f t="shared" si="2"/>
        <v>13840.633687252377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-1749.4767199806427</v>
      </c>
      <c r="AI21">
        <f t="shared" si="7"/>
        <v>-1759.6299469569303</v>
      </c>
      <c r="AJ21">
        <f t="shared" si="8"/>
        <v>-66.259520010848064</v>
      </c>
      <c r="AK21">
        <f t="shared" si="30"/>
        <v>22.038998667586448</v>
      </c>
      <c r="AL21">
        <f t="shared" si="9"/>
        <v>-1803.850468300192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-556.47998637335854</v>
      </c>
      <c r="AR21">
        <f t="shared" si="14"/>
        <v>-559.70956213443105</v>
      </c>
      <c r="AS21">
        <f t="shared" si="15"/>
        <v>-21.076071702828937</v>
      </c>
      <c r="AT21">
        <f t="shared" si="16"/>
        <v>7.0102457141336947</v>
      </c>
      <c r="AU21">
        <f t="shared" si="17"/>
        <v>-573.77538812312639</v>
      </c>
      <c r="AW21">
        <v>18</v>
      </c>
      <c r="AX21">
        <f>IF(Z21&gt;0, (R21*SUMPRODUCT(K21:$K$98, X21:$X$98)-K21*$AZ$3)/Z21, 0)</f>
        <v>17039.69796939506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1000000</v>
      </c>
      <c r="S22">
        <f t="shared" si="1"/>
        <v>17558.765484051433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13840.633687252377</v>
      </c>
      <c r="AC22">
        <f t="shared" si="2"/>
        <v>14087.439275633917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-1833.200057669522</v>
      </c>
      <c r="AI22">
        <f t="shared" si="7"/>
        <v>-1843.2288373753258</v>
      </c>
      <c r="AJ22">
        <f t="shared" si="8"/>
        <v>-246.80558838153956</v>
      </c>
      <c r="AK22">
        <f t="shared" si="30"/>
        <v>290.65330743229993</v>
      </c>
      <c r="AL22">
        <f t="shared" si="9"/>
        <v>-1799.3811183245655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-544.4547277332033</v>
      </c>
      <c r="AR22">
        <f t="shared" si="14"/>
        <v>-547.4332441811905</v>
      </c>
      <c r="AS22">
        <f t="shared" si="15"/>
        <v>-73.300493780329333</v>
      </c>
      <c r="AT22">
        <f t="shared" si="16"/>
        <v>86.323130255615439</v>
      </c>
      <c r="AU22">
        <f t="shared" si="17"/>
        <v>-534.41060770590434</v>
      </c>
      <c r="AW22">
        <v>19</v>
      </c>
      <c r="AX22">
        <f>IF(Z22&gt;0, (R22*SUMPRODUCT(K22:$K$98, X22:$X$98)-K22*$AZ$3)/Z22, 0)</f>
        <v>17558.765484051433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1000000</v>
      </c>
      <c r="S23">
        <f t="shared" si="1"/>
        <v>18621.919223385463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14087.439275633917</v>
      </c>
      <c r="AC23">
        <f t="shared" si="2"/>
        <v>14755.186119462431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-1923.5303775040707</v>
      </c>
      <c r="AI23">
        <f t="shared" si="7"/>
        <v>-1933.4348252830976</v>
      </c>
      <c r="AJ23">
        <f t="shared" si="8"/>
        <v>-667.7468438285141</v>
      </c>
      <c r="AK23">
        <f t="shared" si="30"/>
        <v>986.12074929437426</v>
      </c>
      <c r="AL23">
        <f t="shared" si="9"/>
        <v>-1615.0609198172376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-510.07370748307648</v>
      </c>
      <c r="AR23">
        <f t="shared" si="14"/>
        <v>-512.70012735057867</v>
      </c>
      <c r="AS23">
        <f t="shared" si="15"/>
        <v>-177.07030378885307</v>
      </c>
      <c r="AT23">
        <f t="shared" si="16"/>
        <v>261.49535900298326</v>
      </c>
      <c r="AU23">
        <f t="shared" si="17"/>
        <v>-428.27507213644861</v>
      </c>
      <c r="AW23">
        <v>20</v>
      </c>
      <c r="AX23">
        <f>IF(Z23&gt;0, (R23*SUMPRODUCT(K23:$K$98, X23:$X$98)-K23*$AZ$3)/Z23, 0)</f>
        <v>18621.919223385463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1000000</v>
      </c>
      <c r="S24">
        <f t="shared" si="1"/>
        <v>19589.919528673945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14755.186119462431</v>
      </c>
      <c r="AC24">
        <f t="shared" si="2"/>
        <v>15327.435243730893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-2017.8585014074854</v>
      </c>
      <c r="AI24">
        <f t="shared" si="7"/>
        <v>-2027.6386814774546</v>
      </c>
      <c r="AJ24">
        <f t="shared" si="8"/>
        <v>-572.24912426846277</v>
      </c>
      <c r="AK24">
        <f t="shared" si="30"/>
        <v>1032.8630283623702</v>
      </c>
      <c r="AL24">
        <f t="shared" si="9"/>
        <v>-1567.0247773835472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-477.75646717955129</v>
      </c>
      <c r="AR24">
        <f t="shared" si="14"/>
        <v>-480.07206278516446</v>
      </c>
      <c r="AS24">
        <f t="shared" si="15"/>
        <v>-135.48805318430175</v>
      </c>
      <c r="AT24">
        <f t="shared" si="16"/>
        <v>244.54489309660974</v>
      </c>
      <c r="AU24">
        <f t="shared" si="17"/>
        <v>-371.01522287285644</v>
      </c>
      <c r="AW24">
        <v>21</v>
      </c>
      <c r="AX24">
        <f>IF(Z24&gt;0, (R24*SUMPRODUCT(K24:$K$98, X24:$X$98)-K24*$AZ$3)/Z24, 0)</f>
        <v>19589.919528673945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1000000</v>
      </c>
      <c r="S25">
        <f t="shared" si="1"/>
        <v>20498.182347373688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15327.435243730893</v>
      </c>
      <c r="AC25">
        <f t="shared" si="2"/>
        <v>15816.03844775807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-3007.7778007725751</v>
      </c>
      <c r="AI25">
        <f t="shared" si="7"/>
        <v>-3017.4225818193349</v>
      </c>
      <c r="AJ25">
        <f t="shared" si="8"/>
        <v>-488.60320402717662</v>
      </c>
      <c r="AK25">
        <f t="shared" si="30"/>
        <v>1072.9204670611628</v>
      </c>
      <c r="AL25">
        <f t="shared" si="9"/>
        <v>-2433.1053187853486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-635.83377375598741</v>
      </c>
      <c r="AR25">
        <f t="shared" si="14"/>
        <v>-637.87264694949135</v>
      </c>
      <c r="AS25">
        <f t="shared" si="15"/>
        <v>-103.28901922411551</v>
      </c>
      <c r="AT25">
        <f t="shared" si="16"/>
        <v>226.81165787456331</v>
      </c>
      <c r="AU25">
        <f t="shared" si="17"/>
        <v>-514.35000829904357</v>
      </c>
      <c r="AW25">
        <v>22</v>
      </c>
      <c r="AX25">
        <f>IF(Z25&gt;0, (R25*SUMPRODUCT(K25:$K$98, X25:$X$98)-K25*$AZ$3)/Z25, 0)</f>
        <v>20498.182347373688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1000000</v>
      </c>
      <c r="S26">
        <f t="shared" si="1"/>
        <v>21116.076273526975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15816.03844775807</v>
      </c>
      <c r="AC26">
        <f t="shared" si="2"/>
        <v>16043.025809008092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-4112.5454404931479</v>
      </c>
      <c r="AI26">
        <f t="shared" si="7"/>
        <v>-4122.0423669114343</v>
      </c>
      <c r="AJ26">
        <f t="shared" si="8"/>
        <v>-226.98736125002142</v>
      </c>
      <c r="AK26">
        <f t="shared" si="30"/>
        <v>1107.1226913430651</v>
      </c>
      <c r="AL26">
        <f t="shared" si="9"/>
        <v>-3241.9070368183907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-776.23019040005875</v>
      </c>
      <c r="AR26">
        <f t="shared" si="14"/>
        <v>-778.0227057919368</v>
      </c>
      <c r="AS26">
        <f t="shared" si="15"/>
        <v>-42.843160079559638</v>
      </c>
      <c r="AT26">
        <f t="shared" si="16"/>
        <v>208.96597251808157</v>
      </c>
      <c r="AU26">
        <f t="shared" si="17"/>
        <v>-611.89989335341488</v>
      </c>
      <c r="AW26">
        <v>23</v>
      </c>
      <c r="AX26">
        <f>IF(Z26&gt;0, (R26*SUMPRODUCT(K26:$K$98, X26:$X$98)-K26*$AZ$3)/Z26, 0)</f>
        <v>21116.076273526975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1000000</v>
      </c>
      <c r="S27">
        <f t="shared" si="1"/>
        <v>21471.243629287321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16043.025809008092</v>
      </c>
      <c r="AC27">
        <f t="shared" si="2"/>
        <v>16037.171632006253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-5242.611083309841</v>
      </c>
      <c r="AI27">
        <f t="shared" si="7"/>
        <v>-5251.9475078254027</v>
      </c>
      <c r="AJ27">
        <f t="shared" si="8"/>
        <v>5.8541770018382522</v>
      </c>
      <c r="AK27">
        <f t="shared" si="30"/>
        <v>1123.0118066305665</v>
      </c>
      <c r="AL27">
        <f t="shared" si="9"/>
        <v>-4123.0815241929977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-883.50586947797626</v>
      </c>
      <c r="AR27">
        <f t="shared" si="14"/>
        <v>-885.07928122421413</v>
      </c>
      <c r="AS27">
        <f t="shared" si="15"/>
        <v>0.98656941357963357</v>
      </c>
      <c r="AT27">
        <f t="shared" si="16"/>
        <v>189.25445868183101</v>
      </c>
      <c r="AU27">
        <f t="shared" si="17"/>
        <v>-694.83825312880344</v>
      </c>
      <c r="AW27">
        <v>24</v>
      </c>
      <c r="AX27">
        <f>IF(Z27&gt;0, (R27*SUMPRODUCT(K27:$K$98, X27:$X$98)-K27*$AZ$3)/Z27, 0)</f>
        <v>21471.243629287321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1000000</v>
      </c>
      <c r="S28">
        <f t="shared" si="1"/>
        <v>21611.808172597386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16037.171632006253</v>
      </c>
      <c r="AC28">
        <f t="shared" si="2"/>
        <v>15841.501488776687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-6442.6886197248059</v>
      </c>
      <c r="AI28">
        <f t="shared" si="7"/>
        <v>-6451.8511463874656</v>
      </c>
      <c r="AJ28">
        <f t="shared" si="8"/>
        <v>195.67014322956675</v>
      </c>
      <c r="AK28">
        <f t="shared" si="30"/>
        <v>1122.6020142404379</v>
      </c>
      <c r="AL28">
        <f t="shared" si="9"/>
        <v>-5133.5789889174612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-969.41763783153135</v>
      </c>
      <c r="AR28">
        <f t="shared" si="14"/>
        <v>-970.79630370817949</v>
      </c>
      <c r="AS28">
        <f t="shared" si="15"/>
        <v>29.442069800335357</v>
      </c>
      <c r="AT28">
        <f t="shared" si="16"/>
        <v>168.91553466328611</v>
      </c>
      <c r="AU28">
        <f t="shared" si="17"/>
        <v>-772.43869924455805</v>
      </c>
      <c r="AW28">
        <v>25</v>
      </c>
      <c r="AX28">
        <f>IF(Z28&gt;0, (R28*SUMPRODUCT(K28:$K$98, X28:$X$98)-K28*$AZ$3)/Z28, 0)</f>
        <v>21611.808172597386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1000000</v>
      </c>
      <c r="S29">
        <f t="shared" si="1"/>
        <v>21568.772790296007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15841.501488776687</v>
      </c>
      <c r="AC29">
        <f t="shared" si="2"/>
        <v>15486.222892238377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-7679.3430256426582</v>
      </c>
      <c r="AI29">
        <f t="shared" si="7"/>
        <v>-7688.3179352508705</v>
      </c>
      <c r="AJ29">
        <f t="shared" si="8"/>
        <v>355.27859653831001</v>
      </c>
      <c r="AK29">
        <f t="shared" si="30"/>
        <v>1108.9051042143681</v>
      </c>
      <c r="AL29">
        <f t="shared" si="9"/>
        <v>-6224.1342344981922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-1031.6914223324638</v>
      </c>
      <c r="AR29">
        <f t="shared" si="14"/>
        <v>-1032.8971683485074</v>
      </c>
      <c r="AS29">
        <f t="shared" si="15"/>
        <v>47.73036955934343</v>
      </c>
      <c r="AT29">
        <f t="shared" si="16"/>
        <v>148.97731230112734</v>
      </c>
      <c r="AU29">
        <f t="shared" si="17"/>
        <v>-836.18948648803666</v>
      </c>
      <c r="AW29">
        <v>26</v>
      </c>
      <c r="AX29">
        <f>IF(Z29&gt;0, (R29*SUMPRODUCT(K29:$K$98, X29:$X$98)-K29*$AZ$3)/Z29, 0)</f>
        <v>21568.772790296007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1000000</v>
      </c>
      <c r="S30">
        <f t="shared" si="1"/>
        <v>21378.902551265412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15486.222892238377</v>
      </c>
      <c r="AC30">
        <f t="shared" si="2"/>
        <v>15002.869899632007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-9052.3149726158608</v>
      </c>
      <c r="AI30">
        <f t="shared" si="7"/>
        <v>-9061.0869791908335</v>
      </c>
      <c r="AJ30">
        <f t="shared" si="8"/>
        <v>483.3529926063693</v>
      </c>
      <c r="AK30">
        <f t="shared" si="30"/>
        <v>1084.0356024566865</v>
      </c>
      <c r="AL30">
        <f t="shared" si="9"/>
        <v>-7493.6983841277779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-1085.8438762174708</v>
      </c>
      <c r="AR30">
        <f t="shared" si="14"/>
        <v>-1086.8960965224853</v>
      </c>
      <c r="AS30">
        <f t="shared" si="15"/>
        <v>57.979189705696804</v>
      </c>
      <c r="AT30">
        <f t="shared" si="16"/>
        <v>130.03230931426188</v>
      </c>
      <c r="AU30">
        <f t="shared" si="17"/>
        <v>-898.88459750252662</v>
      </c>
      <c r="AW30">
        <v>27</v>
      </c>
      <c r="AX30">
        <f>IF(Z30&gt;0, (R30*SUMPRODUCT(K30:$K$98, X30:$X$98)-K30*$AZ$3)/Z30, 0)</f>
        <v>21378.902551265412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1000000</v>
      </c>
      <c r="S31">
        <f t="shared" si="1"/>
        <v>21056.364735089122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15002.869899632007</v>
      </c>
      <c r="AC31">
        <f t="shared" si="2"/>
        <v>14406.613907098548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-10550.084588353839</v>
      </c>
      <c r="AI31">
        <f t="shared" si="7"/>
        <v>-10558.636998805707</v>
      </c>
      <c r="AJ31">
        <f t="shared" si="8"/>
        <v>596.25599253345899</v>
      </c>
      <c r="AK31">
        <f t="shared" si="30"/>
        <v>1050.2008929742406</v>
      </c>
      <c r="AL31">
        <f t="shared" si="9"/>
        <v>-8912.1801132980072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-1129.9146740063454</v>
      </c>
      <c r="AR31">
        <f t="shared" si="14"/>
        <v>-1130.8306376639598</v>
      </c>
      <c r="AS31">
        <f t="shared" si="15"/>
        <v>63.859051535139919</v>
      </c>
      <c r="AT31">
        <f t="shared" si="16"/>
        <v>112.47657681684203</v>
      </c>
      <c r="AU31">
        <f t="shared" si="17"/>
        <v>-954.49500931197792</v>
      </c>
      <c r="AW31">
        <v>28</v>
      </c>
      <c r="AX31">
        <f>IF(Z31&gt;0, (R31*SUMPRODUCT(K31:$K$98, X31:$X$98)-K31*$AZ$3)/Z31, 0)</f>
        <v>21056.364735089122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1000000</v>
      </c>
      <c r="S32">
        <f t="shared" si="1"/>
        <v>20615.247939942466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14406.613907098548</v>
      </c>
      <c r="AC32">
        <f t="shared" si="2"/>
        <v>13713.831272095789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-12123.33875521451</v>
      </c>
      <c r="AI32">
        <f t="shared" si="7"/>
        <v>-12131.654099827419</v>
      </c>
      <c r="AJ32">
        <f t="shared" si="8"/>
        <v>692.78263500275898</v>
      </c>
      <c r="AK32">
        <f t="shared" si="30"/>
        <v>1008.4629734968985</v>
      </c>
      <c r="AL32">
        <f t="shared" si="9"/>
        <v>-10430.408491327762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-1159.2948990418006</v>
      </c>
      <c r="AR32">
        <f t="shared" si="14"/>
        <v>-1160.0900543029181</v>
      </c>
      <c r="AS32">
        <f t="shared" si="15"/>
        <v>66.247375506024568</v>
      </c>
      <c r="AT32">
        <f t="shared" si="16"/>
        <v>96.434324294091283</v>
      </c>
      <c r="AU32">
        <f t="shared" si="17"/>
        <v>-997.40835450280235</v>
      </c>
      <c r="AW32">
        <v>29</v>
      </c>
      <c r="AX32">
        <f>IF(Z32&gt;0, (R32*SUMPRODUCT(K32:$K$98, X32:$X$98)-K32*$AZ$3)/Z32, 0)</f>
        <v>20615.247939942466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1000000</v>
      </c>
      <c r="S33">
        <f t="shared" si="1"/>
        <v>20076.998222103819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13713.831272095789</v>
      </c>
      <c r="AC33">
        <f t="shared" si="2"/>
        <v>12944.832836450043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-13815.917800019053</v>
      </c>
      <c r="AI33">
        <f t="shared" si="7"/>
        <v>-13823.977292213334</v>
      </c>
      <c r="AJ33">
        <f t="shared" si="8"/>
        <v>768.99843564574621</v>
      </c>
      <c r="AK33">
        <f t="shared" si="30"/>
        <v>959.96818904670533</v>
      </c>
      <c r="AL33">
        <f t="shared" si="9"/>
        <v>-12095.010667520883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-1179.5963019980311</v>
      </c>
      <c r="AR33">
        <f t="shared" si="14"/>
        <v>-1180.2844174982797</v>
      </c>
      <c r="AS33">
        <f t="shared" si="15"/>
        <v>65.656710184591731</v>
      </c>
      <c r="AT33">
        <f t="shared" si="16"/>
        <v>81.961614293454957</v>
      </c>
      <c r="AU33">
        <f t="shared" si="17"/>
        <v>-1032.6660930202331</v>
      </c>
      <c r="AW33">
        <v>30</v>
      </c>
      <c r="AX33">
        <f>IF(Z33&gt;0, (R33*SUMPRODUCT(K33:$K$98, X33:$X$98)-K33*$AZ$3)/Z33, 0)</f>
        <v>20076.998222103819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1000000</v>
      </c>
      <c r="S34">
        <f t="shared" si="1"/>
        <v>19453.770396324824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12944.832836450043</v>
      </c>
      <c r="AC34">
        <f t="shared" si="2"/>
        <v>12113.715519627061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-15619.353900859052</v>
      </c>
      <c r="AI34">
        <f t="shared" si="7"/>
        <v>-15627.13755620763</v>
      </c>
      <c r="AJ34">
        <f t="shared" si="8"/>
        <v>831.11731682298159</v>
      </c>
      <c r="AK34">
        <f t="shared" si="30"/>
        <v>906.13829855150311</v>
      </c>
      <c r="AL34">
        <f t="shared" si="9"/>
        <v>-13889.881940833146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-1190.6899945657021</v>
      </c>
      <c r="AR34">
        <f t="shared" si="14"/>
        <v>-1191.2833558918828</v>
      </c>
      <c r="AS34">
        <f t="shared" si="15"/>
        <v>63.357490952105863</v>
      </c>
      <c r="AT34">
        <f t="shared" si="16"/>
        <v>69.076468375476367</v>
      </c>
      <c r="AU34">
        <f t="shared" si="17"/>
        <v>-1058.8493965643006</v>
      </c>
      <c r="AW34">
        <v>31</v>
      </c>
      <c r="AX34">
        <f>IF(Z34&gt;0, (R34*SUMPRODUCT(K34:$K$98, X34:$X$98)-K34*$AZ$3)/Z34, 0)</f>
        <v>19453.770396324824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18750.591084716252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12113.715519627061</v>
      </c>
      <c r="AC35">
        <f t="shared" ref="AC35:AC66" si="33">S35*Z35</f>
        <v>11234.167476110511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-17328.792377544291</v>
      </c>
      <c r="AI35">
        <f t="shared" ref="AI35:AI66" si="38">SUM(AE35:AH35)</f>
        <v>-17336.281586434663</v>
      </c>
      <c r="AJ35">
        <f t="shared" ref="AJ35:AJ66" si="39">AB35-AC35</f>
        <v>879.54804351655002</v>
      </c>
      <c r="AK35">
        <f t="shared" si="30"/>
        <v>847.96008637389434</v>
      </c>
      <c r="AL35">
        <f t="shared" ref="AL35:AL66" si="40">SUM(AI35:AK35)</f>
        <v>-15608.773456544217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-1179.4673267453682</v>
      </c>
      <c r="AR35">
        <f t="shared" ref="AR35:AR66" si="45">AI35*$K35</f>
        <v>-1179.9770724331756</v>
      </c>
      <c r="AS35">
        <f t="shared" ref="AS35:AS66" si="46">AJ35*$K35</f>
        <v>59.86557845628689</v>
      </c>
      <c r="AT35">
        <f t="shared" ref="AT35:AT66" si="47">AK35*$K35</f>
        <v>57.71557500788299</v>
      </c>
      <c r="AU35">
        <f t="shared" ref="AU35:AU66" si="48">AL35*$K35</f>
        <v>-1062.3959189690056</v>
      </c>
      <c r="AW35">
        <v>32</v>
      </c>
      <c r="AX35">
        <f>IF(Z35&gt;0, (R35*SUMPRODUCT(K35:$K$98, X35:$X$98)-K35*$AZ$3)/Z35, 0)</f>
        <v>18750.591084716252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1000000</v>
      </c>
      <c r="S36">
        <f t="shared" si="32"/>
        <v>17995.800779364377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11234.167476110511</v>
      </c>
      <c r="AC36">
        <f t="shared" si="33"/>
        <v>10332.505462801886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-18983.316570986313</v>
      </c>
      <c r="AI36">
        <f t="shared" si="38"/>
        <v>-18990.493596330645</v>
      </c>
      <c r="AJ36">
        <f t="shared" si="39"/>
        <v>901.66201330862532</v>
      </c>
      <c r="AK36">
        <f t="shared" si="30"/>
        <v>786.39172332773592</v>
      </c>
      <c r="AL36">
        <f t="shared" si="40"/>
        <v>-17302.439859694285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-1153.6436605932911</v>
      </c>
      <c r="AR36">
        <f t="shared" si="45"/>
        <v>-1154.0798188251492</v>
      </c>
      <c r="AS36">
        <f t="shared" si="46"/>
        <v>54.795307330073875</v>
      </c>
      <c r="AT36">
        <f t="shared" si="47"/>
        <v>47.790164746377599</v>
      </c>
      <c r="AU36">
        <f t="shared" si="48"/>
        <v>-1051.4943467486978</v>
      </c>
      <c r="AW36">
        <v>33</v>
      </c>
      <c r="AX36">
        <f>IF(Z36&gt;0, (R36*SUMPRODUCT(K36:$K$98, X36:$X$98)-K36*$AZ$3)/Z36, 0)</f>
        <v>17995.800779364377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17209.01250861416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10332.505462801886</v>
      </c>
      <c r="AC37">
        <f t="shared" si="33"/>
        <v>9426.9022606342587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-20631.726432066069</v>
      </c>
      <c r="AI37">
        <f t="shared" si="38"/>
        <v>-20638.573790576556</v>
      </c>
      <c r="AJ37">
        <f t="shared" si="39"/>
        <v>905.60320216762739</v>
      </c>
      <c r="AK37">
        <f t="shared" si="30"/>
        <v>723.27538239613204</v>
      </c>
      <c r="AL37">
        <f t="shared" si="40"/>
        <v>-19009.695206012795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-1119.4820686573094</v>
      </c>
      <c r="AR37">
        <f t="shared" si="45"/>
        <v>-1119.8536078542543</v>
      </c>
      <c r="AS37">
        <f t="shared" si="46"/>
        <v>49.138231329474642</v>
      </c>
      <c r="AT37">
        <f t="shared" si="47"/>
        <v>39.245083243993228</v>
      </c>
      <c r="AU37">
        <f t="shared" si="48"/>
        <v>-1031.4702932807863</v>
      </c>
      <c r="AW37">
        <v>34</v>
      </c>
      <c r="AX37">
        <f>IF(Z37&gt;0, (R37*SUMPRODUCT(K37:$K$98, X37:$X$98)-K37*$AZ$3)/Z37, 0)</f>
        <v>17209.01250861416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1000000</v>
      </c>
      <c r="S38">
        <f t="shared" si="32"/>
        <v>16406.673381240431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9426.9022606342587</v>
      </c>
      <c r="AC38">
        <f t="shared" si="33"/>
        <v>8528.8848869998601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-22468.368401954162</v>
      </c>
      <c r="AI38">
        <f t="shared" si="38"/>
        <v>-22474.866432274517</v>
      </c>
      <c r="AJ38">
        <f t="shared" si="39"/>
        <v>898.01737363439861</v>
      </c>
      <c r="AK38">
        <f t="shared" si="30"/>
        <v>659.88315824439815</v>
      </c>
      <c r="AL38">
        <f t="shared" si="40"/>
        <v>-20916.96590039572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-1088.5166703258074</v>
      </c>
      <c r="AR38">
        <f t="shared" si="45"/>
        <v>-1088.8314779790135</v>
      </c>
      <c r="AS38">
        <f t="shared" si="46"/>
        <v>43.505913022069926</v>
      </c>
      <c r="AT38">
        <f t="shared" si="47"/>
        <v>31.969113438330364</v>
      </c>
      <c r="AU38">
        <f t="shared" si="48"/>
        <v>-1013.3564515186131</v>
      </c>
      <c r="AW38">
        <v>35</v>
      </c>
      <c r="AX38">
        <f>IF(Z38&gt;0, (R38*SUMPRODUCT(K38:$K$98, X38:$X$98)-K38*$AZ$3)/Z38, 0)</f>
        <v>16406.673381240431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1000000</v>
      </c>
      <c r="S39">
        <f t="shared" si="32"/>
        <v>15571.930280676723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8528.8848869998601</v>
      </c>
      <c r="AC39">
        <f t="shared" si="33"/>
        <v>7638.1045515159412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-24139.329578706664</v>
      </c>
      <c r="AI39">
        <f t="shared" si="38"/>
        <v>-24145.460887104084</v>
      </c>
      <c r="AJ39">
        <f t="shared" si="39"/>
        <v>890.78033548391886</v>
      </c>
      <c r="AK39">
        <f t="shared" si="30"/>
        <v>597.02194208999026</v>
      </c>
      <c r="AL39">
        <f t="shared" si="40"/>
        <v>-22657.658609530175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-1044.1688426002661</v>
      </c>
      <c r="AR39">
        <f t="shared" si="45"/>
        <v>-1044.4340579689069</v>
      </c>
      <c r="AS39">
        <f t="shared" si="46"/>
        <v>38.531520474942468</v>
      </c>
      <c r="AT39">
        <f t="shared" si="47"/>
        <v>25.824731720344165</v>
      </c>
      <c r="AU39">
        <f t="shared" si="48"/>
        <v>-980.07780577362018</v>
      </c>
      <c r="AW39">
        <v>36</v>
      </c>
      <c r="AX39">
        <f>IF(Z39&gt;0, (R39*SUMPRODUCT(K39:$K$98, X39:$X$98)-K39*$AZ$3)/Z39, 0)</f>
        <v>15571.930280676723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1000000</v>
      </c>
      <c r="S40">
        <f t="shared" si="32"/>
        <v>14712.861739745353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7638.1045515159412</v>
      </c>
      <c r="AC40">
        <f t="shared" si="33"/>
        <v>6770.4860078816455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-25424.974647729701</v>
      </c>
      <c r="AI40">
        <f t="shared" si="38"/>
        <v>-25430.726830860051</v>
      </c>
      <c r="AJ40">
        <f t="shared" si="39"/>
        <v>867.61854363429575</v>
      </c>
      <c r="AK40">
        <f t="shared" si="30"/>
        <v>534.66731860611594</v>
      </c>
      <c r="AL40">
        <f t="shared" si="40"/>
        <v>-24028.440968619638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-981.94696367147003</v>
      </c>
      <c r="AR40">
        <f t="shared" si="45"/>
        <v>-982.16912077634777</v>
      </c>
      <c r="AS40">
        <f t="shared" si="46"/>
        <v>33.508603503084871</v>
      </c>
      <c r="AT40">
        <f t="shared" si="47"/>
        <v>20.649576149194814</v>
      </c>
      <c r="AU40">
        <f t="shared" si="48"/>
        <v>-928.01094112406804</v>
      </c>
      <c r="AW40">
        <v>37</v>
      </c>
      <c r="AX40">
        <f>IF(Z40&gt;0, (R40*SUMPRODUCT(K40:$K$98, X40:$X$98)-K40*$AZ$3)/Z40, 0)</f>
        <v>14712.861739745353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1000000</v>
      </c>
      <c r="S41">
        <f t="shared" si="32"/>
        <v>13860.951918234894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6770.4860078816455</v>
      </c>
      <c r="AC41">
        <f t="shared" si="33"/>
        <v>5946.1732397155065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-26585.538929396884</v>
      </c>
      <c r="AI41">
        <f t="shared" si="38"/>
        <v>-26590.901271459312</v>
      </c>
      <c r="AJ41">
        <f t="shared" si="39"/>
        <v>824.31276816613899</v>
      </c>
      <c r="AK41">
        <f t="shared" ref="AK41:AK72" si="61">G41*SUM(AB41:AB41, AE41:AF41)</f>
        <v>473.93402055171521</v>
      </c>
      <c r="AL41">
        <f t="shared" si="40"/>
        <v>-25292.654482741458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-916.7585075231616</v>
      </c>
      <c r="AR41">
        <f t="shared" si="45"/>
        <v>-916.94341905416479</v>
      </c>
      <c r="AS41">
        <f t="shared" si="46"/>
        <v>28.425067668674082</v>
      </c>
      <c r="AT41">
        <f t="shared" si="47"/>
        <v>16.342833842838274</v>
      </c>
      <c r="AU41">
        <f t="shared" si="48"/>
        <v>-872.17551754265253</v>
      </c>
      <c r="AW41">
        <v>38</v>
      </c>
      <c r="AX41">
        <f>IF(Z41&gt;0, (R41*SUMPRODUCT(K41:$K$98, X41:$X$98)-K41*$AZ$3)/Z41, 0)</f>
        <v>13860.951918234894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1000000</v>
      </c>
      <c r="S42">
        <f t="shared" si="32"/>
        <v>13016.385812145189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5946.1732397155065</v>
      </c>
      <c r="AC42">
        <f t="shared" si="33"/>
        <v>5170.159549607818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-27493.565137405119</v>
      </c>
      <c r="AI42">
        <f t="shared" si="38"/>
        <v>-27498.530186482705</v>
      </c>
      <c r="AJ42">
        <f t="shared" si="39"/>
        <v>776.01369010768849</v>
      </c>
      <c r="AK42">
        <f t="shared" si="61"/>
        <v>416.23212678008548</v>
      </c>
      <c r="AL42">
        <f t="shared" si="40"/>
        <v>-26306.28436959493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-846.49133503405278</v>
      </c>
      <c r="AR42">
        <f t="shared" si="45"/>
        <v>-846.64420247780515</v>
      </c>
      <c r="AS42">
        <f t="shared" si="46"/>
        <v>23.892458517511745</v>
      </c>
      <c r="AT42">
        <f t="shared" si="47"/>
        <v>12.815249201813472</v>
      </c>
      <c r="AU42">
        <f t="shared" si="48"/>
        <v>-809.93649475847985</v>
      </c>
      <c r="AW42">
        <v>39</v>
      </c>
      <c r="AX42">
        <f>IF(Z42&gt;0, (R42*SUMPRODUCT(K42:$K$98, X42:$X$98)-K42*$AZ$3)/Z42, 0)</f>
        <v>13016.385812145189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1000000</v>
      </c>
      <c r="S43">
        <f t="shared" si="32"/>
        <v>12190.556807027797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5170.159549607818</v>
      </c>
      <c r="AC43">
        <f t="shared" si="33"/>
        <v>4449.3332301232949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-28249.93406485159</v>
      </c>
      <c r="AI43">
        <f t="shared" si="38"/>
        <v>-28254.49633926259</v>
      </c>
      <c r="AJ43">
        <f t="shared" si="39"/>
        <v>720.82631948452308</v>
      </c>
      <c r="AK43">
        <f t="shared" si="61"/>
        <v>361.91116847254727</v>
      </c>
      <c r="AL43">
        <f t="shared" si="40"/>
        <v>-27171.75885130552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-776.58835419657373</v>
      </c>
      <c r="AR43">
        <f t="shared" si="45"/>
        <v>-776.71377074332031</v>
      </c>
      <c r="AS43">
        <f t="shared" si="46"/>
        <v>19.815455987436842</v>
      </c>
      <c r="AT43">
        <f t="shared" si="47"/>
        <v>9.9489081299889719</v>
      </c>
      <c r="AU43">
        <f t="shared" si="48"/>
        <v>-746.94940662589443</v>
      </c>
      <c r="AW43">
        <v>40</v>
      </c>
      <c r="AX43">
        <f>IF(Z43&gt;0, (R43*SUMPRODUCT(K43:$K$98, X43:$X$98)-K43*$AZ$3)/Z43, 0)</f>
        <v>12190.556807027797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1000000</v>
      </c>
      <c r="S44">
        <f t="shared" si="32"/>
        <v>11386.262863442042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4449.3332301232949</v>
      </c>
      <c r="AC44">
        <f t="shared" si="33"/>
        <v>3784.945782667372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-28918.783329219452</v>
      </c>
      <c r="AI44">
        <f t="shared" si="38"/>
        <v>-28922.938496094725</v>
      </c>
      <c r="AJ44">
        <f t="shared" si="39"/>
        <v>664.38744745592294</v>
      </c>
      <c r="AK44">
        <f t="shared" si="61"/>
        <v>311.45332610863068</v>
      </c>
      <c r="AL44">
        <f t="shared" si="40"/>
        <v>-27947.097722530172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-709.79907609981547</v>
      </c>
      <c r="AR44">
        <f t="shared" si="45"/>
        <v>-709.90106288036327</v>
      </c>
      <c r="AS44">
        <f t="shared" si="46"/>
        <v>16.307103622165325</v>
      </c>
      <c r="AT44">
        <f t="shared" si="47"/>
        <v>7.6444876882753512</v>
      </c>
      <c r="AU44">
        <f t="shared" si="48"/>
        <v>-685.94947156992271</v>
      </c>
      <c r="AW44">
        <v>41</v>
      </c>
      <c r="AX44">
        <f>IF(Z44&gt;0, (R44*SUMPRODUCT(K44:$K$98, X44:$X$98)-K44*$AZ$3)/Z44, 0)</f>
        <v>11386.262863442042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1000000</v>
      </c>
      <c r="S45">
        <f t="shared" si="32"/>
        <v>10589.073823658366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3784.945782667372</v>
      </c>
      <c r="AC45">
        <f t="shared" si="33"/>
        <v>3175.3260875859955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-29221.056145746566</v>
      </c>
      <c r="AI45">
        <f t="shared" si="38"/>
        <v>-29224.804497751265</v>
      </c>
      <c r="AJ45">
        <f t="shared" si="39"/>
        <v>609.61969508137645</v>
      </c>
      <c r="AK45">
        <f t="shared" si="61"/>
        <v>264.94620478671607</v>
      </c>
      <c r="AL45">
        <f t="shared" si="40"/>
        <v>-28350.238597883173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-640.37342155015256</v>
      </c>
      <c r="AR45">
        <f t="shared" si="45"/>
        <v>-640.45556591161744</v>
      </c>
      <c r="AS45">
        <f t="shared" si="46"/>
        <v>13.359689945376813</v>
      </c>
      <c r="AT45">
        <f t="shared" si="47"/>
        <v>5.8062414595748013</v>
      </c>
      <c r="AU45">
        <f t="shared" si="48"/>
        <v>-621.28963450666583</v>
      </c>
      <c r="AW45">
        <v>42</v>
      </c>
      <c r="AX45">
        <f>IF(Z45&gt;0, (R45*SUMPRODUCT(K45:$K$98, X45:$X$98)-K45*$AZ$3)/Z45, 0)</f>
        <v>10589.073823658366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1000000</v>
      </c>
      <c r="S46">
        <f t="shared" si="32"/>
        <v>9801.7898800142993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3175.3260875859955</v>
      </c>
      <c r="AC46">
        <f t="shared" si="33"/>
        <v>2624.3985419451647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-29122.610692935359</v>
      </c>
      <c r="AI46">
        <f t="shared" si="38"/>
        <v>-29125.957528786352</v>
      </c>
      <c r="AJ46">
        <f t="shared" si="39"/>
        <v>550.92754564083089</v>
      </c>
      <c r="AK46">
        <f t="shared" si="61"/>
        <v>222.27282613101971</v>
      </c>
      <c r="AL46">
        <f t="shared" si="40"/>
        <v>-28352.757157014501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-569.83572298767933</v>
      </c>
      <c r="AR46">
        <f t="shared" si="45"/>
        <v>-569.90120978922266</v>
      </c>
      <c r="AS46">
        <f t="shared" si="46"/>
        <v>10.779878205089165</v>
      </c>
      <c r="AT46">
        <f t="shared" si="47"/>
        <v>4.3491635387485932</v>
      </c>
      <c r="AU46">
        <f t="shared" si="48"/>
        <v>-554.77216804538489</v>
      </c>
      <c r="AW46">
        <v>43</v>
      </c>
      <c r="AX46">
        <f>IF(Z46&gt;0, (R46*SUMPRODUCT(K46:$K$98, X46:$X$98)-K46*$AZ$3)/Z46, 0)</f>
        <v>9801.7898800142993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1000000</v>
      </c>
      <c r="S47">
        <f t="shared" si="32"/>
        <v>9033.1509655966292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2624.3985419451647</v>
      </c>
      <c r="AC47">
        <f t="shared" si="33"/>
        <v>2134.4252081622367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-28781.395767063415</v>
      </c>
      <c r="AI47">
        <f t="shared" si="38"/>
        <v>-28784.349367108807</v>
      </c>
      <c r="AJ47">
        <f t="shared" si="39"/>
        <v>489.97333378292797</v>
      </c>
      <c r="AK47">
        <f t="shared" si="61"/>
        <v>183.70789793616154</v>
      </c>
      <c r="AL47">
        <f t="shared" si="40"/>
        <v>-28110.668135389718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-502.82075493203433</v>
      </c>
      <c r="AR47">
        <f t="shared" si="45"/>
        <v>-502.87235532753328</v>
      </c>
      <c r="AS47">
        <f t="shared" si="46"/>
        <v>8.56000048028368</v>
      </c>
      <c r="AT47">
        <f t="shared" si="47"/>
        <v>3.2094393432074559</v>
      </c>
      <c r="AU47">
        <f t="shared" si="48"/>
        <v>-491.10291550404213</v>
      </c>
      <c r="AW47">
        <v>44</v>
      </c>
      <c r="AX47">
        <f>IF(Z47&gt;0, (R47*SUMPRODUCT(K47:$K$98, X47:$X$98)-K47*$AZ$3)/Z47, 0)</f>
        <v>9033.1509655966292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1000000</v>
      </c>
      <c r="S48">
        <f t="shared" si="32"/>
        <v>8276.1721384440207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2134.4252081622367</v>
      </c>
      <c r="AC48">
        <f t="shared" si="33"/>
        <v>1702.9101578773009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-28164.522028244086</v>
      </c>
      <c r="AI48">
        <f t="shared" si="38"/>
        <v>-28167.094035763672</v>
      </c>
      <c r="AJ48">
        <f t="shared" si="39"/>
        <v>431.5150502849358</v>
      </c>
      <c r="AK48">
        <f t="shared" si="61"/>
        <v>149.40976457135659</v>
      </c>
      <c r="AL48">
        <f t="shared" si="40"/>
        <v>-27586.169220907381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-439.32478687040316</v>
      </c>
      <c r="AR48">
        <f t="shared" si="45"/>
        <v>-439.36490637444581</v>
      </c>
      <c r="AS48">
        <f t="shared" si="46"/>
        <v>6.7309950194677519</v>
      </c>
      <c r="AT48">
        <f t="shared" si="47"/>
        <v>2.3305708121317843</v>
      </c>
      <c r="AU48">
        <f t="shared" si="48"/>
        <v>-430.30334054284629</v>
      </c>
      <c r="AW48">
        <v>45</v>
      </c>
      <c r="AX48">
        <f>IF(Z48&gt;0, (R48*SUMPRODUCT(K48:$K$98, X48:$X$98)-K48*$AZ$3)/Z48, 0)</f>
        <v>8276.1721384440207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1000000</v>
      </c>
      <c r="S49">
        <f t="shared" si="32"/>
        <v>7523.1678538922406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1702.9101578773009</v>
      </c>
      <c r="AC49">
        <f t="shared" si="33"/>
        <v>1327.2511787275214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-27281.147135209387</v>
      </c>
      <c r="AI49">
        <f t="shared" si="38"/>
        <v>-27283.352408314586</v>
      </c>
      <c r="AJ49">
        <f t="shared" si="39"/>
        <v>375.6589791497795</v>
      </c>
      <c r="AK49">
        <f t="shared" si="61"/>
        <v>119.20371105141108</v>
      </c>
      <c r="AL49">
        <f t="shared" si="40"/>
        <v>-26788.489718113397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-379.95129306450144</v>
      </c>
      <c r="AR49">
        <f t="shared" si="45"/>
        <v>-379.98200644923298</v>
      </c>
      <c r="AS49">
        <f t="shared" si="46"/>
        <v>5.2318956447046716</v>
      </c>
      <c r="AT49">
        <f t="shared" si="47"/>
        <v>1.6601796078295012</v>
      </c>
      <c r="AU49">
        <f t="shared" si="48"/>
        <v>-373.08993119669884</v>
      </c>
      <c r="AW49">
        <v>46</v>
      </c>
      <c r="AX49">
        <f>IF(Z49&gt;0, (R49*SUMPRODUCT(K49:$K$98, X49:$X$98)-K49*$AZ$3)/Z49, 0)</f>
        <v>7523.1678538922406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1000000</v>
      </c>
      <c r="S50">
        <f t="shared" si="32"/>
        <v>6760.0859257460643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1327.2511787275214</v>
      </c>
      <c r="AC50">
        <f t="shared" si="33"/>
        <v>1004.1443568421483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-26117.453390916879</v>
      </c>
      <c r="AI50">
        <f t="shared" si="38"/>
        <v>-26119.310143123639</v>
      </c>
      <c r="AJ50">
        <f t="shared" si="39"/>
        <v>323.10682188537305</v>
      </c>
      <c r="AK50">
        <f t="shared" si="61"/>
        <v>92.907582510926503</v>
      </c>
      <c r="AL50">
        <f t="shared" si="40"/>
        <v>-25703.295738727342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-324.77164470319138</v>
      </c>
      <c r="AR50">
        <f t="shared" si="45"/>
        <v>-324.79473349592206</v>
      </c>
      <c r="AS50">
        <f t="shared" si="46"/>
        <v>4.0178470843956138</v>
      </c>
      <c r="AT50">
        <f t="shared" si="47"/>
        <v>1.1553097434822983</v>
      </c>
      <c r="AU50">
        <f t="shared" si="48"/>
        <v>-319.62157666804416</v>
      </c>
      <c r="AW50">
        <v>47</v>
      </c>
      <c r="AX50">
        <f>IF(Z50&gt;0, (R50*SUMPRODUCT(K50:$K$98, X50:$X$98)-K50*$AZ$3)/Z50, 0)</f>
        <v>6760.0859257460643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1000000</v>
      </c>
      <c r="S51">
        <f t="shared" si="32"/>
        <v>5964.1720070515303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1004.1443568421483</v>
      </c>
      <c r="AC51">
        <f t="shared" si="33"/>
        <v>730.12670426317914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-24635.987490384716</v>
      </c>
      <c r="AI51">
        <f t="shared" si="38"/>
        <v>-24637.517725225778</v>
      </c>
      <c r="AJ51">
        <f t="shared" si="39"/>
        <v>274.01765257896921</v>
      </c>
      <c r="AK51">
        <f t="shared" si="61"/>
        <v>70.290104978950396</v>
      </c>
      <c r="AL51">
        <f t="shared" si="40"/>
        <v>-24293.209967667859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-273.52638675529818</v>
      </c>
      <c r="AR51">
        <f t="shared" si="45"/>
        <v>-273.54337651903813</v>
      </c>
      <c r="AS51">
        <f t="shared" si="46"/>
        <v>3.0423403342913296</v>
      </c>
      <c r="AT51">
        <f t="shared" si="47"/>
        <v>0.78041111390589757</v>
      </c>
      <c r="AU51">
        <f t="shared" si="48"/>
        <v>-269.72062507084092</v>
      </c>
      <c r="AW51">
        <v>48</v>
      </c>
      <c r="AX51">
        <f>IF(Z51&gt;0, (R51*SUMPRODUCT(K51:$K$98, X51:$X$98)-K51*$AZ$3)/Z51, 0)</f>
        <v>5964.1720070515303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1000000</v>
      </c>
      <c r="S52">
        <f t="shared" si="32"/>
        <v>5106.3309072280008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730.12670426317914</v>
      </c>
      <c r="AC52">
        <f t="shared" si="33"/>
        <v>501.91638190450703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-22901.638963116253</v>
      </c>
      <c r="AI52">
        <f t="shared" si="38"/>
        <v>-22902.867625121868</v>
      </c>
      <c r="AJ52">
        <f t="shared" si="39"/>
        <v>228.2103223586721</v>
      </c>
      <c r="AK52">
        <f t="shared" si="61"/>
        <v>51.108869298422547</v>
      </c>
      <c r="AL52">
        <f t="shared" si="40"/>
        <v>-22623.548433464774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-227.02714875662886</v>
      </c>
      <c r="AR52">
        <f t="shared" si="45"/>
        <v>-227.03932865486104</v>
      </c>
      <c r="AS52">
        <f t="shared" si="46"/>
        <v>2.2622808300035588</v>
      </c>
      <c r="AT52">
        <f t="shared" si="47"/>
        <v>0.50664936652277182</v>
      </c>
      <c r="AU52">
        <f t="shared" si="48"/>
        <v>-224.27039845833471</v>
      </c>
      <c r="AW52">
        <v>49</v>
      </c>
      <c r="AX52">
        <f>IF(Z52&gt;0, (R52*SUMPRODUCT(K52:$K$98, X52:$X$98)-K52*$AZ$3)/Z52, 0)</f>
        <v>5106.3309072280008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1000000</v>
      </c>
      <c r="S53">
        <f t="shared" si="32"/>
        <v>4121.363746539746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501.91638190450703</v>
      </c>
      <c r="AC53">
        <f t="shared" si="33"/>
        <v>315.3500049305805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-20794.094779736584</v>
      </c>
      <c r="AI53">
        <f t="shared" si="38"/>
        <v>-20795.051228937395</v>
      </c>
      <c r="AJ53">
        <f t="shared" si="39"/>
        <v>186.56637697392654</v>
      </c>
      <c r="AK53">
        <f t="shared" si="61"/>
        <v>35.134146733315497</v>
      </c>
      <c r="AL53">
        <f t="shared" si="40"/>
        <v>-20573.350705230154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-184.04890055894967</v>
      </c>
      <c r="AR53">
        <f t="shared" si="45"/>
        <v>-184.05736610773715</v>
      </c>
      <c r="AS53">
        <f t="shared" si="46"/>
        <v>1.6513023013042505</v>
      </c>
      <c r="AT53">
        <f t="shared" si="47"/>
        <v>0.31097295394868085</v>
      </c>
      <c r="AU53">
        <f t="shared" si="48"/>
        <v>-182.09509085248425</v>
      </c>
      <c r="AW53">
        <v>50</v>
      </c>
      <c r="AX53">
        <f>IF(Z53&gt;0, (R53*SUMPRODUCT(K53:$K$98, X53:$X$98)-K53*$AZ$3)/Z53, 0)</f>
        <v>4121.363746539746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1000000</v>
      </c>
      <c r="S54">
        <f t="shared" si="32"/>
        <v>2916.1826057081848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315.3500049305805</v>
      </c>
      <c r="AC54">
        <f t="shared" si="33"/>
        <v>167.42679346332955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-18337.776182438192</v>
      </c>
      <c r="AI54">
        <f t="shared" si="38"/>
        <v>-18338.493844944715</v>
      </c>
      <c r="AJ54">
        <f t="shared" si="39"/>
        <v>147.92321146725095</v>
      </c>
      <c r="AK54">
        <f t="shared" si="61"/>
        <v>22.074500345140638</v>
      </c>
      <c r="AL54">
        <f t="shared" si="40"/>
        <v>-18168.496133132321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-144.91784037832585</v>
      </c>
      <c r="AR54">
        <f t="shared" si="45"/>
        <v>-144.92351184576722</v>
      </c>
      <c r="AS54">
        <f t="shared" si="46"/>
        <v>1.1689919287045298</v>
      </c>
      <c r="AT54">
        <f t="shared" si="47"/>
        <v>0.17444802933694942</v>
      </c>
      <c r="AU54">
        <f t="shared" si="48"/>
        <v>-143.58007188772572</v>
      </c>
      <c r="AW54">
        <v>51</v>
      </c>
      <c r="AX54">
        <f>IF(Z54&gt;0, (R54*SUMPRODUCT(K54:$K$98, X54:$X$98)-K54*$AZ$3)/Z54, 0)</f>
        <v>2916.1826057081848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1000000</v>
      </c>
      <c r="S55">
        <f t="shared" si="32"/>
        <v>1328.7330723190996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167.42679346332955</v>
      </c>
      <c r="AC55">
        <f t="shared" si="33"/>
        <v>54.764032631163047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-15623.645448452229</v>
      </c>
      <c r="AI55">
        <f t="shared" si="38"/>
        <v>-15624.160638765581</v>
      </c>
      <c r="AJ55">
        <f t="shared" si="39"/>
        <v>112.6627608321665</v>
      </c>
      <c r="AK55">
        <f t="shared" si="61"/>
        <v>11.719875542433069</v>
      </c>
      <c r="AL55">
        <f t="shared" si="40"/>
        <v>-15499.778002390982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-110.24008458885807</v>
      </c>
      <c r="AR55">
        <f t="shared" si="45"/>
        <v>-110.24371975991406</v>
      </c>
      <c r="AS55">
        <f t="shared" si="46"/>
        <v>0.79494586107512533</v>
      </c>
      <c r="AT55">
        <f t="shared" si="47"/>
        <v>8.2695173506814545E-2</v>
      </c>
      <c r="AU55">
        <f t="shared" si="48"/>
        <v>-109.36607872533213</v>
      </c>
      <c r="AW55">
        <v>52</v>
      </c>
      <c r="AX55">
        <f>IF(Z55&gt;0, (R55*SUMPRODUCT(K55:$K$98, X55:$X$98)-K55*$AZ$3)/Z55, 0)</f>
        <v>1328.7330723190996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1000000</v>
      </c>
      <c r="S56">
        <f t="shared" si="32"/>
        <v>-949.65672648181976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54.764032631163047</v>
      </c>
      <c r="AC56">
        <f t="shared" si="33"/>
        <v>-26.676873791481455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-12712.002594352438</v>
      </c>
      <c r="AI56">
        <f t="shared" si="38"/>
        <v>-12712.353732730227</v>
      </c>
      <c r="AJ56">
        <f t="shared" si="39"/>
        <v>81.440906422644503</v>
      </c>
      <c r="AK56">
        <f t="shared" si="61"/>
        <v>3.8334822841814136</v>
      </c>
      <c r="AL56">
        <f t="shared" si="40"/>
        <v>-12627.079344023403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-80.085356491886657</v>
      </c>
      <c r="AR56">
        <f t="shared" si="45"/>
        <v>-80.087568656488926</v>
      </c>
      <c r="AS56">
        <f t="shared" si="46"/>
        <v>0.51307604568752174</v>
      </c>
      <c r="AT56">
        <f t="shared" si="47"/>
        <v>2.4150860028174785E-2</v>
      </c>
      <c r="AU56">
        <f t="shared" si="48"/>
        <v>-79.550341750773242</v>
      </c>
      <c r="AW56">
        <v>53</v>
      </c>
      <c r="AX56">
        <f>IF(Z56&gt;0, (R56*SUMPRODUCT(K56:$K$98, X56:$X$98)-K56*$AZ$3)/Z56, 0)</f>
        <v>-949.65672648181976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1000000</v>
      </c>
      <c r="S57">
        <f t="shared" si="32"/>
        <v>-4499.945144451618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-26.676873791481455</v>
      </c>
      <c r="AC57">
        <f t="shared" si="33"/>
        <v>-81.048678349248704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-9799.1225532324752</v>
      </c>
      <c r="AI57">
        <f t="shared" si="38"/>
        <v>-9799.3476911945709</v>
      </c>
      <c r="AJ57">
        <f t="shared" si="39"/>
        <v>54.371804557767248</v>
      </c>
      <c r="AK57">
        <f t="shared" si="61"/>
        <v>-1.867381165403702</v>
      </c>
      <c r="AL57">
        <f t="shared" si="40"/>
        <v>-9746.8432678022073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-55.119885514730939</v>
      </c>
      <c r="AR57">
        <f t="shared" si="45"/>
        <v>-55.12115191165865</v>
      </c>
      <c r="AS57">
        <f t="shared" si="46"/>
        <v>0.30584040827868153</v>
      </c>
      <c r="AT57">
        <f t="shared" si="47"/>
        <v>-1.0503984973171197E-2</v>
      </c>
      <c r="AU57">
        <f t="shared" si="48"/>
        <v>-54.825815488353143</v>
      </c>
      <c r="AW57">
        <v>54</v>
      </c>
      <c r="AX57">
        <f>IF(Z57&gt;0, (R57*SUMPRODUCT(K57:$K$98, X57:$X$98)-K57*$AZ$3)/Z57, 0)</f>
        <v>-4499.945144451618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1000000</v>
      </c>
      <c r="S58">
        <f t="shared" si="32"/>
        <v>-10527.45523526434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-81.048678349248704</v>
      </c>
      <c r="AC58">
        <f t="shared" si="33"/>
        <v>-113.21003535137298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-7077.1373088166574</v>
      </c>
      <c r="AI58">
        <f t="shared" si="38"/>
        <v>-7077.2717311827719</v>
      </c>
      <c r="AJ58">
        <f t="shared" si="39"/>
        <v>32.161357002124277</v>
      </c>
      <c r="AK58">
        <f t="shared" si="61"/>
        <v>-5.6734074844474094</v>
      </c>
      <c r="AL58">
        <f t="shared" si="40"/>
        <v>-7050.7837816650945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-35.543543031065674</v>
      </c>
      <c r="AR58">
        <f t="shared" si="45"/>
        <v>-35.544218141204965</v>
      </c>
      <c r="AS58">
        <f t="shared" si="46"/>
        <v>0.16152414834715251</v>
      </c>
      <c r="AT58">
        <f t="shared" si="47"/>
        <v>-2.8493583529177594E-2</v>
      </c>
      <c r="AU58">
        <f t="shared" si="48"/>
        <v>-35.411187576386986</v>
      </c>
      <c r="AW58">
        <v>55</v>
      </c>
      <c r="AX58">
        <f>IF(Z58&gt;0, (R58*SUMPRODUCT(K58:$K$98, X58:$X$98)-K58*$AZ$3)/Z58, 0)</f>
        <v>-10527.45523526434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1000000</v>
      </c>
      <c r="S59">
        <f t="shared" si="32"/>
        <v>-21740.180801339069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-113.21003535137298</v>
      </c>
      <c r="AC59">
        <f t="shared" si="33"/>
        <v>-128.25489221046848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-4746.8113970387449</v>
      </c>
      <c r="AI59">
        <f t="shared" si="38"/>
        <v>-4746.8851400387357</v>
      </c>
      <c r="AJ59">
        <f t="shared" si="39"/>
        <v>15.044856859095503</v>
      </c>
      <c r="AK59">
        <f t="shared" si="61"/>
        <v>-7.924702474596109</v>
      </c>
      <c r="AL59">
        <f t="shared" si="40"/>
        <v>-4739.7649856542366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-21.285656467341653</v>
      </c>
      <c r="AR59">
        <f t="shared" si="45"/>
        <v>-21.285987145776794</v>
      </c>
      <c r="AS59">
        <f t="shared" si="46"/>
        <v>6.7464162343339407E-2</v>
      </c>
      <c r="AT59">
        <f t="shared" si="47"/>
        <v>-3.5535958851319882E-2</v>
      </c>
      <c r="AU59">
        <f t="shared" si="48"/>
        <v>-21.254058942284775</v>
      </c>
      <c r="AW59">
        <v>56</v>
      </c>
      <c r="AX59">
        <f>IF(Z59&gt;0, (R59*SUMPRODUCT(K59:$K$98, X59:$X$98)-K59*$AZ$3)/Z59, 0)</f>
        <v>-21740.180801339069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1000000</v>
      </c>
      <c r="S60">
        <f t="shared" si="32"/>
        <v>-45026.595887947049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-128.25489221046848</v>
      </c>
      <c r="AC60">
        <f t="shared" si="33"/>
        <v>-131.23815030997963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-2925.7648928517051</v>
      </c>
      <c r="AI60">
        <f t="shared" si="38"/>
        <v>-2925.8013263605353</v>
      </c>
      <c r="AJ60">
        <f t="shared" si="39"/>
        <v>2.9832580995111471</v>
      </c>
      <c r="AK60">
        <f t="shared" si="61"/>
        <v>-8.9778424547327944</v>
      </c>
      <c r="AL60">
        <f t="shared" si="40"/>
        <v>-2931.7959107157567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-11.714033831723651</v>
      </c>
      <c r="AR60">
        <f t="shared" si="45"/>
        <v>-11.714179702417528</v>
      </c>
      <c r="AS60">
        <f t="shared" si="46"/>
        <v>1.1944222309802814E-2</v>
      </c>
      <c r="AT60">
        <f t="shared" si="47"/>
        <v>-3.5945044835137177E-2</v>
      </c>
      <c r="AU60">
        <f t="shared" si="48"/>
        <v>-11.738180524942862</v>
      </c>
      <c r="AW60">
        <v>57</v>
      </c>
      <c r="AX60">
        <f>IF(Z60&gt;0, (R60*SUMPRODUCT(K60:$K$98, X60:$X$98)-K60*$AZ$3)/Z60, 0)</f>
        <v>-45026.595887947049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1000000</v>
      </c>
      <c r="S61">
        <f t="shared" si="32"/>
        <v>-100372.59542625456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-131.23815030997963</v>
      </c>
      <c r="AC61">
        <f t="shared" si="33"/>
        <v>-126.61075702756889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-1624.1262761818821</v>
      </c>
      <c r="AI61">
        <f t="shared" si="38"/>
        <v>-1624.1420437771717</v>
      </c>
      <c r="AJ61">
        <f t="shared" si="39"/>
        <v>-4.6273932824107362</v>
      </c>
      <c r="AK61">
        <f t="shared" si="61"/>
        <v>-9.1866705216985753</v>
      </c>
      <c r="AL61">
        <f t="shared" si="40"/>
        <v>-1637.956107581281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-5.8058902186168471</v>
      </c>
      <c r="AR61">
        <f t="shared" si="45"/>
        <v>-5.8059465842631672</v>
      </c>
      <c r="AS61">
        <f t="shared" si="46"/>
        <v>-1.6541901815172112E-2</v>
      </c>
      <c r="AT61">
        <f t="shared" si="47"/>
        <v>-3.2840303925735156E-2</v>
      </c>
      <c r="AU61">
        <f t="shared" si="48"/>
        <v>-5.8553287900040747</v>
      </c>
      <c r="AW61">
        <v>58</v>
      </c>
      <c r="AX61">
        <f>IF(Z61&gt;0, (R61*SUMPRODUCT(K61:$K$98, X61:$X$98)-K61*$AZ$3)/Z61, 0)</f>
        <v>-100372.59542625456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1000000</v>
      </c>
      <c r="S62">
        <f t="shared" si="32"/>
        <v>-256854.35052351534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-126.61075702756889</v>
      </c>
      <c r="AC62">
        <f t="shared" si="33"/>
        <v>-117.82608732285145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-790.06630683555886</v>
      </c>
      <c r="AI62">
        <f t="shared" si="38"/>
        <v>-790.07204092606014</v>
      </c>
      <c r="AJ62">
        <f t="shared" si="39"/>
        <v>-8.7846697047174445</v>
      </c>
      <c r="AK62">
        <f t="shared" si="61"/>
        <v>-8.862752991929824</v>
      </c>
      <c r="AL62">
        <f t="shared" si="40"/>
        <v>-807.71946362270739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-2.5217065445021816</v>
      </c>
      <c r="AR62">
        <f t="shared" si="45"/>
        <v>-2.521724846375605</v>
      </c>
      <c r="AS62">
        <f t="shared" si="46"/>
        <v>-2.8038607511820812E-2</v>
      </c>
      <c r="AT62">
        <f t="shared" si="47"/>
        <v>-2.8287831070243845E-2</v>
      </c>
      <c r="AU62">
        <f t="shared" si="48"/>
        <v>-2.5780512849576698</v>
      </c>
      <c r="AW62">
        <v>59</v>
      </c>
      <c r="AX62">
        <f>IF(Z62&gt;0, (R62*SUMPRODUCT(K62:$K$98, X62:$X$98)-K62*$AZ$3)/Z62, 0)</f>
        <v>-256854.35052351534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1000000</v>
      </c>
      <c r="S63">
        <f t="shared" si="32"/>
        <v>-809517.18732195266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-117.82608732285145</v>
      </c>
      <c r="AC63">
        <f t="shared" si="33"/>
        <v>-107.32050822151949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-321.56649068852261</v>
      </c>
      <c r="AI63">
        <f t="shared" si="38"/>
        <v>-321.56814785698521</v>
      </c>
      <c r="AJ63">
        <f t="shared" si="39"/>
        <v>-10.505579101331961</v>
      </c>
      <c r="AK63">
        <f t="shared" si="61"/>
        <v>-8.2478261125996024</v>
      </c>
      <c r="AL63">
        <f t="shared" si="40"/>
        <v>-340.32155307091676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-0.91639722994277006</v>
      </c>
      <c r="AR63">
        <f t="shared" si="45"/>
        <v>-0.91640195252622536</v>
      </c>
      <c r="AS63">
        <f t="shared" si="46"/>
        <v>-2.9938702775876277E-2</v>
      </c>
      <c r="AT63">
        <f t="shared" si="47"/>
        <v>-2.350457905751463E-2</v>
      </c>
      <c r="AU63">
        <f t="shared" si="48"/>
        <v>-0.96984523435961623</v>
      </c>
      <c r="AW63">
        <v>60</v>
      </c>
      <c r="AX63">
        <f>IF(Z63&gt;0, (R63*SUMPRODUCT(K63:$K$98, X63:$X$98)-K63*$AZ$3)/Z63, 0)</f>
        <v>-809517.18732195266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1000000</v>
      </c>
      <c r="S64">
        <f t="shared" si="32"/>
        <v>-3453671.4722420052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-107.32050822151949</v>
      </c>
      <c r="AC64">
        <f t="shared" si="33"/>
        <v>-96.605400410538891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-103.27594434549788</v>
      </c>
      <c r="AI64">
        <f t="shared" si="38"/>
        <v>-103.27629399297155</v>
      </c>
      <c r="AJ64">
        <f t="shared" si="39"/>
        <v>-10.715107810980598</v>
      </c>
      <c r="AK64">
        <f t="shared" si="61"/>
        <v>-7.5124355755063652</v>
      </c>
      <c r="AL64">
        <f t="shared" si="40"/>
        <v>-121.5038373794585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-0.26278110453726383</v>
      </c>
      <c r="AR64">
        <f t="shared" si="45"/>
        <v>-0.26278199419990417</v>
      </c>
      <c r="AS64">
        <f t="shared" si="46"/>
        <v>-2.7264121220578228E-2</v>
      </c>
      <c r="AT64">
        <f t="shared" si="47"/>
        <v>-1.9115062377860082E-2</v>
      </c>
      <c r="AU64">
        <f t="shared" si="48"/>
        <v>-0.30916117779834246</v>
      </c>
      <c r="AW64">
        <v>61</v>
      </c>
      <c r="AX64">
        <f>IF(Z64&gt;0, (R64*SUMPRODUCT(K64:$K$98, X64:$X$98)-K64*$AZ$3)/Z64, 0)</f>
        <v>-3453671.4722420052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1000000</v>
      </c>
      <c r="S65">
        <f t="shared" si="32"/>
        <v>-14818656.364546854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-96.605400410538891</v>
      </c>
      <c r="AC65">
        <f t="shared" si="33"/>
        <v>-86.482909157108878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-21.855996869232531</v>
      </c>
      <c r="AI65">
        <f t="shared" si="38"/>
        <v>-21.856069820270591</v>
      </c>
      <c r="AJ65">
        <f t="shared" si="39"/>
        <v>-10.122491253430013</v>
      </c>
      <c r="AK65">
        <f t="shared" si="61"/>
        <v>-6.7623780287377233</v>
      </c>
      <c r="AL65">
        <f t="shared" si="40"/>
        <v>-38.740939102438325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-4.9653235825578665E-2</v>
      </c>
      <c r="AR65">
        <f t="shared" si="45"/>
        <v>-4.9653401558357554E-2</v>
      </c>
      <c r="AS65">
        <f t="shared" si="46"/>
        <v>-2.2996637872714294E-2</v>
      </c>
      <c r="AT65">
        <f t="shared" si="47"/>
        <v>-1.5363012403946075E-2</v>
      </c>
      <c r="AU65">
        <f t="shared" si="48"/>
        <v>-8.8013051835017925E-2</v>
      </c>
      <c r="AW65">
        <v>62</v>
      </c>
      <c r="AX65">
        <f>IF(Z65&gt;0, (R65*SUMPRODUCT(K65:$K$98, X65:$X$98)-K65*$AZ$3)/Z65, 0)</f>
        <v>-14818656.364546854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1000000</v>
      </c>
      <c r="S66">
        <f t="shared" si="32"/>
        <v>-64231284.879526362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-86.482909157108878</v>
      </c>
      <c r="AC66">
        <f t="shared" si="33"/>
        <v>-77.259997787606508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-4.5748816059613544</v>
      </c>
      <c r="AI66">
        <f t="shared" si="38"/>
        <v>-4.5748966414689605</v>
      </c>
      <c r="AJ66">
        <f t="shared" si="39"/>
        <v>-9.2229113695023699</v>
      </c>
      <c r="AK66">
        <f t="shared" si="61"/>
        <v>-6.0538036409976224</v>
      </c>
      <c r="AL66">
        <f t="shared" si="40"/>
        <v>-19.851611651968952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-9.279803347321933E-3</v>
      </c>
      <c r="AR66">
        <f t="shared" si="45"/>
        <v>-9.2798338457185763E-3</v>
      </c>
      <c r="AS66">
        <f t="shared" si="46"/>
        <v>-1.8707982232203931E-2</v>
      </c>
      <c r="AT66">
        <f t="shared" si="47"/>
        <v>-1.2279685493621493E-2</v>
      </c>
      <c r="AU66">
        <f t="shared" si="48"/>
        <v>-4.0267501571544004E-2</v>
      </c>
      <c r="AW66">
        <v>63</v>
      </c>
      <c r="AX66">
        <f>IF(Z66&gt;0, (R66*SUMPRODUCT(K66:$K$98, X66:$X$98)-K66*$AZ$3)/Z66, 0)</f>
        <v>-64231284.879526362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-282114246.8864758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-77.259997787606508</v>
      </c>
      <c r="AC67">
        <f t="shared" ref="AC67:AC98" si="64">S67*Z67</f>
        <v>-68.990202050482452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-0.94626516936392591</v>
      </c>
      <c r="AI67">
        <f t="shared" ref="AI67:AI98" si="69">SUM(AE67:AH67)</f>
        <v>-0.9462682262018387</v>
      </c>
      <c r="AJ67">
        <f t="shared" ref="AJ67:AJ98" si="70">AB67-AC67</f>
        <v>-8.2697957371240562</v>
      </c>
      <c r="AK67">
        <f t="shared" si="61"/>
        <v>-5.4081998451324562</v>
      </c>
      <c r="AL67">
        <f t="shared" ref="AL67:AL98" si="71">SUM(AI67:AK67)</f>
        <v>-14.624263808458352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-1.7137747726229848E-3</v>
      </c>
      <c r="AR67">
        <f t="shared" ref="AR67:AR98" si="76">AI67*$K67</f>
        <v>-1.7137803088425017E-3</v>
      </c>
      <c r="AS67">
        <f t="shared" ref="AS67:AS98" si="77">AJ67*$K67</f>
        <v>-1.4977373962263694E-2</v>
      </c>
      <c r="AT67">
        <f t="shared" ref="AT67:AT98" si="78">AK67*$K67</f>
        <v>-9.7947560155064433E-3</v>
      </c>
      <c r="AU67">
        <f t="shared" ref="AU67:AU98" si="79">AL67*$K67</f>
        <v>-2.6485910286612641E-2</v>
      </c>
      <c r="AW67">
        <v>64</v>
      </c>
      <c r="AX67">
        <f>IF(Z67&gt;0, (R67*SUMPRODUCT(K67:$K$98, X67:$X$98)-K67*$AZ$3)/Z67, 0)</f>
        <v>-282114246.8864758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1000000</v>
      </c>
      <c r="S68">
        <f t="shared" si="63"/>
        <v>-1258112369.0157692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-68.990202050482452</v>
      </c>
      <c r="AC68">
        <f t="shared" si="64"/>
        <v>-61.599884092691347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-0.19313941463201223</v>
      </c>
      <c r="AI68">
        <f t="shared" si="69"/>
        <v>-0.19314002665886304</v>
      </c>
      <c r="AJ68">
        <f t="shared" si="70"/>
        <v>-7.3903179577911047</v>
      </c>
      <c r="AK68">
        <f t="shared" si="61"/>
        <v>-4.8293141435337725</v>
      </c>
      <c r="AL68">
        <f t="shared" si="71"/>
        <v>-12.41277212798374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-3.1231567300414901E-4</v>
      </c>
      <c r="AR68">
        <f t="shared" si="76"/>
        <v>-3.1231666268084535E-4</v>
      </c>
      <c r="AS68">
        <f t="shared" si="77"/>
        <v>-1.1950497681168881E-2</v>
      </c>
      <c r="AT68">
        <f t="shared" si="78"/>
        <v>-7.8092319983464149E-3</v>
      </c>
      <c r="AU68">
        <f t="shared" si="79"/>
        <v>-2.0072046342196139E-2</v>
      </c>
      <c r="AW68">
        <v>65</v>
      </c>
      <c r="AX68">
        <f>IF(Z68&gt;0, (R68*SUMPRODUCT(K68:$K$98, X68:$X$98)-K68*$AZ$3)/Z68, 0)</f>
        <v>-1258112369.0157692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1000000</v>
      </c>
      <c r="S69">
        <f t="shared" si="63"/>
        <v>-5697953596.9256783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-61.599884092691347</v>
      </c>
      <c r="AC69">
        <f t="shared" si="64"/>
        <v>-55.000168075718165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-3.8819908824884661E-2</v>
      </c>
      <c r="AI69">
        <f t="shared" si="69"/>
        <v>-3.8820029482606641E-2</v>
      </c>
      <c r="AJ69">
        <f t="shared" si="70"/>
        <v>-6.5997160169731828</v>
      </c>
      <c r="AK69">
        <f t="shared" si="61"/>
        <v>-4.3119918864883946</v>
      </c>
      <c r="AL69">
        <f t="shared" si="71"/>
        <v>-10.950527932944183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-5.6047901486562971E-5</v>
      </c>
      <c r="AR69">
        <f t="shared" si="76"/>
        <v>-5.6048075691302756E-5</v>
      </c>
      <c r="AS69">
        <f t="shared" si="77"/>
        <v>-9.528621894173233E-3</v>
      </c>
      <c r="AT69">
        <f t="shared" si="78"/>
        <v>-6.2256224648790997E-3</v>
      </c>
      <c r="AU69">
        <f t="shared" si="79"/>
        <v>-1.5810292434743637E-2</v>
      </c>
      <c r="AW69">
        <v>66</v>
      </c>
      <c r="AX69">
        <f>IF(Z69&gt;0, (R69*SUMPRODUCT(K69:$K$98, X69:$X$98)-K69*$AZ$3)/Z69, 0)</f>
        <v>-5697953596.9256783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1000000</v>
      </c>
      <c r="S70">
        <f t="shared" si="63"/>
        <v>-26247351391.45293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-55.000168075718165</v>
      </c>
      <c r="AC70">
        <f t="shared" si="64"/>
        <v>-49.107341683757006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-7.6851469299185878E-3</v>
      </c>
      <c r="AI70">
        <f t="shared" si="69"/>
        <v>-7.6851703167267228E-3</v>
      </c>
      <c r="AJ70">
        <f t="shared" si="70"/>
        <v>-5.8928263919611581</v>
      </c>
      <c r="AK70">
        <f t="shared" si="61"/>
        <v>-3.8500117653002719</v>
      </c>
      <c r="AL70">
        <f t="shared" si="71"/>
        <v>-9.750523327578156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-9.906927800815071E-6</v>
      </c>
      <c r="AR70">
        <f t="shared" si="76"/>
        <v>-9.9069579487643292E-6</v>
      </c>
      <c r="AS70">
        <f t="shared" si="77"/>
        <v>-7.5964462540881053E-3</v>
      </c>
      <c r="AT70">
        <f t="shared" si="78"/>
        <v>-4.9630526181133694E-3</v>
      </c>
      <c r="AU70">
        <f t="shared" si="79"/>
        <v>-1.2569405830150239E-2</v>
      </c>
      <c r="AW70">
        <v>67</v>
      </c>
      <c r="AX70">
        <f>IF(Z70&gt;0, (R70*SUMPRODUCT(K70:$K$98, X70:$X$98)-K70*$AZ$3)/Z70, 0)</f>
        <v>-26247351391.45293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1000000</v>
      </c>
      <c r="S71">
        <f t="shared" si="63"/>
        <v>-123114552871.47345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-49.107341683757006</v>
      </c>
      <c r="AC71">
        <f t="shared" si="64"/>
        <v>-43.845849412235999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-1.49609656439581E-3</v>
      </c>
      <c r="AI71">
        <f t="shared" si="69"/>
        <v>-1.4961010161288087E-3</v>
      </c>
      <c r="AJ71">
        <f t="shared" si="70"/>
        <v>-5.2614922715210071</v>
      </c>
      <c r="AK71">
        <f t="shared" si="61"/>
        <v>-3.437513917862991</v>
      </c>
      <c r="AL71">
        <f t="shared" si="71"/>
        <v>-8.7005022904001272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-1.7219812801699905E-6</v>
      </c>
      <c r="AR71">
        <f t="shared" si="76"/>
        <v>-1.7219864040377076E-6</v>
      </c>
      <c r="AS71">
        <f t="shared" si="77"/>
        <v>-6.0558866405639802E-3</v>
      </c>
      <c r="AT71">
        <f t="shared" si="78"/>
        <v>-3.9565190895778585E-3</v>
      </c>
      <c r="AU71">
        <f t="shared" si="79"/>
        <v>-1.0014127716545878E-2</v>
      </c>
      <c r="AW71">
        <v>68</v>
      </c>
      <c r="AX71">
        <f>IF(Z71&gt;0, (R71*SUMPRODUCT(K71:$K$98, X71:$X$98)-K71*$AZ$3)/Z71, 0)</f>
        <v>-123114552871.47345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1000000</v>
      </c>
      <c r="S72">
        <f t="shared" si="63"/>
        <v>-588578108324.34167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-43.845849412235999</v>
      </c>
      <c r="AC72">
        <f t="shared" si="64"/>
        <v>-39.148081332030856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-2.8606427795013409E-4</v>
      </c>
      <c r="AI72">
        <f t="shared" si="69"/>
        <v>-2.8606510936232855E-4</v>
      </c>
      <c r="AJ72">
        <f t="shared" si="70"/>
        <v>-4.6977680802051438</v>
      </c>
      <c r="AK72">
        <f t="shared" si="61"/>
        <v>-3.0692094588565202</v>
      </c>
      <c r="AL72">
        <f t="shared" si="71"/>
        <v>-7.7672636041710259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-2.9397771273493518E-7</v>
      </c>
      <c r="AR72">
        <f t="shared" si="76"/>
        <v>-2.9397856714659756E-7</v>
      </c>
      <c r="AS72">
        <f t="shared" si="77"/>
        <v>-4.8277230735486463E-3</v>
      </c>
      <c r="AT72">
        <f t="shared" si="78"/>
        <v>-3.1541134149449821E-3</v>
      </c>
      <c r="AU72">
        <f t="shared" si="79"/>
        <v>-7.9821304670607742E-3</v>
      </c>
      <c r="AW72">
        <v>69</v>
      </c>
      <c r="AX72">
        <f>IF(Z72&gt;0, (R72*SUMPRODUCT(K72:$K$98, X72:$X$98)-K72*$AZ$3)/Z72, 0)</f>
        <v>-588578108324.34167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1000000</v>
      </c>
      <c r="S73">
        <f t="shared" si="63"/>
        <v>-2873108510580.3384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-39.148081332030856</v>
      </c>
      <c r="AC73">
        <f t="shared" si="64"/>
        <v>-34.953644302627822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-5.3682052488886791E-5</v>
      </c>
      <c r="AI73">
        <f t="shared" si="69"/>
        <v>-5.3682204561303191E-5</v>
      </c>
      <c r="AJ73">
        <f t="shared" si="70"/>
        <v>-4.1944370294030335</v>
      </c>
      <c r="AK73">
        <f t="shared" ref="AK73:AK98" si="92">G73*SUM(AB73:AB73, AE73:AF73)</f>
        <v>-2.7403656932421603</v>
      </c>
      <c r="AL73">
        <f t="shared" si="71"/>
        <v>-6.9348564048497554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-4.925630925218214E-8</v>
      </c>
      <c r="AR73">
        <f t="shared" si="76"/>
        <v>-4.9256448787196613E-8</v>
      </c>
      <c r="AS73">
        <f t="shared" si="77"/>
        <v>-3.8486324177312457E-3</v>
      </c>
      <c r="AT73">
        <f t="shared" si="78"/>
        <v>-2.514439999818372E-3</v>
      </c>
      <c r="AU73">
        <f t="shared" si="79"/>
        <v>-6.3631216739984051E-3</v>
      </c>
      <c r="AW73">
        <v>70</v>
      </c>
      <c r="AX73">
        <f>IF(Z73&gt;0, (R73*SUMPRODUCT(K73:$K$98, X73:$X$98)-K73*$AZ$3)/Z73, 0)</f>
        <v>-2873108510580.3384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1000000</v>
      </c>
      <c r="S74">
        <f t="shared" si="63"/>
        <v>-14335455742488.066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-34.953644302627822</v>
      </c>
      <c r="AC74">
        <f t="shared" si="64"/>
        <v>-31.208611027437041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-9.867112786208545E-6</v>
      </c>
      <c r="AI74">
        <f t="shared" si="69"/>
        <v>-9.8671399989909536E-6</v>
      </c>
      <c r="AJ74">
        <f t="shared" si="70"/>
        <v>-3.7450332751907816</v>
      </c>
      <c r="AK74">
        <f t="shared" si="92"/>
        <v>-2.4467551011839479</v>
      </c>
      <c r="AL74">
        <f t="shared" si="71"/>
        <v>-6.1917982435147287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-8.0836001760461942E-9</v>
      </c>
      <c r="AR74">
        <f t="shared" si="76"/>
        <v>-8.0836224700299992E-9</v>
      </c>
      <c r="AS74">
        <f t="shared" si="77"/>
        <v>-3.0681063750426273E-3</v>
      </c>
      <c r="AT74">
        <f t="shared" si="78"/>
        <v>-2.0044961880153435E-3</v>
      </c>
      <c r="AU74">
        <f t="shared" si="79"/>
        <v>-5.0726106466804409E-3</v>
      </c>
      <c r="AW74">
        <v>71</v>
      </c>
      <c r="AX74">
        <f>IF(Z74&gt;0, (R74*SUMPRODUCT(K74:$K$98, X74:$X$98)-K74*$AZ$3)/Z74, 0)</f>
        <v>-14335455742488.066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1000000</v>
      </c>
      <c r="S75">
        <f t="shared" si="63"/>
        <v>-73244947849691.672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-31.208611027437041</v>
      </c>
      <c r="AC75">
        <f t="shared" si="64"/>
        <v>-27.864831281550018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-1.7748188747344765E-6</v>
      </c>
      <c r="AI75">
        <f t="shared" si="69"/>
        <v>-1.7748236301531265E-6</v>
      </c>
      <c r="AJ75">
        <f t="shared" si="70"/>
        <v>-3.3437797458870229</v>
      </c>
      <c r="AK75">
        <f t="shared" si="92"/>
        <v>-2.1846027719205932</v>
      </c>
      <c r="AL75">
        <f t="shared" si="71"/>
        <v>-5.5283842926312463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-1.2982273320391996E-9</v>
      </c>
      <c r="AR75">
        <f t="shared" si="76"/>
        <v>-1.2982308104868062E-9</v>
      </c>
      <c r="AS75">
        <f t="shared" si="77"/>
        <v>-2.4458756441155497E-3</v>
      </c>
      <c r="AT75">
        <f t="shared" si="78"/>
        <v>-1.5979720908592496E-3</v>
      </c>
      <c r="AU75">
        <f t="shared" si="79"/>
        <v>-4.0438490332056097E-3</v>
      </c>
      <c r="AW75">
        <v>72</v>
      </c>
      <c r="AX75">
        <f>IF(Z75&gt;0, (R75*SUMPRODUCT(K75:$K$98, X75:$X$98)-K75*$AZ$3)/Z75, 0)</f>
        <v>-73244947849691.672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1000000</v>
      </c>
      <c r="S76">
        <f t="shared" si="63"/>
        <v>-383997119107589.94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-27.864831281550018</v>
      </c>
      <c r="AC76">
        <f t="shared" si="64"/>
        <v>-24.879313645374484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-3.1183879171326223E-7</v>
      </c>
      <c r="AI76">
        <f t="shared" si="69"/>
        <v>-3.1183960159282925E-7</v>
      </c>
      <c r="AJ76">
        <f t="shared" si="70"/>
        <v>-2.9855176361755333</v>
      </c>
      <c r="AK76">
        <f t="shared" si="92"/>
        <v>-1.9505381897085015</v>
      </c>
      <c r="AL76">
        <f t="shared" si="71"/>
        <v>-4.9360561377236367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-2.0366144739135816E-10</v>
      </c>
      <c r="AR76">
        <f t="shared" si="76"/>
        <v>-2.0366197632248929E-10</v>
      </c>
      <c r="AS76">
        <f t="shared" si="77"/>
        <v>-1.9498370926059362E-3</v>
      </c>
      <c r="AT76">
        <f t="shared" si="78"/>
        <v>-1.2738935676528222E-3</v>
      </c>
      <c r="AU76">
        <f t="shared" si="79"/>
        <v>-3.223730863920735E-3</v>
      </c>
      <c r="AW76">
        <v>73</v>
      </c>
      <c r="AX76">
        <f>IF(Z76&gt;0, (R76*SUMPRODUCT(K76:$K$98, X76:$X$98)-K76*$AZ$3)/Z76, 0)</f>
        <v>-383997119107589.94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1000000</v>
      </c>
      <c r="S77">
        <f t="shared" si="63"/>
        <v>-2068106010059871.8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-24.879313645374484</v>
      </c>
      <c r="AC77">
        <f t="shared" si="64"/>
        <v>-22.21367289783371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-5.3401390995639473E-8</v>
      </c>
      <c r="AI77">
        <f t="shared" si="69"/>
        <v>-5.3401525259023398E-8</v>
      </c>
      <c r="AJ77">
        <f t="shared" si="70"/>
        <v>-2.665640747540774</v>
      </c>
      <c r="AK77">
        <f t="shared" si="92"/>
        <v>-1.741551955176214</v>
      </c>
      <c r="AL77">
        <f t="shared" si="71"/>
        <v>-4.4071927561185138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-3.1139614647670683E-11</v>
      </c>
      <c r="AR77">
        <f t="shared" si="76"/>
        <v>-3.1139692939826726E-11</v>
      </c>
      <c r="AS77">
        <f t="shared" si="77"/>
        <v>-1.5543981930044952E-3</v>
      </c>
      <c r="AT77">
        <f t="shared" si="78"/>
        <v>-1.0155401528307202E-3</v>
      </c>
      <c r="AU77">
        <f t="shared" si="79"/>
        <v>-2.5699383769749087E-3</v>
      </c>
      <c r="AW77">
        <v>74</v>
      </c>
      <c r="AX77">
        <f>IF(Z77&gt;0, (R77*SUMPRODUCT(K77:$K$98, X77:$X$98)-K77*$AZ$3)/Z77, 0)</f>
        <v>-2068106010059871.8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1000000</v>
      </c>
      <c r="S78">
        <f t="shared" si="63"/>
        <v>-1.1465292405738394E+16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-22.21367289783371</v>
      </c>
      <c r="AC78">
        <f t="shared" si="64"/>
        <v>-19.833636515950179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-8.9037750797653335E-9</v>
      </c>
      <c r="AI78">
        <f t="shared" si="69"/>
        <v>-8.90379670332692E-9</v>
      </c>
      <c r="AJ78">
        <f t="shared" si="70"/>
        <v>-2.3800363818835315</v>
      </c>
      <c r="AK78">
        <f t="shared" si="92"/>
        <v>-1.55495710284836</v>
      </c>
      <c r="AL78">
        <f t="shared" si="71"/>
        <v>-3.9349934936356883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-4.6357160052398807E-12</v>
      </c>
      <c r="AR78">
        <f t="shared" si="76"/>
        <v>-4.6357272634634583E-12</v>
      </c>
      <c r="AS78">
        <f t="shared" si="77"/>
        <v>-1.2391567228180131E-3</v>
      </c>
      <c r="AT78">
        <f t="shared" si="78"/>
        <v>-8.0958239225036206E-4</v>
      </c>
      <c r="AU78">
        <f t="shared" si="79"/>
        <v>-2.0487391197041025E-3</v>
      </c>
      <c r="AW78">
        <v>75</v>
      </c>
      <c r="AX78">
        <f>IF(Z78&gt;0, (R78*SUMPRODUCT(K78:$K$98, X78:$X$98)-K78*$AZ$3)/Z78, 0)</f>
        <v>-1.1465292405738394E+16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1000000</v>
      </c>
      <c r="S79">
        <f t="shared" si="63"/>
        <v>-6.5498022512092704E+16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-19.833636515950179</v>
      </c>
      <c r="AC79">
        <f t="shared" si="64"/>
        <v>-17.708604032102429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-1.4422175481914778E-9</v>
      </c>
      <c r="AI79">
        <f t="shared" si="69"/>
        <v>-1.4422209277980967E-9</v>
      </c>
      <c r="AJ79">
        <f t="shared" si="70"/>
        <v>-2.1250324838477503</v>
      </c>
      <c r="AK79">
        <f t="shared" si="92"/>
        <v>-1.3883545561165127</v>
      </c>
      <c r="AL79">
        <f t="shared" si="71"/>
        <v>-3.5133870414064843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-6.7043301770621987E-13</v>
      </c>
      <c r="AR79">
        <f t="shared" si="76"/>
        <v>-6.7043458875898295E-13</v>
      </c>
      <c r="AS79">
        <f t="shared" si="77"/>
        <v>-9.8784815276747699E-4</v>
      </c>
      <c r="AT79">
        <f t="shared" si="78"/>
        <v>-6.453941264759831E-4</v>
      </c>
      <c r="AU79">
        <f t="shared" si="79"/>
        <v>-1.6332422799138948E-3</v>
      </c>
      <c r="AW79">
        <v>76</v>
      </c>
      <c r="AX79">
        <f>IF(Z79&gt;0, (R79*SUMPRODUCT(K79:$K$98, X79:$X$98)-K79*$AZ$3)/Z79, 0)</f>
        <v>-6.5498022512092704E+16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1000000</v>
      </c>
      <c r="S80">
        <f t="shared" si="63"/>
        <v>-3.857285095032201E+17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-17.708604032102429</v>
      </c>
      <c r="AC80">
        <f t="shared" si="64"/>
        <v>-15.811253600092041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-2.2667421683754248E-10</v>
      </c>
      <c r="AI80">
        <f t="shared" si="69"/>
        <v>-2.2667472922038463E-10</v>
      </c>
      <c r="AJ80">
        <f t="shared" si="70"/>
        <v>-1.8973504320103878</v>
      </c>
      <c r="AK80">
        <f t="shared" si="92"/>
        <v>-1.2396022822471702</v>
      </c>
      <c r="AL80">
        <f t="shared" si="71"/>
        <v>-3.1369527144842326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-9.4082472051680245E-14</v>
      </c>
      <c r="AR80">
        <f t="shared" si="76"/>
        <v>-9.4082684719204144E-14</v>
      </c>
      <c r="AS80">
        <f t="shared" si="77"/>
        <v>-7.8750649933775701E-4</v>
      </c>
      <c r="AT80">
        <f t="shared" si="78"/>
        <v>-5.1450424623416049E-4</v>
      </c>
      <c r="AU80">
        <f t="shared" si="79"/>
        <v>-1.3020107456660002E-3</v>
      </c>
      <c r="AW80">
        <v>77</v>
      </c>
      <c r="AX80">
        <f>IF(Z80&gt;0, (R80*SUMPRODUCT(K80:$K$98, X80:$X$98)-K80*$AZ$3)/Z80, 0)</f>
        <v>-3.857285095032201E+17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1000000</v>
      </c>
      <c r="S81">
        <f t="shared" si="63"/>
        <v>-2.3458021766358467E+18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-15.811253600092041</v>
      </c>
      <c r="AC81">
        <f t="shared" si="64"/>
        <v>-14.117190714367974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-3.4562655784317253E-11</v>
      </c>
      <c r="AI81">
        <f t="shared" si="69"/>
        <v>-3.4562731010133687E-11</v>
      </c>
      <c r="AJ81">
        <f t="shared" si="70"/>
        <v>-1.6940628857240672</v>
      </c>
      <c r="AK81">
        <f t="shared" si="92"/>
        <v>-1.1067877520064429</v>
      </c>
      <c r="AL81">
        <f t="shared" si="71"/>
        <v>-2.8008506377650728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-1.2808423528279528E-14</v>
      </c>
      <c r="AR81">
        <f t="shared" si="76"/>
        <v>-1.2808451405886017E-14</v>
      </c>
      <c r="AS81">
        <f t="shared" si="77"/>
        <v>-6.2779535980388439E-4</v>
      </c>
      <c r="AT81">
        <f t="shared" si="78"/>
        <v>-4.1015963507189048E-4</v>
      </c>
      <c r="AU81">
        <f t="shared" si="79"/>
        <v>-1.0379549948885834E-3</v>
      </c>
      <c r="AW81">
        <v>78</v>
      </c>
      <c r="AX81">
        <f>IF(Z81&gt;0, (R81*SUMPRODUCT(K81:$K$98, X81:$X$98)-K81*$AZ$3)/Z81, 0)</f>
        <v>-2.3458021766358467E+18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1000000</v>
      </c>
      <c r="S82">
        <f t="shared" si="63"/>
        <v>-1.4756293499590797E+19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-14.117190714367974</v>
      </c>
      <c r="AC82">
        <f t="shared" si="64"/>
        <v>-12.604634566399987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-5.1036976282915948E-12</v>
      </c>
      <c r="AI82">
        <f t="shared" si="69"/>
        <v>-5.1037083056295106E-12</v>
      </c>
      <c r="AJ82">
        <f t="shared" si="70"/>
        <v>-1.5125561479679863</v>
      </c>
      <c r="AK82">
        <f t="shared" si="92"/>
        <v>-0.98820335000575821</v>
      </c>
      <c r="AL82">
        <f t="shared" si="71"/>
        <v>-2.5007594979788483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-1.6887116026782828E-15</v>
      </c>
      <c r="AR82">
        <f t="shared" si="76"/>
        <v>-1.6887151355961274E-15</v>
      </c>
      <c r="AS82">
        <f t="shared" si="77"/>
        <v>-5.0047461719061946E-4</v>
      </c>
      <c r="AT82">
        <f t="shared" si="78"/>
        <v>-3.269767498978737E-4</v>
      </c>
      <c r="AU82">
        <f t="shared" si="79"/>
        <v>-8.2745136709018192E-4</v>
      </c>
      <c r="AW82">
        <v>79</v>
      </c>
      <c r="AX82">
        <f>IF(Z82&gt;0, (R82*SUMPRODUCT(K82:$K$98, X82:$X$98)-K82*$AZ$3)/Z82, 0)</f>
        <v>-1.4756293499590797E+19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1000000</v>
      </c>
      <c r="S83">
        <f t="shared" si="63"/>
        <v>-9.616541381407028E+19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-12.604634566399987</v>
      </c>
      <c r="AC83">
        <f t="shared" si="64"/>
        <v>-11.254138005714275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-7.2861620668521828E-13</v>
      </c>
      <c r="AI83">
        <f t="shared" si="69"/>
        <v>-7.2861766954717133E-13</v>
      </c>
      <c r="AJ83">
        <f t="shared" si="70"/>
        <v>-1.3504965606857127</v>
      </c>
      <c r="AK83">
        <f t="shared" si="92"/>
        <v>-0.88232441964799924</v>
      </c>
      <c r="AL83">
        <f t="shared" si="71"/>
        <v>-2.2328209803344405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-2.1525406181352632E-16</v>
      </c>
      <c r="AR83">
        <f t="shared" si="76"/>
        <v>-2.1525449398477694E-16</v>
      </c>
      <c r="AS83">
        <f t="shared" si="77"/>
        <v>-3.9897530069405557E-4</v>
      </c>
      <c r="AT83">
        <f t="shared" si="78"/>
        <v>-2.606638631201164E-4</v>
      </c>
      <c r="AU83">
        <f t="shared" si="79"/>
        <v>-6.5963916381438724E-4</v>
      </c>
      <c r="AW83">
        <v>80</v>
      </c>
      <c r="AX83">
        <f>IF(Z83&gt;0, (R83*SUMPRODUCT(K83:$K$98, X83:$X$98)-K83*$AZ$3)/Z83, 0)</f>
        <v>-9.616541381407028E+19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1000000</v>
      </c>
      <c r="S84">
        <f t="shared" si="63"/>
        <v>-6.502032123729686E+20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-11.254138005714275</v>
      </c>
      <c r="AC84">
        <f t="shared" si="64"/>
        <v>-10.048337505102031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-1.0040451740637118E-13</v>
      </c>
      <c r="AI84">
        <f t="shared" si="69"/>
        <v>-1.0040471058323716E-13</v>
      </c>
      <c r="AJ84">
        <f t="shared" si="70"/>
        <v>-1.2058005006122432</v>
      </c>
      <c r="AK84">
        <f t="shared" si="92"/>
        <v>-0.78778966039999931</v>
      </c>
      <c r="AL84">
        <f t="shared" si="71"/>
        <v>-1.9935901610123428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-2.6484254866878513E-17</v>
      </c>
      <c r="AR84">
        <f t="shared" si="76"/>
        <v>-2.6484305822208865E-17</v>
      </c>
      <c r="AS84">
        <f t="shared" si="77"/>
        <v>-3.1806066700737842E-4</v>
      </c>
      <c r="AT84">
        <f t="shared" si="78"/>
        <v>-2.0779963577815399E-4</v>
      </c>
      <c r="AU84">
        <f t="shared" si="79"/>
        <v>-5.2586030278555884E-4</v>
      </c>
      <c r="AW84">
        <v>81</v>
      </c>
      <c r="AX84">
        <f>IF(Z84&gt;0, (R84*SUMPRODUCT(K84:$K$98, X84:$X$98)-K84*$AZ$3)/Z84, 0)</f>
        <v>-6.502032123729686E+20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1000000</v>
      </c>
      <c r="S85">
        <f t="shared" si="63"/>
        <v>-4.5684511008248986E+21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-10.048337505102031</v>
      </c>
      <c r="AC85">
        <f t="shared" si="64"/>
        <v>-8.9717299152696697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-1.3335762771476314E-14</v>
      </c>
      <c r="AI85">
        <f t="shared" si="69"/>
        <v>-1.3335787319538988E-14</v>
      </c>
      <c r="AJ85">
        <f t="shared" si="70"/>
        <v>-1.0766075898323617</v>
      </c>
      <c r="AK85">
        <f t="shared" si="92"/>
        <v>-0.70338362535714227</v>
      </c>
      <c r="AL85">
        <f t="shared" si="71"/>
        <v>-1.7799912151895172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-3.1407570560522313E-18</v>
      </c>
      <c r="AR85">
        <f t="shared" si="76"/>
        <v>-3.1407628374613922E-18</v>
      </c>
      <c r="AS85">
        <f t="shared" si="77"/>
        <v>-2.5355601642807629E-4</v>
      </c>
      <c r="AT85">
        <f t="shared" si="78"/>
        <v>-1.6565659739967633E-4</v>
      </c>
      <c r="AU85">
        <f t="shared" si="79"/>
        <v>-4.1921261382775574E-4</v>
      </c>
      <c r="AW85">
        <v>82</v>
      </c>
      <c r="AX85">
        <f>IF(Z85&gt;0, (R85*SUMPRODUCT(K85:$K$98, X85:$X$98)-K85*$AZ$3)/Z85, 0)</f>
        <v>-4.5684511008248986E+21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1000000</v>
      </c>
      <c r="S86">
        <f t="shared" si="63"/>
        <v>-3.3417311871039632E+22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-8.9717299152696697</v>
      </c>
      <c r="AC86">
        <f t="shared" si="64"/>
        <v>-8.0104731386336336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-1.7044962850903E-15</v>
      </c>
      <c r="AI86">
        <f t="shared" si="69"/>
        <v>-1.7044992814687824E-15</v>
      </c>
      <c r="AJ86">
        <f t="shared" si="70"/>
        <v>-0.96125677663603604</v>
      </c>
      <c r="AK86">
        <f t="shared" si="92"/>
        <v>-0.62802109406887696</v>
      </c>
      <c r="AL86">
        <f t="shared" si="71"/>
        <v>-1.5892778707049147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-3.5842188475167247E-19</v>
      </c>
      <c r="AR86">
        <f t="shared" si="76"/>
        <v>-3.5842251483085335E-19</v>
      </c>
      <c r="AS86">
        <f t="shared" si="77"/>
        <v>-2.021333039126881E-4</v>
      </c>
      <c r="AT86">
        <f t="shared" si="78"/>
        <v>-1.3206042522295624E-4</v>
      </c>
      <c r="AU86">
        <f t="shared" si="79"/>
        <v>-3.341937291356447E-4</v>
      </c>
      <c r="AW86">
        <v>83</v>
      </c>
      <c r="AX86">
        <f>IF(Z86&gt;0, (R86*SUMPRODUCT(K86:$K$98, X86:$X$98)-K86*$AZ$3)/Z86, 0)</f>
        <v>-3.3417311871039632E+22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1000000</v>
      </c>
      <c r="S87">
        <f t="shared" si="63"/>
        <v>-2.5492705953365986E+23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-8.0104731386336336</v>
      </c>
      <c r="AC87">
        <f t="shared" si="64"/>
        <v>-7.1522081594943145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-2.0925727553863284E-16</v>
      </c>
      <c r="AI87">
        <f t="shared" si="69"/>
        <v>-2.0925762623738627E-16</v>
      </c>
      <c r="AJ87">
        <f t="shared" si="70"/>
        <v>-0.8582649791393191</v>
      </c>
      <c r="AK87">
        <f t="shared" si="92"/>
        <v>-0.56073311970435435</v>
      </c>
      <c r="AL87">
        <f t="shared" si="71"/>
        <v>-1.4189980988436737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-3.9288097977256343E-20</v>
      </c>
      <c r="AR87">
        <f t="shared" si="76"/>
        <v>-3.9288163821021871E-20</v>
      </c>
      <c r="AS87">
        <f t="shared" si="77"/>
        <v>-1.611394323283549E-4</v>
      </c>
      <c r="AT87">
        <f t="shared" si="78"/>
        <v>-1.0527776245452504E-4</v>
      </c>
      <c r="AU87">
        <f t="shared" si="79"/>
        <v>-2.6641719478287995E-4</v>
      </c>
      <c r="AW87">
        <v>84</v>
      </c>
      <c r="AX87">
        <f>IF(Z87&gt;0, (R87*SUMPRODUCT(K87:$K$98, X87:$X$98)-K87*$AZ$3)/Z87, 0)</f>
        <v>-2.5492705953365986E+23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1000000</v>
      </c>
      <c r="S88">
        <f t="shared" si="63"/>
        <v>-2.0314960573382513E+24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-7.1522081594943145</v>
      </c>
      <c r="AC88">
        <f t="shared" si="64"/>
        <v>-6.3859001424056387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-2.4631894293474698E-17</v>
      </c>
      <c r="AI88">
        <f t="shared" si="69"/>
        <v>-2.4631933586561923E-17</v>
      </c>
      <c r="AJ88">
        <f t="shared" si="70"/>
        <v>-0.7663080170886758</v>
      </c>
      <c r="AK88">
        <f t="shared" si="92"/>
        <v>-0.5006545711646021</v>
      </c>
      <c r="AL88">
        <f t="shared" si="71"/>
        <v>-1.266962588253278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-4.1291458849453828E-21</v>
      </c>
      <c r="AR88">
        <f t="shared" si="76"/>
        <v>-4.1291524718074198E-21</v>
      </c>
      <c r="AS88">
        <f t="shared" si="77"/>
        <v>-1.2845936888421117E-4</v>
      </c>
      <c r="AT88">
        <f t="shared" si="78"/>
        <v>-8.3926787671018059E-5</v>
      </c>
      <c r="AU88">
        <f t="shared" si="79"/>
        <v>-2.1238615655522924E-4</v>
      </c>
      <c r="AW88">
        <v>85</v>
      </c>
      <c r="AX88">
        <f>IF(Z88&gt;0, (R88*SUMPRODUCT(K88:$K$98, X88:$X$98)-K88*$AZ$3)/Z88, 0)</f>
        <v>-2.0314960573382513E+24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1000000</v>
      </c>
      <c r="S89">
        <f t="shared" si="63"/>
        <v>-1.7073171210311786E+25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-6.3859001424056387</v>
      </c>
      <c r="AC89">
        <f t="shared" si="64"/>
        <v>-5.7016965557193195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-2.7780560051039156E-18</v>
      </c>
      <c r="AI89">
        <f t="shared" si="69"/>
        <v>-2.7780601795602055E-18</v>
      </c>
      <c r="AJ89">
        <f t="shared" si="70"/>
        <v>-0.6842035866863192</v>
      </c>
      <c r="AK89">
        <f t="shared" si="92"/>
        <v>-0.44701300996839477</v>
      </c>
      <c r="AL89">
        <f t="shared" si="71"/>
        <v>-1.1312165966547139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-4.1580086548389126E-22</v>
      </c>
      <c r="AR89">
        <f t="shared" si="76"/>
        <v>-4.1580149028862341E-22</v>
      </c>
      <c r="AS89">
        <f t="shared" si="77"/>
        <v>-1.0240702238856141E-4</v>
      </c>
      <c r="AT89">
        <f t="shared" si="78"/>
        <v>-6.6905921293860046E-5</v>
      </c>
      <c r="AU89">
        <f t="shared" si="79"/>
        <v>-1.6931294368242145E-4</v>
      </c>
      <c r="AW89">
        <v>86</v>
      </c>
      <c r="AX89">
        <f>IF(Z89&gt;0, (R89*SUMPRODUCT(K89:$K$98, X89:$X$98)-K89*$AZ$3)/Z89, 0)</f>
        <v>-1.7073171210311786E+25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1000000</v>
      </c>
      <c r="S90">
        <f t="shared" si="63"/>
        <v>-1.5173022999787681E+26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-5.7016965557193195</v>
      </c>
      <c r="AC90">
        <f t="shared" si="64"/>
        <v>-5.0908004961779634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-2.9706528206025928E-19</v>
      </c>
      <c r="AI90">
        <f t="shared" si="69"/>
        <v>-2.9706570145596047E-19</v>
      </c>
      <c r="AJ90">
        <f t="shared" si="70"/>
        <v>-0.61089605954135617</v>
      </c>
      <c r="AK90">
        <f t="shared" si="92"/>
        <v>-0.39911875890035242</v>
      </c>
      <c r="AL90">
        <f t="shared" si="71"/>
        <v>-1.0100148184417086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-3.9698881275424373E-23</v>
      </c>
      <c r="AR90">
        <f t="shared" si="76"/>
        <v>-3.9698937322162764E-23</v>
      </c>
      <c r="AS90">
        <f t="shared" si="77"/>
        <v>-8.1638251266391394E-5</v>
      </c>
      <c r="AT90">
        <f t="shared" si="78"/>
        <v>-5.3336990827375671E-5</v>
      </c>
      <c r="AU90">
        <f t="shared" si="79"/>
        <v>-1.3497524209376706E-4</v>
      </c>
      <c r="AW90">
        <v>87</v>
      </c>
      <c r="AX90">
        <f>IF(Z90&gt;0, (R90*SUMPRODUCT(K90:$K$98, X90:$X$98)-K90*$AZ$3)/Z90, 0)</f>
        <v>-1.5173022999787681E+26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1000000</v>
      </c>
      <c r="S91">
        <f t="shared" si="63"/>
        <v>-1.4300398368087945E+27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-5.0908004961779634</v>
      </c>
      <c r="AC91">
        <f t="shared" si="64"/>
        <v>-4.5453575858731812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-3.0037656342052783E-20</v>
      </c>
      <c r="AI91">
        <f t="shared" si="69"/>
        <v>-3.0037696073092688E-20</v>
      </c>
      <c r="AJ91">
        <f t="shared" si="70"/>
        <v>-0.5454429103047822</v>
      </c>
      <c r="AK91">
        <f t="shared" si="92"/>
        <v>-0.35635603473245747</v>
      </c>
      <c r="AL91">
        <f t="shared" si="71"/>
        <v>-0.90179894503723967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-3.584052734628925E-24</v>
      </c>
      <c r="AR91">
        <f t="shared" si="76"/>
        <v>-3.5840574752831421E-24</v>
      </c>
      <c r="AS91">
        <f t="shared" si="77"/>
        <v>-6.508151408353904E-5</v>
      </c>
      <c r="AT91">
        <f t="shared" si="78"/>
        <v>-4.251992253457881E-5</v>
      </c>
      <c r="AU91">
        <f t="shared" si="79"/>
        <v>-1.0760143661811786E-4</v>
      </c>
      <c r="AW91">
        <v>88</v>
      </c>
      <c r="AX91">
        <f>IF(Z91&gt;0, (R91*SUMPRODUCT(K91:$K$98, X91:$X$98)-K91*$AZ$3)/Z91, 0)</f>
        <v>-1.4300398368087945E+27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1000000</v>
      </c>
      <c r="S92">
        <f t="shared" si="63"/>
        <v>-1.4338778046131213E+28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-4.5453575858731812</v>
      </c>
      <c r="AC92">
        <f t="shared" si="64"/>
        <v>-4.0583549873867693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-2.8636648290831179E-21</v>
      </c>
      <c r="AI92">
        <f t="shared" si="69"/>
        <v>-2.8636683670022611E-21</v>
      </c>
      <c r="AJ92">
        <f t="shared" si="70"/>
        <v>-0.48700259848641192</v>
      </c>
      <c r="AK92">
        <f t="shared" si="92"/>
        <v>-0.31817503101112271</v>
      </c>
      <c r="AL92">
        <f t="shared" si="71"/>
        <v>-0.80517762949753457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-3.0507913743040192E-25</v>
      </c>
      <c r="AR92">
        <f t="shared" si="76"/>
        <v>-3.0507951434089422E-25</v>
      </c>
      <c r="AS92">
        <f t="shared" si="77"/>
        <v>-5.1882584569147749E-5</v>
      </c>
      <c r="AT92">
        <f t="shared" si="78"/>
        <v>-3.3896621918509891E-5</v>
      </c>
      <c r="AU92">
        <f t="shared" si="79"/>
        <v>-8.5779206487657627E-5</v>
      </c>
      <c r="AW92">
        <v>89</v>
      </c>
      <c r="AX92">
        <f>IF(Z92&gt;0, (R92*SUMPRODUCT(K92:$K$98, X92:$X$98)-K92*$AZ$3)/Z92, 0)</f>
        <v>-1.4338778046131213E+28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1000000</v>
      </c>
      <c r="S93">
        <f t="shared" si="63"/>
        <v>-1.5348443895985466E+29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-4.0583549873867693</v>
      </c>
      <c r="AC93">
        <f t="shared" si="64"/>
        <v>-3.6235312387381864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-2.565947361510052E-22</v>
      </c>
      <c r="AI93">
        <f t="shared" si="69"/>
        <v>-2.5659503125675525E-22</v>
      </c>
      <c r="AJ93">
        <f t="shared" si="70"/>
        <v>-0.43482374864858286</v>
      </c>
      <c r="AK93">
        <f t="shared" si="92"/>
        <v>-0.28408484911707388</v>
      </c>
      <c r="AL93">
        <f t="shared" si="71"/>
        <v>-0.71890859776565674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-2.4407317148762249E-26</v>
      </c>
      <c r="AR93">
        <f t="shared" si="76"/>
        <v>-2.4407345219250918E-26</v>
      </c>
      <c r="AS93">
        <f t="shared" si="77"/>
        <v>-4.1360478770047699E-5</v>
      </c>
      <c r="AT93">
        <f t="shared" si="78"/>
        <v>-2.7022179463097808E-5</v>
      </c>
      <c r="AU93">
        <f t="shared" si="79"/>
        <v>-6.8382658233145504E-5</v>
      </c>
      <c r="AW93">
        <v>90</v>
      </c>
      <c r="AX93">
        <f>IF(Z93&gt;0, (R93*SUMPRODUCT(K93:$K$98, X93:$X$98)-K93*$AZ$3)/Z93, 0)</f>
        <v>-1.5348443895985466E+29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1000000</v>
      </c>
      <c r="S94">
        <f t="shared" si="63"/>
        <v>-1.7612912593662772E+30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-3.6235312387381864</v>
      </c>
      <c r="AC94">
        <f t="shared" si="64"/>
        <v>-3.2352957488733805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-2.1535486855257445E-23</v>
      </c>
      <c r="AI94">
        <f t="shared" si="69"/>
        <v>-2.153550981636433E-23</v>
      </c>
      <c r="AJ94">
        <f t="shared" si="70"/>
        <v>-0.38823548986480594</v>
      </c>
      <c r="AK94">
        <f t="shared" si="92"/>
        <v>-0.25364718671167308</v>
      </c>
      <c r="AL94">
        <f t="shared" si="71"/>
        <v>-0.64188267657647902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-1.8289800704305023E-27</v>
      </c>
      <c r="AR94">
        <f t="shared" si="76"/>
        <v>-1.8289820204865735E-27</v>
      </c>
      <c r="AS94">
        <f t="shared" si="77"/>
        <v>-3.2972320448060972E-5</v>
      </c>
      <c r="AT94">
        <f t="shared" si="78"/>
        <v>-2.1541916026066489E-5</v>
      </c>
      <c r="AU94">
        <f t="shared" si="79"/>
        <v>-5.4514236474127457E-5</v>
      </c>
      <c r="AW94">
        <v>91</v>
      </c>
      <c r="AX94">
        <f>IF(Z94&gt;0, (R94*SUMPRODUCT(K94:$K$98, X94:$X$98)-K94*$AZ$3)/Z94, 0)</f>
        <v>-1.7612912593662772E+30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1000000</v>
      </c>
      <c r="S95">
        <f t="shared" si="63"/>
        <v>-2.178069758688239E+31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-3.2352957488733805</v>
      </c>
      <c r="AC95">
        <f t="shared" si="64"/>
        <v>-2.8886569186369466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-1.6858950370815609E-24</v>
      </c>
      <c r="AI95">
        <f t="shared" si="69"/>
        <v>-1.6858966948894129E-24</v>
      </c>
      <c r="AJ95">
        <f t="shared" si="70"/>
        <v>-0.34663883023643383</v>
      </c>
      <c r="AK95">
        <f t="shared" si="92"/>
        <v>-0.22647070242113665</v>
      </c>
      <c r="AL95">
        <f t="shared" si="71"/>
        <v>-0.57310953265757048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-1.2784000776685739E-28</v>
      </c>
      <c r="AR95">
        <f t="shared" si="76"/>
        <v>-1.2784013347703743E-28</v>
      </c>
      <c r="AS95">
        <f t="shared" si="77"/>
        <v>-2.6285331989844517E-5</v>
      </c>
      <c r="AT95">
        <f t="shared" si="78"/>
        <v>-1.7173083566698408E-5</v>
      </c>
      <c r="AU95">
        <f t="shared" si="79"/>
        <v>-4.3458415556542922E-5</v>
      </c>
      <c r="AW95">
        <v>92</v>
      </c>
      <c r="AX95">
        <f>IF(Z95&gt;0, (R95*SUMPRODUCT(K95:$K$98, X95:$X$98)-K95*$AZ$3)/Z95, 0)</f>
        <v>-2.178069758688239E+31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1000000</v>
      </c>
      <c r="S96">
        <f t="shared" si="63"/>
        <v>-2.9202045980088168E+32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-2.8886569186369466</v>
      </c>
      <c r="AC96">
        <f t="shared" si="64"/>
        <v>-2.579157963068702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-1.2246626798011167E-25</v>
      </c>
      <c r="AI96">
        <f t="shared" si="69"/>
        <v>-1.2246637838153545E-25</v>
      </c>
      <c r="AJ96">
        <f t="shared" si="70"/>
        <v>-0.30949895556824458</v>
      </c>
      <c r="AK96">
        <f t="shared" si="92"/>
        <v>-0.20220598430458628</v>
      </c>
      <c r="AL96">
        <f t="shared" si="71"/>
        <v>-0.51170493987283083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-8.2915307730765824E-30</v>
      </c>
      <c r="AR96">
        <f t="shared" si="76"/>
        <v>-8.2915382477617982E-30</v>
      </c>
      <c r="AS96">
        <f t="shared" si="77"/>
        <v>-2.0954505731700031E-5</v>
      </c>
      <c r="AT96">
        <f t="shared" si="78"/>
        <v>-1.3690277078044009E-5</v>
      </c>
      <c r="AU96">
        <f t="shared" si="79"/>
        <v>-3.4644782809744038E-5</v>
      </c>
      <c r="AW96">
        <v>93</v>
      </c>
      <c r="AX96">
        <f>IF(Z96&gt;0, (R96*SUMPRODUCT(K96:$K$98, X96:$X$98)-K96*$AZ$3)/Z96, 0)</f>
        <v>-2.9202045980088168E+32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1000000</v>
      </c>
      <c r="S97">
        <f t="shared" si="63"/>
        <v>-4.2750780832937459E+33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-2.579157963068702</v>
      </c>
      <c r="AC97">
        <f t="shared" si="64"/>
        <v>-2.3028196098827696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-8.2051313492417707E-27</v>
      </c>
      <c r="AI97">
        <f t="shared" si="69"/>
        <v>-8.2051380825094591E-27</v>
      </c>
      <c r="AJ97">
        <f t="shared" si="70"/>
        <v>-0.27633835318593247</v>
      </c>
      <c r="AK97">
        <f t="shared" si="92"/>
        <v>-0.18054105741480916</v>
      </c>
      <c r="AL97">
        <f t="shared" si="71"/>
        <v>-0.45687941060074166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-4.9600465063237714E-31</v>
      </c>
      <c r="AR97">
        <f t="shared" si="76"/>
        <v>-4.960050576620693E-31</v>
      </c>
      <c r="AS97">
        <f t="shared" si="77"/>
        <v>-1.6704803676419019E-5</v>
      </c>
      <c r="AT97">
        <f t="shared" si="78"/>
        <v>-1.0913805068593755E-5</v>
      </c>
      <c r="AU97">
        <f t="shared" si="79"/>
        <v>-2.7618608745012774E-5</v>
      </c>
      <c r="AW97">
        <v>94</v>
      </c>
      <c r="AX97">
        <f>IF(Z97&gt;0, (R97*SUMPRODUCT(K97:$K$98, X97:$X$98)-K97*$AZ$3)/Z97, 0)</f>
        <v>-4.2750780832937459E+33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-2.3028196098827696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-2.3028196098827696</v>
      </c>
      <c r="AK98">
        <f t="shared" si="92"/>
        <v>-0.16119737269179388</v>
      </c>
      <c r="AL98">
        <f t="shared" si="71"/>
        <v>-2.4640169825745635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-2.9073549441514265E-32</v>
      </c>
      <c r="AR98">
        <f t="shared" si="76"/>
        <v>-2.9073549441514265E-32</v>
      </c>
      <c r="AS98">
        <f t="shared" si="77"/>
        <v>-1.2429169402097478E-4</v>
      </c>
      <c r="AT98">
        <f t="shared" si="78"/>
        <v>-8.7004185814682349E-6</v>
      </c>
      <c r="AU98">
        <f t="shared" si="79"/>
        <v>-1.3299211260244301E-4</v>
      </c>
      <c r="AW98">
        <v>95</v>
      </c>
    </row>
    <row r="100" spans="5:50" x14ac:dyDescent="0.25">
      <c r="AN100" s="6">
        <f t="shared" ref="AN100:AU100" si="93">SUM(AN3:AN98)</f>
        <v>51087.854499050794</v>
      </c>
      <c r="AO100" s="6">
        <f t="shared" si="93"/>
        <v>-5108.78544990508</v>
      </c>
      <c r="AP100" s="6">
        <f t="shared" si="93"/>
        <v>-749.47310700420906</v>
      </c>
      <c r="AQ100" s="6">
        <f t="shared" si="93"/>
        <v>-38094.274617400974</v>
      </c>
      <c r="AR100" s="6">
        <f t="shared" si="93"/>
        <v>7135.3213247405147</v>
      </c>
      <c r="AS100" s="6">
        <f t="shared" si="93"/>
        <v>-9430.8503849624758</v>
      </c>
      <c r="AT100" s="6">
        <f t="shared" si="93"/>
        <v>3421.5868885910986</v>
      </c>
      <c r="AU100" s="6">
        <f t="shared" si="93"/>
        <v>1126.0578283691557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112689.54340251871</v>
      </c>
      <c r="K3">
        <v>1</v>
      </c>
      <c r="L3" s="2">
        <v>0</v>
      </c>
      <c r="O3">
        <f>$C$3</f>
        <v>112689.54340251871</v>
      </c>
      <c r="P3">
        <f>O3*C5</f>
        <v>11268.954340251872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112689.54340251871</v>
      </c>
      <c r="AF3">
        <f t="shared" ref="AF3:AF34" si="4">-$Z3*P3</f>
        <v>-11268.954340251872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100795.63209156683</v>
      </c>
      <c r="AJ3">
        <f t="shared" ref="AJ3:AJ34" si="8">AB3-AC3</f>
        <v>0</v>
      </c>
      <c r="AL3">
        <f t="shared" ref="AL3:AL34" si="9">SUM(AI3:AK3)</f>
        <v>100795.63209156683</v>
      </c>
      <c r="AN3">
        <f t="shared" ref="AN3:AN34" si="10">AE3*$K3</f>
        <v>112689.54340251871</v>
      </c>
      <c r="AO3">
        <f t="shared" ref="AO3:AO34" si="11">AF3*$K3</f>
        <v>-11268.954340251872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100795.63209156683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100795.63209156683</v>
      </c>
      <c r="AW3">
        <v>0</v>
      </c>
      <c r="AX3">
        <f>IF(Z3&gt;0, (R3*SUMPRODUCT(K3:$K$98, X3:$X$98)-K3*$AZ$3)/Z3, 0)</f>
        <v>0</v>
      </c>
      <c r="AZ3">
        <f>C6*SUMPRODUCT(X4:X89, K4:K89)/1</f>
        <v>83880.811275659333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5691.4225411505631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5626.4859881704469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-5626.4859881704469</v>
      </c>
      <c r="AK4">
        <f>G4*SUM(AB4, AE4:AF4)</f>
        <v>0</v>
      </c>
      <c r="AL4">
        <f t="shared" si="9"/>
        <v>-7036.0329881704474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-1314.9986006157292</v>
      </c>
      <c r="AR4">
        <f t="shared" si="14"/>
        <v>-1314.9986006157292</v>
      </c>
      <c r="AS4">
        <f t="shared" si="15"/>
        <v>-5249.0773282679793</v>
      </c>
      <c r="AT4">
        <f t="shared" si="16"/>
        <v>0</v>
      </c>
      <c r="AU4">
        <f t="shared" si="17"/>
        <v>-6564.0759288837089</v>
      </c>
      <c r="AW4">
        <v>1</v>
      </c>
      <c r="AX4">
        <f>IF(Z4&gt;0, (R4*SUMPRODUCT(K4:$K$98, X4:$X$98)-K4*$AZ$3)/Z4, 0)</f>
        <v>5691.4225411505631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1000000</v>
      </c>
      <c r="S5">
        <f t="shared" si="1"/>
        <v>11090.881804543536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5626.4859881704469</v>
      </c>
      <c r="AC5">
        <f t="shared" si="2"/>
        <v>10838.658424366353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-1446.056730763938</v>
      </c>
      <c r="AI5">
        <f t="shared" si="7"/>
        <v>-1458.2724619106784</v>
      </c>
      <c r="AJ5">
        <f t="shared" si="8"/>
        <v>-5212.1724361959059</v>
      </c>
      <c r="AK5">
        <f>G5*SUM(AB5, AE5:AF5)</f>
        <v>230.68592551498833</v>
      </c>
      <c r="AL5">
        <f t="shared" si="9"/>
        <v>-6439.7589725915959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-1236.5347044853052</v>
      </c>
      <c r="AR5">
        <f t="shared" si="14"/>
        <v>-1246.9804741306125</v>
      </c>
      <c r="AS5">
        <f t="shared" si="15"/>
        <v>-4456.9704396819261</v>
      </c>
      <c r="AT5">
        <f t="shared" si="16"/>
        <v>197.26138447203223</v>
      </c>
      <c r="AU5">
        <f t="shared" si="17"/>
        <v>-5506.6895293405059</v>
      </c>
      <c r="AW5">
        <v>2</v>
      </c>
      <c r="AX5">
        <f>IF(Z5&gt;0, (R5*SUMPRODUCT(K5:$K$98, X5:$X$98)-K5*$AZ$3)/Z5, 0)</f>
        <v>11090.881804543536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1000000</v>
      </c>
      <c r="S6">
        <f t="shared" si="1"/>
        <v>17208.113857045242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10838.658424366353</v>
      </c>
      <c r="AC6">
        <f t="shared" si="2"/>
        <v>16622.778872067327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-1500.9644766528504</v>
      </c>
      <c r="AI6">
        <f t="shared" si="7"/>
        <v>-1513.0392884321652</v>
      </c>
      <c r="AJ6">
        <f t="shared" si="8"/>
        <v>-5784.1204477009742</v>
      </c>
      <c r="AK6">
        <f>G6*SUM(AB6, AE6:AF6)</f>
        <v>634.06151782543168</v>
      </c>
      <c r="AL6">
        <f t="shared" si="9"/>
        <v>-6663.0982183077076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-1157.8590511747675</v>
      </c>
      <c r="AR6">
        <f t="shared" si="14"/>
        <v>-1167.1736820853462</v>
      </c>
      <c r="AS6">
        <f t="shared" si="15"/>
        <v>-4461.9285250443527</v>
      </c>
      <c r="AT6">
        <f t="shared" si="16"/>
        <v>489.1214141542842</v>
      </c>
      <c r="AU6">
        <f t="shared" si="17"/>
        <v>-5139.9807929754143</v>
      </c>
      <c r="AW6">
        <v>3</v>
      </c>
      <c r="AX6">
        <f>IF(Z6&gt;0, (R6*SUMPRODUCT(K6:$K$98, X6:$X$98)-K6*$AZ$3)/Z6, 0)</f>
        <v>17208.113857045242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1000000</v>
      </c>
      <c r="S7">
        <f t="shared" si="1"/>
        <v>22308.397606244627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16622.778872067327</v>
      </c>
      <c r="AC7">
        <f t="shared" si="2"/>
        <v>21299.160618509195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-1565.3206399738408</v>
      </c>
      <c r="AI7">
        <f t="shared" si="7"/>
        <v>-1577.2551371273628</v>
      </c>
      <c r="AJ7">
        <f t="shared" si="8"/>
        <v>-4676.381746441868</v>
      </c>
      <c r="AK7">
        <f>G7*SUM(AB7, AE7:AF7)</f>
        <v>816.17844261850576</v>
      </c>
      <c r="AL7">
        <f t="shared" si="9"/>
        <v>-5437.4584409507252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-1098.6298253289697</v>
      </c>
      <c r="AR7">
        <f t="shared" si="14"/>
        <v>-1107.0061248476306</v>
      </c>
      <c r="AS7">
        <f t="shared" si="15"/>
        <v>-3282.1470119699375</v>
      </c>
      <c r="AT7">
        <f t="shared" si="16"/>
        <v>572.83981118796498</v>
      </c>
      <c r="AU7">
        <f t="shared" si="17"/>
        <v>-3816.3133256296032</v>
      </c>
      <c r="AW7">
        <v>4</v>
      </c>
      <c r="AX7">
        <f>IF(Z7&gt;0, (R7*SUMPRODUCT(K7:$K$98, X7:$X$98)-K7*$AZ$3)/Z7, 0)</f>
        <v>22308.397606244627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1000000</v>
      </c>
      <c r="S8">
        <f t="shared" si="1"/>
        <v>25560.831550890183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21299.160618509195</v>
      </c>
      <c r="AC8">
        <f t="shared" si="2"/>
        <v>24118.753528970694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-1629.6670434307052</v>
      </c>
      <c r="AI8">
        <f t="shared" si="7"/>
        <v>-1641.4618247746491</v>
      </c>
      <c r="AJ8">
        <f t="shared" si="8"/>
        <v>-2819.5929104614988</v>
      </c>
      <c r="AK8">
        <f t="shared" ref="AK8:AK39" si="30">G8*SUM(AB8:AB8, AE8:AF8)</f>
        <v>453.67212117424583</v>
      </c>
      <c r="AL8">
        <f t="shared" si="9"/>
        <v>-4007.3826140619021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-1067.6670778686637</v>
      </c>
      <c r="AR8">
        <f t="shared" si="14"/>
        <v>-1075.3943616609886</v>
      </c>
      <c r="AS8">
        <f t="shared" si="15"/>
        <v>-1847.2402296080629</v>
      </c>
      <c r="AT8">
        <f t="shared" si="16"/>
        <v>297.2207052214228</v>
      </c>
      <c r="AU8">
        <f t="shared" si="17"/>
        <v>-2625.4138860476287</v>
      </c>
      <c r="AW8">
        <v>5</v>
      </c>
      <c r="AX8">
        <f>IF(Z8&gt;0, (R8*SUMPRODUCT(K8:$K$98, X8:$X$98)-K8*$AZ$3)/Z8, 0)</f>
        <v>25560.831550890183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1000000</v>
      </c>
      <c r="S9">
        <f t="shared" si="1"/>
        <v>27841.048813939145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24118.753528970694</v>
      </c>
      <c r="AC9">
        <f t="shared" si="2"/>
        <v>25960.38713117419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-1696.6406094435304</v>
      </c>
      <c r="AI9">
        <f t="shared" si="7"/>
        <v>-1708.2962349664169</v>
      </c>
      <c r="AJ9">
        <f t="shared" si="8"/>
        <v>-1841.6336022034957</v>
      </c>
      <c r="AK9">
        <f t="shared" si="30"/>
        <v>142.30064582092709</v>
      </c>
      <c r="AL9">
        <f t="shared" si="9"/>
        <v>-3407.6291913489854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-1052.6985775500793</v>
      </c>
      <c r="AR9">
        <f t="shared" si="14"/>
        <v>-1059.9304334540961</v>
      </c>
      <c r="AS9">
        <f t="shared" si="15"/>
        <v>-1142.6610105978216</v>
      </c>
      <c r="AT9">
        <f t="shared" si="16"/>
        <v>88.291937966331801</v>
      </c>
      <c r="AU9">
        <f t="shared" si="17"/>
        <v>-2114.299506085586</v>
      </c>
      <c r="AW9">
        <v>6</v>
      </c>
      <c r="AX9">
        <f>IF(Z9&gt;0, (R9*SUMPRODUCT(K9:$K$98, X9:$X$98)-K9*$AZ$3)/Z9, 0)</f>
        <v>27841.048813939145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1000000</v>
      </c>
      <c r="S10">
        <f t="shared" si="1"/>
        <v>29933.015354409701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25960.38713117419</v>
      </c>
      <c r="AC10">
        <f t="shared" si="2"/>
        <v>27578.801500478425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-1774.9466281264076</v>
      </c>
      <c r="AI10">
        <f t="shared" si="7"/>
        <v>-1786.4635105612138</v>
      </c>
      <c r="AJ10">
        <f t="shared" si="8"/>
        <v>-1618.4143693042352</v>
      </c>
      <c r="AK10">
        <f t="shared" si="30"/>
        <v>106.43758723781418</v>
      </c>
      <c r="AL10">
        <f t="shared" si="9"/>
        <v>-3298.4402926276348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-1044.7627108603169</v>
      </c>
      <c r="AR10">
        <f t="shared" si="14"/>
        <v>-1051.5417368448609</v>
      </c>
      <c r="AS10">
        <f t="shared" si="15"/>
        <v>-952.62525474042809</v>
      </c>
      <c r="AT10">
        <f t="shared" si="16"/>
        <v>62.650910409285089</v>
      </c>
      <c r="AU10">
        <f t="shared" si="17"/>
        <v>-1941.516081176004</v>
      </c>
      <c r="AW10">
        <v>7</v>
      </c>
      <c r="AX10">
        <f>IF(Z10&gt;0, (R10*SUMPRODUCT(K10:$K$98, X10:$X$98)-K10*$AZ$3)/Z10, 0)</f>
        <v>29933.015354409701</v>
      </c>
    </row>
    <row r="11" spans="1:52" x14ac:dyDescent="0.25">
      <c r="A11" t="s">
        <v>33</v>
      </c>
      <c r="C11" s="25">
        <f>AU91</f>
        <v>2713.1303957586083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1000000</v>
      </c>
      <c r="S11">
        <f t="shared" si="1"/>
        <v>31849.733935981902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27578.801500478425</v>
      </c>
      <c r="AC11">
        <f t="shared" si="2"/>
        <v>28992.398528842205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-1850.0959494427052</v>
      </c>
      <c r="AI11">
        <f t="shared" si="7"/>
        <v>-1861.4745368537951</v>
      </c>
      <c r="AJ11">
        <f t="shared" si="8"/>
        <v>-1413.5970283637798</v>
      </c>
      <c r="AK11">
        <f t="shared" si="30"/>
        <v>66.189123601148211</v>
      </c>
      <c r="AL11">
        <f t="shared" si="9"/>
        <v>-3208.8824416164266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-1034.7746432261326</v>
      </c>
      <c r="AR11">
        <f t="shared" si="14"/>
        <v>-1041.1387854384727</v>
      </c>
      <c r="AS11">
        <f t="shared" si="15"/>
        <v>-790.63702676137927</v>
      </c>
      <c r="AT11">
        <f t="shared" si="16"/>
        <v>37.02014848497975</v>
      </c>
      <c r="AU11">
        <f t="shared" si="17"/>
        <v>-1794.7556637148721</v>
      </c>
      <c r="AW11">
        <v>8</v>
      </c>
      <c r="AX11">
        <f>IF(Z11&gt;0, (R11*SUMPRODUCT(K11:$K$98, X11:$X$98)-K11*$AZ$3)/Z11, 0)</f>
        <v>31849.733935981902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1000000</v>
      </c>
      <c r="S12">
        <f t="shared" si="1"/>
        <v>33682.996518066364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28992.398528842205</v>
      </c>
      <c r="AC12">
        <f t="shared" si="2"/>
        <v>30289.343179547664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-1936.8376610799278</v>
      </c>
      <c r="AI12">
        <f t="shared" si="7"/>
        <v>-1948.0782521461433</v>
      </c>
      <c r="AJ12">
        <f t="shared" si="8"/>
        <v>-1296.9446507054599</v>
      </c>
      <c r="AK12">
        <f t="shared" si="30"/>
        <v>66.682516616337068</v>
      </c>
      <c r="AL12">
        <f t="shared" si="9"/>
        <v>-3178.3403862352661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-1029.4498068098394</v>
      </c>
      <c r="AR12">
        <f t="shared" si="14"/>
        <v>-1035.4243004569178</v>
      </c>
      <c r="AS12">
        <f t="shared" si="15"/>
        <v>-689.33986928328989</v>
      </c>
      <c r="AT12">
        <f t="shared" si="16"/>
        <v>35.442466463609961</v>
      </c>
      <c r="AU12">
        <f t="shared" si="17"/>
        <v>-1689.3217032765976</v>
      </c>
      <c r="AW12">
        <v>9</v>
      </c>
      <c r="AX12">
        <f>IF(Z12&gt;0, (R12*SUMPRODUCT(K12:$K$98, X12:$X$98)-K12*$AZ$3)/Z12, 0)</f>
        <v>33682.996518066364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1000000</v>
      </c>
      <c r="S13">
        <f t="shared" si="1"/>
        <v>35423.043197530678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30289.343179547664</v>
      </c>
      <c r="AC13">
        <f t="shared" si="2"/>
        <v>31463.642641806346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-2029.527384638483</v>
      </c>
      <c r="AI13">
        <f t="shared" si="7"/>
        <v>-2040.6302007017284</v>
      </c>
      <c r="AJ13">
        <f t="shared" si="8"/>
        <v>-1174.2994622586812</v>
      </c>
      <c r="AK13">
        <f t="shared" si="30"/>
        <v>60.578686359095329</v>
      </c>
      <c r="AL13">
        <f t="shared" si="9"/>
        <v>-3154.3509766013144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-1025.3948481351047</v>
      </c>
      <c r="AR13">
        <f t="shared" si="14"/>
        <v>-1031.0044154054035</v>
      </c>
      <c r="AS13">
        <f t="shared" si="15"/>
        <v>-593.30099602591156</v>
      </c>
      <c r="AT13">
        <f t="shared" si="16"/>
        <v>30.606669005588962</v>
      </c>
      <c r="AU13">
        <f t="shared" si="17"/>
        <v>-1593.6987424257263</v>
      </c>
      <c r="AW13">
        <v>10</v>
      </c>
      <c r="AX13">
        <f>IF(Z13&gt;0, (R13*SUMPRODUCT(K13:$K$98, X13:$X$98)-K13*$AZ$3)/Z13, 0)</f>
        <v>35423.043197530678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1000000</v>
      </c>
      <c r="S14">
        <f t="shared" si="1"/>
        <v>37078.095895292012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31463.642641806346</v>
      </c>
      <c r="AC14">
        <f t="shared" si="2"/>
        <v>32525.406293710537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-2129.5316678591739</v>
      </c>
      <c r="AI14">
        <f t="shared" si="7"/>
        <v>-2140.4968366159387</v>
      </c>
      <c r="AJ14">
        <f t="shared" si="8"/>
        <v>-1061.7636519041916</v>
      </c>
      <c r="AK14">
        <f t="shared" si="30"/>
        <v>56.634556755251424</v>
      </c>
      <c r="AL14">
        <f t="shared" si="9"/>
        <v>-3145.6259317648792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-1022.932911573783</v>
      </c>
      <c r="AR14">
        <f t="shared" si="14"/>
        <v>-1028.2000941057674</v>
      </c>
      <c r="AS14">
        <f t="shared" si="15"/>
        <v>-510.02434020501835</v>
      </c>
      <c r="AT14">
        <f t="shared" si="16"/>
        <v>27.204738446355492</v>
      </c>
      <c r="AU14">
        <f t="shared" si="17"/>
        <v>-1511.0196958644303</v>
      </c>
      <c r="AW14">
        <v>11</v>
      </c>
      <c r="AX14">
        <f>IF(Z14&gt;0, (R14*SUMPRODUCT(K14:$K$98, X14:$X$98)-K14*$AZ$3)/Z14, 0)</f>
        <v>37078.095895292012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1000000</v>
      </c>
      <c r="S15">
        <f t="shared" si="1"/>
        <v>38755.647234853845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32525.406293710537</v>
      </c>
      <c r="AC15">
        <f t="shared" si="2"/>
        <v>33570.428567462499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-2233.9619016476909</v>
      </c>
      <c r="AI15">
        <f t="shared" si="7"/>
        <v>-2244.7894941931172</v>
      </c>
      <c r="AJ15">
        <f t="shared" si="8"/>
        <v>-1045.0222737519616</v>
      </c>
      <c r="AK15">
        <f t="shared" si="30"/>
        <v>133.35416580421321</v>
      </c>
      <c r="AL15">
        <f t="shared" si="9"/>
        <v>-3156.4576021408657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-1018.0216120182527</v>
      </c>
      <c r="AR15">
        <f t="shared" si="14"/>
        <v>-1022.95577101588</v>
      </c>
      <c r="AS15">
        <f t="shared" si="15"/>
        <v>-476.21907022464882</v>
      </c>
      <c r="AT15">
        <f t="shared" si="16"/>
        <v>60.769802180254118</v>
      </c>
      <c r="AU15">
        <f t="shared" si="17"/>
        <v>-1438.4050390602747</v>
      </c>
      <c r="AW15">
        <v>12</v>
      </c>
      <c r="AX15">
        <f>IF(Z15&gt;0, (R15*SUMPRODUCT(K15:$K$98, X15:$X$98)-K15*$AZ$3)/Z15, 0)</f>
        <v>38755.647234853845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1000000</v>
      </c>
      <c r="S16">
        <f t="shared" si="1"/>
        <v>40525.069681226887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33570.428567462499</v>
      </c>
      <c r="AC16">
        <f t="shared" si="2"/>
        <v>34617.13992789475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-3329.8970224427676</v>
      </c>
      <c r="AI16">
        <f t="shared" si="7"/>
        <v>-3340.5747153499592</v>
      </c>
      <c r="AJ16">
        <f t="shared" si="8"/>
        <v>-1046.7113604322512</v>
      </c>
      <c r="AK16">
        <f t="shared" si="30"/>
        <v>238.35004282898376</v>
      </c>
      <c r="AL16">
        <f t="shared" si="9"/>
        <v>-4148.9360329532274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-1435.4760992763865</v>
      </c>
      <c r="AR16">
        <f t="shared" si="14"/>
        <v>-1440.0791163848382</v>
      </c>
      <c r="AS16">
        <f t="shared" si="15"/>
        <v>-451.22390590905803</v>
      </c>
      <c r="AT16">
        <f t="shared" si="16"/>
        <v>102.74966085633355</v>
      </c>
      <c r="AU16">
        <f t="shared" si="17"/>
        <v>-1788.5533614375629</v>
      </c>
      <c r="AW16">
        <v>13</v>
      </c>
      <c r="AX16">
        <f>IF(Z16&gt;0, (R16*SUMPRODUCT(K16:$K$98, X16:$X$98)-K16*$AZ$3)/Z16, 0)</f>
        <v>40525.069681226887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1000000</v>
      </c>
      <c r="S17">
        <f t="shared" si="1"/>
        <v>42027.649283269886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34617.13992789475</v>
      </c>
      <c r="AC17">
        <f t="shared" si="2"/>
        <v>35350.308890851789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-4552.9802146425818</v>
      </c>
      <c r="AI17">
        <f t="shared" si="7"/>
        <v>-4563.4942183680187</v>
      </c>
      <c r="AJ17">
        <f t="shared" si="8"/>
        <v>-733.16896295703918</v>
      </c>
      <c r="AK17">
        <f t="shared" si="30"/>
        <v>477.71653100494757</v>
      </c>
      <c r="AL17">
        <f t="shared" si="9"/>
        <v>-4818.9466503201102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-1845.019411941146</v>
      </c>
      <c r="AR17">
        <f t="shared" si="14"/>
        <v>-1849.2800368628766</v>
      </c>
      <c r="AS17">
        <f t="shared" si="15"/>
        <v>-297.10451289423997</v>
      </c>
      <c r="AT17">
        <f t="shared" si="16"/>
        <v>193.58666885366733</v>
      </c>
      <c r="AU17">
        <f t="shared" si="17"/>
        <v>-1952.7978809034494</v>
      </c>
      <c r="AW17">
        <v>14</v>
      </c>
      <c r="AX17">
        <f>IF(Z17&gt;0, (R17*SUMPRODUCT(K17:$K$98, X17:$X$98)-K17*$AZ$3)/Z17, 0)</f>
        <v>42027.649283269886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1000000</v>
      </c>
      <c r="S18">
        <f t="shared" si="1"/>
        <v>43265.490524804241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35350.308890851789</v>
      </c>
      <c r="AC18">
        <f t="shared" si="2"/>
        <v>35776.451495686793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-5804.0707101617718</v>
      </c>
      <c r="AI18">
        <f t="shared" si="7"/>
        <v>-5814.4070229660774</v>
      </c>
      <c r="AJ18">
        <f t="shared" si="8"/>
        <v>-426.14260483500402</v>
      </c>
      <c r="AK18">
        <f t="shared" si="30"/>
        <v>763.56667204239864</v>
      </c>
      <c r="AL18">
        <f t="shared" si="9"/>
        <v>-5476.9829557586827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-2194.8516247132557</v>
      </c>
      <c r="AR18">
        <f t="shared" si="14"/>
        <v>-2198.7603767056039</v>
      </c>
      <c r="AS18">
        <f t="shared" si="15"/>
        <v>-161.14893068826484</v>
      </c>
      <c r="AT18">
        <f t="shared" si="16"/>
        <v>288.74830001208602</v>
      </c>
      <c r="AU18">
        <f t="shared" si="17"/>
        <v>-2071.1610073817828</v>
      </c>
      <c r="AW18">
        <v>15</v>
      </c>
      <c r="AX18">
        <f>IF(Z18&gt;0, (R18*SUMPRODUCT(K18:$K$98, X18:$X$98)-K18*$AZ$3)/Z18, 0)</f>
        <v>43265.490524804241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1000000</v>
      </c>
      <c r="S19">
        <f t="shared" si="1"/>
        <v>44017.486154730621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35776.451495686793</v>
      </c>
      <c r="AC19">
        <f t="shared" si="2"/>
        <v>35720.335406463142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-7132.6710523087886</v>
      </c>
      <c r="AI19">
        <f t="shared" si="7"/>
        <v>-7142.8148435968969</v>
      </c>
      <c r="AJ19">
        <f t="shared" si="8"/>
        <v>56.116089223651215</v>
      </c>
      <c r="AK19">
        <f t="shared" si="30"/>
        <v>797.81486835381554</v>
      </c>
      <c r="AL19">
        <f t="shared" si="9"/>
        <v>-6288.8838860194301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-2515.4075572496149</v>
      </c>
      <c r="AR19">
        <f t="shared" si="14"/>
        <v>-2518.9848663780108</v>
      </c>
      <c r="AS19">
        <f t="shared" si="15"/>
        <v>19.789898325785714</v>
      </c>
      <c r="AT19">
        <f t="shared" si="16"/>
        <v>281.35736730683794</v>
      </c>
      <c r="AU19">
        <f t="shared" si="17"/>
        <v>-2217.8376007453871</v>
      </c>
      <c r="AW19">
        <v>16</v>
      </c>
      <c r="AX19">
        <f>IF(Z19&gt;0, (R19*SUMPRODUCT(K19:$K$98, X19:$X$98)-K19*$AZ$3)/Z19, 0)</f>
        <v>44017.486154730621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1000000</v>
      </c>
      <c r="S20">
        <f t="shared" si="1"/>
        <v>43689.847017202374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35720.335406463142</v>
      </c>
      <c r="AC20">
        <f t="shared" si="2"/>
        <v>34728.469779351537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-8501.7654790975157</v>
      </c>
      <c r="AI20">
        <f t="shared" si="7"/>
        <v>-8511.7015604042535</v>
      </c>
      <c r="AJ20">
        <f t="shared" si="8"/>
        <v>991.86562711160514</v>
      </c>
      <c r="AK20">
        <f t="shared" si="30"/>
        <v>153.59744224779152</v>
      </c>
      <c r="AL20">
        <f t="shared" si="9"/>
        <v>-7366.2384910448573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-2843.8132944411745</v>
      </c>
      <c r="AR20">
        <f t="shared" si="14"/>
        <v>-2847.1368817812654</v>
      </c>
      <c r="AS20">
        <f t="shared" si="15"/>
        <v>331.77587215433726</v>
      </c>
      <c r="AT20">
        <f t="shared" si="16"/>
        <v>51.37785196855345</v>
      </c>
      <c r="AU20">
        <f t="shared" si="17"/>
        <v>-2463.9831576583747</v>
      </c>
      <c r="AW20">
        <v>17</v>
      </c>
      <c r="AX20">
        <f>IF(Z20&gt;0, (R20*SUMPRODUCT(K20:$K$98, X20:$X$98)-K20*$AZ$3)/Z20, 0)</f>
        <v>43689.847017202374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1000000</v>
      </c>
      <c r="S21">
        <f t="shared" si="1"/>
        <v>42812.103206381369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34728.469779351537</v>
      </c>
      <c r="AC21">
        <f t="shared" si="2"/>
        <v>33261.402112114229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-10021.776431019962</v>
      </c>
      <c r="AI21">
        <f t="shared" si="7"/>
        <v>-10031.487879308246</v>
      </c>
      <c r="AJ21">
        <f t="shared" si="8"/>
        <v>1467.0676672373083</v>
      </c>
      <c r="AK21">
        <f t="shared" si="30"/>
        <v>55.565551646962462</v>
      </c>
      <c r="AL21">
        <f t="shared" si="9"/>
        <v>-8508.8546604239746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-3187.7634884061454</v>
      </c>
      <c r="AR21">
        <f t="shared" si="14"/>
        <v>-3190.8525415781073</v>
      </c>
      <c r="AS21">
        <f t="shared" si="15"/>
        <v>466.6502767079092</v>
      </c>
      <c r="AT21">
        <f t="shared" si="16"/>
        <v>17.674494933360389</v>
      </c>
      <c r="AU21">
        <f t="shared" si="17"/>
        <v>-2706.5277699368376</v>
      </c>
      <c r="AW21">
        <v>18</v>
      </c>
      <c r="AX21">
        <f>IF(Z21&gt;0, (R21*SUMPRODUCT(K21:$K$98, X21:$X$98)-K21*$AZ$3)/Z21, 0)</f>
        <v>42812.103206381369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1000000</v>
      </c>
      <c r="S22">
        <f t="shared" si="1"/>
        <v>42038.036170703206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33261.402112114229</v>
      </c>
      <c r="AC22">
        <f t="shared" si="2"/>
        <v>31842.414807877682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-11679.950310244041</v>
      </c>
      <c r="AI22">
        <f t="shared" si="7"/>
        <v>-11689.418644670564</v>
      </c>
      <c r="AJ22">
        <f t="shared" si="8"/>
        <v>1418.9873042365471</v>
      </c>
      <c r="AK22">
        <f t="shared" si="30"/>
        <v>698.48944435439887</v>
      </c>
      <c r="AL22">
        <f t="shared" si="9"/>
        <v>-9571.9418960796193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-3468.9089930454611</v>
      </c>
      <c r="AR22">
        <f t="shared" si="14"/>
        <v>-3471.7210589848619</v>
      </c>
      <c r="AS22">
        <f t="shared" si="15"/>
        <v>421.43482548605522</v>
      </c>
      <c r="AT22">
        <f t="shared" si="16"/>
        <v>207.44919718906539</v>
      </c>
      <c r="AU22">
        <f t="shared" si="17"/>
        <v>-2842.8370363097415</v>
      </c>
      <c r="AW22">
        <v>19</v>
      </c>
      <c r="AX22">
        <f>IF(Z22&gt;0, (R22*SUMPRODUCT(K22:$K$98, X22:$X$98)-K22*$AZ$3)/Z22, 0)</f>
        <v>42038.036170703206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1000000</v>
      </c>
      <c r="S23">
        <f t="shared" si="1"/>
        <v>42150.621978749456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31842.414807877682</v>
      </c>
      <c r="AC23">
        <f t="shared" si="2"/>
        <v>31042.685167200834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-13421.692790167059</v>
      </c>
      <c r="AI23">
        <f t="shared" si="7"/>
        <v>-13430.898670089438</v>
      </c>
      <c r="AJ23">
        <f t="shared" si="8"/>
        <v>799.72964067684734</v>
      </c>
      <c r="AK23">
        <f t="shared" si="30"/>
        <v>2228.969036551438</v>
      </c>
      <c r="AL23">
        <f t="shared" si="9"/>
        <v>-10402.199992861153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-3559.1081285977252</v>
      </c>
      <c r="AR23">
        <f t="shared" si="14"/>
        <v>-3561.5493051746944</v>
      </c>
      <c r="AS23">
        <f t="shared" si="15"/>
        <v>212.06894758452279</v>
      </c>
      <c r="AT23">
        <f t="shared" si="16"/>
        <v>591.06864837457806</v>
      </c>
      <c r="AU23">
        <f t="shared" si="17"/>
        <v>-2758.4117092155939</v>
      </c>
      <c r="AW23">
        <v>20</v>
      </c>
      <c r="AX23">
        <f>IF(Z23&gt;0, (R23*SUMPRODUCT(K23:$K$98, X23:$X$98)-K23*$AZ$3)/Z23, 0)</f>
        <v>42150.621978749456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1000000</v>
      </c>
      <c r="S24">
        <f t="shared" si="1"/>
        <v>41841.339557354651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31042.685167200834</v>
      </c>
      <c r="AC24">
        <f t="shared" si="2"/>
        <v>29866.772888932228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-15295.539295748684</v>
      </c>
      <c r="AI24">
        <f t="shared" si="7"/>
        <v>-15304.461922630644</v>
      </c>
      <c r="AJ24">
        <f t="shared" si="8"/>
        <v>1175.9122782686063</v>
      </c>
      <c r="AK24">
        <f t="shared" si="30"/>
        <v>2172.9879617040588</v>
      </c>
      <c r="AL24">
        <f t="shared" si="9"/>
        <v>-11955.561682657979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-3621.434710335624</v>
      </c>
      <c r="AR24">
        <f t="shared" si="14"/>
        <v>-3623.5472681260303</v>
      </c>
      <c r="AS24">
        <f t="shared" si="15"/>
        <v>278.41382108150964</v>
      </c>
      <c r="AT24">
        <f t="shared" si="16"/>
        <v>514.4855553961263</v>
      </c>
      <c r="AU24">
        <f t="shared" si="17"/>
        <v>-2830.6478916483948</v>
      </c>
      <c r="AW24">
        <v>21</v>
      </c>
      <c r="AX24">
        <f>IF(Z24&gt;0, (R24*SUMPRODUCT(K24:$K$98, X24:$X$98)-K24*$AZ$3)/Z24, 0)</f>
        <v>41841.339557354651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1000000</v>
      </c>
      <c r="S25">
        <f t="shared" si="1"/>
        <v>41157.553651759481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29866.772888932228</v>
      </c>
      <c r="AC25">
        <f t="shared" si="2"/>
        <v>28373.191616390457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-17292.115140151287</v>
      </c>
      <c r="AI25">
        <f t="shared" si="7"/>
        <v>-17300.732389325174</v>
      </c>
      <c r="AJ25">
        <f t="shared" si="8"/>
        <v>1493.5812725417709</v>
      </c>
      <c r="AK25">
        <f t="shared" si="30"/>
        <v>2090.6741022252563</v>
      </c>
      <c r="AL25">
        <f t="shared" si="9"/>
        <v>-13716.477014558146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-3655.4930430570021</v>
      </c>
      <c r="AR25">
        <f t="shared" si="14"/>
        <v>-3657.3146995836983</v>
      </c>
      <c r="AS25">
        <f t="shared" si="15"/>
        <v>315.73789017512297</v>
      </c>
      <c r="AT25">
        <f t="shared" si="16"/>
        <v>441.96123921466125</v>
      </c>
      <c r="AU25">
        <f t="shared" si="17"/>
        <v>-2899.6155701939138</v>
      </c>
      <c r="AW25">
        <v>22</v>
      </c>
      <c r="AX25">
        <f>IF(Z25&gt;0, (R25*SUMPRODUCT(K25:$K$98, X25:$X$98)-K25*$AZ$3)/Z25, 0)</f>
        <v>41157.553651759481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1000000</v>
      </c>
      <c r="S26">
        <f t="shared" si="1"/>
        <v>40128.911808796372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28373.191616390457</v>
      </c>
      <c r="AC26">
        <f t="shared" si="2"/>
        <v>26617.56771422083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-19184.626645522843</v>
      </c>
      <c r="AI26">
        <f t="shared" si="7"/>
        <v>-19192.917914371923</v>
      </c>
      <c r="AJ26">
        <f t="shared" si="8"/>
        <v>1755.6239021696274</v>
      </c>
      <c r="AK26">
        <f t="shared" si="30"/>
        <v>1986.1234131473323</v>
      </c>
      <c r="AL26">
        <f t="shared" si="9"/>
        <v>-15451.170599054964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-3621.0387482119904</v>
      </c>
      <c r="AR26">
        <f t="shared" si="14"/>
        <v>-3622.6036994789138</v>
      </c>
      <c r="AS26">
        <f t="shared" si="15"/>
        <v>331.36856372062607</v>
      </c>
      <c r="AT26">
        <f t="shared" si="16"/>
        <v>374.87463116285949</v>
      </c>
      <c r="AU26">
        <f t="shared" si="17"/>
        <v>-2916.3605045954282</v>
      </c>
      <c r="AW26">
        <v>23</v>
      </c>
      <c r="AX26">
        <f>IF(Z26&gt;0, (R26*SUMPRODUCT(K26:$K$98, X26:$X$98)-K26*$AZ$3)/Z26, 0)</f>
        <v>40128.911808796372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1000000</v>
      </c>
      <c r="S27">
        <f t="shared" si="1"/>
        <v>38846.467674330277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26617.56771422083</v>
      </c>
      <c r="AC27">
        <f t="shared" si="2"/>
        <v>24692.84069894399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-21016.342799517653</v>
      </c>
      <c r="AI27">
        <f t="shared" si="7"/>
        <v>-21024.288451393248</v>
      </c>
      <c r="AJ27">
        <f t="shared" si="8"/>
        <v>1924.7270152768397</v>
      </c>
      <c r="AK27">
        <f t="shared" si="30"/>
        <v>1863.2297399954582</v>
      </c>
      <c r="AL27">
        <f t="shared" si="9"/>
        <v>-17236.331696120949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-3541.7584717370246</v>
      </c>
      <c r="AR27">
        <f t="shared" si="14"/>
        <v>-3543.0975048938544</v>
      </c>
      <c r="AS27">
        <f t="shared" si="15"/>
        <v>324.36272462658536</v>
      </c>
      <c r="AT27">
        <f t="shared" si="16"/>
        <v>313.99895687715679</v>
      </c>
      <c r="AU27">
        <f t="shared" si="17"/>
        <v>-2904.7358233901123</v>
      </c>
      <c r="AW27">
        <v>24</v>
      </c>
      <c r="AX27">
        <f>IF(Z27&gt;0, (R27*SUMPRODUCT(K27:$K$98, X27:$X$98)-K27*$AZ$3)/Z27, 0)</f>
        <v>38846.467674330277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1000000</v>
      </c>
      <c r="S28">
        <f t="shared" si="1"/>
        <v>37374.035976805797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24692.84069894399</v>
      </c>
      <c r="AC28">
        <f t="shared" si="2"/>
        <v>22665.646274470488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-22841.289804168347</v>
      </c>
      <c r="AI28">
        <f t="shared" si="7"/>
        <v>-22848.870483402636</v>
      </c>
      <c r="AJ28">
        <f t="shared" si="8"/>
        <v>2027.1944244735023</v>
      </c>
      <c r="AK28">
        <f t="shared" si="30"/>
        <v>1728.4988489260795</v>
      </c>
      <c r="AL28">
        <f t="shared" si="9"/>
        <v>-19093.177210003054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-3436.8802395929124</v>
      </c>
      <c r="AR28">
        <f t="shared" si="14"/>
        <v>-3438.0208882553297</v>
      </c>
      <c r="AS28">
        <f t="shared" si="15"/>
        <v>305.02762843166789</v>
      </c>
      <c r="AT28">
        <f t="shared" si="16"/>
        <v>260.08354120829983</v>
      </c>
      <c r="AU28">
        <f t="shared" si="17"/>
        <v>-2872.9097186153622</v>
      </c>
      <c r="AW28">
        <v>25</v>
      </c>
      <c r="AX28">
        <f>IF(Z28&gt;0, (R28*SUMPRODUCT(K28:$K$98, X28:$X$98)-K28*$AZ$3)/Z28, 0)</f>
        <v>37374.035976805797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1000000</v>
      </c>
      <c r="S29">
        <f t="shared" si="1"/>
        <v>35761.099828408966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22665.646274470488</v>
      </c>
      <c r="AC29">
        <f t="shared" si="2"/>
        <v>20581.055362791427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-24874.627714054135</v>
      </c>
      <c r="AI29">
        <f t="shared" si="7"/>
        <v>-24881.821653649655</v>
      </c>
      <c r="AJ29">
        <f t="shared" si="8"/>
        <v>2084.5909116790608</v>
      </c>
      <c r="AK29">
        <f t="shared" si="30"/>
        <v>1586.5952392129343</v>
      </c>
      <c r="AL29">
        <f t="shared" si="9"/>
        <v>-21210.635502757661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-3341.8145224936593</v>
      </c>
      <c r="AR29">
        <f t="shared" si="14"/>
        <v>-3342.7810017548009</v>
      </c>
      <c r="AS29">
        <f t="shared" si="15"/>
        <v>280.05710325350606</v>
      </c>
      <c r="AT29">
        <f t="shared" si="16"/>
        <v>213.15322073043131</v>
      </c>
      <c r="AU29">
        <f t="shared" si="17"/>
        <v>-2849.5706777708638</v>
      </c>
      <c r="AW29">
        <v>26</v>
      </c>
      <c r="AX29">
        <f>IF(Z29&gt;0, (R29*SUMPRODUCT(K29:$K$98, X29:$X$98)-K29*$AZ$3)/Z29, 0)</f>
        <v>35761.099828408966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1000000</v>
      </c>
      <c r="S30">
        <f t="shared" si="1"/>
        <v>33969.49717351763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20581.055362791427</v>
      </c>
      <c r="AC30">
        <f t="shared" si="2"/>
        <v>18446.642025935147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-26724.54117696235</v>
      </c>
      <c r="AI30">
        <f t="shared" si="7"/>
        <v>-26731.3291203972</v>
      </c>
      <c r="AJ30">
        <f t="shared" si="8"/>
        <v>2134.4133368562798</v>
      </c>
      <c r="AK30">
        <f t="shared" si="30"/>
        <v>1440.6738753954</v>
      </c>
      <c r="AL30">
        <f t="shared" si="9"/>
        <v>-23156.241908145519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-3205.6639069133757</v>
      </c>
      <c r="AR30">
        <f t="shared" si="14"/>
        <v>-3206.4781347471549</v>
      </c>
      <c r="AS30">
        <f t="shared" si="15"/>
        <v>256.02728784331697</v>
      </c>
      <c r="AT30">
        <f t="shared" si="16"/>
        <v>172.81180669882667</v>
      </c>
      <c r="AU30">
        <f t="shared" si="17"/>
        <v>-2777.639040205011</v>
      </c>
      <c r="AW30">
        <v>27</v>
      </c>
      <c r="AX30">
        <f>IF(Z30&gt;0, (R30*SUMPRODUCT(K30:$K$98, X30:$X$98)-K30*$AZ$3)/Z30, 0)</f>
        <v>33969.49717351763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1000000</v>
      </c>
      <c r="S31">
        <f t="shared" si="1"/>
        <v>32032.157722507469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18446.642025935147</v>
      </c>
      <c r="AC31">
        <f t="shared" si="2"/>
        <v>16319.014891912284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-28147.872942413378</v>
      </c>
      <c r="AI31">
        <f t="shared" si="7"/>
        <v>-28154.2411580021</v>
      </c>
      <c r="AJ31">
        <f t="shared" si="8"/>
        <v>2127.6271340228632</v>
      </c>
      <c r="AK31">
        <f t="shared" si="30"/>
        <v>1291.2649418154604</v>
      </c>
      <c r="AL31">
        <f t="shared" si="9"/>
        <v>-24735.349082163775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-3014.638831882733</v>
      </c>
      <c r="AR31">
        <f t="shared" si="14"/>
        <v>-3015.3208681432648</v>
      </c>
      <c r="AS31">
        <f t="shared" si="15"/>
        <v>227.86898999845909</v>
      </c>
      <c r="AT31">
        <f t="shared" si="16"/>
        <v>138.2945504908879</v>
      </c>
      <c r="AU31">
        <f t="shared" si="17"/>
        <v>-2649.1573276539175</v>
      </c>
      <c r="AW31">
        <v>28</v>
      </c>
      <c r="AX31">
        <f>IF(Z31&gt;0, (R31*SUMPRODUCT(K31:$K$98, X31:$X$98)-K31*$AZ$3)/Z31, 0)</f>
        <v>32032.157722507469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1000000</v>
      </c>
      <c r="S32">
        <f t="shared" si="1"/>
        <v>30040.028017918346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16319.014891912284</v>
      </c>
      <c r="AC32">
        <f t="shared" si="2"/>
        <v>14266.90889296752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-29432.72834126775</v>
      </c>
      <c r="AI32">
        <f t="shared" si="7"/>
        <v>-29438.664965596319</v>
      </c>
      <c r="AJ32">
        <f t="shared" si="8"/>
        <v>2052.105998944764</v>
      </c>
      <c r="AK32">
        <f t="shared" si="30"/>
        <v>1142.3310424338599</v>
      </c>
      <c r="AL32">
        <f t="shared" si="9"/>
        <v>-26244.227924217696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-2814.5061785259832</v>
      </c>
      <c r="AR32">
        <f t="shared" si="14"/>
        <v>-2815.0738685361857</v>
      </c>
      <c r="AS32">
        <f t="shared" si="15"/>
        <v>196.23274288582309</v>
      </c>
      <c r="AT32">
        <f t="shared" si="16"/>
        <v>109.23546534910335</v>
      </c>
      <c r="AU32">
        <f t="shared" si="17"/>
        <v>-2509.6056603012594</v>
      </c>
      <c r="AW32">
        <v>29</v>
      </c>
      <c r="AX32">
        <f>IF(Z32&gt;0, (R32*SUMPRODUCT(K32:$K$98, X32:$X$98)-K32*$AZ$3)/Z32, 0)</f>
        <v>30040.028017918346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1000000</v>
      </c>
      <c r="S33">
        <f t="shared" si="1"/>
        <v>27997.755319854485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14266.90889296752</v>
      </c>
      <c r="AC33">
        <f t="shared" si="2"/>
        <v>12311.807029564712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-30437.999995832775</v>
      </c>
      <c r="AI33">
        <f t="shared" si="7"/>
        <v>-30443.49677891811</v>
      </c>
      <c r="AJ33">
        <f t="shared" si="8"/>
        <v>1955.1018634028078</v>
      </c>
      <c r="AK33">
        <f t="shared" si="30"/>
        <v>998.68362250772645</v>
      </c>
      <c r="AL33">
        <f t="shared" si="9"/>
        <v>-27489.711293007575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-2598.7815471260919</v>
      </c>
      <c r="AR33">
        <f t="shared" si="14"/>
        <v>-2599.2508597764854</v>
      </c>
      <c r="AS33">
        <f t="shared" si="15"/>
        <v>166.92564051707308</v>
      </c>
      <c r="AT33">
        <f t="shared" si="16"/>
        <v>85.267119059906904</v>
      </c>
      <c r="AU33">
        <f t="shared" si="17"/>
        <v>-2347.0581001995051</v>
      </c>
      <c r="AW33">
        <v>30</v>
      </c>
      <c r="AX33">
        <f>IF(Z33&gt;0, (R33*SUMPRODUCT(K33:$K$98, X33:$X$98)-K33*$AZ$3)/Z33, 0)</f>
        <v>27997.755319854485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1000000</v>
      </c>
      <c r="S34">
        <f t="shared" si="1"/>
        <v>25936.97802781688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12311.807029564712</v>
      </c>
      <c r="AC34">
        <f t="shared" si="2"/>
        <v>10480.3507637986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-31275.372569938911</v>
      </c>
      <c r="AI34">
        <f t="shared" si="7"/>
        <v>-31280.42344303627</v>
      </c>
      <c r="AJ34">
        <f t="shared" si="8"/>
        <v>1831.4562657661118</v>
      </c>
      <c r="AK34">
        <f t="shared" si="30"/>
        <v>861.82649206952988</v>
      </c>
      <c r="AL34">
        <f t="shared" si="9"/>
        <v>-28587.140685200629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-2384.1750069631712</v>
      </c>
      <c r="AR34">
        <f t="shared" si="14"/>
        <v>-2384.5600436362001</v>
      </c>
      <c r="AS34">
        <f t="shared" si="15"/>
        <v>139.61503561376094</v>
      </c>
      <c r="AT34">
        <f t="shared" si="16"/>
        <v>65.698503771171232</v>
      </c>
      <c r="AU34">
        <f t="shared" si="17"/>
        <v>-2179.2465042512681</v>
      </c>
      <c r="AW34">
        <v>31</v>
      </c>
      <c r="AX34">
        <f>IF(Z34&gt;0, (R34*SUMPRODUCT(K34:$K$98, X34:$X$98)-K34*$AZ$3)/Z34, 0)</f>
        <v>25936.97802781688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23861.332435301603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10480.3507637986</v>
      </c>
      <c r="AC35">
        <f t="shared" ref="AC35:AC66" si="33">S35*Z35</f>
        <v>8781.2876151925484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-32015.852526041221</v>
      </c>
      <c r="AI35">
        <f t="shared" ref="AI35:AI66" si="38">SUM(AE35:AH35)</f>
        <v>-32020.45269225103</v>
      </c>
      <c r="AJ35">
        <f t="shared" ref="AJ35:AJ66" si="39">AB35-AC35</f>
        <v>1699.063148606052</v>
      </c>
      <c r="AK35">
        <f t="shared" si="30"/>
        <v>733.62455346590207</v>
      </c>
      <c r="AL35">
        <f t="shared" ref="AL35:AL66" si="40">SUM(AI35:AK35)</f>
        <v>-29587.764990179076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-2179.1277297140241</v>
      </c>
      <c r="AR35">
        <f t="shared" ref="AR35:AR66" si="45">AI35*$K35</f>
        <v>-2179.4408355337409</v>
      </c>
      <c r="AS35">
        <f t="shared" ref="AS35:AS66" si="46">AJ35*$K35</f>
        <v>115.64507359756011</v>
      </c>
      <c r="AT35">
        <f t="shared" ref="AT35:AT66" si="47">AK35*$K35</f>
        <v>49.933438641257119</v>
      </c>
      <c r="AU35">
        <f t="shared" ref="AU35:AU66" si="48">AL35*$K35</f>
        <v>-2013.8623232949235</v>
      </c>
      <c r="AW35">
        <v>32</v>
      </c>
      <c r="AX35">
        <f>IF(Z35&gt;0, (R35*SUMPRODUCT(K35:$K$98, X35:$X$98)-K35*$AZ$3)/Z35, 0)</f>
        <v>23861.332435301603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1000000</v>
      </c>
      <c r="S36">
        <f t="shared" si="32"/>
        <v>21729.649259139809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8781.2876151925484</v>
      </c>
      <c r="AC36">
        <f t="shared" si="33"/>
        <v>7213.8669018688151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-32350.497376289299</v>
      </c>
      <c r="AI36">
        <f t="shared" si="38"/>
        <v>-32354.647159619806</v>
      </c>
      <c r="AJ36">
        <f t="shared" si="39"/>
        <v>1567.4207133237333</v>
      </c>
      <c r="AK36">
        <f t="shared" si="30"/>
        <v>614.69013306347847</v>
      </c>
      <c r="AL36">
        <f t="shared" si="40"/>
        <v>-30172.536313232595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-1965.9866112245404</v>
      </c>
      <c r="AR36">
        <f t="shared" si="45"/>
        <v>-1966.2387995718279</v>
      </c>
      <c r="AS36">
        <f t="shared" si="46"/>
        <v>95.254428415960845</v>
      </c>
      <c r="AT36">
        <f t="shared" si="47"/>
        <v>37.355610258417776</v>
      </c>
      <c r="AU36">
        <f t="shared" si="48"/>
        <v>-1833.6287608974494</v>
      </c>
      <c r="AW36">
        <v>33</v>
      </c>
      <c r="AX36">
        <f>IF(Z36&gt;0, (R36*SUMPRODUCT(K36:$K$98, X36:$X$98)-K36*$AZ$3)/Z36, 0)</f>
        <v>21729.649259139809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1000000</v>
      </c>
      <c r="S37">
        <f t="shared" si="32"/>
        <v>19546.661003723322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7213.8669018688151</v>
      </c>
      <c r="AC37">
        <f t="shared" si="33"/>
        <v>5794.0472695641774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-32241.508866531403</v>
      </c>
      <c r="AI37">
        <f t="shared" si="38"/>
        <v>-32245.214133167774</v>
      </c>
      <c r="AJ37">
        <f t="shared" si="39"/>
        <v>1419.8196323046377</v>
      </c>
      <c r="AK37">
        <f t="shared" si="30"/>
        <v>504.97068313081712</v>
      </c>
      <c r="AL37">
        <f t="shared" si="40"/>
        <v>-30320.423817732317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-1749.4314477939261</v>
      </c>
      <c r="AR37">
        <f t="shared" si="45"/>
        <v>-1749.6324963863776</v>
      </c>
      <c r="AS37">
        <f t="shared" si="46"/>
        <v>77.03972928907659</v>
      </c>
      <c r="AT37">
        <f t="shared" si="47"/>
        <v>27.399821669018316</v>
      </c>
      <c r="AU37">
        <f t="shared" si="48"/>
        <v>-1645.1929454282824</v>
      </c>
      <c r="AW37">
        <v>34</v>
      </c>
      <c r="AX37">
        <f>IF(Z37&gt;0, (R37*SUMPRODUCT(K37:$K$98, X37:$X$98)-K37*$AZ$3)/Z37, 0)</f>
        <v>19546.661003723322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1000000</v>
      </c>
      <c r="S38">
        <f t="shared" si="32"/>
        <v>17325.611026252562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5794.0472695641774</v>
      </c>
      <c r="AC38">
        <f t="shared" si="33"/>
        <v>4532.2649100915933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-31863.751385449468</v>
      </c>
      <c r="AI38">
        <f t="shared" si="38"/>
        <v>-31867.021302527159</v>
      </c>
      <c r="AJ38">
        <f t="shared" si="39"/>
        <v>1261.7823594725842</v>
      </c>
      <c r="AK38">
        <f t="shared" si="30"/>
        <v>405.58330886949244</v>
      </c>
      <c r="AL38">
        <f t="shared" si="40"/>
        <v>-30199.655634185081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-1543.6912882006227</v>
      </c>
      <c r="AR38">
        <f t="shared" si="45"/>
        <v>-1543.8497046546336</v>
      </c>
      <c r="AS38">
        <f t="shared" si="46"/>
        <v>61.129099720898381</v>
      </c>
      <c r="AT38">
        <f t="shared" si="47"/>
        <v>19.649143409627634</v>
      </c>
      <c r="AU38">
        <f t="shared" si="48"/>
        <v>-1463.0714615241075</v>
      </c>
      <c r="AW38">
        <v>35</v>
      </c>
      <c r="AX38">
        <f>IF(Z38&gt;0, (R38*SUMPRODUCT(K38:$K$98, X38:$X$98)-K38*$AZ$3)/Z38, 0)</f>
        <v>17325.611026252562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1000000</v>
      </c>
      <c r="S39">
        <f t="shared" si="32"/>
        <v>15030.840250253334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4532.2649100915933</v>
      </c>
      <c r="AC39">
        <f t="shared" si="33"/>
        <v>3423.9745936064555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-31180.813295544689</v>
      </c>
      <c r="AI39">
        <f t="shared" si="38"/>
        <v>-31183.660753285407</v>
      </c>
      <c r="AJ39">
        <f t="shared" si="39"/>
        <v>1108.2903164851377</v>
      </c>
      <c r="AK39">
        <f t="shared" si="30"/>
        <v>317.25854370641156</v>
      </c>
      <c r="AL39">
        <f t="shared" si="40"/>
        <v>-29758.111893093857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-1348.7546795360618</v>
      </c>
      <c r="AR39">
        <f t="shared" si="45"/>
        <v>-1348.8778489324523</v>
      </c>
      <c r="AS39">
        <f t="shared" si="46"/>
        <v>47.9401142130382</v>
      </c>
      <c r="AT39">
        <f t="shared" si="47"/>
        <v>13.723309311754237</v>
      </c>
      <c r="AU39">
        <f t="shared" si="48"/>
        <v>-1287.2144254076597</v>
      </c>
      <c r="AW39">
        <v>36</v>
      </c>
      <c r="AX39">
        <f>IF(Z39&gt;0, (R39*SUMPRODUCT(K39:$K$98, X39:$X$98)-K39*$AZ$3)/Z39, 0)</f>
        <v>15030.840250253334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1000000</v>
      </c>
      <c r="S40">
        <f t="shared" si="32"/>
        <v>12615.315957716644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3423.9745936064555</v>
      </c>
      <c r="AC40">
        <f t="shared" si="33"/>
        <v>2463.9707816735045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-30202.832998841463</v>
      </c>
      <c r="AI40">
        <f t="shared" si="38"/>
        <v>-30205.274446592288</v>
      </c>
      <c r="AJ40">
        <f t="shared" si="39"/>
        <v>960.00381193295107</v>
      </c>
      <c r="AK40">
        <f t="shared" ref="AK40:AK71" si="61">G40*SUM(AB40:AB40, AE40:AF40)</f>
        <v>239.6782215524519</v>
      </c>
      <c r="AL40">
        <f t="shared" si="40"/>
        <v>-29005.592413106886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-1166.4743256739923</v>
      </c>
      <c r="AR40">
        <f t="shared" si="45"/>
        <v>-1166.5686176935164</v>
      </c>
      <c r="AS40">
        <f t="shared" si="46"/>
        <v>37.076647717513978</v>
      </c>
      <c r="AT40">
        <f t="shared" si="47"/>
        <v>9.2566976043228237</v>
      </c>
      <c r="AU40">
        <f t="shared" si="48"/>
        <v>-1120.2352723716797</v>
      </c>
      <c r="AW40">
        <v>37</v>
      </c>
      <c r="AX40">
        <f>IF(Z40&gt;0, (R40*SUMPRODUCT(K40:$K$98, X40:$X$98)-K40*$AZ$3)/Z40, 0)</f>
        <v>12615.315957716644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1000000</v>
      </c>
      <c r="S41">
        <f t="shared" si="32"/>
        <v>10000.692960914837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2463.9707816735045</v>
      </c>
      <c r="AC41">
        <f t="shared" si="33"/>
        <v>1644.595444930861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-28914.51298625291</v>
      </c>
      <c r="AI41">
        <f t="shared" si="38"/>
        <v>-28916.5685881139</v>
      </c>
      <c r="AJ41">
        <f t="shared" si="39"/>
        <v>819.37533674264341</v>
      </c>
      <c r="AK41">
        <f t="shared" si="61"/>
        <v>172.47795471714534</v>
      </c>
      <c r="AL41">
        <f t="shared" si="40"/>
        <v>-27924.715296654111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-997.06934064539735</v>
      </c>
      <c r="AR41">
        <f t="shared" si="45"/>
        <v>-997.14022468875442</v>
      </c>
      <c r="AS41">
        <f t="shared" si="46"/>
        <v>28.254808480969722</v>
      </c>
      <c r="AT41">
        <f t="shared" si="47"/>
        <v>5.9476180929436104</v>
      </c>
      <c r="AU41">
        <f t="shared" si="48"/>
        <v>-962.93779811484103</v>
      </c>
      <c r="AW41">
        <v>38</v>
      </c>
      <c r="AX41">
        <f>IF(Z41&gt;0, (R41*SUMPRODUCT(K41:$K$98, X41:$X$98)-K41*$AZ$3)/Z41, 0)</f>
        <v>10000.692960914837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1000000</v>
      </c>
      <c r="S42">
        <f t="shared" si="32"/>
        <v>7064.4212551172914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1644.595444930861</v>
      </c>
      <c r="AC42">
        <f t="shared" si="33"/>
        <v>957.43591583131229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-27274.388875434142</v>
      </c>
      <c r="AI42">
        <f t="shared" si="38"/>
        <v>-27276.08299141558</v>
      </c>
      <c r="AJ42">
        <f t="shared" si="39"/>
        <v>687.15952909954876</v>
      </c>
      <c r="AK42">
        <f t="shared" si="61"/>
        <v>115.12168114516028</v>
      </c>
      <c r="AL42">
        <f t="shared" si="40"/>
        <v>-26473.801781170871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-839.74318121419151</v>
      </c>
      <c r="AR42">
        <f t="shared" si="45"/>
        <v>-839.79534085560806</v>
      </c>
      <c r="AS42">
        <f t="shared" si="46"/>
        <v>21.156753744441719</v>
      </c>
      <c r="AT42">
        <f t="shared" si="47"/>
        <v>3.5444477672104724</v>
      </c>
      <c r="AU42">
        <f t="shared" si="48"/>
        <v>-815.09413934395582</v>
      </c>
      <c r="AW42">
        <v>39</v>
      </c>
      <c r="AX42">
        <f>IF(Z42&gt;0, (R42*SUMPRODUCT(K42:$K$98, X42:$X$98)-K42*$AZ$3)/Z42, 0)</f>
        <v>7064.4212551172914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1000000</v>
      </c>
      <c r="S43">
        <f t="shared" si="32"/>
        <v>3624.3251327540643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957.43591583131229</v>
      </c>
      <c r="AC43">
        <f t="shared" si="33"/>
        <v>394.39792349733989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-25354.299567192738</v>
      </c>
      <c r="AI43">
        <f t="shared" si="38"/>
        <v>-25355.659813269769</v>
      </c>
      <c r="AJ43">
        <f t="shared" si="39"/>
        <v>563.0379923339724</v>
      </c>
      <c r="AK43">
        <f t="shared" si="61"/>
        <v>67.020514108191861</v>
      </c>
      <c r="AL43">
        <f t="shared" si="40"/>
        <v>-24725.601306827604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-696.98760101500966</v>
      </c>
      <c r="AR43">
        <f t="shared" si="45"/>
        <v>-697.02499406732045</v>
      </c>
      <c r="AS43">
        <f t="shared" si="46"/>
        <v>15.477867906276114</v>
      </c>
      <c r="AT43">
        <f t="shared" si="47"/>
        <v>1.8423883974103143</v>
      </c>
      <c r="AU43">
        <f t="shared" si="48"/>
        <v>-679.70473776363406</v>
      </c>
      <c r="AW43">
        <v>40</v>
      </c>
      <c r="AX43">
        <f>IF(Z43&gt;0, (R43*SUMPRODUCT(K43:$K$98, X43:$X$98)-K43*$AZ$3)/Z43, 0)</f>
        <v>3624.3251327540643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1000000</v>
      </c>
      <c r="S44">
        <f t="shared" si="32"/>
        <v>-655.54460217605765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394.39792349733989</v>
      </c>
      <c r="AC44">
        <f t="shared" si="33"/>
        <v>-55.531473160329824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-23021.047057948239</v>
      </c>
      <c r="AI44">
        <f t="shared" si="38"/>
        <v>-23022.105938476278</v>
      </c>
      <c r="AJ44">
        <f t="shared" si="39"/>
        <v>449.92939665766971</v>
      </c>
      <c r="AK44">
        <f t="shared" si="61"/>
        <v>27.607854644813795</v>
      </c>
      <c r="AL44">
        <f t="shared" si="40"/>
        <v>-22544.568687173793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-565.04168057692198</v>
      </c>
      <c r="AR44">
        <f t="shared" si="45"/>
        <v>-565.06767034322525</v>
      </c>
      <c r="AS44">
        <f t="shared" si="46"/>
        <v>11.043323172419965</v>
      </c>
      <c r="AT44">
        <f t="shared" si="47"/>
        <v>0.67762289640266649</v>
      </c>
      <c r="AU44">
        <f t="shared" si="48"/>
        <v>-553.34672427440262</v>
      </c>
      <c r="AW44">
        <v>41</v>
      </c>
      <c r="AX44">
        <f>IF(Z44&gt;0, (R44*SUMPRODUCT(K44:$K$98, X44:$X$98)-K44*$AZ$3)/Z44, 0)</f>
        <v>-655.54460217605765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1000000</v>
      </c>
      <c r="S45">
        <f t="shared" si="32"/>
        <v>-6292.8722980504645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-55.531473160329824</v>
      </c>
      <c r="AC45">
        <f t="shared" si="33"/>
        <v>-399.98547127534198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-20301.667993040661</v>
      </c>
      <c r="AI45">
        <f t="shared" si="38"/>
        <v>-20302.462513913506</v>
      </c>
      <c r="AJ45">
        <f t="shared" si="39"/>
        <v>344.45399811501215</v>
      </c>
      <c r="AK45">
        <f t="shared" si="61"/>
        <v>-3.887203121223088</v>
      </c>
      <c r="AL45">
        <f t="shared" si="40"/>
        <v>-19961.895718919717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-444.90686890422501</v>
      </c>
      <c r="AR45">
        <f t="shared" si="45"/>
        <v>-444.92428066536394</v>
      </c>
      <c r="AS45">
        <f t="shared" si="46"/>
        <v>7.5486383599330571</v>
      </c>
      <c r="AT45">
        <f t="shared" si="47"/>
        <v>-8.5187255059581399E-2</v>
      </c>
      <c r="AU45">
        <f t="shared" si="48"/>
        <v>-437.46082956049048</v>
      </c>
      <c r="AW45">
        <v>42</v>
      </c>
      <c r="AX45">
        <f>IF(Z45&gt;0, (R45*SUMPRODUCT(K45:$K$98, X45:$X$98)-K45*$AZ$3)/Z45, 0)</f>
        <v>-6292.8722980504645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1000000</v>
      </c>
      <c r="S46">
        <f t="shared" si="32"/>
        <v>-14200.10079492009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-399.98547127534198</v>
      </c>
      <c r="AC46">
        <f t="shared" si="33"/>
        <v>-647.93905226714696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-17296.866292829014</v>
      </c>
      <c r="AI46">
        <f t="shared" si="38"/>
        <v>-17297.436657664468</v>
      </c>
      <c r="AJ46">
        <f t="shared" si="39"/>
        <v>247.95358099180498</v>
      </c>
      <c r="AK46">
        <f t="shared" si="61"/>
        <v>-27.998982989273941</v>
      </c>
      <c r="AL46">
        <f t="shared" si="40"/>
        <v>-17077.482059661936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-338.44398132157937</v>
      </c>
      <c r="AR46">
        <f t="shared" si="45"/>
        <v>-338.45514152496236</v>
      </c>
      <c r="AS46">
        <f t="shared" si="46"/>
        <v>4.8516532251047284</v>
      </c>
      <c r="AT46">
        <f t="shared" si="47"/>
        <v>-0.54784994665615649</v>
      </c>
      <c r="AU46">
        <f t="shared" si="48"/>
        <v>-334.15133824651377</v>
      </c>
      <c r="AW46">
        <v>43</v>
      </c>
      <c r="AX46">
        <f>IF(Z46&gt;0, (R46*SUMPRODUCT(K46:$K$98, X46:$X$98)-K46*$AZ$3)/Z46, 0)</f>
        <v>-14200.10079492009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1000000</v>
      </c>
      <c r="S47">
        <f t="shared" si="32"/>
        <v>-26062.541531727817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-647.93905226714696</v>
      </c>
      <c r="AC47">
        <f t="shared" si="33"/>
        <v>-810.53188366692245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-14073.39982938438</v>
      </c>
      <c r="AI47">
        <f t="shared" si="38"/>
        <v>-14073.788573073612</v>
      </c>
      <c r="AJ47">
        <f t="shared" si="39"/>
        <v>162.59283139977549</v>
      </c>
      <c r="AK47">
        <f t="shared" si="61"/>
        <v>-45.355733658700295</v>
      </c>
      <c r="AL47">
        <f t="shared" si="40"/>
        <v>-13956.551475332537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-245.86707274181049</v>
      </c>
      <c r="AR47">
        <f t="shared" si="45"/>
        <v>-245.87386422603444</v>
      </c>
      <c r="AS47">
        <f t="shared" si="46"/>
        <v>2.8405519625469373</v>
      </c>
      <c r="AT47">
        <f t="shared" si="47"/>
        <v>-0.79238006465489963</v>
      </c>
      <c r="AU47">
        <f t="shared" si="48"/>
        <v>-243.8256923281424</v>
      </c>
      <c r="AW47">
        <v>44</v>
      </c>
      <c r="AX47">
        <f>IF(Z47&gt;0, (R47*SUMPRODUCT(K47:$K$98, X47:$X$98)-K47*$AZ$3)/Z47, 0)</f>
        <v>-26062.541531727817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1000000</v>
      </c>
      <c r="S48">
        <f t="shared" si="32"/>
        <v>-45104.907975882859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-810.53188366692245</v>
      </c>
      <c r="AC48">
        <f t="shared" si="33"/>
        <v>-899.38900112140857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-10848.563681858159</v>
      </c>
      <c r="AI48">
        <f t="shared" si="38"/>
        <v>-10848.812931064476</v>
      </c>
      <c r="AJ48">
        <f t="shared" si="39"/>
        <v>88.857117454486115</v>
      </c>
      <c r="AK48">
        <f t="shared" si="61"/>
        <v>-56.737231856684581</v>
      </c>
      <c r="AL48">
        <f t="shared" si="40"/>
        <v>-10816.693045466674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-169.22150933727281</v>
      </c>
      <c r="AR48">
        <f t="shared" si="45"/>
        <v>-169.22539725535404</v>
      </c>
      <c r="AS48">
        <f t="shared" si="46"/>
        <v>1.3860392925703864</v>
      </c>
      <c r="AT48">
        <f t="shared" si="47"/>
        <v>-0.88501669824391538</v>
      </c>
      <c r="AU48">
        <f t="shared" si="48"/>
        <v>-168.72437466102755</v>
      </c>
      <c r="AW48">
        <v>45</v>
      </c>
      <c r="AX48">
        <f>IF(Z48&gt;0, (R48*SUMPRODUCT(K48:$K$98, X48:$X$98)-K48*$AZ$3)/Z48, 0)</f>
        <v>-45104.907975882859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1000000</v>
      </c>
      <c r="S49">
        <f t="shared" si="32"/>
        <v>-77982.892233593622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-899.38900112140857</v>
      </c>
      <c r="AC49">
        <f t="shared" si="33"/>
        <v>-928.42305038071299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-7835.0662891367874</v>
      </c>
      <c r="AI49">
        <f t="shared" si="38"/>
        <v>-7835.2151075224274</v>
      </c>
      <c r="AJ49">
        <f t="shared" si="39"/>
        <v>29.034049259304425</v>
      </c>
      <c r="AK49">
        <f t="shared" si="61"/>
        <v>-62.957230078498604</v>
      </c>
      <c r="AL49">
        <f t="shared" si="40"/>
        <v>-7869.1382883416218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-109.12090877445279</v>
      </c>
      <c r="AR49">
        <f t="shared" si="45"/>
        <v>-109.12298140496848</v>
      </c>
      <c r="AS49">
        <f t="shared" si="46"/>
        <v>0.40436439510029709</v>
      </c>
      <c r="AT49">
        <f t="shared" si="47"/>
        <v>-0.87682093636057346</v>
      </c>
      <c r="AU49">
        <f t="shared" si="48"/>
        <v>-109.59543794622877</v>
      </c>
      <c r="AW49">
        <v>46</v>
      </c>
      <c r="AX49">
        <f>IF(Z49&gt;0, (R49*SUMPRODUCT(K49:$K$98, X49:$X$98)-K49*$AZ$3)/Z49, 0)</f>
        <v>-77982.892233593622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1000000</v>
      </c>
      <c r="S50">
        <f t="shared" si="32"/>
        <v>-139694.17230068112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-928.42305038071299</v>
      </c>
      <c r="AC50">
        <f t="shared" si="33"/>
        <v>-912.37658408555137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-5255.1731491058554</v>
      </c>
      <c r="AI50">
        <f t="shared" si="38"/>
        <v>-5255.2547896432752</v>
      </c>
      <c r="AJ50">
        <f t="shared" si="39"/>
        <v>-16.046466295161622</v>
      </c>
      <c r="AK50">
        <f t="shared" si="61"/>
        <v>-64.989613526649919</v>
      </c>
      <c r="AL50">
        <f t="shared" si="40"/>
        <v>-5336.2908694650869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-65.348301815242252</v>
      </c>
      <c r="AR50">
        <f t="shared" si="45"/>
        <v>-65.349317018800392</v>
      </c>
      <c r="AS50">
        <f t="shared" si="46"/>
        <v>-0.1995384914582215</v>
      </c>
      <c r="AT50">
        <f t="shared" si="47"/>
        <v>-0.80814861072999478</v>
      </c>
      <c r="AU50">
        <f t="shared" si="48"/>
        <v>-66.35700412098862</v>
      </c>
      <c r="AW50">
        <v>47</v>
      </c>
      <c r="AX50">
        <f>IF(Z50&gt;0, (R50*SUMPRODUCT(K50:$K$98, X50:$X$98)-K50*$AZ$3)/Z50, 0)</f>
        <v>-139694.17230068112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1000000</v>
      </c>
      <c r="S51">
        <f t="shared" si="32"/>
        <v>-268365.04971846886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-912.37658408555137</v>
      </c>
      <c r="AC51">
        <f t="shared" si="33"/>
        <v>-865.96830101720934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-3239.100907843665</v>
      </c>
      <c r="AI51">
        <f t="shared" si="38"/>
        <v>-3239.1412432143629</v>
      </c>
      <c r="AJ51">
        <f t="shared" si="39"/>
        <v>-46.40828306834203</v>
      </c>
      <c r="AK51">
        <f t="shared" si="61"/>
        <v>-63.866360885988605</v>
      </c>
      <c r="AL51">
        <f t="shared" si="40"/>
        <v>-3349.4158871686936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-35.962819351328065</v>
      </c>
      <c r="AR51">
        <f t="shared" si="45"/>
        <v>-35.963267183517047</v>
      </c>
      <c r="AS51">
        <f t="shared" si="46"/>
        <v>-0.51525801383667003</v>
      </c>
      <c r="AT51">
        <f t="shared" si="47"/>
        <v>-0.70909010386421356</v>
      </c>
      <c r="AU51">
        <f t="shared" si="48"/>
        <v>-37.187615301217932</v>
      </c>
      <c r="AW51">
        <v>48</v>
      </c>
      <c r="AX51">
        <f>IF(Z51&gt;0, (R51*SUMPRODUCT(K51:$K$98, X51:$X$98)-K51*$AZ$3)/Z51, 0)</f>
        <v>-268365.04971846886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1000000</v>
      </c>
      <c r="S52">
        <f t="shared" si="32"/>
        <v>-574399.75606428459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-865.96830101720934</v>
      </c>
      <c r="AC52">
        <f t="shared" si="33"/>
        <v>-802.14845529390846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-1798.0627590708223</v>
      </c>
      <c r="AI52">
        <f t="shared" si="38"/>
        <v>-1798.0802153033246</v>
      </c>
      <c r="AJ52">
        <f t="shared" si="39"/>
        <v>-63.819845723300887</v>
      </c>
      <c r="AK52">
        <f t="shared" si="61"/>
        <v>-60.617781071204661</v>
      </c>
      <c r="AL52">
        <f t="shared" si="40"/>
        <v>-1922.5178420978302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-17.824447505034836</v>
      </c>
      <c r="AR52">
        <f t="shared" si="45"/>
        <v>-17.824620551108065</v>
      </c>
      <c r="AS52">
        <f t="shared" si="46"/>
        <v>-0.63265505285379897</v>
      </c>
      <c r="AT52">
        <f t="shared" si="47"/>
        <v>-0.6009125382996845</v>
      </c>
      <c r="AU52">
        <f t="shared" si="48"/>
        <v>-19.05818814226155</v>
      </c>
      <c r="AW52">
        <v>49</v>
      </c>
      <c r="AX52">
        <f>IF(Z52&gt;0, (R52*SUMPRODUCT(K52:$K$98, X52:$X$98)-K52*$AZ$3)/Z52, 0)</f>
        <v>-574399.75606428459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1000000</v>
      </c>
      <c r="S53">
        <f t="shared" si="32"/>
        <v>-1439153.8693553659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-802.14845529390846</v>
      </c>
      <c r="AC53">
        <f t="shared" si="33"/>
        <v>-730.88123755373886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-874.6787884358763</v>
      </c>
      <c r="AI53">
        <f t="shared" si="38"/>
        <v>-874.68513662119824</v>
      </c>
      <c r="AJ53">
        <f t="shared" si="39"/>
        <v>-71.267217740169599</v>
      </c>
      <c r="AK53">
        <f t="shared" si="61"/>
        <v>-56.1503918705736</v>
      </c>
      <c r="AL53">
        <f t="shared" si="40"/>
        <v>-1002.1027462319414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-7.7417974217724757</v>
      </c>
      <c r="AR53">
        <f t="shared" si="45"/>
        <v>-7.7418536096730026</v>
      </c>
      <c r="AS53">
        <f t="shared" si="46"/>
        <v>-0.63078740430458147</v>
      </c>
      <c r="AT53">
        <f t="shared" si="47"/>
        <v>-0.4969881112499272</v>
      </c>
      <c r="AU53">
        <f t="shared" si="48"/>
        <v>-8.8696291252275117</v>
      </c>
      <c r="AW53">
        <v>50</v>
      </c>
      <c r="AX53">
        <f>IF(Z53&gt;0, (R53*SUMPRODUCT(K53:$K$98, X53:$X$98)-K53*$AZ$3)/Z53, 0)</f>
        <v>-1439153.8693553659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1000000</v>
      </c>
      <c r="S54">
        <f t="shared" si="32"/>
        <v>-4490496.8251280747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-730.88123755373886</v>
      </c>
      <c r="AC54">
        <f t="shared" si="33"/>
        <v>-659.0769052922933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-356.00478851397889</v>
      </c>
      <c r="AI54">
        <f t="shared" si="38"/>
        <v>-356.00662315759115</v>
      </c>
      <c r="AJ54">
        <f t="shared" si="39"/>
        <v>-71.804332261445552</v>
      </c>
      <c r="AK54">
        <f t="shared" si="61"/>
        <v>-51.161686628761721</v>
      </c>
      <c r="AL54">
        <f t="shared" si="40"/>
        <v>-478.97264204779844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-2.8133970336706793</v>
      </c>
      <c r="AR54">
        <f t="shared" si="45"/>
        <v>-2.8134115322984035</v>
      </c>
      <c r="AS54">
        <f t="shared" si="46"/>
        <v>-0.56744769145464036</v>
      </c>
      <c r="AT54">
        <f t="shared" si="47"/>
        <v>-0.40431517227554148</v>
      </c>
      <c r="AU54">
        <f t="shared" si="48"/>
        <v>-3.7851743960285855</v>
      </c>
      <c r="AW54">
        <v>51</v>
      </c>
      <c r="AX54">
        <f>IF(Z54&gt;0, (R54*SUMPRODUCT(K54:$K$98, X54:$X$98)-K54*$AZ$3)/Z54, 0)</f>
        <v>-4490496.8251280747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1000000</v>
      </c>
      <c r="S55">
        <f t="shared" si="32"/>
        <v>-19080259.621883858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-659.0769052922933</v>
      </c>
      <c r="AC55">
        <f t="shared" si="33"/>
        <v>-590.86697225166199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-114.33632480354923</v>
      </c>
      <c r="AI55">
        <f t="shared" si="38"/>
        <v>-114.33671189666534</v>
      </c>
      <c r="AJ55">
        <f t="shared" si="39"/>
        <v>-68.209933040631313</v>
      </c>
      <c r="AK55">
        <f t="shared" si="61"/>
        <v>-46.135383370460538</v>
      </c>
      <c r="AL55">
        <f t="shared" si="40"/>
        <v>-228.68202830775721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-0.80675449014180556</v>
      </c>
      <c r="AR55">
        <f t="shared" si="45"/>
        <v>-0.80675722146197049</v>
      </c>
      <c r="AS55">
        <f t="shared" si="46"/>
        <v>-0.48128772590294949</v>
      </c>
      <c r="AT55">
        <f t="shared" si="47"/>
        <v>-0.32553020881581846</v>
      </c>
      <c r="AU55">
        <f t="shared" si="48"/>
        <v>-1.6135751561807385</v>
      </c>
      <c r="AW55">
        <v>52</v>
      </c>
      <c r="AX55">
        <f>IF(Z55&gt;0, (R55*SUMPRODUCT(K55:$K$98, X55:$X$98)-K55*$AZ$3)/Z55, 0)</f>
        <v>-19080259.621883858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1000000</v>
      </c>
      <c r="S56">
        <f t="shared" si="32"/>
        <v>-81760067.758113459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-590.86697225166199</v>
      </c>
      <c r="AC56">
        <f t="shared" si="33"/>
        <v>-528.26003917546268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-24.196673995892265</v>
      </c>
      <c r="AI56">
        <f t="shared" si="38"/>
        <v>-24.196754759652261</v>
      </c>
      <c r="AJ56">
        <f t="shared" si="39"/>
        <v>-62.606933076199311</v>
      </c>
      <c r="AK56">
        <f t="shared" si="61"/>
        <v>-41.360688057616343</v>
      </c>
      <c r="AL56">
        <f t="shared" si="40"/>
        <v>-128.16437589346793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-0.15243855155755726</v>
      </c>
      <c r="AR56">
        <f t="shared" si="45"/>
        <v>-0.1524390603675943</v>
      </c>
      <c r="AS56">
        <f t="shared" si="46"/>
        <v>-0.39442239859977979</v>
      </c>
      <c r="AT56">
        <f t="shared" si="47"/>
        <v>-0.26057148928804635</v>
      </c>
      <c r="AU56">
        <f t="shared" si="48"/>
        <v>-0.80743294825542056</v>
      </c>
      <c r="AW56">
        <v>53</v>
      </c>
      <c r="AX56">
        <f>IF(Z56&gt;0, (R56*SUMPRODUCT(K56:$K$98, X56:$X$98)-K56*$AZ$3)/Z56, 0)</f>
        <v>-81760067.758113459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1000000</v>
      </c>
      <c r="S57">
        <f t="shared" si="32"/>
        <v>-354289647.82272887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-528.26003917546268</v>
      </c>
      <c r="AC57">
        <f t="shared" si="33"/>
        <v>-471.79311382850159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-5.0648304651380567</v>
      </c>
      <c r="AI57">
        <f t="shared" si="38"/>
        <v>-5.0648471108796391</v>
      </c>
      <c r="AJ57">
        <f t="shared" si="39"/>
        <v>-56.466925346961091</v>
      </c>
      <c r="AK57">
        <f t="shared" si="61"/>
        <v>-36.978202742282392</v>
      </c>
      <c r="AL57">
        <f t="shared" si="40"/>
        <v>-98.509975200123122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-2.8489578926415127E-2</v>
      </c>
      <c r="AR57">
        <f t="shared" si="45"/>
        <v>-2.848967255840772E-2</v>
      </c>
      <c r="AS57">
        <f t="shared" si="46"/>
        <v>-0.31762542447911701</v>
      </c>
      <c r="AT57">
        <f t="shared" si="47"/>
        <v>-0.20800171552326943</v>
      </c>
      <c r="AU57">
        <f t="shared" si="48"/>
        <v>-0.55411681256079415</v>
      </c>
      <c r="AW57">
        <v>54</v>
      </c>
      <c r="AX57">
        <f>IF(Z57&gt;0, (R57*SUMPRODUCT(K57:$K$98, X57:$X$98)-K57*$AZ$3)/Z57, 0)</f>
        <v>-354289647.82272887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1000000</v>
      </c>
      <c r="S58">
        <f t="shared" si="32"/>
        <v>-1556007327.448499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-471.79311382850159</v>
      </c>
      <c r="AC58">
        <f t="shared" si="33"/>
        <v>-421.26859992660769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-1.047605833481742</v>
      </c>
      <c r="AI58">
        <f t="shared" si="38"/>
        <v>-1.0476092176929896</v>
      </c>
      <c r="AJ58">
        <f t="shared" si="39"/>
        <v>-50.524513901893897</v>
      </c>
      <c r="AK58">
        <f t="shared" si="61"/>
        <v>-33.025517967995114</v>
      </c>
      <c r="AL58">
        <f t="shared" si="40"/>
        <v>-84.597641087581991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-5.2613961545674385E-3</v>
      </c>
      <c r="AR58">
        <f t="shared" si="45"/>
        <v>-5.2614131511089582E-3</v>
      </c>
      <c r="AS58">
        <f t="shared" si="46"/>
        <v>-0.25374952549789004</v>
      </c>
      <c r="AT58">
        <f t="shared" si="47"/>
        <v>-0.16586422840154574</v>
      </c>
      <c r="AU58">
        <f t="shared" si="48"/>
        <v>-0.42487516705054473</v>
      </c>
      <c r="AW58">
        <v>55</v>
      </c>
      <c r="AX58">
        <f>IF(Z58&gt;0, (R58*SUMPRODUCT(K58:$K$98, X58:$X$98)-K58*$AZ$3)/Z58, 0)</f>
        <v>-1556007327.448499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1000000</v>
      </c>
      <c r="S59">
        <f t="shared" si="32"/>
        <v>-6939062991.3492575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-421.26859992660769</v>
      </c>
      <c r="AC59">
        <f t="shared" si="33"/>
        <v>-376.13725107202987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-0.21382376102858427</v>
      </c>
      <c r="AI59">
        <f t="shared" si="38"/>
        <v>-0.21382443860070666</v>
      </c>
      <c r="AJ59">
        <f t="shared" si="39"/>
        <v>-45.131348854577823</v>
      </c>
      <c r="AK59">
        <f t="shared" si="61"/>
        <v>-29.488801994862541</v>
      </c>
      <c r="AL59">
        <f t="shared" si="40"/>
        <v>-74.833975288041074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-9.5882872545741712E-4</v>
      </c>
      <c r="AR59">
        <f t="shared" si="45"/>
        <v>-9.5883176382701352E-4</v>
      </c>
      <c r="AS59">
        <f t="shared" si="46"/>
        <v>-0.20237804017778963</v>
      </c>
      <c r="AT59">
        <f t="shared" si="47"/>
        <v>-0.13223371572919057</v>
      </c>
      <c r="AU59">
        <f t="shared" si="48"/>
        <v>-0.33557058767080722</v>
      </c>
      <c r="AW59">
        <v>56</v>
      </c>
      <c r="AX59">
        <f>IF(Z59&gt;0, (R59*SUMPRODUCT(K59:$K$98, X59:$X$98)-K59*$AZ$3)/Z59, 0)</f>
        <v>-6939062991.3492575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1000000</v>
      </c>
      <c r="S60">
        <f t="shared" si="32"/>
        <v>-31426733284.711071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-376.13725107202987</v>
      </c>
      <c r="AC60">
        <f t="shared" si="33"/>
        <v>-335.83766503402995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-4.2977343198117815E-2</v>
      </c>
      <c r="AI60">
        <f t="shared" si="38"/>
        <v>-4.2977476777729E-2</v>
      </c>
      <c r="AJ60">
        <f t="shared" si="39"/>
        <v>-40.299586037999916</v>
      </c>
      <c r="AK60">
        <f t="shared" si="61"/>
        <v>-26.329607575042093</v>
      </c>
      <c r="AL60">
        <f t="shared" si="40"/>
        <v>-66.672171089819741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-1.7207057663804826E-4</v>
      </c>
      <c r="AR60">
        <f t="shared" si="45"/>
        <v>-1.7207111145753717E-4</v>
      </c>
      <c r="AS60">
        <f t="shared" si="46"/>
        <v>-0.16134950399020884</v>
      </c>
      <c r="AT60">
        <f t="shared" si="47"/>
        <v>-0.10541719010423686</v>
      </c>
      <c r="AU60">
        <f t="shared" si="48"/>
        <v>-0.26693876520590326</v>
      </c>
      <c r="AW60">
        <v>57</v>
      </c>
      <c r="AX60">
        <f>IF(Z60&gt;0, (R60*SUMPRODUCT(K60:$K$98, X60:$X$98)-K60*$AZ$3)/Z60, 0)</f>
        <v>-31426733284.711071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1000000</v>
      </c>
      <c r="S61">
        <f t="shared" si="32"/>
        <v>-144765676018.51782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-335.83766503402995</v>
      </c>
      <c r="AC61">
        <f t="shared" si="33"/>
        <v>-299.8552077593161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-8.5081909549295318E-3</v>
      </c>
      <c r="AI61">
        <f t="shared" si="38"/>
        <v>-8.508216846357667E-3</v>
      </c>
      <c r="AJ61">
        <f t="shared" si="39"/>
        <v>-35.982457274713852</v>
      </c>
      <c r="AK61">
        <f t="shared" si="61"/>
        <v>-23.5086365523821</v>
      </c>
      <c r="AL61">
        <f t="shared" si="40"/>
        <v>-59.499602043942311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-3.0414890373842936E-5</v>
      </c>
      <c r="AR61">
        <f t="shared" si="45"/>
        <v>-3.0414982929940058E-5</v>
      </c>
      <c r="AS61">
        <f t="shared" si="46"/>
        <v>-0.12862928196949164</v>
      </c>
      <c r="AT61">
        <f t="shared" si="47"/>
        <v>-8.4038147165109142E-2</v>
      </c>
      <c r="AU61">
        <f t="shared" si="48"/>
        <v>-0.2126978441175307</v>
      </c>
      <c r="AW61">
        <v>58</v>
      </c>
      <c r="AX61">
        <f>IF(Z61&gt;0, (R61*SUMPRODUCT(K61:$K$98, X61:$X$98)-K61*$AZ$3)/Z61, 0)</f>
        <v>-144765676018.51782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1000000</v>
      </c>
      <c r="S62">
        <f t="shared" si="32"/>
        <v>-679030789259.7168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-299.8552077593161</v>
      </c>
      <c r="AC62">
        <f t="shared" si="33"/>
        <v>-267.72789054448276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-1.6563216517486181E-3</v>
      </c>
      <c r="AI62">
        <f t="shared" si="38"/>
        <v>-1.6563265802418245E-3</v>
      </c>
      <c r="AJ62">
        <f t="shared" si="39"/>
        <v>-32.12731721483334</v>
      </c>
      <c r="AK62">
        <f t="shared" si="61"/>
        <v>-20.98986454315213</v>
      </c>
      <c r="AL62">
        <f t="shared" si="40"/>
        <v>-53.118838084565709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-5.2865906479979615E-6</v>
      </c>
      <c r="AR62">
        <f t="shared" si="45"/>
        <v>-5.2866063785935655E-6</v>
      </c>
      <c r="AS62">
        <f t="shared" si="46"/>
        <v>-0.10254286934780665</v>
      </c>
      <c r="AT62">
        <f t="shared" si="47"/>
        <v>-6.699472984575422E-2</v>
      </c>
      <c r="AU62">
        <f t="shared" si="48"/>
        <v>-0.16954288579993945</v>
      </c>
      <c r="AW62">
        <v>59</v>
      </c>
      <c r="AX62">
        <f>IF(Z62&gt;0, (R62*SUMPRODUCT(K62:$K$98, X62:$X$98)-K62*$AZ$3)/Z62, 0)</f>
        <v>-679030789259.7168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1000000</v>
      </c>
      <c r="S63">
        <f t="shared" si="32"/>
        <v>-3246266509542.8262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-267.72789054448276</v>
      </c>
      <c r="AC63">
        <f t="shared" si="33"/>
        <v>-239.04276401882015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-3.167004514524697E-4</v>
      </c>
      <c r="AI63">
        <f t="shared" si="38"/>
        <v>-3.1670137190510086E-4</v>
      </c>
      <c r="AJ63">
        <f t="shared" si="39"/>
        <v>-28.685126525662611</v>
      </c>
      <c r="AK63">
        <f t="shared" si="61"/>
        <v>-18.740952338113797</v>
      </c>
      <c r="AL63">
        <f t="shared" si="40"/>
        <v>-47.426395565148312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-9.0253003604715045E-7</v>
      </c>
      <c r="AR63">
        <f t="shared" si="45"/>
        <v>-9.0253265914459967E-7</v>
      </c>
      <c r="AS63">
        <f t="shared" si="46"/>
        <v>-8.1746609954260793E-2</v>
      </c>
      <c r="AT63">
        <f t="shared" si="47"/>
        <v>-5.3407793742328347E-2</v>
      </c>
      <c r="AU63">
        <f t="shared" si="48"/>
        <v>-0.13515530622924829</v>
      </c>
      <c r="AW63">
        <v>60</v>
      </c>
      <c r="AX63">
        <f>IF(Z63&gt;0, (R63*SUMPRODUCT(K63:$K$98, X63:$X$98)-K63*$AZ$3)/Z63, 0)</f>
        <v>-3246266509542.8262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1000000</v>
      </c>
      <c r="S64">
        <f t="shared" si="32"/>
        <v>-15846453971496.09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-239.04276401882015</v>
      </c>
      <c r="AC64">
        <f t="shared" si="33"/>
        <v>-213.43104008898121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-5.9431154354369293E-5</v>
      </c>
      <c r="AI64">
        <f t="shared" si="38"/>
        <v>-5.9431322713044737E-5</v>
      </c>
      <c r="AJ64">
        <f t="shared" si="39"/>
        <v>-25.611723929838945</v>
      </c>
      <c r="AK64">
        <f t="shared" si="61"/>
        <v>-16.732993481317411</v>
      </c>
      <c r="AL64">
        <f t="shared" si="40"/>
        <v>-42.344776842479071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-1.5121996205543862E-7</v>
      </c>
      <c r="AR64">
        <f t="shared" si="45"/>
        <v>-1.5122039043669404E-7</v>
      </c>
      <c r="AS64">
        <f t="shared" si="46"/>
        <v>-6.5167906679905796E-2</v>
      </c>
      <c r="AT64">
        <f t="shared" si="47"/>
        <v>-4.2576367004937575E-2</v>
      </c>
      <c r="AU64">
        <f t="shared" si="48"/>
        <v>-0.10774442490523381</v>
      </c>
      <c r="AW64">
        <v>61</v>
      </c>
      <c r="AX64">
        <f>IF(Z64&gt;0, (R64*SUMPRODUCT(K64:$K$98, X64:$X$98)-K64*$AZ$3)/Z64, 0)</f>
        <v>-15846453971496.09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1000000</v>
      </c>
      <c r="S65">
        <f t="shared" si="32"/>
        <v>-79066327843786.828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-213.43104008898121</v>
      </c>
      <c r="AC65">
        <f t="shared" si="33"/>
        <v>-190.56342878272892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-1.0923835357273823E-5</v>
      </c>
      <c r="AI65">
        <f t="shared" si="38"/>
        <v>-1.0923865484420546E-5</v>
      </c>
      <c r="AJ65">
        <f t="shared" si="39"/>
        <v>-22.867611306252286</v>
      </c>
      <c r="AK65">
        <f t="shared" si="61"/>
        <v>-14.940172806228686</v>
      </c>
      <c r="AL65">
        <f t="shared" si="40"/>
        <v>-37.807795036346455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-2.4817160084703008E-8</v>
      </c>
      <c r="AR65">
        <f t="shared" si="45"/>
        <v>-2.4817228528633067E-8</v>
      </c>
      <c r="AS65">
        <f t="shared" si="46"/>
        <v>-5.1951457705204408E-2</v>
      </c>
      <c r="AT65">
        <f t="shared" si="47"/>
        <v>-3.3941619229771583E-2</v>
      </c>
      <c r="AU65">
        <f t="shared" si="48"/>
        <v>-8.589310175220452E-2</v>
      </c>
      <c r="AW65">
        <v>62</v>
      </c>
      <c r="AX65">
        <f>IF(Z65&gt;0, (R65*SUMPRODUCT(K65:$K$98, X65:$X$98)-K65*$AZ$3)/Z65, 0)</f>
        <v>-79066327843786.828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1000000</v>
      </c>
      <c r="S66">
        <f t="shared" si="32"/>
        <v>-403978022246738.81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-190.56342878272892</v>
      </c>
      <c r="AC66">
        <f t="shared" si="33"/>
        <v>-170.14591857766004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-1.9648938444972627E-6</v>
      </c>
      <c r="AI66">
        <f t="shared" si="38"/>
        <v>-1.9648991091994619E-6</v>
      </c>
      <c r="AJ66">
        <f t="shared" si="39"/>
        <v>-20.417510205068879</v>
      </c>
      <c r="AK66">
        <f t="shared" si="61"/>
        <v>-13.339440014791025</v>
      </c>
      <c r="AL66">
        <f t="shared" si="40"/>
        <v>-33.756952184759015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-3.9856394210372901E-9</v>
      </c>
      <c r="AR66">
        <f t="shared" si="45"/>
        <v>-3.9856501000898428E-9</v>
      </c>
      <c r="AS66">
        <f t="shared" si="46"/>
        <v>-4.1415384235973698E-2</v>
      </c>
      <c r="AT66">
        <f t="shared" si="47"/>
        <v>-2.7058051062863631E-2</v>
      </c>
      <c r="AU66">
        <f t="shared" si="48"/>
        <v>-6.8473439284487431E-2</v>
      </c>
      <c r="AW66">
        <v>63</v>
      </c>
      <c r="AX66">
        <f>IF(Z66&gt;0, (R66*SUMPRODUCT(K66:$K$98, X66:$X$98)-K66*$AZ$3)/Z66, 0)</f>
        <v>-403978022246738.81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-2117912583409244.5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-170.14591857766004</v>
      </c>
      <c r="AC67">
        <f t="shared" ref="AC67:AC89" si="64">S67*Z67</f>
        <v>-151.91599873353317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-3.4523529754805067E-7</v>
      </c>
      <c r="AI67">
        <f t="shared" ref="AI67:AI89" si="69">SUM(AE67:AH67)</f>
        <v>-3.4523619416200871E-7</v>
      </c>
      <c r="AJ67">
        <f t="shared" ref="AJ67:AJ89" si="70">AB67-AC67</f>
        <v>-18.229919844126869</v>
      </c>
      <c r="AK67">
        <f t="shared" si="61"/>
        <v>-11.910214300436204</v>
      </c>
      <c r="AL67">
        <f t="shared" ref="AL67:AL89" si="71">SUM(AI67:AK67)</f>
        <v>-30.140134489799266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-6.2525343076354226E-10</v>
      </c>
      <c r="AR67">
        <f t="shared" ref="AR67:AR89" si="76">AI67*$K67</f>
        <v>-6.2525505461532479E-10</v>
      </c>
      <c r="AS67">
        <f t="shared" ref="AS67:AS89" si="77">AJ67*$K67</f>
        <v>-3.3016090782253399E-2</v>
      </c>
      <c r="AT67">
        <f t="shared" ref="AT67:AT89" si="78">AK67*$K67</f>
        <v>-2.1570512648522739E-2</v>
      </c>
      <c r="AU67">
        <f t="shared" ref="AU67:AU89" si="79">AL67*$K67</f>
        <v>-5.458660405603119E-2</v>
      </c>
      <c r="AW67">
        <v>64</v>
      </c>
      <c r="AX67">
        <f>IF(Z67&gt;0, (R67*SUMPRODUCT(K67:$K$98, X67:$X$98)-K67*$AZ$3)/Z67, 0)</f>
        <v>-2117912583409244.5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1000000</v>
      </c>
      <c r="S68">
        <f t="shared" si="63"/>
        <v>-1.1406511988141812E+16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-151.91599873353317</v>
      </c>
      <c r="AC68">
        <f t="shared" si="64"/>
        <v>-135.63928458405798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-5.9120435301107242E-8</v>
      </c>
      <c r="AI68">
        <f t="shared" si="69"/>
        <v>-5.9120583943484423E-8</v>
      </c>
      <c r="AJ68">
        <f t="shared" si="70"/>
        <v>-16.276714149475197</v>
      </c>
      <c r="AK68">
        <f t="shared" si="61"/>
        <v>-10.634119911347323</v>
      </c>
      <c r="AL68">
        <f t="shared" si="71"/>
        <v>-26.910834119943104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-9.5600572128394398E-11</v>
      </c>
      <c r="AR68">
        <f t="shared" si="76"/>
        <v>-9.560081249022916E-11</v>
      </c>
      <c r="AS68">
        <f t="shared" si="77"/>
        <v>-2.6320225437024454E-2</v>
      </c>
      <c r="AT68">
        <f t="shared" si="78"/>
        <v>-1.7195880619433036E-2</v>
      </c>
      <c r="AU68">
        <f t="shared" si="79"/>
        <v>-4.3516106152058302E-2</v>
      </c>
      <c r="AW68">
        <v>65</v>
      </c>
      <c r="AX68">
        <f>IF(Z68&gt;0, (R68*SUMPRODUCT(K68:$K$98, X68:$X$98)-K68*$AZ$3)/Z68, 0)</f>
        <v>-1.1406511988141812E+16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1000000</v>
      </c>
      <c r="S69">
        <f t="shared" si="63"/>
        <v>-6.3236117799266512E+16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-135.63928458405798</v>
      </c>
      <c r="AC69">
        <f t="shared" si="64"/>
        <v>-121.10650409299249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-9.8573285962131679E-9</v>
      </c>
      <c r="AI69">
        <f t="shared" si="69"/>
        <v>-9.8573525355591281E-9</v>
      </c>
      <c r="AJ69">
        <f t="shared" si="70"/>
        <v>-14.532780491065481</v>
      </c>
      <c r="AK69">
        <f t="shared" si="61"/>
        <v>-9.4947499208840593</v>
      </c>
      <c r="AL69">
        <f t="shared" si="71"/>
        <v>-24.027530421806894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-1.4231939198349656E-11</v>
      </c>
      <c r="AR69">
        <f t="shared" si="76"/>
        <v>-1.423197376180291E-11</v>
      </c>
      <c r="AS69">
        <f t="shared" si="77"/>
        <v>-2.0982322574826458E-2</v>
      </c>
      <c r="AT69">
        <f t="shared" si="78"/>
        <v>-1.3708450748965468E-2</v>
      </c>
      <c r="AU69">
        <f t="shared" si="79"/>
        <v>-3.4690773338023902E-2</v>
      </c>
      <c r="AW69">
        <v>66</v>
      </c>
      <c r="AX69">
        <f>IF(Z69&gt;0, (R69*SUMPRODUCT(K69:$K$98, X69:$X$98)-K69*$AZ$3)/Z69, 0)</f>
        <v>-6.3236117799266512E+16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1000000</v>
      </c>
      <c r="S70">
        <f t="shared" si="63"/>
        <v>-3.6125033018087155E+17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-121.10650409299249</v>
      </c>
      <c r="AC70">
        <f t="shared" si="64"/>
        <v>-108.13080722589861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-1.5966724397673101E-9</v>
      </c>
      <c r="AI70">
        <f t="shared" si="69"/>
        <v>-1.5966761813143133E-9</v>
      </c>
      <c r="AJ70">
        <f t="shared" si="70"/>
        <v>-12.975696867093887</v>
      </c>
      <c r="AK70">
        <f t="shared" si="61"/>
        <v>-8.4774552865094748</v>
      </c>
      <c r="AL70">
        <f t="shared" si="71"/>
        <v>-21.453152155200037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-2.0582714587726897E-12</v>
      </c>
      <c r="AR70">
        <f t="shared" si="76"/>
        <v>-2.058276282003314E-12</v>
      </c>
      <c r="AS70">
        <f t="shared" si="77"/>
        <v>-1.6726979093543919E-2</v>
      </c>
      <c r="AT70">
        <f t="shared" si="78"/>
        <v>-1.0928293007792514E-2</v>
      </c>
      <c r="AU70">
        <f t="shared" si="79"/>
        <v>-2.7655272103394708E-2</v>
      </c>
      <c r="AW70">
        <v>67</v>
      </c>
      <c r="AX70">
        <f>IF(Z70&gt;0, (R70*SUMPRODUCT(K70:$K$98, X70:$X$98)-K70*$AZ$3)/Z70, 0)</f>
        <v>-3.6125033018087155E+17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1000000</v>
      </c>
      <c r="S71">
        <f t="shared" si="63"/>
        <v>-2.1274619610459878E+18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-108.13080722589861</v>
      </c>
      <c r="AC71">
        <f t="shared" si="64"/>
        <v>-96.545363594554118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-2.5094998690328767E-10</v>
      </c>
      <c r="AI71">
        <f t="shared" si="69"/>
        <v>-2.5095055415998463E-10</v>
      </c>
      <c r="AJ71">
        <f t="shared" si="70"/>
        <v>-11.585443631344489</v>
      </c>
      <c r="AK71">
        <f t="shared" si="61"/>
        <v>-7.5691565058129031</v>
      </c>
      <c r="AL71">
        <f t="shared" si="71"/>
        <v>-19.154600137408345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-2.8883909634594968E-13</v>
      </c>
      <c r="AR71">
        <f t="shared" si="76"/>
        <v>-2.8883974924860079E-13</v>
      </c>
      <c r="AS71">
        <f t="shared" si="77"/>
        <v>-1.3334645323309399E-2</v>
      </c>
      <c r="AT71">
        <f t="shared" si="78"/>
        <v>-8.7119682778968206E-3</v>
      </c>
      <c r="AU71">
        <f t="shared" si="79"/>
        <v>-2.2046613601495062E-2</v>
      </c>
      <c r="AW71">
        <v>68</v>
      </c>
      <c r="AX71">
        <f>IF(Z71&gt;0, (R71*SUMPRODUCT(K71:$K$98, X71:$X$98)-K71*$AZ$3)/Z71, 0)</f>
        <v>-2.1274619610459878E+18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1000000</v>
      </c>
      <c r="S72">
        <f t="shared" si="63"/>
        <v>-1.2938128180774175E+19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-96.545363594554118</v>
      </c>
      <c r="AC72">
        <f t="shared" si="64"/>
        <v>-86.201217495137854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-3.8264157862442567E-11</v>
      </c>
      <c r="AI72">
        <f t="shared" si="69"/>
        <v>-3.8264241144599279E-11</v>
      </c>
      <c r="AJ72">
        <f t="shared" si="70"/>
        <v>-10.344146099416264</v>
      </c>
      <c r="AK72">
        <f t="shared" ref="AK72:AK89" si="92">G72*SUM(AB72:AB72, AE72:AF72)</f>
        <v>-6.7581754516187891</v>
      </c>
      <c r="AL72">
        <f t="shared" si="71"/>
        <v>-17.102321551073317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-3.9322664433097142E-14</v>
      </c>
      <c r="AR72">
        <f t="shared" si="76"/>
        <v>-3.9322750019099408E-14</v>
      </c>
      <c r="AS72">
        <f t="shared" si="77"/>
        <v>-1.0630297611058184E-2</v>
      </c>
      <c r="AT72">
        <f t="shared" si="78"/>
        <v>-6.9451277725581812E-3</v>
      </c>
      <c r="AU72">
        <f t="shared" si="79"/>
        <v>-1.7575425383655686E-2</v>
      </c>
      <c r="AW72">
        <v>69</v>
      </c>
      <c r="AX72">
        <f>IF(Z72&gt;0, (R72*SUMPRODUCT(K72:$K$98, X72:$X$98)-K72*$AZ$3)/Z72, 0)</f>
        <v>-1.2938128180774175E+19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1000000</v>
      </c>
      <c r="S73">
        <f t="shared" si="63"/>
        <v>-8.1387432696746099E+19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-86.201217495137854</v>
      </c>
      <c r="AC73">
        <f t="shared" si="64"/>
        <v>-76.965372763515987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-5.6502802605734723E-12</v>
      </c>
      <c r="AI73">
        <f t="shared" si="69"/>
        <v>-5.650292081405358E-12</v>
      </c>
      <c r="AJ73">
        <f t="shared" si="70"/>
        <v>-9.2358447316218673</v>
      </c>
      <c r="AK73">
        <f t="shared" si="92"/>
        <v>-6.0340852246596501</v>
      </c>
      <c r="AL73">
        <f t="shared" si="71"/>
        <v>-15.269929956287168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-5.1844506491983169E-15</v>
      </c>
      <c r="AR73">
        <f t="shared" si="76"/>
        <v>-5.1844614954779199E-15</v>
      </c>
      <c r="AS73">
        <f t="shared" si="77"/>
        <v>-8.4744081720810084E-3</v>
      </c>
      <c r="AT73">
        <f t="shared" si="78"/>
        <v>-5.5366133390929535E-3</v>
      </c>
      <c r="AU73">
        <f t="shared" si="79"/>
        <v>-1.4011021511179146E-2</v>
      </c>
      <c r="AW73">
        <v>70</v>
      </c>
      <c r="AX73">
        <f>IF(Z73&gt;0, (R73*SUMPRODUCT(K73:$K$98, X73:$X$98)-K73*$AZ$3)/Z73, 0)</f>
        <v>-8.1387432696746099E+19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1000000</v>
      </c>
      <c r="S74">
        <f t="shared" si="63"/>
        <v>-5.3039444795296481E+20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-76.965372763515987</v>
      </c>
      <c r="AC74">
        <f t="shared" si="64"/>
        <v>-68.719082824567835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-8.0664766410652163E-13</v>
      </c>
      <c r="AI74">
        <f t="shared" si="69"/>
        <v>-8.0664928363428752E-13</v>
      </c>
      <c r="AJ74">
        <f t="shared" si="70"/>
        <v>-8.2462899389481521</v>
      </c>
      <c r="AK74">
        <f t="shared" si="92"/>
        <v>-5.3875760934461194</v>
      </c>
      <c r="AL74">
        <f t="shared" si="71"/>
        <v>-13.633866032395078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-6.6084348490398554E-16</v>
      </c>
      <c r="AR74">
        <f t="shared" si="76"/>
        <v>-6.6084481169685975E-16</v>
      </c>
      <c r="AS74">
        <f t="shared" si="77"/>
        <v>-6.7557463106513605E-3</v>
      </c>
      <c r="AT74">
        <f t="shared" si="78"/>
        <v>-4.4137542562922164E-3</v>
      </c>
      <c r="AU74">
        <f t="shared" si="79"/>
        <v>-1.1169500566944237E-2</v>
      </c>
      <c r="AW74">
        <v>71</v>
      </c>
      <c r="AX74">
        <f>IF(Z74&gt;0, (R74*SUMPRODUCT(K74:$K$98, X74:$X$98)-K74*$AZ$3)/Z74, 0)</f>
        <v>-5.3039444795296481E+20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1000000</v>
      </c>
      <c r="S75">
        <f t="shared" si="63"/>
        <v>-3.5861559806790609E+21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-68.719082824567835</v>
      </c>
      <c r="AC75">
        <f t="shared" si="64"/>
        <v>-61.356323950506983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-1.1115738119531311E-13</v>
      </c>
      <c r="AI75">
        <f t="shared" si="69"/>
        <v>-1.1115759506053635E-13</v>
      </c>
      <c r="AJ75">
        <f t="shared" si="70"/>
        <v>-7.3627588740608516</v>
      </c>
      <c r="AK75">
        <f t="shared" si="92"/>
        <v>-4.8103357977197492</v>
      </c>
      <c r="AL75">
        <f t="shared" si="71"/>
        <v>-12.173094671780712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-8.1308325305727274E-17</v>
      </c>
      <c r="AR75">
        <f t="shared" si="76"/>
        <v>-8.1308481741790777E-17</v>
      </c>
      <c r="AS75">
        <f t="shared" si="77"/>
        <v>-5.3856395971391587E-3</v>
      </c>
      <c r="AT75">
        <f t="shared" si="78"/>
        <v>-3.5186178701309117E-3</v>
      </c>
      <c r="AU75">
        <f t="shared" si="79"/>
        <v>-8.9042574672701519E-3</v>
      </c>
      <c r="AW75">
        <v>72</v>
      </c>
      <c r="AX75">
        <f>IF(Z75&gt;0, (R75*SUMPRODUCT(K75:$K$98, X75:$X$98)-K75*$AZ$3)/Z75, 0)</f>
        <v>-3.5861559806790609E+21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1000000</v>
      </c>
      <c r="S76">
        <f t="shared" si="63"/>
        <v>-2.5197012143128797E+22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-61.356323950506983</v>
      </c>
      <c r="AC76">
        <f t="shared" si="64"/>
        <v>-54.782432098666959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-1.476396186358438E-14</v>
      </c>
      <c r="AI76">
        <f t="shared" si="69"/>
        <v>-1.4763989040632092E-14</v>
      </c>
      <c r="AJ76">
        <f t="shared" si="70"/>
        <v>-6.573891851840024</v>
      </c>
      <c r="AK76">
        <f t="shared" si="92"/>
        <v>-4.2949426765354897</v>
      </c>
      <c r="AL76">
        <f t="shared" si="71"/>
        <v>-10.86883452837553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-9.6423213604971452E-18</v>
      </c>
      <c r="AR76">
        <f t="shared" si="76"/>
        <v>-9.6423391097862646E-18</v>
      </c>
      <c r="AS76">
        <f t="shared" si="77"/>
        <v>-4.2933989135356667E-3</v>
      </c>
      <c r="AT76">
        <f t="shared" si="78"/>
        <v>-2.8050206235099738E-3</v>
      </c>
      <c r="AU76">
        <f t="shared" si="79"/>
        <v>-7.0984195370456509E-3</v>
      </c>
      <c r="AW76">
        <v>73</v>
      </c>
      <c r="AX76">
        <f>IF(Z76&gt;0, (R76*SUMPRODUCT(K76:$K$98, X76:$X$98)-K76*$AZ$3)/Z76, 0)</f>
        <v>-2.5197012143128797E+22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1000000</v>
      </c>
      <c r="S77">
        <f t="shared" si="63"/>
        <v>-1.8431113618645723E+23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-54.782432098666959</v>
      </c>
      <c r="AC77">
        <f t="shared" si="64"/>
        <v>-48.912885802381204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-1.8870400277005375E-15</v>
      </c>
      <c r="AI77">
        <f t="shared" si="69"/>
        <v>-1.8870433449774269E-15</v>
      </c>
      <c r="AJ77">
        <f t="shared" si="70"/>
        <v>-5.8695462962857547</v>
      </c>
      <c r="AK77">
        <f t="shared" si="92"/>
        <v>-3.8347702469066873</v>
      </c>
      <c r="AL77">
        <f t="shared" si="71"/>
        <v>-9.7043165431924443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-1.1003776903886788E-18</v>
      </c>
      <c r="AR77">
        <f t="shared" si="76"/>
        <v>-1.1003796247713248E-18</v>
      </c>
      <c r="AS77">
        <f t="shared" si="77"/>
        <v>-3.4226713277548471E-3</v>
      </c>
      <c r="AT77">
        <f t="shared" si="78"/>
        <v>-2.236145267466497E-3</v>
      </c>
      <c r="AU77">
        <f t="shared" si="79"/>
        <v>-5.6588165952213458E-3</v>
      </c>
      <c r="AW77">
        <v>74</v>
      </c>
      <c r="AX77">
        <f>IF(Z77&gt;0, (R77*SUMPRODUCT(K77:$K$98, X77:$X$98)-K77*$AZ$3)/Z77, 0)</f>
        <v>-1.8431113618645723E+23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1000000</v>
      </c>
      <c r="S78">
        <f t="shared" si="63"/>
        <v>-1.4060345777854365E+24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-48.912885802381204</v>
      </c>
      <c r="AC78">
        <f t="shared" si="64"/>
        <v>-43.672219466411789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-2.3166777099079488E-16</v>
      </c>
      <c r="AI78">
        <f t="shared" si="69"/>
        <v>-2.31668159247778E-16</v>
      </c>
      <c r="AJ78">
        <f t="shared" si="70"/>
        <v>-5.240666335969415</v>
      </c>
      <c r="AK78">
        <f t="shared" si="92"/>
        <v>-3.4239020061666845</v>
      </c>
      <c r="AL78">
        <f t="shared" si="71"/>
        <v>-8.6645683421360999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-1.2061692756827589E-19</v>
      </c>
      <c r="AR78">
        <f t="shared" si="76"/>
        <v>-1.206171297127702E-19</v>
      </c>
      <c r="AS78">
        <f t="shared" si="77"/>
        <v>-2.7285326273555816E-3</v>
      </c>
      <c r="AT78">
        <f t="shared" si="78"/>
        <v>-1.7826413165389801E-3</v>
      </c>
      <c r="AU78">
        <f t="shared" si="79"/>
        <v>-4.5111739438945617E-3</v>
      </c>
      <c r="AW78">
        <v>75</v>
      </c>
      <c r="AX78">
        <f>IF(Z78&gt;0, (R78*SUMPRODUCT(K78:$K$98, X78:$X$98)-K78*$AZ$3)/Z78, 0)</f>
        <v>-1.4060345777854365E+24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1000000</v>
      </c>
      <c r="S79">
        <f t="shared" si="63"/>
        <v>-1.1204592036943887E+25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-43.672219466411789</v>
      </c>
      <c r="AC79">
        <f t="shared" si="64"/>
        <v>-38.993053095010524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-2.7269857315888904E-17</v>
      </c>
      <c r="AI79">
        <f t="shared" si="69"/>
        <v>-2.7269900817085741E-17</v>
      </c>
      <c r="AJ79">
        <f t="shared" si="70"/>
        <v>-4.6791663714012657</v>
      </c>
      <c r="AK79">
        <f t="shared" si="92"/>
        <v>-3.0570553626488257</v>
      </c>
      <c r="AL79">
        <f t="shared" si="71"/>
        <v>-7.7362217340500914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-1.2676737123075222E-20</v>
      </c>
      <c r="AR79">
        <f t="shared" si="76"/>
        <v>-1.2676757345155244E-20</v>
      </c>
      <c r="AS79">
        <f t="shared" si="77"/>
        <v>-2.1751695052260704E-3</v>
      </c>
      <c r="AT79">
        <f t="shared" si="78"/>
        <v>-1.4211107434143654E-3</v>
      </c>
      <c r="AU79">
        <f t="shared" si="79"/>
        <v>-3.5962802486404358E-3</v>
      </c>
      <c r="AW79">
        <v>76</v>
      </c>
      <c r="AX79">
        <f>IF(Z79&gt;0, (R79*SUMPRODUCT(K79:$K$98, X79:$X$98)-K79*$AZ$3)/Z79, 0)</f>
        <v>-1.1204592036943887E+25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1000000</v>
      </c>
      <c r="S80">
        <f t="shared" si="63"/>
        <v>-9.4166029757933852E+25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-38.993053095010524</v>
      </c>
      <c r="AC80">
        <f t="shared" si="64"/>
        <v>-34.815225977687966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-3.0755730749786942E-18</v>
      </c>
      <c r="AI80">
        <f t="shared" si="69"/>
        <v>-3.0755776965001264E-18</v>
      </c>
      <c r="AJ80">
        <f t="shared" si="70"/>
        <v>-4.1778271173225576</v>
      </c>
      <c r="AK80">
        <f t="shared" si="92"/>
        <v>-2.7295137166507368</v>
      </c>
      <c r="AL80">
        <f t="shared" si="71"/>
        <v>-6.9073408339732945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-1.2765347638852369E-21</v>
      </c>
      <c r="AR80">
        <f t="shared" si="76"/>
        <v>-1.2765366820749941E-21</v>
      </c>
      <c r="AS80">
        <f t="shared" si="77"/>
        <v>-1.7340318122019052E-3</v>
      </c>
      <c r="AT80">
        <f t="shared" si="78"/>
        <v>-1.1329007839719109E-3</v>
      </c>
      <c r="AU80">
        <f t="shared" si="79"/>
        <v>-2.866932596173816E-3</v>
      </c>
      <c r="AW80">
        <v>77</v>
      </c>
      <c r="AX80">
        <f>IF(Z80&gt;0, (R80*SUMPRODUCT(K80:$K$98, X80:$X$98)-K80*$AZ$3)/Z80, 0)</f>
        <v>-9.4166029757933852E+25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1000000</v>
      </c>
      <c r="S81">
        <f t="shared" si="63"/>
        <v>-8.3685878722569705E+26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-34.815225977687966</v>
      </c>
      <c r="AC81">
        <f t="shared" si="64"/>
        <v>-31.085023194364258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-3.2887961269928003E-19</v>
      </c>
      <c r="AI81">
        <f t="shared" si="69"/>
        <v>-3.2888007701033926E-19</v>
      </c>
      <c r="AJ81">
        <f t="shared" si="70"/>
        <v>-3.7302027833237084</v>
      </c>
      <c r="AK81">
        <f t="shared" si="92"/>
        <v>-2.4370658184381577</v>
      </c>
      <c r="AL81">
        <f t="shared" si="71"/>
        <v>-6.1672686017618661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-1.21878058085464E-22</v>
      </c>
      <c r="AR81">
        <f t="shared" si="76"/>
        <v>-1.2187823015246989E-22</v>
      </c>
      <c r="AS81">
        <f t="shared" si="77"/>
        <v>-1.382359544166058E-3</v>
      </c>
      <c r="AT81">
        <f t="shared" si="78"/>
        <v>-9.031415688551585E-4</v>
      </c>
      <c r="AU81">
        <f t="shared" si="79"/>
        <v>-2.2855011130212166E-3</v>
      </c>
      <c r="AW81">
        <v>78</v>
      </c>
      <c r="AX81">
        <f>IF(Z81&gt;0, (R81*SUMPRODUCT(K81:$K$98, X81:$X$98)-K81*$AZ$3)/Z81, 0)</f>
        <v>-8.3685878722569705E+26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1000000</v>
      </c>
      <c r="S82">
        <f t="shared" si="63"/>
        <v>-7.8872971031085077E+27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-31.085023194364258</v>
      </c>
      <c r="AC82">
        <f t="shared" si="64"/>
        <v>-27.754484994968081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-3.3254551712187301E-20</v>
      </c>
      <c r="AI82">
        <f t="shared" si="69"/>
        <v>-3.3254595698239542E-20</v>
      </c>
      <c r="AJ82">
        <f t="shared" si="70"/>
        <v>-3.3305381993961767</v>
      </c>
      <c r="AK82">
        <f t="shared" si="92"/>
        <v>-2.1759516236054983</v>
      </c>
      <c r="AL82">
        <f t="shared" si="71"/>
        <v>-5.506489823001675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-1.1003266926891531E-23</v>
      </c>
      <c r="AR82">
        <f t="shared" si="76"/>
        <v>-1.1003281480997629E-23</v>
      </c>
      <c r="AS82">
        <f t="shared" si="77"/>
        <v>-1.1020085651834036E-3</v>
      </c>
      <c r="AT82">
        <f t="shared" si="78"/>
        <v>-7.1997892925315578E-4</v>
      </c>
      <c r="AU82">
        <f t="shared" si="79"/>
        <v>-1.8219874944365594E-3</v>
      </c>
      <c r="AW82">
        <v>79</v>
      </c>
      <c r="AX82">
        <f>IF(Z82&gt;0, (R82*SUMPRODUCT(K82:$K$98, X82:$X$98)-K82*$AZ$3)/Z82, 0)</f>
        <v>-7.8872971031085077E+27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1000000</v>
      </c>
      <c r="S83">
        <f t="shared" si="63"/>
        <v>-7.9084651793856289E+28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-27.754484994968081</v>
      </c>
      <c r="AC83">
        <f t="shared" si="64"/>
        <v>-24.780790174078643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-3.1703502117705001E-21</v>
      </c>
      <c r="AI83">
        <f t="shared" si="69"/>
        <v>-3.1703541285845742E-21</v>
      </c>
      <c r="AJ83">
        <f t="shared" si="70"/>
        <v>-2.9736948208894383</v>
      </c>
      <c r="AK83">
        <f t="shared" si="92"/>
        <v>-1.9428139496477659</v>
      </c>
      <c r="AL83">
        <f t="shared" si="71"/>
        <v>-4.9165087705372041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-9.3661210688633752E-25</v>
      </c>
      <c r="AR83">
        <f t="shared" si="76"/>
        <v>-9.3661326402521401E-25</v>
      </c>
      <c r="AS83">
        <f t="shared" si="77"/>
        <v>-8.7851448117299224E-4</v>
      </c>
      <c r="AT83">
        <f t="shared" si="78"/>
        <v>-5.7396279436635483E-4</v>
      </c>
      <c r="AU83">
        <f t="shared" si="79"/>
        <v>-1.452477275539347E-3</v>
      </c>
      <c r="AW83">
        <v>80</v>
      </c>
      <c r="AX83">
        <f>IF(Z83&gt;0, (R83*SUMPRODUCT(K83:$K$98, X83:$X$98)-K83*$AZ$3)/Z83, 0)</f>
        <v>-7.9084651793856289E+28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1000000</v>
      </c>
      <c r="S84">
        <f t="shared" si="63"/>
        <v>-8.4653401927722565E+29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-24.780790174078643</v>
      </c>
      <c r="AC84">
        <f t="shared" si="64"/>
        <v>-22.125705512570214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-2.840748567478122E-22</v>
      </c>
      <c r="AI84">
        <f t="shared" si="69"/>
        <v>-2.8407518345803602E-22</v>
      </c>
      <c r="AJ84">
        <f t="shared" si="70"/>
        <v>-2.6550846615084289</v>
      </c>
      <c r="AK84">
        <f t="shared" si="92"/>
        <v>-1.7346553121855051</v>
      </c>
      <c r="AL84">
        <f t="shared" si="71"/>
        <v>-4.389739973693934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-7.493199610661798E-26</v>
      </c>
      <c r="AR84">
        <f t="shared" si="76"/>
        <v>-7.4932082284780666E-26</v>
      </c>
      <c r="AS84">
        <f t="shared" si="77"/>
        <v>-7.0034636573102112E-4</v>
      </c>
      <c r="AT84">
        <f t="shared" si="78"/>
        <v>-4.575596256109333E-4</v>
      </c>
      <c r="AU84">
        <f t="shared" si="79"/>
        <v>-1.1579059913419544E-3</v>
      </c>
      <c r="AW84">
        <v>81</v>
      </c>
      <c r="AX84">
        <f>IF(Z84&gt;0, (R84*SUMPRODUCT(K84:$K$98, X84:$X$98)-K84*$AZ$3)/Z84, 0)</f>
        <v>-8.4653401927722565E+29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1000000</v>
      </c>
      <c r="S85">
        <f t="shared" si="63"/>
        <v>-9.7142940288504709E+30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-22.125705512570214</v>
      </c>
      <c r="AC85">
        <f t="shared" si="64"/>
        <v>-19.755094207651975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-2.3841838827907243E-23</v>
      </c>
      <c r="AI85">
        <f t="shared" si="69"/>
        <v>-2.3841864248043474E-23</v>
      </c>
      <c r="AJ85">
        <f t="shared" si="70"/>
        <v>-2.3706113049182385</v>
      </c>
      <c r="AK85">
        <f t="shared" si="92"/>
        <v>-1.5487993858799152</v>
      </c>
      <c r="AL85">
        <f t="shared" si="71"/>
        <v>-3.9194106907981539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-5.6150836522206751E-27</v>
      </c>
      <c r="AR85">
        <f t="shared" si="76"/>
        <v>-5.6150896390152513E-27</v>
      </c>
      <c r="AS85">
        <f t="shared" si="77"/>
        <v>-5.5831183492587738E-4</v>
      </c>
      <c r="AT85">
        <f t="shared" si="78"/>
        <v>-3.6476373215157308E-4</v>
      </c>
      <c r="AU85">
        <f t="shared" si="79"/>
        <v>-9.2307556707745052E-4</v>
      </c>
      <c r="AW85">
        <v>82</v>
      </c>
      <c r="AX85">
        <f>IF(Z85&gt;0, (R85*SUMPRODUCT(K85:$K$98, X85:$X$98)-K85*$AZ$3)/Z85, 0)</f>
        <v>-9.7142940288504709E+30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1000000</v>
      </c>
      <c r="S86">
        <f t="shared" si="63"/>
        <v>-1.2013010306346407E+32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-19.755094207651975</v>
      </c>
      <c r="AC86">
        <f t="shared" si="64"/>
        <v>-17.638476971117836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-1.8664466712557531E-24</v>
      </c>
      <c r="AI86">
        <f t="shared" si="69"/>
        <v>-1.8664485066072305E-24</v>
      </c>
      <c r="AJ86">
        <f t="shared" si="70"/>
        <v>-2.1166172365341396</v>
      </c>
      <c r="AK86">
        <f t="shared" si="92"/>
        <v>-1.3828565945356384</v>
      </c>
      <c r="AL86">
        <f t="shared" si="71"/>
        <v>-3.4994738310697779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-3.9247685052275228E-28</v>
      </c>
      <c r="AR86">
        <f t="shared" si="76"/>
        <v>-3.9247723646089804E-28</v>
      </c>
      <c r="AS86">
        <f t="shared" si="77"/>
        <v>-4.4508277656718498E-4</v>
      </c>
      <c r="AT86">
        <f t="shared" si="78"/>
        <v>-2.907874140238943E-4</v>
      </c>
      <c r="AU86">
        <f t="shared" si="79"/>
        <v>-7.3587019059107928E-4</v>
      </c>
      <c r="AW86">
        <v>83</v>
      </c>
      <c r="AX86">
        <f>IF(Z86&gt;0, (R86*SUMPRODUCT(K86:$K$98, X86:$X$98)-K86*$AZ$3)/Z86, 0)</f>
        <v>-1.2013010306346407E+32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1000000</v>
      </c>
      <c r="S87">
        <f t="shared" si="63"/>
        <v>-1.610620954291547E+33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-17.638476971117836</v>
      </c>
      <c r="AC87">
        <f t="shared" si="64"/>
        <v>-15.74864015278378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-1.3558184417476076E-25</v>
      </c>
      <c r="AI87">
        <f t="shared" si="69"/>
        <v>-1.3558196639967122E-25</v>
      </c>
      <c r="AJ87">
        <f t="shared" si="70"/>
        <v>-1.8898368183340555</v>
      </c>
      <c r="AK87">
        <f t="shared" si="92"/>
        <v>-1.2346933879782487</v>
      </c>
      <c r="AL87">
        <f t="shared" si="71"/>
        <v>-3.1245302063123042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-2.5455520072905109E-29</v>
      </c>
      <c r="AR87">
        <f t="shared" si="76"/>
        <v>-2.5455543020658034E-29</v>
      </c>
      <c r="AS87">
        <f t="shared" si="77"/>
        <v>-3.5481726448276907E-4</v>
      </c>
      <c r="AT87">
        <f t="shared" si="78"/>
        <v>-2.3181394612874228E-4</v>
      </c>
      <c r="AU87">
        <f t="shared" si="79"/>
        <v>-5.8663121061151131E-4</v>
      </c>
      <c r="AW87">
        <v>84</v>
      </c>
      <c r="AX87">
        <f>IF(Z87&gt;0, (R87*SUMPRODUCT(K87:$K$98, X87:$X$98)-K87*$AZ$3)/Z87, 0)</f>
        <v>-1.610620954291547E+33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1000000</v>
      </c>
      <c r="S88">
        <f t="shared" si="63"/>
        <v>-2.3578931239545473E+34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-15.74864015278378</v>
      </c>
      <c r="AC88">
        <f t="shared" si="64"/>
        <v>-14.061285850699804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-9.0838633231397574E-27</v>
      </c>
      <c r="AI88">
        <f t="shared" si="69"/>
        <v>-9.0838707775095651E-27</v>
      </c>
      <c r="AJ88">
        <f t="shared" si="70"/>
        <v>-1.6873543020839765</v>
      </c>
      <c r="AK88">
        <f t="shared" si="92"/>
        <v>-1.1024048106948647</v>
      </c>
      <c r="AL88">
        <f t="shared" si="71"/>
        <v>-2.7897591127788415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-1.5227654200385767E-30</v>
      </c>
      <c r="AR88">
        <f t="shared" si="76"/>
        <v>-1.5227666696452879E-30</v>
      </c>
      <c r="AS88">
        <f t="shared" si="77"/>
        <v>-2.8285815089506433E-4</v>
      </c>
      <c r="AT88">
        <f t="shared" si="78"/>
        <v>-1.8480065858477538E-4</v>
      </c>
      <c r="AU88">
        <f t="shared" si="79"/>
        <v>-4.6765880947983979E-4</v>
      </c>
      <c r="AW88">
        <v>85</v>
      </c>
      <c r="AX88">
        <f>IF(Z88&gt;0, (R88*SUMPRODUCT(K88:$K$98, X88:$X$98)-K88*$AZ$3)/Z88, 0)</f>
        <v>-2.3578931239545473E+34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-14.061285850699804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-14.061285850699804</v>
      </c>
      <c r="AK89">
        <f t="shared" si="92"/>
        <v>-0.98429000954898638</v>
      </c>
      <c r="AL89">
        <f t="shared" si="71"/>
        <v>-15.045575860248791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-8.9257622223653318E-32</v>
      </c>
      <c r="AR89">
        <f t="shared" si="76"/>
        <v>-8.9257622223653318E-32</v>
      </c>
      <c r="AS89">
        <f t="shared" si="77"/>
        <v>-2.1045993370168476E-3</v>
      </c>
      <c r="AT89">
        <f t="shared" si="78"/>
        <v>-1.4732195359117934E-4</v>
      </c>
      <c r="AU89">
        <f t="shared" si="79"/>
        <v>-2.2519212906080268E-3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112689.54340251871</v>
      </c>
      <c r="AO91" s="6">
        <f t="shared" si="93"/>
        <v>-11268.954340251872</v>
      </c>
      <c r="AP91" s="6">
        <f t="shared" si="93"/>
        <v>-744.23227863936734</v>
      </c>
      <c r="AQ91" s="6">
        <f t="shared" si="93"/>
        <v>-83880.811275659289</v>
      </c>
      <c r="AR91" s="6">
        <f t="shared" si="93"/>
        <v>16795.545507968152</v>
      </c>
      <c r="AS91" s="6">
        <f t="shared" si="93"/>
        <v>-20566.233851842691</v>
      </c>
      <c r="AT91" s="6">
        <f t="shared" si="93"/>
        <v>6483.8187396331796</v>
      </c>
      <c r="AU91" s="6">
        <f t="shared" si="93"/>
        <v>2713.1303957586083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253626.23623051078</v>
      </c>
      <c r="K3">
        <v>1</v>
      </c>
      <c r="L3" s="2">
        <v>0</v>
      </c>
      <c r="O3">
        <f>$C$3</f>
        <v>253626.23623051078</v>
      </c>
      <c r="P3">
        <f>O3*C5</f>
        <v>25362.62362305108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253626.23623051078</v>
      </c>
      <c r="AF3">
        <f t="shared" ref="AF3:AF34" si="4">-$Z3*P3</f>
        <v>-25362.62362305108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227638.65563675971</v>
      </c>
      <c r="AJ3">
        <f t="shared" ref="AJ3:AJ34" si="8">AB3-AC3</f>
        <v>0</v>
      </c>
      <c r="AL3">
        <f t="shared" ref="AL3:AL34" si="9">SUM(AI3:AK3)</f>
        <v>227638.65563675971</v>
      </c>
      <c r="AN3">
        <f t="shared" ref="AN3:AN34" si="10">AE3*$K3</f>
        <v>253626.23623051078</v>
      </c>
      <c r="AO3">
        <f t="shared" ref="AO3:AO34" si="11">AF3*$K3</f>
        <v>-25362.62362305108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227638.65563675971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227638.65563675971</v>
      </c>
      <c r="AW3">
        <v>0</v>
      </c>
      <c r="AX3">
        <f>IF(Z3&gt;0, (R3*SUMPRODUCT(K3:$K$98, X3:$X$98)-K3*$AZ$3)/Z3, 0)</f>
        <v>0</v>
      </c>
      <c r="AZ3">
        <f>C6*ABS(SUMPRODUCT(X4:X79, K4:K79))/1</f>
        <v>200430.95352808543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13613.106342362209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13444.337679512391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-13444.337679512391</v>
      </c>
      <c r="AK4">
        <f>G4*SUM(AB4, AE4:AF4)</f>
        <v>0</v>
      </c>
      <c r="AL4">
        <f t="shared" si="9"/>
        <v>-15841.85067951239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-2236.6946543520849</v>
      </c>
      <c r="AR4">
        <f t="shared" si="14"/>
        <v>-2236.6946543520849</v>
      </c>
      <c r="AS4">
        <f t="shared" si="15"/>
        <v>-12542.529787771613</v>
      </c>
      <c r="AT4">
        <f t="shared" si="16"/>
        <v>0</v>
      </c>
      <c r="AU4">
        <f t="shared" si="17"/>
        <v>-14779.224442123696</v>
      </c>
      <c r="AW4">
        <v>1</v>
      </c>
      <c r="AX4">
        <f>IF(Z4&gt;0, (R4*SUMPRODUCT(K4:$K$98, X4:$X$98)-K4*$AZ$3)/Z4, 0)</f>
        <v>13613.106342362209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1000000</v>
      </c>
      <c r="S5">
        <f t="shared" si="1"/>
        <v>27485.470478385541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13444.337679512391</v>
      </c>
      <c r="AC5">
        <f t="shared" si="2"/>
        <v>26804.143522153987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-2515.0847867359589</v>
      </c>
      <c r="AI5">
        <f t="shared" si="7"/>
        <v>-2527.2749289527496</v>
      </c>
      <c r="AJ5">
        <f t="shared" si="8"/>
        <v>-13359.805842641596</v>
      </c>
      <c r="AK5">
        <f>G5*SUM(AB5, AE5:AF5)</f>
        <v>551.21784486000809</v>
      </c>
      <c r="AL5">
        <f t="shared" si="9"/>
        <v>-15335.862926734337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-2150.6691662636622</v>
      </c>
      <c r="AR5">
        <f t="shared" si="14"/>
        <v>-2161.0930546098061</v>
      </c>
      <c r="AS5">
        <f t="shared" si="15"/>
        <v>-11424.077090588687</v>
      </c>
      <c r="AT5">
        <f t="shared" si="16"/>
        <v>471.35079862386453</v>
      </c>
      <c r="AU5">
        <f t="shared" si="17"/>
        <v>-13113.819346574628</v>
      </c>
      <c r="AW5">
        <v>2</v>
      </c>
      <c r="AX5">
        <f>IF(Z5&gt;0, (R5*SUMPRODUCT(K5:$K$98, X5:$X$98)-K5*$AZ$3)/Z5, 0)</f>
        <v>27485.470478385541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1000000</v>
      </c>
      <c r="S6">
        <f t="shared" si="1"/>
        <v>43078.60757960975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26804.143522153987</v>
      </c>
      <c r="AC6">
        <f t="shared" si="2"/>
        <v>41429.141938791872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-3748.9329322787867</v>
      </c>
      <c r="AI6">
        <f t="shared" si="7"/>
        <v>-3760.954311411756</v>
      </c>
      <c r="AJ6">
        <f t="shared" si="8"/>
        <v>-14624.998416637885</v>
      </c>
      <c r="AK6">
        <f>G6*SUM(AB6, AE6:AF6)</f>
        <v>1568.0423960460084</v>
      </c>
      <c r="AL6">
        <f t="shared" si="9"/>
        <v>-16817.91033200363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-2891.9644637866395</v>
      </c>
      <c r="AR6">
        <f t="shared" si="14"/>
        <v>-2901.237876217926</v>
      </c>
      <c r="AS6">
        <f t="shared" si="15"/>
        <v>-11281.870459641341</v>
      </c>
      <c r="AT6">
        <f t="shared" si="16"/>
        <v>1209.6036309509234</v>
      </c>
      <c r="AU6">
        <f t="shared" si="17"/>
        <v>-12973.504704908342</v>
      </c>
      <c r="AW6">
        <v>3</v>
      </c>
      <c r="AX6">
        <f>IF(Z6&gt;0, (R6*SUMPRODUCT(K6:$K$98, X6:$X$98)-K6*$AZ$3)/Z6, 0)</f>
        <v>43078.60757960975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1000000</v>
      </c>
      <c r="S7">
        <f t="shared" si="1"/>
        <v>55416.844734671628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41429.141938791872</v>
      </c>
      <c r="AC7">
        <f t="shared" si="2"/>
        <v>52477.939711267594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-5125.929526242784</v>
      </c>
      <c r="AI7">
        <f t="shared" si="7"/>
        <v>-5137.7666174653459</v>
      </c>
      <c r="AJ7">
        <f t="shared" si="8"/>
        <v>-11048.797772475722</v>
      </c>
      <c r="AK7">
        <f>G7*SUM(AB7, AE7:AF7)</f>
        <v>2034.1708691946808</v>
      </c>
      <c r="AL7">
        <f t="shared" si="9"/>
        <v>-14152.393520746387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-3597.6648593599521</v>
      </c>
      <c r="AR7">
        <f t="shared" si="14"/>
        <v>-3605.9727939326822</v>
      </c>
      <c r="AS7">
        <f t="shared" si="15"/>
        <v>-7754.6660133945261</v>
      </c>
      <c r="AT7">
        <f t="shared" si="16"/>
        <v>1427.6952144130535</v>
      </c>
      <c r="AU7">
        <f t="shared" si="17"/>
        <v>-9932.9435929141546</v>
      </c>
      <c r="AW7">
        <v>4</v>
      </c>
      <c r="AX7">
        <f>IF(Z7&gt;0, (R7*SUMPRODUCT(K7:$K$98, X7:$X$98)-K7*$AZ$3)/Z7, 0)</f>
        <v>55416.844734671628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1000000</v>
      </c>
      <c r="S8">
        <f t="shared" si="1"/>
        <v>62561.834106932634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52477.939711267594</v>
      </c>
      <c r="AC8">
        <f t="shared" si="2"/>
        <v>58242.763210407749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-6534.4578766096574</v>
      </c>
      <c r="AI8">
        <f t="shared" si="7"/>
        <v>-6546.0949161965355</v>
      </c>
      <c r="AJ8">
        <f t="shared" si="8"/>
        <v>-5764.823499140155</v>
      </c>
      <c r="AK8">
        <f t="shared" ref="AK8:AK39" si="30">G8*SUM(AB8:AB8, AE8:AF8)</f>
        <v>1117.7801158499997</v>
      </c>
      <c r="AL8">
        <f t="shared" si="9"/>
        <v>-11193.138299486691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-4281.0128453532525</v>
      </c>
      <c r="AR8">
        <f t="shared" si="14"/>
        <v>-4288.6367855322278</v>
      </c>
      <c r="AS8">
        <f t="shared" si="15"/>
        <v>-3776.79126823263</v>
      </c>
      <c r="AT8">
        <f t="shared" si="16"/>
        <v>732.30727393059078</v>
      </c>
      <c r="AU8">
        <f t="shared" si="17"/>
        <v>-7333.1207798342666</v>
      </c>
      <c r="AW8">
        <v>5</v>
      </c>
      <c r="AX8">
        <f>IF(Z8&gt;0, (R8*SUMPRODUCT(K8:$K$98, X8:$X$98)-K8*$AZ$3)/Z8, 0)</f>
        <v>62561.834106932634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1000000</v>
      </c>
      <c r="S9">
        <f t="shared" si="1"/>
        <v>66672.388338487654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58242.763210407749</v>
      </c>
      <c r="AC9">
        <f t="shared" si="2"/>
        <v>60913.446474555349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-8030.2499515423342</v>
      </c>
      <c r="AI9">
        <f t="shared" si="7"/>
        <v>-8041.6702426089496</v>
      </c>
      <c r="AJ9">
        <f t="shared" si="8"/>
        <v>-2670.6832641475994</v>
      </c>
      <c r="AK9">
        <f t="shared" si="30"/>
        <v>343.63230294140573</v>
      </c>
      <c r="AL9">
        <f t="shared" si="9"/>
        <v>-10368.721203815145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-4982.4533577165712</v>
      </c>
      <c r="AR9">
        <f t="shared" si="14"/>
        <v>-4989.5391978727712</v>
      </c>
      <c r="AS9">
        <f t="shared" si="15"/>
        <v>-1657.0536256214452</v>
      </c>
      <c r="AT9">
        <f t="shared" si="16"/>
        <v>213.21029008336703</v>
      </c>
      <c r="AU9">
        <f t="shared" si="17"/>
        <v>-6433.3825334108496</v>
      </c>
      <c r="AW9">
        <v>6</v>
      </c>
      <c r="AX9">
        <f>IF(Z9&gt;0, (R9*SUMPRODUCT(K9:$K$98, X9:$X$98)-K9*$AZ$3)/Z9, 0)</f>
        <v>66672.388338487654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1000000</v>
      </c>
      <c r="S10">
        <f t="shared" si="1"/>
        <v>69630.654004308395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60913.446474555349</v>
      </c>
      <c r="AC10">
        <f t="shared" si="2"/>
        <v>62313.546012754545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-9571.6319070186546</v>
      </c>
      <c r="AI10">
        <f t="shared" si="7"/>
        <v>-9582.8183497757655</v>
      </c>
      <c r="AJ10">
        <f t="shared" si="8"/>
        <v>-1400.0995381991961</v>
      </c>
      <c r="AK10">
        <f t="shared" si="30"/>
        <v>249.74513054567694</v>
      </c>
      <c r="AL10">
        <f t="shared" si="9"/>
        <v>-10733.172757429285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-5634.0196037836758</v>
      </c>
      <c r="AR10">
        <f t="shared" si="14"/>
        <v>-5640.6041275516609</v>
      </c>
      <c r="AS10">
        <f t="shared" si="15"/>
        <v>-824.12156276909457</v>
      </c>
      <c r="AT10">
        <f t="shared" si="16"/>
        <v>147.00408196977219</v>
      </c>
      <c r="AU10">
        <f t="shared" si="17"/>
        <v>-6317.7216083509838</v>
      </c>
      <c r="AW10">
        <v>7</v>
      </c>
      <c r="AX10">
        <f>IF(Z10&gt;0, (R10*SUMPRODUCT(K10:$K$98, X10:$X$98)-K10*$AZ$3)/Z10, 0)</f>
        <v>69630.654004308395</v>
      </c>
    </row>
    <row r="11" spans="1:52" x14ac:dyDescent="0.25">
      <c r="A11" t="s">
        <v>33</v>
      </c>
      <c r="C11" s="25">
        <f>AU81</f>
        <v>5368.6072290564589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1000000</v>
      </c>
      <c r="S11">
        <f t="shared" si="1"/>
        <v>71515.83667184494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62313.546012754545</v>
      </c>
      <c r="AC11">
        <f t="shared" si="2"/>
        <v>62553.711209454828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-11282.921798772184</v>
      </c>
      <c r="AI11">
        <f t="shared" si="7"/>
        <v>-11293.855340579239</v>
      </c>
      <c r="AJ11">
        <f t="shared" si="8"/>
        <v>-240.16519670028356</v>
      </c>
      <c r="AK11">
        <f t="shared" si="30"/>
        <v>149.55251043061091</v>
      </c>
      <c r="AL11">
        <f t="shared" si="9"/>
        <v>-11384.468026848912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-6310.6356091367716</v>
      </c>
      <c r="AR11">
        <f t="shared" si="14"/>
        <v>-6316.7508334990553</v>
      </c>
      <c r="AS11">
        <f t="shared" si="15"/>
        <v>-134.32646874651519</v>
      </c>
      <c r="AT11">
        <f t="shared" si="16"/>
        <v>83.646010722321378</v>
      </c>
      <c r="AU11">
        <f t="shared" si="17"/>
        <v>-6367.4312915232485</v>
      </c>
      <c r="AW11">
        <v>8</v>
      </c>
      <c r="AX11">
        <f>IF(Z11&gt;0, (R11*SUMPRODUCT(K11:$K$98, X11:$X$98)-K11*$AZ$3)/Z11, 0)</f>
        <v>71515.83667184494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1000000</v>
      </c>
      <c r="S12">
        <f t="shared" si="1"/>
        <v>72485.479453770924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62553.711209454828</v>
      </c>
      <c r="AC12">
        <f t="shared" si="2"/>
        <v>61814.656446224297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-13149.761109829125</v>
      </c>
      <c r="AI12">
        <f t="shared" si="7"/>
        <v>-13160.420944204237</v>
      </c>
      <c r="AJ12">
        <f t="shared" si="8"/>
        <v>739.05476323053153</v>
      </c>
      <c r="AK12">
        <f t="shared" si="30"/>
        <v>143.87353578174611</v>
      </c>
      <c r="AL12">
        <f t="shared" si="9"/>
        <v>-12277.49264519196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-6989.2378210785409</v>
      </c>
      <c r="AR12">
        <f t="shared" si="14"/>
        <v>-6994.9036363704463</v>
      </c>
      <c r="AS12">
        <f t="shared" si="15"/>
        <v>392.81546332868703</v>
      </c>
      <c r="AT12">
        <f t="shared" si="16"/>
        <v>76.470313744820842</v>
      </c>
      <c r="AU12">
        <f t="shared" si="17"/>
        <v>-6525.6178592969381</v>
      </c>
      <c r="AW12">
        <v>9</v>
      </c>
      <c r="AX12">
        <f>IF(Z12&gt;0, (R12*SUMPRODUCT(K12:$K$98, X12:$X$98)-K12*$AZ$3)/Z12, 0)</f>
        <v>72485.479453770924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1000000</v>
      </c>
      <c r="S13">
        <f t="shared" si="1"/>
        <v>72473.435661535972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61814.656446224297</v>
      </c>
      <c r="AC13">
        <f t="shared" si="2"/>
        <v>60091.218521675888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-15110.685336171191</v>
      </c>
      <c r="AI13">
        <f t="shared" si="7"/>
        <v>-15121.049688635851</v>
      </c>
      <c r="AJ13">
        <f t="shared" si="8"/>
        <v>1723.4379245484088</v>
      </c>
      <c r="AK13">
        <f t="shared" si="30"/>
        <v>123.6293128924486</v>
      </c>
      <c r="AL13">
        <f t="shared" si="9"/>
        <v>-13273.982451194994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-7634.4960963710328</v>
      </c>
      <c r="AR13">
        <f t="shared" si="14"/>
        <v>-7639.7325635909174</v>
      </c>
      <c r="AS13">
        <f t="shared" si="15"/>
        <v>870.74674738985357</v>
      </c>
      <c r="AT13">
        <f t="shared" si="16"/>
        <v>62.462256719428709</v>
      </c>
      <c r="AU13">
        <f t="shared" si="17"/>
        <v>-6706.5235594816359</v>
      </c>
      <c r="AW13">
        <v>10</v>
      </c>
      <c r="AX13">
        <f>IF(Z13&gt;0, (R13*SUMPRODUCT(K13:$K$98, X13:$X$98)-K13*$AZ$3)/Z13, 0)</f>
        <v>72473.435661535972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1000000</v>
      </c>
      <c r="S14">
        <f t="shared" si="1"/>
        <v>71480.004393255498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60091.218521675888</v>
      </c>
      <c r="AC14">
        <f t="shared" si="2"/>
        <v>57443.931799715334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-17220.337624954907</v>
      </c>
      <c r="AI14">
        <f t="shared" si="7"/>
        <v>-17230.383079674608</v>
      </c>
      <c r="AJ14">
        <f t="shared" si="8"/>
        <v>2647.2867219605541</v>
      </c>
      <c r="AK14">
        <f t="shared" si="30"/>
        <v>108.16419333901659</v>
      </c>
      <c r="AL14">
        <f t="shared" si="9"/>
        <v>-14474.932164375037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-8271.8892472199605</v>
      </c>
      <c r="AR14">
        <f t="shared" si="14"/>
        <v>-8276.7146397696924</v>
      </c>
      <c r="AS14">
        <f t="shared" si="15"/>
        <v>1271.6395605368407</v>
      </c>
      <c r="AT14">
        <f t="shared" si="16"/>
        <v>51.957298823145173</v>
      </c>
      <c r="AU14">
        <f t="shared" si="17"/>
        <v>-6953.117780409706</v>
      </c>
      <c r="AW14">
        <v>11</v>
      </c>
      <c r="AX14">
        <f>IF(Z14&gt;0, (R14*SUMPRODUCT(K14:$K$98, X14:$X$98)-K14*$AZ$3)/Z14, 0)</f>
        <v>71480.004393255498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1000000</v>
      </c>
      <c r="S15">
        <f t="shared" si="1"/>
        <v>69721.872777916578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57443.931799715334</v>
      </c>
      <c r="AC15">
        <f t="shared" si="2"/>
        <v>54113.366120361992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-19468.163574053571</v>
      </c>
      <c r="AI15">
        <f t="shared" si="7"/>
        <v>-19477.865222181397</v>
      </c>
      <c r="AJ15">
        <f t="shared" si="8"/>
        <v>3330.5656793533417</v>
      </c>
      <c r="AK15">
        <f t="shared" si="30"/>
        <v>235.5201203788329</v>
      </c>
      <c r="AL15">
        <f t="shared" si="9"/>
        <v>-15911.779422449223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-8871.6872253171568</v>
      </c>
      <c r="AR15">
        <f t="shared" si="14"/>
        <v>-8876.1082888362089</v>
      </c>
      <c r="AS15">
        <f t="shared" si="15"/>
        <v>1517.7464930477008</v>
      </c>
      <c r="AT15">
        <f t="shared" si="16"/>
        <v>107.32706427712601</v>
      </c>
      <c r="AU15">
        <f t="shared" si="17"/>
        <v>-7251.0347315113813</v>
      </c>
      <c r="AW15">
        <v>12</v>
      </c>
      <c r="AX15">
        <f>IF(Z15&gt;0, (R15*SUMPRODUCT(K15:$K$98, X15:$X$98)-K15*$AZ$3)/Z15, 0)</f>
        <v>69721.872777916578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1000000</v>
      </c>
      <c r="S16">
        <f t="shared" si="1"/>
        <v>67189.614890139172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54113.366120361992</v>
      </c>
      <c r="AC16">
        <f t="shared" si="2"/>
        <v>50175.303071486509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-21598.829675553377</v>
      </c>
      <c r="AI16">
        <f t="shared" si="7"/>
        <v>-21608.164321828983</v>
      </c>
      <c r="AJ16">
        <f t="shared" si="8"/>
        <v>3938.0630488754832</v>
      </c>
      <c r="AK16">
        <f t="shared" si="30"/>
        <v>384.20489945457018</v>
      </c>
      <c r="AL16">
        <f t="shared" si="9"/>
        <v>-17285.89637349893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-9310.9797578226189</v>
      </c>
      <c r="AR16">
        <f t="shared" si="14"/>
        <v>-9315.0038046725731</v>
      </c>
      <c r="AS16">
        <f t="shared" si="15"/>
        <v>1697.6487098562859</v>
      </c>
      <c r="AT16">
        <f t="shared" si="16"/>
        <v>165.62582766818934</v>
      </c>
      <c r="AU16">
        <f t="shared" si="17"/>
        <v>-7451.7292671480982</v>
      </c>
      <c r="AW16">
        <v>13</v>
      </c>
      <c r="AX16">
        <f>IF(Z16&gt;0, (R16*SUMPRODUCT(K16:$K$98, X16:$X$98)-K16*$AZ$3)/Z16, 0)</f>
        <v>67189.614890139172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1000000</v>
      </c>
      <c r="S17">
        <f t="shared" si="1"/>
        <v>64342.481966651198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50175.303071486509</v>
      </c>
      <c r="AC17">
        <f t="shared" si="2"/>
        <v>46046.24264750263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-23661.049908196084</v>
      </c>
      <c r="AI17">
        <f t="shared" si="7"/>
        <v>-23669.99544488508</v>
      </c>
      <c r="AJ17">
        <f t="shared" si="8"/>
        <v>4129.0604239838794</v>
      </c>
      <c r="AK17">
        <f t="shared" si="30"/>
        <v>692.41918238651385</v>
      </c>
      <c r="AL17">
        <f t="shared" si="9"/>
        <v>-18848.515838514686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-9588.2464516611271</v>
      </c>
      <c r="AR17">
        <f t="shared" si="14"/>
        <v>-9591.8714814357663</v>
      </c>
      <c r="AS17">
        <f t="shared" si="15"/>
        <v>1673.2329762443831</v>
      </c>
      <c r="AT17">
        <f t="shared" si="16"/>
        <v>280.59134291753634</v>
      </c>
      <c r="AU17">
        <f t="shared" si="17"/>
        <v>-7638.0471622738478</v>
      </c>
      <c r="AW17">
        <v>14</v>
      </c>
      <c r="AX17">
        <f>IF(Z17&gt;0, (R17*SUMPRODUCT(K17:$K$98, X17:$X$98)-K17*$AZ$3)/Z17, 0)</f>
        <v>64342.481966651198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1000000</v>
      </c>
      <c r="S18">
        <f t="shared" si="1"/>
        <v>61345.437701764982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46046.24264750263</v>
      </c>
      <c r="AC18">
        <f t="shared" si="2"/>
        <v>41884.877048760784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-25715.649158349359</v>
      </c>
      <c r="AI18">
        <f t="shared" si="7"/>
        <v>-25724.183794056986</v>
      </c>
      <c r="AJ18">
        <f t="shared" si="8"/>
        <v>4161.365598741846</v>
      </c>
      <c r="AK18">
        <f t="shared" si="30"/>
        <v>994.5988411860568</v>
      </c>
      <c r="AL18">
        <f t="shared" si="9"/>
        <v>-20568.219354129084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-9724.5600810721335</v>
      </c>
      <c r="AR18">
        <f t="shared" si="14"/>
        <v>-9727.7875157442213</v>
      </c>
      <c r="AS18">
        <f t="shared" si="15"/>
        <v>1573.650718871035</v>
      </c>
      <c r="AT18">
        <f t="shared" si="16"/>
        <v>376.11479796294446</v>
      </c>
      <c r="AU18">
        <f t="shared" si="17"/>
        <v>-7778.0219989102416</v>
      </c>
      <c r="AW18">
        <v>15</v>
      </c>
      <c r="AX18">
        <f>IF(Z18&gt;0, (R18*SUMPRODUCT(K18:$K$98, X18:$X$98)-K18*$AZ$3)/Z18, 0)</f>
        <v>61345.437701764982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1000000</v>
      </c>
      <c r="S19">
        <f t="shared" si="1"/>
        <v>57522.096111838364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41884.877048760784</v>
      </c>
      <c r="AC19">
        <f t="shared" si="2"/>
        <v>37270.768287882005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-28004.863329672211</v>
      </c>
      <c r="AI19">
        <f t="shared" si="7"/>
        <v>-28012.962558231142</v>
      </c>
      <c r="AJ19">
        <f t="shared" si="8"/>
        <v>4614.1087608787784</v>
      </c>
      <c r="AK19">
        <f t="shared" si="30"/>
        <v>934.03275818736552</v>
      </c>
      <c r="AL19">
        <f t="shared" si="9"/>
        <v>-22464.821039164999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-9876.1942535395683</v>
      </c>
      <c r="AR19">
        <f t="shared" si="14"/>
        <v>-9879.050527237825</v>
      </c>
      <c r="AS19">
        <f t="shared" si="15"/>
        <v>1627.2114558443359</v>
      </c>
      <c r="AT19">
        <f t="shared" si="16"/>
        <v>329.395964209326</v>
      </c>
      <c r="AU19">
        <f t="shared" si="17"/>
        <v>-7922.4431071841645</v>
      </c>
      <c r="AW19">
        <v>16</v>
      </c>
      <c r="AX19">
        <f>IF(Z19&gt;0, (R19*SUMPRODUCT(K19:$K$98, X19:$X$98)-K19*$AZ$3)/Z19, 0)</f>
        <v>57522.096111838364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1000000</v>
      </c>
      <c r="S20">
        <f t="shared" si="1"/>
        <v>50762.989895409381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37270.768287882005</v>
      </c>
      <c r="AC20">
        <f t="shared" si="2"/>
        <v>31035.036699802946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-30087.57082970022</v>
      </c>
      <c r="AI20">
        <f t="shared" si="7"/>
        <v>-30095.212971338191</v>
      </c>
      <c r="AJ20">
        <f t="shared" si="8"/>
        <v>6235.7315880790593</v>
      </c>
      <c r="AK20">
        <f t="shared" si="30"/>
        <v>160.26430363789262</v>
      </c>
      <c r="AL20">
        <f t="shared" si="9"/>
        <v>-23699.217079621238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-10064.195975919198</v>
      </c>
      <c r="AR20">
        <f t="shared" si="14"/>
        <v>-10066.752247794904</v>
      </c>
      <c r="AS20">
        <f t="shared" si="15"/>
        <v>2085.8322232417586</v>
      </c>
      <c r="AT20">
        <f t="shared" si="16"/>
        <v>53.607895728285413</v>
      </c>
      <c r="AU20">
        <f t="shared" si="17"/>
        <v>-7927.3121288248585</v>
      </c>
      <c r="AW20">
        <v>17</v>
      </c>
      <c r="AX20">
        <f>IF(Z20&gt;0, (R20*SUMPRODUCT(K20:$K$98, X20:$X$98)-K20*$AZ$3)/Z20, 0)</f>
        <v>50762.989895409381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1000000</v>
      </c>
      <c r="S21">
        <f t="shared" si="1"/>
        <v>42297.607907094178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31035.036699802946</v>
      </c>
      <c r="AC21">
        <f t="shared" si="2"/>
        <v>24260.537552390299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-31690.015377713135</v>
      </c>
      <c r="AI21">
        <f t="shared" si="7"/>
        <v>-31697.184972742503</v>
      </c>
      <c r="AJ21">
        <f t="shared" si="8"/>
        <v>6774.4991474126473</v>
      </c>
      <c r="AK21">
        <f t="shared" si="30"/>
        <v>49.656058719684715</v>
      </c>
      <c r="AL21">
        <f t="shared" si="9"/>
        <v>-24873.029766610172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-10080.076587561824</v>
      </c>
      <c r="AR21">
        <f t="shared" si="14"/>
        <v>-10082.357118705038</v>
      </c>
      <c r="AS21">
        <f t="shared" si="15"/>
        <v>2154.8575926636117</v>
      </c>
      <c r="AT21">
        <f t="shared" si="16"/>
        <v>15.794781699061756</v>
      </c>
      <c r="AU21">
        <f t="shared" si="17"/>
        <v>-7911.7047443423653</v>
      </c>
      <c r="AW21">
        <v>18</v>
      </c>
      <c r="AX21">
        <f>IF(Z21&gt;0, (R21*SUMPRODUCT(K21:$K$98, X21:$X$98)-K21*$AZ$3)/Z21, 0)</f>
        <v>42297.607907094178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1000000</v>
      </c>
      <c r="S22">
        <f t="shared" si="1"/>
        <v>34425.030389620391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24260.537552390299</v>
      </c>
      <c r="AC22">
        <f t="shared" si="2"/>
        <v>18406.904316762957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-33136.557623769681</v>
      </c>
      <c r="AI22">
        <f t="shared" si="7"/>
        <v>-33143.241315878455</v>
      </c>
      <c r="AJ22">
        <f t="shared" si="8"/>
        <v>5853.6332356273415</v>
      </c>
      <c r="AK22">
        <f t="shared" si="30"/>
        <v>509.47128860019632</v>
      </c>
      <c r="AL22">
        <f t="shared" si="9"/>
        <v>-26780.136791650915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-9841.4547738998099</v>
      </c>
      <c r="AR22">
        <f t="shared" si="14"/>
        <v>-9843.4398097130652</v>
      </c>
      <c r="AS22">
        <f t="shared" si="15"/>
        <v>1738.5109040445238</v>
      </c>
      <c r="AT22">
        <f t="shared" si="16"/>
        <v>151.31139155392128</v>
      </c>
      <c r="AU22">
        <f t="shared" si="17"/>
        <v>-7953.6175141146186</v>
      </c>
      <c r="AW22">
        <v>19</v>
      </c>
      <c r="AX22">
        <f>IF(Z22&gt;0, (R22*SUMPRODUCT(K22:$K$98, X22:$X$98)-K22*$AZ$3)/Z22, 0)</f>
        <v>34425.030389620391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1000000</v>
      </c>
      <c r="S23">
        <f t="shared" si="1"/>
        <v>30183.767665875901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18406.904316762957</v>
      </c>
      <c r="AC23">
        <f t="shared" si="2"/>
        <v>14943.382166506715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-34268.333167062774</v>
      </c>
      <c r="AI23">
        <f t="shared" si="7"/>
        <v>-34274.521668085872</v>
      </c>
      <c r="AJ23">
        <f t="shared" si="8"/>
        <v>3463.5221502562417</v>
      </c>
      <c r="AK23">
        <f t="shared" si="30"/>
        <v>1288.4833021734071</v>
      </c>
      <c r="AL23">
        <f t="shared" si="9"/>
        <v>-29522.516215656222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-9087.1326765682934</v>
      </c>
      <c r="AR23">
        <f t="shared" si="14"/>
        <v>-9088.7737172804809</v>
      </c>
      <c r="AS23">
        <f t="shared" si="15"/>
        <v>918.44225845984568</v>
      </c>
      <c r="AT23">
        <f t="shared" si="16"/>
        <v>341.67459097912581</v>
      </c>
      <c r="AU23">
        <f t="shared" si="17"/>
        <v>-7828.6568678415088</v>
      </c>
      <c r="AW23">
        <v>20</v>
      </c>
      <c r="AX23">
        <f>IF(Z23&gt;0, (R23*SUMPRODUCT(K23:$K$98, X23:$X$98)-K23*$AZ$3)/Z23, 0)</f>
        <v>30183.767665875901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1000000</v>
      </c>
      <c r="S24">
        <f t="shared" si="1"/>
        <v>25391.009179350374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14943.382166506715</v>
      </c>
      <c r="AC24">
        <f t="shared" si="2"/>
        <v>11550.832189620196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-35211.081125481811</v>
      </c>
      <c r="AI24">
        <f t="shared" si="7"/>
        <v>-35216.76760298061</v>
      </c>
      <c r="AJ24">
        <f t="shared" si="8"/>
        <v>3392.5499768865193</v>
      </c>
      <c r="AK24">
        <f t="shared" si="30"/>
        <v>1046.0367516554702</v>
      </c>
      <c r="AL24">
        <f t="shared" si="9"/>
        <v>-30778.180874438622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-8336.7201973522697</v>
      </c>
      <c r="AR24">
        <f t="shared" si="14"/>
        <v>-8338.0665511221832</v>
      </c>
      <c r="AS24">
        <f t="shared" si="15"/>
        <v>803.2340674813579</v>
      </c>
      <c r="AT24">
        <f t="shared" si="16"/>
        <v>247.66395793476485</v>
      </c>
      <c r="AU24">
        <f t="shared" si="17"/>
        <v>-7287.1685257060617</v>
      </c>
      <c r="AW24">
        <v>21</v>
      </c>
      <c r="AX24">
        <f>IF(Z24&gt;0, (R24*SUMPRODUCT(K24:$K$98, X24:$X$98)-K24*$AZ$3)/Z24, 0)</f>
        <v>25391.009179350374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1000000</v>
      </c>
      <c r="S25">
        <f t="shared" si="1"/>
        <v>20029.144664982145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11550.832189620196</v>
      </c>
      <c r="AC25">
        <f t="shared" si="2"/>
        <v>8298.5608312694822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-36044.743450296846</v>
      </c>
      <c r="AI25">
        <f t="shared" si="7"/>
        <v>-36049.922503727532</v>
      </c>
      <c r="AJ25">
        <f t="shared" si="8"/>
        <v>3252.2713583507139</v>
      </c>
      <c r="AK25">
        <f t="shared" si="30"/>
        <v>808.55825327341381</v>
      </c>
      <c r="AL25">
        <f t="shared" si="9"/>
        <v>-31989.092892103403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-7619.7334943365295</v>
      </c>
      <c r="AR25">
        <f t="shared" si="14"/>
        <v>-7620.8283282323282</v>
      </c>
      <c r="AS25">
        <f t="shared" si="15"/>
        <v>687.51886210726263</v>
      </c>
      <c r="AT25">
        <f t="shared" si="16"/>
        <v>170.92640465274087</v>
      </c>
      <c r="AU25">
        <f t="shared" si="17"/>
        <v>-6762.3830614723238</v>
      </c>
      <c r="AW25">
        <v>22</v>
      </c>
      <c r="AX25">
        <f>IF(Z25&gt;0, (R25*SUMPRODUCT(K25:$K$98, X25:$X$98)-K25*$AZ$3)/Z25, 0)</f>
        <v>20029.144664982145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1000000</v>
      </c>
      <c r="S26">
        <f t="shared" si="1"/>
        <v>13962.222659333525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8298.5608312694822</v>
      </c>
      <c r="AC26">
        <f t="shared" si="2"/>
        <v>5218.5138003272295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-36421.500176182672</v>
      </c>
      <c r="AI26">
        <f t="shared" si="7"/>
        <v>-36426.172170326849</v>
      </c>
      <c r="AJ26">
        <f t="shared" si="8"/>
        <v>3080.0470309422526</v>
      </c>
      <c r="AK26">
        <f t="shared" si="30"/>
        <v>580.89925818886377</v>
      </c>
      <c r="AL26">
        <f t="shared" si="9"/>
        <v>-32765.225881195733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-6874.4451399967829</v>
      </c>
      <c r="AR26">
        <f t="shared" si="14"/>
        <v>-6875.3269643939975</v>
      </c>
      <c r="AS26">
        <f t="shared" si="15"/>
        <v>581.34931950630289</v>
      </c>
      <c r="AT26">
        <f t="shared" si="16"/>
        <v>109.64293241538613</v>
      </c>
      <c r="AU26">
        <f t="shared" si="17"/>
        <v>-6184.3347124723086</v>
      </c>
      <c r="AW26">
        <v>23</v>
      </c>
      <c r="AX26">
        <f>IF(Z26&gt;0, (R26*SUMPRODUCT(K26:$K$98, X26:$X$98)-K26*$AZ$3)/Z26, 0)</f>
        <v>13962.222659333525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1000000</v>
      </c>
      <c r="S27">
        <f t="shared" si="1"/>
        <v>7183.6797038050281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5218.5138003272295</v>
      </c>
      <c r="AC27">
        <f t="shared" si="2"/>
        <v>2397.3601455039025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-36298.796497745316</v>
      </c>
      <c r="AI27">
        <f t="shared" si="7"/>
        <v>-36302.968036991828</v>
      </c>
      <c r="AJ27">
        <f t="shared" si="8"/>
        <v>2821.1536548233271</v>
      </c>
      <c r="AK27">
        <f t="shared" si="30"/>
        <v>365.2959660229061</v>
      </c>
      <c r="AL27">
        <f t="shared" si="9"/>
        <v>-33116.518416145598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-6117.2189298653011</v>
      </c>
      <c r="AR27">
        <f t="shared" si="14"/>
        <v>-6117.9219344083594</v>
      </c>
      <c r="AS27">
        <f t="shared" si="15"/>
        <v>475.43214118451243</v>
      </c>
      <c r="AT27">
        <f t="shared" si="16"/>
        <v>61.561142901736538</v>
      </c>
      <c r="AU27">
        <f t="shared" si="17"/>
        <v>-5580.928650322111</v>
      </c>
      <c r="AW27">
        <v>24</v>
      </c>
      <c r="AX27">
        <f>IF(Z27&gt;0, (R27*SUMPRODUCT(K27:$K$98, X27:$X$98)-K27*$AZ$3)/Z27, 0)</f>
        <v>7183.6797038050281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1000000</v>
      </c>
      <c r="S28">
        <f t="shared" si="1"/>
        <v>-342.42540387851318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2397.3601455039025</v>
      </c>
      <c r="AC28">
        <f t="shared" si="2"/>
        <v>-100.84852974225579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-35873.501825958789</v>
      </c>
      <c r="AI28">
        <f t="shared" si="7"/>
        <v>-35877.183231040013</v>
      </c>
      <c r="AJ28">
        <f t="shared" si="8"/>
        <v>2498.2086752461582</v>
      </c>
      <c r="AK28">
        <f t="shared" si="30"/>
        <v>167.8152101852732</v>
      </c>
      <c r="AL28">
        <f t="shared" si="9"/>
        <v>-33211.159345608583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-5397.8094322912566</v>
      </c>
      <c r="AR28">
        <f t="shared" si="14"/>
        <v>-5398.3633654748064</v>
      </c>
      <c r="AS28">
        <f t="shared" si="15"/>
        <v>375.90013978835054</v>
      </c>
      <c r="AT28">
        <f t="shared" si="16"/>
        <v>25.25079733823274</v>
      </c>
      <c r="AU28">
        <f t="shared" si="17"/>
        <v>-4997.2124283482226</v>
      </c>
      <c r="AW28">
        <v>25</v>
      </c>
      <c r="AX28">
        <f>IF(Z28&gt;0, (R28*SUMPRODUCT(K28:$K$98, X28:$X$98)-K28*$AZ$3)/Z28, 0)</f>
        <v>-342.42540387851318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1000000</v>
      </c>
      <c r="S29">
        <f t="shared" si="1"/>
        <v>-8841.0484645378983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-100.84852974225579</v>
      </c>
      <c r="AC29">
        <f t="shared" si="2"/>
        <v>-2267.3988061235614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-35104.622464616434</v>
      </c>
      <c r="AI29">
        <f t="shared" si="7"/>
        <v>-35107.82824786604</v>
      </c>
      <c r="AJ29">
        <f t="shared" si="8"/>
        <v>2166.5502763813056</v>
      </c>
      <c r="AK29">
        <f t="shared" si="30"/>
        <v>-7.0593970819579059</v>
      </c>
      <c r="AL29">
        <f t="shared" si="9"/>
        <v>-32948.337368566696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-4716.1766000071857</v>
      </c>
      <c r="AR29">
        <f t="shared" si="14"/>
        <v>-4716.607285167288</v>
      </c>
      <c r="AS29">
        <f t="shared" si="15"/>
        <v>291.06804172321296</v>
      </c>
      <c r="AT29">
        <f t="shared" si="16"/>
        <v>-0.94840397049268377</v>
      </c>
      <c r="AU29">
        <f t="shared" si="17"/>
        <v>-4426.4876474145676</v>
      </c>
      <c r="AW29">
        <v>26</v>
      </c>
      <c r="AX29">
        <f>IF(Z29&gt;0, (R29*SUMPRODUCT(K29:$K$98, X29:$X$98)-K29*$AZ$3)/Z29, 0)</f>
        <v>-8841.0484645378983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1000000</v>
      </c>
      <c r="S30">
        <f t="shared" si="1"/>
        <v>-18638.58950664294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-2267.3988061235614</v>
      </c>
      <c r="AC30">
        <f t="shared" si="2"/>
        <v>-4098.5225883540006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-34003.57263733352</v>
      </c>
      <c r="AI30">
        <f t="shared" si="7"/>
        <v>-34006.321318092661</v>
      </c>
      <c r="AJ30">
        <f t="shared" si="8"/>
        <v>1831.1237822304392</v>
      </c>
      <c r="AK30">
        <f t="shared" si="30"/>
        <v>-158.71791642864932</v>
      </c>
      <c r="AL30">
        <f t="shared" si="9"/>
        <v>-32333.915452290872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-4078.7987635714121</v>
      </c>
      <c r="AR30">
        <f t="shared" si="14"/>
        <v>-4079.1284735051718</v>
      </c>
      <c r="AS30">
        <f t="shared" si="15"/>
        <v>219.6470793985784</v>
      </c>
      <c r="AT30">
        <f t="shared" si="16"/>
        <v>-19.038541867069281</v>
      </c>
      <c r="AU30">
        <f t="shared" si="17"/>
        <v>-3878.5199359736625</v>
      </c>
      <c r="AW30">
        <v>27</v>
      </c>
      <c r="AX30">
        <f>IF(Z30&gt;0, (R30*SUMPRODUCT(K30:$K$98, X30:$X$98)-K30*$AZ$3)/Z30, 0)</f>
        <v>-18638.58950664294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1000000</v>
      </c>
      <c r="S31">
        <f t="shared" si="1"/>
        <v>-30254.45143563706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-4098.5225883540006</v>
      </c>
      <c r="AC31">
        <f t="shared" si="2"/>
        <v>-5601.3813360533186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-32553.129788814451</v>
      </c>
      <c r="AI31">
        <f t="shared" si="7"/>
        <v>-32555.444068643639</v>
      </c>
      <c r="AJ31">
        <f t="shared" si="8"/>
        <v>1502.858747699318</v>
      </c>
      <c r="AK31">
        <f t="shared" si="30"/>
        <v>-286.89658118478008</v>
      </c>
      <c r="AL31">
        <f t="shared" si="9"/>
        <v>-31339.481902129104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-3486.4420967598871</v>
      </c>
      <c r="AR31">
        <f t="shared" si="14"/>
        <v>-3486.6899562644112</v>
      </c>
      <c r="AS31">
        <f t="shared" si="15"/>
        <v>160.95625942741557</v>
      </c>
      <c r="AT31">
        <f t="shared" si="16"/>
        <v>-30.726640558008718</v>
      </c>
      <c r="AU31">
        <f t="shared" si="17"/>
        <v>-3356.4603373950049</v>
      </c>
      <c r="AW31">
        <v>28</v>
      </c>
      <c r="AX31">
        <f>IF(Z31&gt;0, (R31*SUMPRODUCT(K31:$K$98, X31:$X$98)-K31*$AZ$3)/Z31, 0)</f>
        <v>-30254.45143563706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1000000</v>
      </c>
      <c r="S32">
        <f t="shared" si="1"/>
        <v>-44486.062646547609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-5601.3813360533186</v>
      </c>
      <c r="AC32">
        <f t="shared" si="2"/>
        <v>-6787.8769900702609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-30706.611638063259</v>
      </c>
      <c r="AI32">
        <f t="shared" si="7"/>
        <v>-30708.518942448682</v>
      </c>
      <c r="AJ32">
        <f t="shared" si="8"/>
        <v>1186.4956540169424</v>
      </c>
      <c r="AK32">
        <f t="shared" si="30"/>
        <v>-392.09669352373231</v>
      </c>
      <c r="AL32">
        <f t="shared" si="9"/>
        <v>-29914.119981955471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-2936.321335040881</v>
      </c>
      <c r="AR32">
        <f t="shared" si="14"/>
        <v>-2936.5037211219424</v>
      </c>
      <c r="AS32">
        <f t="shared" si="15"/>
        <v>113.4587086288812</v>
      </c>
      <c r="AT32">
        <f t="shared" si="16"/>
        <v>-37.49426671243554</v>
      </c>
      <c r="AU32">
        <f t="shared" si="17"/>
        <v>-2860.5392792054968</v>
      </c>
      <c r="AW32">
        <v>29</v>
      </c>
      <c r="AX32">
        <f>IF(Z32&gt;0, (R32*SUMPRODUCT(K32:$K$98, X32:$X$98)-K32*$AZ$3)/Z32, 0)</f>
        <v>-44486.062646547609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1000000</v>
      </c>
      <c r="S33">
        <f t="shared" si="1"/>
        <v>-62610.796594417538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-6787.8769900702609</v>
      </c>
      <c r="AC33">
        <f t="shared" si="2"/>
        <v>-7670.6747155192279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-28544.897329161893</v>
      </c>
      <c r="AI33">
        <f t="shared" si="7"/>
        <v>-28546.428749286846</v>
      </c>
      <c r="AJ33">
        <f t="shared" si="8"/>
        <v>882.79772544896696</v>
      </c>
      <c r="AK33">
        <f t="shared" si="30"/>
        <v>-475.15138930491833</v>
      </c>
      <c r="AL33">
        <f t="shared" si="9"/>
        <v>-28138.782413142799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-2437.1493676914033</v>
      </c>
      <c r="AR33">
        <f t="shared" si="14"/>
        <v>-2437.280119592388</v>
      </c>
      <c r="AS33">
        <f t="shared" si="15"/>
        <v>75.372837868971573</v>
      </c>
      <c r="AT33">
        <f t="shared" si="16"/>
        <v>-40.568193139693946</v>
      </c>
      <c r="AU33">
        <f t="shared" si="17"/>
        <v>-2402.4754748631103</v>
      </c>
      <c r="AW33">
        <v>30</v>
      </c>
      <c r="AX33">
        <f>IF(Z33&gt;0, (R33*SUMPRODUCT(K33:$K$98, X33:$X$98)-K33*$AZ$3)/Z33, 0)</f>
        <v>-62610.796594417538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1000000</v>
      </c>
      <c r="S34">
        <f t="shared" si="1"/>
        <v>-86759.799739779148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-7670.6747155192279</v>
      </c>
      <c r="AC34">
        <f t="shared" si="2"/>
        <v>-8274.3208603607163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-25918.027155016989</v>
      </c>
      <c r="AI34">
        <f t="shared" si="7"/>
        <v>-25919.219285601255</v>
      </c>
      <c r="AJ34">
        <f t="shared" si="8"/>
        <v>603.64614484148842</v>
      </c>
      <c r="AK34">
        <f t="shared" si="30"/>
        <v>-536.94723008634605</v>
      </c>
      <c r="AL34">
        <f t="shared" si="9"/>
        <v>-25852.520370846112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-1975.7754263230827</v>
      </c>
      <c r="AR34">
        <f t="shared" si="14"/>
        <v>-1975.8663044713026</v>
      </c>
      <c r="AS34">
        <f t="shared" si="15"/>
        <v>46.016975444892623</v>
      </c>
      <c r="AT34">
        <f t="shared" si="16"/>
        <v>-40.932403384394604</v>
      </c>
      <c r="AU34">
        <f t="shared" si="17"/>
        <v>-1970.7817324108044</v>
      </c>
      <c r="AW34">
        <v>31</v>
      </c>
      <c r="AX34">
        <f>IF(Z34&gt;0, (R34*SUMPRODUCT(K34:$K$98, X34:$X$98)-K34*$AZ$3)/Z34, 0)</f>
        <v>-86759.799739779148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-120360.58501675614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-8274.3208603607163</v>
      </c>
      <c r="AC35">
        <f t="shared" ref="AC35:AC66" si="33">S35*Z35</f>
        <v>-8613.039837710654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-22856.440065965573</v>
      </c>
      <c r="AI35">
        <f t="shared" ref="AI35:AI66" si="38">SUM(AE35:AH35)</f>
        <v>-22857.334569743172</v>
      </c>
      <c r="AJ35">
        <f t="shared" ref="AJ35:AJ66" si="39">AB35-AC35</f>
        <v>338.71897734993763</v>
      </c>
      <c r="AK35">
        <f t="shared" si="30"/>
        <v>-579.20246022525021</v>
      </c>
      <c r="AL35">
        <f t="shared" ref="AL35:AL66" si="40">SUM(AI35:AK35)</f>
        <v>-23097.818052618484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-1555.7012673574711</v>
      </c>
      <c r="AR35">
        <f t="shared" ref="AR35:AR66" si="45">AI35*$K35</f>
        <v>-1555.7621508833593</v>
      </c>
      <c r="AS35">
        <f t="shared" ref="AS35:AS66" si="46">AJ35*$K35</f>
        <v>23.054576339120011</v>
      </c>
      <c r="AT35">
        <f t="shared" ref="AT35:AT66" si="47">AK35*$K35</f>
        <v>-39.4228497013724</v>
      </c>
      <c r="AU35">
        <f t="shared" ref="AU35:AU66" si="48">AL35*$K35</f>
        <v>-1572.1304242456117</v>
      </c>
      <c r="AW35">
        <v>32</v>
      </c>
      <c r="AX35">
        <f>IF(Z35&gt;0, (R35*SUMPRODUCT(K35:$K$98, X35:$X$98)-K35*$AZ$3)/Z35, 0)</f>
        <v>-120360.58501675614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1000000</v>
      </c>
      <c r="S36">
        <f t="shared" si="32"/>
        <v>-169493.52628263904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-8613.039837710654</v>
      </c>
      <c r="AC36">
        <f t="shared" si="33"/>
        <v>-8707.0835613421023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-19473.512614164974</v>
      </c>
      <c r="AI36">
        <f t="shared" si="38"/>
        <v>-19474.154753997118</v>
      </c>
      <c r="AJ36">
        <f t="shared" si="39"/>
        <v>94.043723631448302</v>
      </c>
      <c r="AK36">
        <f t="shared" si="30"/>
        <v>-602.91278863974583</v>
      </c>
      <c r="AL36">
        <f t="shared" si="40"/>
        <v>-19983.023819005415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-1183.4335845797714</v>
      </c>
      <c r="AR36">
        <f t="shared" si="45"/>
        <v>-1183.4726083480259</v>
      </c>
      <c r="AS36">
        <f t="shared" si="46"/>
        <v>5.7151733829180333</v>
      </c>
      <c r="AT36">
        <f t="shared" si="47"/>
        <v>-36.63988396884892</v>
      </c>
      <c r="AU36">
        <f t="shared" si="48"/>
        <v>-1214.3973189339567</v>
      </c>
      <c r="AW36">
        <v>33</v>
      </c>
      <c r="AX36">
        <f>IF(Z36&gt;0, (R36*SUMPRODUCT(K36:$K$98, X36:$X$98)-K36*$AZ$3)/Z36, 0)</f>
        <v>-169493.52628263904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1000000</v>
      </c>
      <c r="S37">
        <f t="shared" si="32"/>
        <v>-245207.44612711514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-8707.0835613421023</v>
      </c>
      <c r="AC37">
        <f t="shared" si="33"/>
        <v>-8585.4657675950712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-15844.403515758453</v>
      </c>
      <c r="AI37">
        <f t="shared" si="38"/>
        <v>-15844.84117914833</v>
      </c>
      <c r="AJ37">
        <f t="shared" si="39"/>
        <v>-121.6177937470311</v>
      </c>
      <c r="AK37">
        <f t="shared" si="30"/>
        <v>-609.49584929394723</v>
      </c>
      <c r="AL37">
        <f t="shared" si="40"/>
        <v>-16575.954822189309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-859.7208615995678</v>
      </c>
      <c r="AR37">
        <f t="shared" si="45"/>
        <v>-859.74460931252281</v>
      </c>
      <c r="AS37">
        <f t="shared" si="46"/>
        <v>-6.5990085598391852</v>
      </c>
      <c r="AT37">
        <f t="shared" si="47"/>
        <v>-33.07138045147606</v>
      </c>
      <c r="AU37">
        <f t="shared" si="48"/>
        <v>-899.41499832383806</v>
      </c>
      <c r="AW37">
        <v>34</v>
      </c>
      <c r="AX37">
        <f>IF(Z37&gt;0, (R37*SUMPRODUCT(K37:$K$98, X37:$X$98)-K37*$AZ$3)/Z37, 0)</f>
        <v>-245207.44612711514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1000000</v>
      </c>
      <c r="S38">
        <f t="shared" si="32"/>
        <v>-368831.25326915603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-8585.4657675950712</v>
      </c>
      <c r="AC38">
        <f t="shared" si="33"/>
        <v>-8279.9621842599918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-12213.752371539202</v>
      </c>
      <c r="AI38">
        <f t="shared" si="38"/>
        <v>-12214.032986390535</v>
      </c>
      <c r="AJ38">
        <f t="shared" si="39"/>
        <v>-305.50358333507938</v>
      </c>
      <c r="AK38">
        <f t="shared" si="30"/>
        <v>-600.98260373165499</v>
      </c>
      <c r="AL38">
        <f t="shared" si="40"/>
        <v>-13120.519173457269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-591.71510925090035</v>
      </c>
      <c r="AR38">
        <f t="shared" si="45"/>
        <v>-591.72870409402174</v>
      </c>
      <c r="AS38">
        <f t="shared" si="46"/>
        <v>-14.800618244962576</v>
      </c>
      <c r="AT38">
        <f t="shared" si="47"/>
        <v>-29.115580225256526</v>
      </c>
      <c r="AU38">
        <f t="shared" si="48"/>
        <v>-635.64490256424085</v>
      </c>
      <c r="AW38">
        <v>35</v>
      </c>
      <c r="AX38">
        <f>IF(Z38&gt;0, (R38*SUMPRODUCT(K38:$K$98, X38:$X$98)-K38*$AZ$3)/Z38, 0)</f>
        <v>-368831.25326915603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1000000</v>
      </c>
      <c r="S39">
        <f t="shared" si="32"/>
        <v>-584265.60980895848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-8279.9621842599918</v>
      </c>
      <c r="AC39">
        <f t="shared" si="33"/>
        <v>-7831.2983248192413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-8821.0349569262435</v>
      </c>
      <c r="AI39">
        <f t="shared" si="38"/>
        <v>-8821.2025026921019</v>
      </c>
      <c r="AJ39">
        <f t="shared" si="39"/>
        <v>-448.66385944075046</v>
      </c>
      <c r="AK39">
        <f t="shared" si="30"/>
        <v>-579.59735289819946</v>
      </c>
      <c r="AL39">
        <f t="shared" si="40"/>
        <v>-9849.4637150310518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-381.56195810984286</v>
      </c>
      <c r="AR39">
        <f t="shared" si="45"/>
        <v>-381.56920545562554</v>
      </c>
      <c r="AS39">
        <f t="shared" si="46"/>
        <v>-19.407366774678962</v>
      </c>
      <c r="AT39">
        <f t="shared" si="47"/>
        <v>-25.071015132240309</v>
      </c>
      <c r="AU39">
        <f t="shared" si="48"/>
        <v>-426.04758736254479</v>
      </c>
      <c r="AW39">
        <v>36</v>
      </c>
      <c r="AX39">
        <f>IF(Z39&gt;0, (R39*SUMPRODUCT(K39:$K$98, X39:$X$98)-K39*$AZ$3)/Z39, 0)</f>
        <v>-584265.60980895848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1000000</v>
      </c>
      <c r="S40">
        <f t="shared" si="32"/>
        <v>-990590.76598372217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-7831.2983248192413</v>
      </c>
      <c r="AC40">
        <f t="shared" si="33"/>
        <v>-7283.9504894543979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-5916.4867714310176</v>
      </c>
      <c r="AI40">
        <f t="shared" si="38"/>
        <v>-5916.5786856545747</v>
      </c>
      <c r="AJ40">
        <f t="shared" si="39"/>
        <v>-547.34783536484338</v>
      </c>
      <c r="AK40">
        <f t="shared" ref="AK40:AK71" si="61">G40*SUM(AB40:AB40, AE40:AF40)</f>
        <v>-548.1908827373469</v>
      </c>
      <c r="AL40">
        <f t="shared" si="40"/>
        <v>-7012.1174037567653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-228.50273407560215</v>
      </c>
      <c r="AR40">
        <f t="shared" si="45"/>
        <v>-228.50628392743056</v>
      </c>
      <c r="AS40">
        <f t="shared" si="46"/>
        <v>-21.139314884494965</v>
      </c>
      <c r="AT40">
        <f t="shared" si="47"/>
        <v>-21.171874516082838</v>
      </c>
      <c r="AU40">
        <f t="shared" si="48"/>
        <v>-270.81747332800836</v>
      </c>
      <c r="AW40">
        <v>37</v>
      </c>
      <c r="AX40">
        <f>IF(Z40&gt;0, (R40*SUMPRODUCT(K40:$K$98, X40:$X$98)-K40*$AZ$3)/Z40, 0)</f>
        <v>-990590.76598372217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1000000</v>
      </c>
      <c r="S41">
        <f t="shared" si="32"/>
        <v>-1839598.5925900016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-7283.9504894543979</v>
      </c>
      <c r="AC41">
        <f t="shared" si="33"/>
        <v>-6683.0694793561725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-3646.7109891227715</v>
      </c>
      <c r="AI41">
        <f t="shared" si="38"/>
        <v>-3646.756400316729</v>
      </c>
      <c r="AJ41">
        <f t="shared" si="39"/>
        <v>-600.88101009822549</v>
      </c>
      <c r="AK41">
        <f t="shared" si="61"/>
        <v>-509.87653426180788</v>
      </c>
      <c r="AL41">
        <f t="shared" si="40"/>
        <v>-4757.5139446767625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-125.75082012198077</v>
      </c>
      <c r="AR41">
        <f t="shared" si="45"/>
        <v>-125.75238605218469</v>
      </c>
      <c r="AS41">
        <f t="shared" si="46"/>
        <v>-20.720391618901662</v>
      </c>
      <c r="AT41">
        <f t="shared" si="47"/>
        <v>-17.582252209078739</v>
      </c>
      <c r="AU41">
        <f t="shared" si="48"/>
        <v>-164.05502988016511</v>
      </c>
      <c r="AW41">
        <v>38</v>
      </c>
      <c r="AX41">
        <f>IF(Z41&gt;0, (R41*SUMPRODUCT(K41:$K$98, X41:$X$98)-K41*$AZ$3)/Z41, 0)</f>
        <v>-1839598.5925900016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1000000</v>
      </c>
      <c r="S42">
        <f t="shared" si="32"/>
        <v>-3859664.9481678531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-6683.0694793561725</v>
      </c>
      <c r="AC42">
        <f t="shared" si="33"/>
        <v>-6068.2990993229505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-2024.331877638574</v>
      </c>
      <c r="AI42">
        <f t="shared" si="38"/>
        <v>-2024.3515305721214</v>
      </c>
      <c r="AJ42">
        <f t="shared" si="39"/>
        <v>-614.77038003322195</v>
      </c>
      <c r="AK42">
        <f t="shared" si="61"/>
        <v>-467.81486355493212</v>
      </c>
      <c r="AL42">
        <f t="shared" si="40"/>
        <v>-3106.9367741602755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-62.3265620551674</v>
      </c>
      <c r="AR42">
        <f t="shared" si="45"/>
        <v>-62.327167143589826</v>
      </c>
      <c r="AS42">
        <f t="shared" si="46"/>
        <v>-18.92798540796408</v>
      </c>
      <c r="AT42">
        <f t="shared" si="47"/>
        <v>-14.403414996210378</v>
      </c>
      <c r="AU42">
        <f t="shared" si="48"/>
        <v>-95.658567547764278</v>
      </c>
      <c r="AW42">
        <v>39</v>
      </c>
      <c r="AX42">
        <f>IF(Z42&gt;0, (R42*SUMPRODUCT(K42:$K$98, X42:$X$98)-K42*$AZ$3)/Z42, 0)</f>
        <v>-3859664.9481678531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1000000</v>
      </c>
      <c r="S43">
        <f t="shared" si="32"/>
        <v>-9565923.1781236324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-6068.2990993229505</v>
      </c>
      <c r="AC43">
        <f t="shared" si="33"/>
        <v>-5469.4460183824021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-984.7488054532854</v>
      </c>
      <c r="AI43">
        <f t="shared" si="38"/>
        <v>-984.75595249742912</v>
      </c>
      <c r="AJ43">
        <f t="shared" si="39"/>
        <v>-598.85308094054835</v>
      </c>
      <c r="AK43">
        <f t="shared" si="61"/>
        <v>-424.78093695260657</v>
      </c>
      <c r="AL43">
        <f t="shared" si="40"/>
        <v>-2008.389970390584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-27.070663328573911</v>
      </c>
      <c r="AR43">
        <f t="shared" si="45"/>
        <v>-27.070859800227126</v>
      </c>
      <c r="AS43">
        <f t="shared" si="46"/>
        <v>-16.462421733996042</v>
      </c>
      <c r="AT43">
        <f t="shared" si="47"/>
        <v>-11.677192872904367</v>
      </c>
      <c r="AU43">
        <f t="shared" si="48"/>
        <v>-55.210474407127535</v>
      </c>
      <c r="AW43">
        <v>40</v>
      </c>
      <c r="AX43">
        <f>IF(Z43&gt;0, (R43*SUMPRODUCT(K43:$K$98, X43:$X$98)-K43*$AZ$3)/Z43, 0)</f>
        <v>-9565923.1781236324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1000000</v>
      </c>
      <c r="S44">
        <f t="shared" si="32"/>
        <v>-29690991.959457062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-5469.4460183824021</v>
      </c>
      <c r="AC44">
        <f t="shared" si="33"/>
        <v>-4906.1777147505154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-400.80460948606998</v>
      </c>
      <c r="AI44">
        <f t="shared" si="38"/>
        <v>-400.80667500215372</v>
      </c>
      <c r="AJ44">
        <f t="shared" si="39"/>
        <v>-563.26830363188674</v>
      </c>
      <c r="AK44">
        <f t="shared" si="61"/>
        <v>-382.86122128676817</v>
      </c>
      <c r="AL44">
        <f t="shared" si="40"/>
        <v>-1346.9361999208086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-9.8375764385049767</v>
      </c>
      <c r="AR44">
        <f t="shared" si="45"/>
        <v>-9.8376271357072493</v>
      </c>
      <c r="AS44">
        <f t="shared" si="46"/>
        <v>-13.825177807887215</v>
      </c>
      <c r="AT44">
        <f t="shared" si="47"/>
        <v>-9.3971637067184304</v>
      </c>
      <c r="AU44">
        <f t="shared" si="48"/>
        <v>-33.059968650312896</v>
      </c>
      <c r="AW44">
        <v>41</v>
      </c>
      <c r="AX44">
        <f>IF(Z44&gt;0, (R44*SUMPRODUCT(K44:$K$98, X44:$X$98)-K44*$AZ$3)/Z44, 0)</f>
        <v>-29690991.959457062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1000000</v>
      </c>
      <c r="S45">
        <f t="shared" si="32"/>
        <v>-125885597.97947544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-4906.1777147505154</v>
      </c>
      <c r="AC45">
        <f t="shared" si="33"/>
        <v>-4388.926927831465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-128.72446520802794</v>
      </c>
      <c r="AI45">
        <f t="shared" si="38"/>
        <v>-128.72490101313574</v>
      </c>
      <c r="AJ45">
        <f t="shared" si="39"/>
        <v>-517.25078691905037</v>
      </c>
      <c r="AK45">
        <f t="shared" si="61"/>
        <v>-343.43244003253614</v>
      </c>
      <c r="AL45">
        <f t="shared" si="40"/>
        <v>-989.40812796472233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-2.8209701186477214</v>
      </c>
      <c r="AR45">
        <f t="shared" si="45"/>
        <v>-2.8209796692268183</v>
      </c>
      <c r="AS45">
        <f t="shared" si="46"/>
        <v>-11.3354443647334</v>
      </c>
      <c r="AT45">
        <f t="shared" si="47"/>
        <v>-7.5262511251485051</v>
      </c>
      <c r="AU45">
        <f t="shared" si="48"/>
        <v>-21.682675159108726</v>
      </c>
      <c r="AW45">
        <v>42</v>
      </c>
      <c r="AX45">
        <f>IF(Z45&gt;0, (R45*SUMPRODUCT(K45:$K$98, X45:$X$98)-K45*$AZ$3)/Z45, 0)</f>
        <v>-125885597.97947544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1000000</v>
      </c>
      <c r="S46">
        <f t="shared" si="32"/>
        <v>-539048970.18216038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-4388.926927831465</v>
      </c>
      <c r="AC46">
        <f t="shared" si="33"/>
        <v>-3921.1332878094386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-27.241595575910452</v>
      </c>
      <c r="AI46">
        <f t="shared" si="38"/>
        <v>-27.241686503022475</v>
      </c>
      <c r="AJ46">
        <f t="shared" si="39"/>
        <v>-467.79364002202647</v>
      </c>
      <c r="AK46">
        <f t="shared" si="61"/>
        <v>-307.2248849482026</v>
      </c>
      <c r="AL46">
        <f t="shared" si="40"/>
        <v>-802.2602114732515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-0.53303031359419184</v>
      </c>
      <c r="AR46">
        <f t="shared" si="45"/>
        <v>-0.53303209274500918</v>
      </c>
      <c r="AS46">
        <f t="shared" si="46"/>
        <v>-9.1532153446549973</v>
      </c>
      <c r="AT46">
        <f t="shared" si="47"/>
        <v>-6.0114018032296128</v>
      </c>
      <c r="AU46">
        <f t="shared" si="48"/>
        <v>-15.69764924062962</v>
      </c>
      <c r="AW46">
        <v>43</v>
      </c>
      <c r="AX46">
        <f>IF(Z46&gt;0, (R46*SUMPRODUCT(K46:$K$98, X46:$X$98)-K46*$AZ$3)/Z46, 0)</f>
        <v>-539048970.18216038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1000000</v>
      </c>
      <c r="S47">
        <f t="shared" si="32"/>
        <v>-2335506013.5914803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-3921.1332878094386</v>
      </c>
      <c r="AC47">
        <f t="shared" si="33"/>
        <v>-3501.4747019260026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-5.7021912687365406</v>
      </c>
      <c r="AI47">
        <f t="shared" si="38"/>
        <v>-5.7022100091865839</v>
      </c>
      <c r="AJ47">
        <f t="shared" si="39"/>
        <v>-419.65858588343599</v>
      </c>
      <c r="AK47">
        <f t="shared" si="61"/>
        <v>-274.47933014666074</v>
      </c>
      <c r="AL47">
        <f t="shared" si="40"/>
        <v>-699.84012603928329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-9.9619217279034084E-2</v>
      </c>
      <c r="AR47">
        <f t="shared" si="45"/>
        <v>-9.9619544681058464E-2</v>
      </c>
      <c r="AS47">
        <f t="shared" si="46"/>
        <v>-7.3315779636057954</v>
      </c>
      <c r="AT47">
        <f t="shared" si="47"/>
        <v>-4.7952470795569306</v>
      </c>
      <c r="AU47">
        <f t="shared" si="48"/>
        <v>-12.226444587843785</v>
      </c>
      <c r="AW47">
        <v>44</v>
      </c>
      <c r="AX47">
        <f>IF(Z47&gt;0, (R47*SUMPRODUCT(K47:$K$98, X47:$X$98)-K47*$AZ$3)/Z47, 0)</f>
        <v>-2335506013.5914803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1000000</v>
      </c>
      <c r="S48">
        <f t="shared" si="32"/>
        <v>-10257007473.738026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-3501.4747019260026</v>
      </c>
      <c r="AC48">
        <f t="shared" si="33"/>
        <v>-3126.4032352530758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-1.1794370764973325</v>
      </c>
      <c r="AI48">
        <f t="shared" si="38"/>
        <v>-1.1794408865794195</v>
      </c>
      <c r="AJ48">
        <f t="shared" si="39"/>
        <v>-375.07146667292682</v>
      </c>
      <c r="AK48">
        <f t="shared" si="61"/>
        <v>-245.1032291348202</v>
      </c>
      <c r="AL48">
        <f t="shared" si="40"/>
        <v>-621.35413669432637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-1.8397469757861409E-2</v>
      </c>
      <c r="AR48">
        <f t="shared" si="45"/>
        <v>-1.8397529189493132E-2</v>
      </c>
      <c r="AS48">
        <f t="shared" si="46"/>
        <v>-5.850558798477369</v>
      </c>
      <c r="AT48">
        <f t="shared" si="47"/>
        <v>-3.823246984021897</v>
      </c>
      <c r="AU48">
        <f t="shared" si="48"/>
        <v>-9.6922033116887576</v>
      </c>
      <c r="AW48">
        <v>45</v>
      </c>
      <c r="AX48">
        <f>IF(Z48&gt;0, (R48*SUMPRODUCT(K48:$K$98, X48:$X$98)-K48*$AZ$3)/Z48, 0)</f>
        <v>-10257007473.738026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1000000</v>
      </c>
      <c r="S49">
        <f t="shared" si="32"/>
        <v>-45741149246.590797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-3126.4032352530758</v>
      </c>
      <c r="AC49">
        <f t="shared" si="33"/>
        <v>-2791.4474488922933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-0.24073145025839812</v>
      </c>
      <c r="AI49">
        <f t="shared" si="38"/>
        <v>-0.24073221309653589</v>
      </c>
      <c r="AJ49">
        <f t="shared" si="39"/>
        <v>-334.95578636078244</v>
      </c>
      <c r="AK49">
        <f t="shared" si="61"/>
        <v>-218.84822646771534</v>
      </c>
      <c r="AL49">
        <f t="shared" si="40"/>
        <v>-554.0447450415943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-3.3527265313900104E-3</v>
      </c>
      <c r="AR49">
        <f t="shared" si="45"/>
        <v>-3.3527371556256926E-3</v>
      </c>
      <c r="AS49">
        <f t="shared" si="46"/>
        <v>-4.665012197487985</v>
      </c>
      <c r="AT49">
        <f t="shared" si="47"/>
        <v>-3.0479534536861439</v>
      </c>
      <c r="AU49">
        <f t="shared" si="48"/>
        <v>-7.7163183883297544</v>
      </c>
      <c r="AW49">
        <v>46</v>
      </c>
      <c r="AX49">
        <f>IF(Z49&gt;0, (R49*SUMPRODUCT(K49:$K$98, X49:$X$98)-K49*$AZ$3)/Z49, 0)</f>
        <v>-45741149246.590797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1000000</v>
      </c>
      <c r="S50">
        <f t="shared" si="32"/>
        <v>-207159527461.82913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-2791.4474488922933</v>
      </c>
      <c r="AC50">
        <f t="shared" si="33"/>
        <v>-2492.3667089129849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-4.8385633601088565E-2</v>
      </c>
      <c r="AI50">
        <f t="shared" si="38"/>
        <v>-4.8385783990424952E-2</v>
      </c>
      <c r="AJ50">
        <f t="shared" si="39"/>
        <v>-299.08073997930842</v>
      </c>
      <c r="AK50">
        <f t="shared" si="61"/>
        <v>-195.40132142246054</v>
      </c>
      <c r="AL50">
        <f t="shared" si="40"/>
        <v>-494.53044718575939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-6.0167741354509867E-4</v>
      </c>
      <c r="AR50">
        <f t="shared" si="45"/>
        <v>-6.0167928364289849E-4</v>
      </c>
      <c r="AS50">
        <f t="shared" si="46"/>
        <v>-3.7190817331336135</v>
      </c>
      <c r="AT50">
        <f t="shared" si="47"/>
        <v>-2.4298237498767716</v>
      </c>
      <c r="AU50">
        <f t="shared" si="48"/>
        <v>-6.1495071622940278</v>
      </c>
      <c r="AW50">
        <v>47</v>
      </c>
      <c r="AX50">
        <f>IF(Z50&gt;0, (R50*SUMPRODUCT(K50:$K$98, X50:$X$98)-K50*$AZ$3)/Z50, 0)</f>
        <v>-207159527461.82913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1000000</v>
      </c>
      <c r="S51">
        <f t="shared" si="32"/>
        <v>-954269756504.6543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-2492.3667089129849</v>
      </c>
      <c r="AC51">
        <f t="shared" si="33"/>
        <v>-2225.3279421030416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-9.5788659679490185E-3</v>
      </c>
      <c r="AI51">
        <f t="shared" si="38"/>
        <v>-9.5788951175674424E-3</v>
      </c>
      <c r="AJ51">
        <f t="shared" si="39"/>
        <v>-267.03876680994335</v>
      </c>
      <c r="AK51">
        <f t="shared" si="61"/>
        <v>-174.46566962390895</v>
      </c>
      <c r="AL51">
        <f t="shared" si="40"/>
        <v>-441.51401532896989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-1.0635143399260882E-4</v>
      </c>
      <c r="AR51">
        <f t="shared" si="45"/>
        <v>-1.0635175763256057E-4</v>
      </c>
      <c r="AS51">
        <f t="shared" si="46"/>
        <v>-2.9648557435589855</v>
      </c>
      <c r="AT51">
        <f t="shared" si="47"/>
        <v>-1.9370428826405521</v>
      </c>
      <c r="AU51">
        <f t="shared" si="48"/>
        <v>-4.9020049779571702</v>
      </c>
      <c r="AW51">
        <v>48</v>
      </c>
      <c r="AX51">
        <f>IF(Z51&gt;0, (R51*SUMPRODUCT(K51:$K$98, X51:$X$98)-K51*$AZ$3)/Z51, 0)</f>
        <v>-954269756504.6543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1000000</v>
      </c>
      <c r="S52">
        <f t="shared" si="32"/>
        <v>-4476050745335.1494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-2225.3279421030416</v>
      </c>
      <c r="AC52">
        <f t="shared" si="33"/>
        <v>-1986.9000408764784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-1.8647539983478621E-3</v>
      </c>
      <c r="AI52">
        <f t="shared" si="38"/>
        <v>-1.8647595470451231E-3</v>
      </c>
      <c r="AJ52">
        <f t="shared" si="39"/>
        <v>-238.42790122656311</v>
      </c>
      <c r="AK52">
        <f t="shared" si="61"/>
        <v>-155.77295594721292</v>
      </c>
      <c r="AL52">
        <f t="shared" si="40"/>
        <v>-394.20272193332306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-1.848556708361596E-5</v>
      </c>
      <c r="AR52">
        <f t="shared" si="45"/>
        <v>-1.8485622088627634E-5</v>
      </c>
      <c r="AS52">
        <f t="shared" si="46"/>
        <v>-2.3635691177679923</v>
      </c>
      <c r="AT52">
        <f t="shared" si="47"/>
        <v>-1.5441990898137705</v>
      </c>
      <c r="AU52">
        <f t="shared" si="48"/>
        <v>-3.9077866932038514</v>
      </c>
      <c r="AW52">
        <v>49</v>
      </c>
      <c r="AX52">
        <f>IF(Z52&gt;0, (R52*SUMPRODUCT(K52:$K$98, X52:$X$98)-K52*$AZ$3)/Z52, 0)</f>
        <v>-4476050745335.1494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1000000</v>
      </c>
      <c r="S53">
        <f t="shared" si="32"/>
        <v>-21398813885059.551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-1986.9000408764784</v>
      </c>
      <c r="AC53">
        <f t="shared" si="33"/>
        <v>-1774.0179097388334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-3.5655419495427622E-4</v>
      </c>
      <c r="AI53">
        <f t="shared" si="38"/>
        <v>-3.5655523123712774E-4</v>
      </c>
      <c r="AJ53">
        <f t="shared" si="39"/>
        <v>-212.88213113764505</v>
      </c>
      <c r="AK53">
        <f t="shared" si="61"/>
        <v>-139.08300286135349</v>
      </c>
      <c r="AL53">
        <f t="shared" si="40"/>
        <v>-351.96549055422975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-3.1558674838283699E-6</v>
      </c>
      <c r="AR53">
        <f t="shared" si="45"/>
        <v>-3.1558766559862117E-6</v>
      </c>
      <c r="AS53">
        <f t="shared" si="46"/>
        <v>-1.8842235067001099</v>
      </c>
      <c r="AT53">
        <f t="shared" si="47"/>
        <v>-1.231026117473224</v>
      </c>
      <c r="AU53">
        <f t="shared" si="48"/>
        <v>-3.1152527800499894</v>
      </c>
      <c r="AW53">
        <v>50</v>
      </c>
      <c r="AX53">
        <f>IF(Z53&gt;0, (R53*SUMPRODUCT(K53:$K$98, X53:$X$98)-K53*$AZ$3)/Z53, 0)</f>
        <v>-21398813885059.551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1000000</v>
      </c>
      <c r="S54">
        <f t="shared" si="32"/>
        <v>-104457017813111.08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-1774.0179097388334</v>
      </c>
      <c r="AC54">
        <f t="shared" si="33"/>
        <v>-1583.9445650168336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-6.6910000597854334E-5</v>
      </c>
      <c r="AI54">
        <f t="shared" si="38"/>
        <v>-6.6910190142869855E-5</v>
      </c>
      <c r="AJ54">
        <f t="shared" si="39"/>
        <v>-190.07334472199977</v>
      </c>
      <c r="AK54">
        <f t="shared" si="61"/>
        <v>-124.18125368171835</v>
      </c>
      <c r="AL54">
        <f t="shared" si="40"/>
        <v>-314.25466531390828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-5.2876928422976858E-7</v>
      </c>
      <c r="AR54">
        <f t="shared" si="45"/>
        <v>-5.287707821460934E-7</v>
      </c>
      <c r="AS54">
        <f t="shared" si="46"/>
        <v>-1.5020915489729181</v>
      </c>
      <c r="AT54">
        <f t="shared" si="47"/>
        <v>-0.98136649286090749</v>
      </c>
      <c r="AU54">
        <f t="shared" si="48"/>
        <v>-2.4834585706046077</v>
      </c>
      <c r="AW54">
        <v>51</v>
      </c>
      <c r="AX54">
        <f>IF(Z54&gt;0, (R54*SUMPRODUCT(K54:$K$98, X54:$X$98)-K54*$AZ$3)/Z54, 0)</f>
        <v>-104457017813111.08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1000000</v>
      </c>
      <c r="S55">
        <f t="shared" si="32"/>
        <v>-521191228512680.94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-1583.9445650168336</v>
      </c>
      <c r="AC55">
        <f t="shared" si="33"/>
        <v>-1414.236219226078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-1.2298496272306007E-5</v>
      </c>
      <c r="AI55">
        <f t="shared" si="38"/>
        <v>-1.229853019066797E-5</v>
      </c>
      <c r="AJ55">
        <f t="shared" si="39"/>
        <v>-169.70834579075563</v>
      </c>
      <c r="AK55">
        <f t="shared" si="61"/>
        <v>-110.87611955117836</v>
      </c>
      <c r="AL55">
        <f t="shared" si="40"/>
        <v>-280.58447764046417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-8.6777908129570506E-8</v>
      </c>
      <c r="AR55">
        <f t="shared" si="45"/>
        <v>-8.6778147456755967E-8</v>
      </c>
      <c r="AS55">
        <f t="shared" si="46"/>
        <v>-1.1974582025132596</v>
      </c>
      <c r="AT55">
        <f t="shared" si="47"/>
        <v>-0.782339361100717</v>
      </c>
      <c r="AU55">
        <f t="shared" si="48"/>
        <v>-1.979797650392124</v>
      </c>
      <c r="AW55">
        <v>52</v>
      </c>
      <c r="AX55">
        <f>IF(Z55&gt;0, (R55*SUMPRODUCT(K55:$K$98, X55:$X$98)-K55*$AZ$3)/Z55, 0)</f>
        <v>-521191228512680.94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1000000</v>
      </c>
      <c r="S56">
        <f t="shared" si="32"/>
        <v>-2662951567811770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-1414.236219226078</v>
      </c>
      <c r="AC56">
        <f t="shared" si="33"/>
        <v>-1262.7109100989946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-2.2121570704501473E-6</v>
      </c>
      <c r="AI56">
        <f t="shared" si="38"/>
        <v>-2.2121629976651094E-6</v>
      </c>
      <c r="AJ56">
        <f t="shared" si="39"/>
        <v>-151.52530912708335</v>
      </c>
      <c r="AK56">
        <f t="shared" si="61"/>
        <v>-98.996535345825464</v>
      </c>
      <c r="AL56">
        <f t="shared" si="40"/>
        <v>-250.52184668507181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-1.3936544324004085E-8</v>
      </c>
      <c r="AR56">
        <f t="shared" si="45"/>
        <v>-1.3936581665337185E-8</v>
      </c>
      <c r="AS56">
        <f t="shared" si="46"/>
        <v>-0.95460635009443717</v>
      </c>
      <c r="AT56">
        <f t="shared" si="47"/>
        <v>-0.62367614903998991</v>
      </c>
      <c r="AU56">
        <f t="shared" si="48"/>
        <v>-1.5782825130710088</v>
      </c>
      <c r="AW56">
        <v>53</v>
      </c>
      <c r="AX56">
        <f>IF(Z56&gt;0, (R56*SUMPRODUCT(K56:$K$98, X56:$X$98)-K56*$AZ$3)/Z56, 0)</f>
        <v>-2662951567811770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1000000</v>
      </c>
      <c r="S57">
        <f t="shared" si="32"/>
        <v>-1.3960904613184404E+16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-1262.7109100989946</v>
      </c>
      <c r="AC57">
        <f t="shared" si="33"/>
        <v>-1127.4204554576979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-3.8867988038065465E-7</v>
      </c>
      <c r="AI57">
        <f t="shared" si="38"/>
        <v>-3.8868088982496245E-7</v>
      </c>
      <c r="AJ57">
        <f t="shared" si="39"/>
        <v>-135.29045464129672</v>
      </c>
      <c r="AK57">
        <f t="shared" si="61"/>
        <v>-88.389763706929628</v>
      </c>
      <c r="AL57">
        <f t="shared" si="40"/>
        <v>-223.68021873690725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-2.1863172332091901E-9</v>
      </c>
      <c r="AR57">
        <f t="shared" si="45"/>
        <v>-2.1863229113149979E-9</v>
      </c>
      <c r="AS57">
        <f t="shared" si="46"/>
        <v>-0.7610063381240435</v>
      </c>
      <c r="AT57">
        <f t="shared" si="47"/>
        <v>-0.49719080761908868</v>
      </c>
      <c r="AU57">
        <f t="shared" si="48"/>
        <v>-1.2581971479294551</v>
      </c>
      <c r="AW57">
        <v>54</v>
      </c>
      <c r="AX57">
        <f>IF(Z57&gt;0, (R57*SUMPRODUCT(K57:$K$98, X57:$X$98)-K57*$AZ$3)/Z57, 0)</f>
        <v>-1.3960904613184404E+16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1000000</v>
      </c>
      <c r="S58">
        <f t="shared" si="32"/>
        <v>-7.5189706639786352E+16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-1127.4204554576979</v>
      </c>
      <c r="AC58">
        <f t="shared" si="33"/>
        <v>-1006.6254066605686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-6.6560180503235892E-8</v>
      </c>
      <c r="AI58">
        <f t="shared" si="38"/>
        <v>-6.6560347850844301E-8</v>
      </c>
      <c r="AJ58">
        <f t="shared" si="39"/>
        <v>-120.79504879712931</v>
      </c>
      <c r="AK58">
        <f t="shared" si="61"/>
        <v>-78.919431882038865</v>
      </c>
      <c r="AL58">
        <f t="shared" si="40"/>
        <v>-199.71448074572851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-3.3428553617646818E-10</v>
      </c>
      <c r="AR58">
        <f t="shared" si="45"/>
        <v>-3.3428637664722082E-10</v>
      </c>
      <c r="AS58">
        <f t="shared" si="46"/>
        <v>-0.60666959358152417</v>
      </c>
      <c r="AT58">
        <f t="shared" si="47"/>
        <v>-0.39635746781286219</v>
      </c>
      <c r="AU58">
        <f t="shared" si="48"/>
        <v>-1.0030270617286727</v>
      </c>
      <c r="AW58">
        <v>55</v>
      </c>
      <c r="AX58">
        <f>IF(Z58&gt;0, (R58*SUMPRODUCT(K58:$K$98, X58:$X$98)-K58*$AZ$3)/Z58, 0)</f>
        <v>-7.5189706639786352E+16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1000000</v>
      </c>
      <c r="S59">
        <f t="shared" si="32"/>
        <v>-4.1684128779306662E+17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-1006.6254066605686</v>
      </c>
      <c r="AC59">
        <f t="shared" si="33"/>
        <v>-898.77268451865723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-1.1097779766032424E-8</v>
      </c>
      <c r="AI59">
        <f t="shared" si="38"/>
        <v>-1.1097806717917676E-8</v>
      </c>
      <c r="AJ59">
        <f t="shared" si="39"/>
        <v>-107.85272214191139</v>
      </c>
      <c r="AK59">
        <f t="shared" si="61"/>
        <v>-70.463778466239816</v>
      </c>
      <c r="AL59">
        <f t="shared" si="40"/>
        <v>-178.31650061924901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-4.9764675250705624E-11</v>
      </c>
      <c r="AR59">
        <f t="shared" si="45"/>
        <v>-4.9764796108376726E-11</v>
      </c>
      <c r="AS59">
        <f t="shared" si="46"/>
        <v>-0.48363328570680941</v>
      </c>
      <c r="AT59">
        <f t="shared" si="47"/>
        <v>-0.31597374666263883</v>
      </c>
      <c r="AU59">
        <f t="shared" si="48"/>
        <v>-0.79960703241921305</v>
      </c>
      <c r="AW59">
        <v>56</v>
      </c>
      <c r="AX59">
        <f>IF(Z59&gt;0, (R59*SUMPRODUCT(K59:$K$98, X59:$X$98)-K59*$AZ$3)/Z59, 0)</f>
        <v>-4.1684128779306662E+17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1000000</v>
      </c>
      <c r="S60">
        <f t="shared" si="32"/>
        <v>-2.3812981898455895E+18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-898.77268451865723</v>
      </c>
      <c r="AC60">
        <f t="shared" si="33"/>
        <v>-802.475611177416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-1.7975984996420312E-9</v>
      </c>
      <c r="AI60">
        <f t="shared" si="38"/>
        <v>-1.7976027120271841E-9</v>
      </c>
      <c r="AJ60">
        <f t="shared" si="39"/>
        <v>-96.29707334124123</v>
      </c>
      <c r="AK60">
        <f t="shared" si="61"/>
        <v>-62.914087916306009</v>
      </c>
      <c r="AL60">
        <f t="shared" si="40"/>
        <v>-159.21116125934483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-7.1971366161750328E-12</v>
      </c>
      <c r="AR60">
        <f t="shared" si="45"/>
        <v>-7.1971534815158922E-12</v>
      </c>
      <c r="AS60">
        <f t="shared" si="46"/>
        <v>-0.3855494943463485</v>
      </c>
      <c r="AT60">
        <f t="shared" si="47"/>
        <v>-0.25189233630639474</v>
      </c>
      <c r="AU60">
        <f t="shared" si="48"/>
        <v>-0.63744183065994042</v>
      </c>
      <c r="AW60">
        <v>57</v>
      </c>
      <c r="AX60">
        <f>IF(Z60&gt;0, (R60*SUMPRODUCT(K60:$K$98, X60:$X$98)-K60*$AZ$3)/Z60, 0)</f>
        <v>-2.3812981898455895E+18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1000000</v>
      </c>
      <c r="S61">
        <f t="shared" si="32"/>
        <v>-1.4023852419090096E+19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-802.475611177416</v>
      </c>
      <c r="AC61">
        <f t="shared" si="33"/>
        <v>-716.49608140841337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-2.8252965900023879E-10</v>
      </c>
      <c r="AI61">
        <f t="shared" si="38"/>
        <v>-2.8253029764080272E-10</v>
      </c>
      <c r="AJ61">
        <f t="shared" si="39"/>
        <v>-85.979529769002625</v>
      </c>
      <c r="AK61">
        <f t="shared" si="61"/>
        <v>-56.173292782419125</v>
      </c>
      <c r="AL61">
        <f t="shared" si="40"/>
        <v>-142.15282255170428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-1.0099806940596177E-12</v>
      </c>
      <c r="AR61">
        <f t="shared" si="45"/>
        <v>-1.009982977057595E-12</v>
      </c>
      <c r="AS61">
        <f t="shared" si="46"/>
        <v>-0.30735769638593391</v>
      </c>
      <c r="AT61">
        <f t="shared" si="47"/>
        <v>-0.20080702830549138</v>
      </c>
      <c r="AU61">
        <f t="shared" si="48"/>
        <v>-0.50816472469243523</v>
      </c>
      <c r="AW61">
        <v>58</v>
      </c>
      <c r="AX61">
        <f>IF(Z61&gt;0, (R61*SUMPRODUCT(K61:$K$98, X61:$X$98)-K61*$AZ$3)/Z61, 0)</f>
        <v>-1.4023852419090096E+19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1000000</v>
      </c>
      <c r="S62">
        <f t="shared" si="32"/>
        <v>-8.5285849293041844E+19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-716.49608140841337</v>
      </c>
      <c r="AC62">
        <f t="shared" si="33"/>
        <v>-639.72864411465571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-4.3079338661107413E-11</v>
      </c>
      <c r="AI62">
        <f t="shared" si="38"/>
        <v>-4.3079432423532452E-11</v>
      </c>
      <c r="AJ62">
        <f t="shared" si="39"/>
        <v>-76.767437293757666</v>
      </c>
      <c r="AK62">
        <f t="shared" si="61"/>
        <v>-50.15472569858894</v>
      </c>
      <c r="AL62">
        <f t="shared" si="40"/>
        <v>-126.92216299238967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-1.374991558235769E-13</v>
      </c>
      <c r="AR62">
        <f t="shared" si="45"/>
        <v>-1.3749945509126974E-13</v>
      </c>
      <c r="AS62">
        <f t="shared" si="46"/>
        <v>-0.24502367377706885</v>
      </c>
      <c r="AT62">
        <f t="shared" si="47"/>
        <v>-0.16008213353435355</v>
      </c>
      <c r="AU62">
        <f t="shared" si="48"/>
        <v>-0.40510580731155987</v>
      </c>
      <c r="AW62">
        <v>59</v>
      </c>
      <c r="AX62">
        <f>IF(Z62&gt;0, (R62*SUMPRODUCT(K62:$K$98, X62:$X$98)-K62*$AZ$3)/Z62, 0)</f>
        <v>-8.5285849293041844E+19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1000000</v>
      </c>
      <c r="S63">
        <f t="shared" si="32"/>
        <v>-5.364915405334104E+20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-639.72864411465571</v>
      </c>
      <c r="AC63">
        <f t="shared" si="33"/>
        <v>-571.18628938808547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-6.3613143597844462E-12</v>
      </c>
      <c r="AI63">
        <f t="shared" si="38"/>
        <v>-6.3613276681557398E-12</v>
      </c>
      <c r="AJ63">
        <f t="shared" si="39"/>
        <v>-68.542354726570238</v>
      </c>
      <c r="AK63">
        <f t="shared" si="61"/>
        <v>-44.781005088025907</v>
      </c>
      <c r="AL63">
        <f t="shared" si="40"/>
        <v>-113.32335981460251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-1.812841520153362E-14</v>
      </c>
      <c r="AR63">
        <f t="shared" si="45"/>
        <v>-1.8128453127607827E-14</v>
      </c>
      <c r="AS63">
        <f t="shared" si="46"/>
        <v>-0.19533137259014033</v>
      </c>
      <c r="AT63">
        <f t="shared" si="47"/>
        <v>-0.12761649675889175</v>
      </c>
      <c r="AU63">
        <f t="shared" si="48"/>
        <v>-0.32294786934905023</v>
      </c>
      <c r="AW63">
        <v>60</v>
      </c>
      <c r="AX63">
        <f>IF(Z63&gt;0, (R63*SUMPRODUCT(K63:$K$98, X63:$X$98)-K63*$AZ$3)/Z63, 0)</f>
        <v>-5.364915405334104E+20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1000000</v>
      </c>
      <c r="S64">
        <f t="shared" si="32"/>
        <v>-3.4962662544340251E+21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-571.18628938808547</v>
      </c>
      <c r="AC64">
        <f t="shared" si="33"/>
        <v>-509.98775838221928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-9.0815661034955387E-13</v>
      </c>
      <c r="AI64">
        <f t="shared" si="38"/>
        <v>-9.0815843367950523E-13</v>
      </c>
      <c r="AJ64">
        <f t="shared" si="39"/>
        <v>-61.198531005866187</v>
      </c>
      <c r="AK64">
        <f t="shared" si="61"/>
        <v>-39.983040257165989</v>
      </c>
      <c r="AL64">
        <f t="shared" si="40"/>
        <v>-101.18157126303308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-2.310764609056578E-15</v>
      </c>
      <c r="AR64">
        <f t="shared" si="45"/>
        <v>-2.310769248439559E-15</v>
      </c>
      <c r="AS64">
        <f t="shared" si="46"/>
        <v>-0.15571697432249684</v>
      </c>
      <c r="AT64">
        <f t="shared" si="47"/>
        <v>-0.10173508989069814</v>
      </c>
      <c r="AU64">
        <f t="shared" si="48"/>
        <v>-0.25745206421319727</v>
      </c>
      <c r="AW64">
        <v>61</v>
      </c>
      <c r="AX64">
        <f>IF(Z64&gt;0, (R64*SUMPRODUCT(K64:$K$98, X64:$X$98)-K64*$AZ$3)/Z64, 0)</f>
        <v>-3.4962662544340251E+21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1000000</v>
      </c>
      <c r="S65">
        <f t="shared" si="32"/>
        <v>-2.363930502435585E+22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-509.98775838221928</v>
      </c>
      <c r="AC65">
        <f t="shared" si="33"/>
        <v>-455.34621284126712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-1.2514548174323875E-13</v>
      </c>
      <c r="AI65">
        <f t="shared" si="38"/>
        <v>-1.2514572252136885E-13</v>
      </c>
      <c r="AJ65">
        <f t="shared" si="39"/>
        <v>-54.641545540952166</v>
      </c>
      <c r="AK65">
        <f t="shared" si="61"/>
        <v>-35.699143086755356</v>
      </c>
      <c r="AL65">
        <f t="shared" si="40"/>
        <v>-90.34068862770765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-2.8430998387679044E-16</v>
      </c>
      <c r="AR65">
        <f t="shared" si="45"/>
        <v>-2.8431053088516291E-16</v>
      </c>
      <c r="AS65">
        <f t="shared" si="46"/>
        <v>-0.12413661856066441</v>
      </c>
      <c r="AT65">
        <f t="shared" si="47"/>
        <v>-8.1102590792967277E-2</v>
      </c>
      <c r="AU65">
        <f t="shared" si="48"/>
        <v>-0.20523920935363199</v>
      </c>
      <c r="AW65">
        <v>62</v>
      </c>
      <c r="AX65">
        <f>IF(Z65&gt;0, (R65*SUMPRODUCT(K65:$K$98, X65:$X$98)-K65*$AZ$3)/Z65, 0)</f>
        <v>-2.363930502435585E+22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1000000</v>
      </c>
      <c r="S66">
        <f t="shared" si="32"/>
        <v>-1.6609424100984914E+23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-455.34621284126712</v>
      </c>
      <c r="AC66">
        <f t="shared" si="33"/>
        <v>-406.55911860827416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-1.6621866222366303E-14</v>
      </c>
      <c r="AI66">
        <f t="shared" si="38"/>
        <v>-1.6621896819387319E-14</v>
      </c>
      <c r="AJ66">
        <f t="shared" si="39"/>
        <v>-48.787094232992956</v>
      </c>
      <c r="AK66">
        <f t="shared" si="61"/>
        <v>-31.874234898888702</v>
      </c>
      <c r="AL66">
        <f t="shared" si="40"/>
        <v>-80.661329131881672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-3.3716205815699785E-17</v>
      </c>
      <c r="AR66">
        <f t="shared" si="45"/>
        <v>-3.3716267879456298E-17</v>
      </c>
      <c r="AS66">
        <f t="shared" si="46"/>
        <v>-9.8960952296447913E-2</v>
      </c>
      <c r="AT66">
        <f t="shared" si="47"/>
        <v>-6.4654488833679247E-2</v>
      </c>
      <c r="AU66">
        <f t="shared" si="48"/>
        <v>-0.16361544113012719</v>
      </c>
      <c r="AW66">
        <v>63</v>
      </c>
      <c r="AX66">
        <f>IF(Z66&gt;0, (R66*SUMPRODUCT(K66:$K$98, X66:$X$98)-K66*$AZ$3)/Z66, 0)</f>
        <v>-1.6609424100984914E+23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-1.2149463635076549E+24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-406.55911860827416</v>
      </c>
      <c r="AC67">
        <f t="shared" ref="AC67:AC79" si="64">S67*Z67</f>
        <v>-362.99921304310197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-2.1245060903370347E-15</v>
      </c>
      <c r="AI67">
        <f t="shared" ref="AI67:AI79" si="69">SUM(AE67:AH67)</f>
        <v>-2.1245098250617101E-15</v>
      </c>
      <c r="AJ67">
        <f t="shared" ref="AJ67:AJ79" si="70">AB67-AC67</f>
        <v>-43.559905565172187</v>
      </c>
      <c r="AK67">
        <f t="shared" si="61"/>
        <v>-28.459138302579195</v>
      </c>
      <c r="AL67">
        <f t="shared" ref="AL67:AL79" si="71">SUM(AI67:AK67)</f>
        <v>-72.019043867751378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-3.847679339556487E-18</v>
      </c>
      <c r="AR67">
        <f t="shared" ref="AR67:AR79" si="76">AI67*$K67</f>
        <v>-3.8476861034923676E-18</v>
      </c>
      <c r="AS67">
        <f t="shared" ref="AS67:AS79" si="77">AJ67*$K67</f>
        <v>-7.8891065287346698E-2</v>
      </c>
      <c r="AT67">
        <f t="shared" ref="AT67:AT79" si="78">AK67*$K67</f>
        <v>-5.1542162654399898E-2</v>
      </c>
      <c r="AU67">
        <f t="shared" ref="AU67:AU79" si="79">AL67*$K67</f>
        <v>-0.13043322794174658</v>
      </c>
      <c r="AW67">
        <v>64</v>
      </c>
      <c r="AX67">
        <f>IF(Z67&gt;0, (R67*SUMPRODUCT(K67:$K$98, X67:$X$98)-K67*$AZ$3)/Z67, 0)</f>
        <v>-1.2149463635076549E+24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1000000</v>
      </c>
      <c r="S68">
        <f t="shared" si="63"/>
        <v>-9.2683308919450764E+24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-362.99921304310197</v>
      </c>
      <c r="AC68">
        <f t="shared" si="64"/>
        <v>-324.10644021705525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-2.6082095937546029E-16</v>
      </c>
      <c r="AI68">
        <f t="shared" si="69"/>
        <v>-2.6082139649089673E-16</v>
      </c>
      <c r="AJ68">
        <f t="shared" si="70"/>
        <v>-38.892772826046723</v>
      </c>
      <c r="AK68">
        <f t="shared" si="61"/>
        <v>-25.409944913017142</v>
      </c>
      <c r="AL68">
        <f t="shared" si="71"/>
        <v>-64.302717739063866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-4.2175996865340617E-19</v>
      </c>
      <c r="AR68">
        <f t="shared" si="76"/>
        <v>-4.2176067548997792E-19</v>
      </c>
      <c r="AS68">
        <f t="shared" si="77"/>
        <v>-6.2891474240550818E-2</v>
      </c>
      <c r="AT68">
        <f t="shared" si="78"/>
        <v>-4.1089096503826451E-2</v>
      </c>
      <c r="AU68">
        <f t="shared" si="79"/>
        <v>-0.10398057074437728</v>
      </c>
      <c r="AW68">
        <v>65</v>
      </c>
      <c r="AX68">
        <f>IF(Z68&gt;0, (R68*SUMPRODUCT(K68:$K$98, X68:$X$98)-K68*$AZ$3)/Z68, 0)</f>
        <v>-9.2683308919450764E+24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1000000</v>
      </c>
      <c r="S69">
        <f t="shared" si="63"/>
        <v>-7.3858686086663405E+25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-324.10644021705525</v>
      </c>
      <c r="AC69">
        <f t="shared" si="64"/>
        <v>-289.38075019379932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-3.0701509824794163E-17</v>
      </c>
      <c r="AI69">
        <f t="shared" si="69"/>
        <v>-3.0701558800203411E-17</v>
      </c>
      <c r="AJ69">
        <f t="shared" si="70"/>
        <v>-34.725690023255936</v>
      </c>
      <c r="AK69">
        <f t="shared" si="61"/>
        <v>-22.68745081519387</v>
      </c>
      <c r="AL69">
        <f t="shared" si="71"/>
        <v>-57.413140838449806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-4.4326616167778211E-20</v>
      </c>
      <c r="AR69">
        <f t="shared" si="76"/>
        <v>-4.4326686878117207E-20</v>
      </c>
      <c r="AS69">
        <f t="shared" si="77"/>
        <v>-5.0136698214724724E-2</v>
      </c>
      <c r="AT69">
        <f t="shared" si="78"/>
        <v>-3.2755976166953478E-2</v>
      </c>
      <c r="AU69">
        <f t="shared" si="79"/>
        <v>-8.2892674381678202E-2</v>
      </c>
      <c r="AW69">
        <v>66</v>
      </c>
      <c r="AX69">
        <f>IF(Z69&gt;0, (R69*SUMPRODUCT(K69:$K$98, X69:$X$98)-K69*$AZ$3)/Z69, 0)</f>
        <v>-7.3858686086663405E+25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1000000</v>
      </c>
      <c r="S70">
        <f t="shared" si="63"/>
        <v>-6.2072578894319543E+26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-289.38075019379932</v>
      </c>
      <c r="AC70">
        <f t="shared" si="64"/>
        <v>-258.37566981589225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-3.4626047318301791E-18</v>
      </c>
      <c r="AI70">
        <f t="shared" si="69"/>
        <v>-3.4626099349261842E-18</v>
      </c>
      <c r="AJ70">
        <f t="shared" si="70"/>
        <v>-31.005080377907063</v>
      </c>
      <c r="AK70">
        <f t="shared" si="61"/>
        <v>-20.256652513565953</v>
      </c>
      <c r="AL70">
        <f t="shared" si="71"/>
        <v>-51.261732891473017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-4.4636459645886832E-21</v>
      </c>
      <c r="AR70">
        <f t="shared" si="76"/>
        <v>-4.4636526719030562E-21</v>
      </c>
      <c r="AS70">
        <f t="shared" si="77"/>
        <v>-3.9968668857401697E-2</v>
      </c>
      <c r="AT70">
        <f t="shared" si="78"/>
        <v>-2.6112863653502447E-2</v>
      </c>
      <c r="AU70">
        <f t="shared" si="79"/>
        <v>-6.6081532510904151E-2</v>
      </c>
      <c r="AW70">
        <v>67</v>
      </c>
      <c r="AX70">
        <f>IF(Z70&gt;0, (R70*SUMPRODUCT(K70:$K$98, X70:$X$98)-K70*$AZ$3)/Z70, 0)</f>
        <v>-6.2072578894319543E+26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1000000</v>
      </c>
      <c r="S71">
        <f t="shared" si="63"/>
        <v>-5.5164248962184821E+27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-258.37566981589225</v>
      </c>
      <c r="AC71">
        <f t="shared" si="64"/>
        <v>-230.69256233561808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-3.7026598795507182E-19</v>
      </c>
      <c r="AI71">
        <f t="shared" si="69"/>
        <v>-3.7026651069526743E-19</v>
      </c>
      <c r="AJ71">
        <f t="shared" si="70"/>
        <v>-27.683107480274174</v>
      </c>
      <c r="AK71">
        <f t="shared" si="61"/>
        <v>-18.086296887112461</v>
      </c>
      <c r="AL71">
        <f t="shared" si="71"/>
        <v>-45.769404367386635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-4.2616975074718416E-22</v>
      </c>
      <c r="AR71">
        <f t="shared" si="76"/>
        <v>-4.2617035241211178E-22</v>
      </c>
      <c r="AS71">
        <f t="shared" si="77"/>
        <v>-3.1862778106984783E-2</v>
      </c>
      <c r="AT71">
        <f t="shared" si="78"/>
        <v>-2.0817015029896725E-2</v>
      </c>
      <c r="AU71">
        <f t="shared" si="79"/>
        <v>-5.2679793136881509E-2</v>
      </c>
      <c r="AW71">
        <v>68</v>
      </c>
      <c r="AX71">
        <f>IF(Z71&gt;0, (R71*SUMPRODUCT(K71:$K$98, X71:$X$98)-K71*$AZ$3)/Z71, 0)</f>
        <v>-5.5164248962184821E+27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1000000</v>
      </c>
      <c r="S72">
        <f t="shared" si="63"/>
        <v>-5.1991665460908019E+28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-230.69256233561808</v>
      </c>
      <c r="AC72">
        <f t="shared" si="64"/>
        <v>-205.97550208537322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-3.7439321162710067E-20</v>
      </c>
      <c r="AI72">
        <f t="shared" si="69"/>
        <v>-3.7439370683989167E-20</v>
      </c>
      <c r="AJ72">
        <f t="shared" si="70"/>
        <v>-24.717060250244856</v>
      </c>
      <c r="AK72">
        <f t="shared" ref="AK72:AK79" si="92">G72*SUM(AB72:AB72, AE72:AF72)</f>
        <v>-16.148479363493266</v>
      </c>
      <c r="AL72">
        <f t="shared" si="71"/>
        <v>-40.865539613738122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-3.8475010164256685E-23</v>
      </c>
      <c r="AR72">
        <f t="shared" si="76"/>
        <v>-3.8475061055449621E-23</v>
      </c>
      <c r="AS72">
        <f t="shared" si="77"/>
        <v>-2.5400811628655019E-2</v>
      </c>
      <c r="AT72">
        <f t="shared" si="78"/>
        <v>-1.6595196930721236E-2</v>
      </c>
      <c r="AU72">
        <f t="shared" si="79"/>
        <v>-4.1996008559376255E-2</v>
      </c>
      <c r="AW72">
        <v>69</v>
      </c>
      <c r="AX72">
        <f>IF(Z72&gt;0, (R72*SUMPRODUCT(K72:$K$98, X72:$X$98)-K72*$AZ$3)/Z72, 0)</f>
        <v>-5.1991665460908019E+28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1000000</v>
      </c>
      <c r="S73">
        <f t="shared" si="63"/>
        <v>-5.2131201670317077E+29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-205.97550208537322</v>
      </c>
      <c r="AC73">
        <f t="shared" si="64"/>
        <v>-183.90669829051183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-3.5693086710064265E-21</v>
      </c>
      <c r="AI73">
        <f t="shared" si="69"/>
        <v>-3.5693130807143462E-21</v>
      </c>
      <c r="AJ73">
        <f t="shared" si="70"/>
        <v>-22.068803794861395</v>
      </c>
      <c r="AK73">
        <f t="shared" si="92"/>
        <v>-14.418285145976126</v>
      </c>
      <c r="AL73">
        <f t="shared" si="71"/>
        <v>-36.487088940837523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-3.2750419099937361E-24</v>
      </c>
      <c r="AR73">
        <f t="shared" si="76"/>
        <v>-3.2750459561493306E-24</v>
      </c>
      <c r="AS73">
        <f t="shared" si="77"/>
        <v>-2.0249371515190465E-2</v>
      </c>
      <c r="AT73">
        <f t="shared" si="78"/>
        <v>-1.3229589389924452E-2</v>
      </c>
      <c r="AU73">
        <f t="shared" si="79"/>
        <v>-3.3478960905114923E-2</v>
      </c>
      <c r="AW73">
        <v>70</v>
      </c>
      <c r="AX73">
        <f>IF(Z73&gt;0, (R73*SUMPRODUCT(K73:$K$98, X73:$X$98)-K73*$AZ$3)/Z73, 0)</f>
        <v>-5.2131201670317077E+29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1000000</v>
      </c>
      <c r="S74">
        <f t="shared" si="63"/>
        <v>-5.5802023121701953E+30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-183.90669829051183</v>
      </c>
      <c r="AC74">
        <f t="shared" si="64"/>
        <v>-164.20240918795696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-3.1982297906407912E-22</v>
      </c>
      <c r="AI74">
        <f t="shared" si="69"/>
        <v>-3.1982334688768123E-22</v>
      </c>
      <c r="AJ74">
        <f t="shared" si="70"/>
        <v>-19.704289102554867</v>
      </c>
      <c r="AK74">
        <f t="shared" si="92"/>
        <v>-12.87346888033583</v>
      </c>
      <c r="AL74">
        <f t="shared" si="71"/>
        <v>-32.577757982890695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-2.6201393922237939E-25</v>
      </c>
      <c r="AR74">
        <f t="shared" si="76"/>
        <v>-2.6201424056067351E-25</v>
      </c>
      <c r="AS74">
        <f t="shared" si="77"/>
        <v>-1.6142674996165909E-2</v>
      </c>
      <c r="AT74">
        <f t="shared" si="78"/>
        <v>-1.0546547664161715E-2</v>
      </c>
      <c r="AU74">
        <f t="shared" si="79"/>
        <v>-2.6689222660327621E-2</v>
      </c>
      <c r="AW74">
        <v>71</v>
      </c>
      <c r="AX74">
        <f>IF(Z74&gt;0, (R74*SUMPRODUCT(K74:$K$98, X74:$X$98)-K74*$AZ$3)/Z74, 0)</f>
        <v>-5.5802023121701953E+30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1000000</v>
      </c>
      <c r="S75">
        <f t="shared" si="63"/>
        <v>-6.4034905587344629E+31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-164.20240918795696</v>
      </c>
      <c r="AC75">
        <f t="shared" si="64"/>
        <v>-146.60929391781872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-2.684210777258676E-23</v>
      </c>
      <c r="AI75">
        <f t="shared" si="69"/>
        <v>-2.6842136391605671E-23</v>
      </c>
      <c r="AJ75">
        <f t="shared" si="70"/>
        <v>-17.593115270138242</v>
      </c>
      <c r="AK75">
        <f t="shared" si="92"/>
        <v>-11.494168643156987</v>
      </c>
      <c r="AL75">
        <f t="shared" si="71"/>
        <v>-29.087283913295231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-1.9634205189037848E-26</v>
      </c>
      <c r="AR75">
        <f t="shared" si="76"/>
        <v>-1.9634226123000799E-26</v>
      </c>
      <c r="AS75">
        <f t="shared" si="77"/>
        <v>-1.286884167423938E-2</v>
      </c>
      <c r="AT75">
        <f t="shared" si="78"/>
        <v>-8.4076432271697303E-3</v>
      </c>
      <c r="AU75">
        <f t="shared" si="79"/>
        <v>-2.1276484901409112E-2</v>
      </c>
      <c r="AW75">
        <v>72</v>
      </c>
      <c r="AX75">
        <f>IF(Z75&gt;0, (R75*SUMPRODUCT(K75:$K$98, X75:$X$98)-K75*$AZ$3)/Z75, 0)</f>
        <v>-6.4034905587344629E+31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1000000</v>
      </c>
      <c r="S76">
        <f t="shared" si="63"/>
        <v>-7.9187636126937295E+32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-146.60929391781872</v>
      </c>
      <c r="AC76">
        <f t="shared" si="64"/>
        <v>-130.90115528376671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-2.1013212555984004E-24</v>
      </c>
      <c r="AI76">
        <f t="shared" si="69"/>
        <v>-2.1013233219114274E-24</v>
      </c>
      <c r="AJ76">
        <f t="shared" si="70"/>
        <v>-15.708138634052006</v>
      </c>
      <c r="AK76">
        <f t="shared" si="92"/>
        <v>-10.262650574247312</v>
      </c>
      <c r="AL76">
        <f t="shared" si="71"/>
        <v>-25.970789208299315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-1.3723697619470849E-27</v>
      </c>
      <c r="AR76">
        <f t="shared" si="76"/>
        <v>-1.3723711114530253E-27</v>
      </c>
      <c r="AS76">
        <f t="shared" si="77"/>
        <v>-1.0258961793877058E-2</v>
      </c>
      <c r="AT76">
        <f t="shared" si="78"/>
        <v>-6.7025217053330128E-3</v>
      </c>
      <c r="AU76">
        <f t="shared" si="79"/>
        <v>-1.6961483499210072E-2</v>
      </c>
      <c r="AW76">
        <v>73</v>
      </c>
      <c r="AX76">
        <f>IF(Z76&gt;0, (R76*SUMPRODUCT(K76:$K$98, X76:$X$98)-K76*$AZ$3)/Z76, 0)</f>
        <v>-7.9187636126937295E+32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1000000</v>
      </c>
      <c r="S77">
        <f t="shared" si="63"/>
        <v>-1.0616928048374376E+34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-130.90115528376671</v>
      </c>
      <c r="AC77">
        <f t="shared" si="64"/>
        <v>-116.87603150336314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-1.5264353138253452E-25</v>
      </c>
      <c r="AI77">
        <f t="shared" si="69"/>
        <v>-1.5264366898828896E-25</v>
      </c>
      <c r="AJ77">
        <f t="shared" si="70"/>
        <v>-14.025123780403575</v>
      </c>
      <c r="AK77">
        <f t="shared" si="92"/>
        <v>-9.1630808698636699</v>
      </c>
      <c r="AL77">
        <f t="shared" si="71"/>
        <v>-23.188204650267245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-8.9010054927218702E-29</v>
      </c>
      <c r="AR77">
        <f t="shared" si="76"/>
        <v>-8.9010135168390076E-29</v>
      </c>
      <c r="AS77">
        <f t="shared" si="77"/>
        <v>-8.178381532108623E-3</v>
      </c>
      <c r="AT77">
        <f t="shared" si="78"/>
        <v>-5.3432092676443015E-3</v>
      </c>
      <c r="AU77">
        <f t="shared" si="79"/>
        <v>-1.3521590799752925E-2</v>
      </c>
      <c r="AW77">
        <v>74</v>
      </c>
      <c r="AX77">
        <f>IF(Z77&gt;0, (R77*SUMPRODUCT(K77:$K$98, X77:$X$98)-K77*$AZ$3)/Z77, 0)</f>
        <v>-1.0616928048374376E+34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1000000</v>
      </c>
      <c r="S78">
        <f t="shared" si="63"/>
        <v>-1.5542813829709222E+35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-116.87603150336314</v>
      </c>
      <c r="AC78">
        <f t="shared" si="64"/>
        <v>-104.35359955657422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-1.0226981235430477E-26</v>
      </c>
      <c r="AI78">
        <f t="shared" si="69"/>
        <v>-1.0226989627861917E-26</v>
      </c>
      <c r="AJ78">
        <f t="shared" si="70"/>
        <v>-12.522431946788913</v>
      </c>
      <c r="AK78">
        <f t="shared" si="92"/>
        <v>-8.1813222052354195</v>
      </c>
      <c r="AL78">
        <f t="shared" si="71"/>
        <v>-20.703754152024331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-5.3246381645595774E-30</v>
      </c>
      <c r="AR78">
        <f t="shared" si="76"/>
        <v>-5.3246425340464975E-30</v>
      </c>
      <c r="AS78">
        <f t="shared" si="77"/>
        <v>-6.5197556856733327E-3</v>
      </c>
      <c r="AT78">
        <f t="shared" si="78"/>
        <v>-4.2595737146399089E-3</v>
      </c>
      <c r="AU78">
        <f t="shared" si="79"/>
        <v>-1.077932940031324E-2</v>
      </c>
      <c r="AW78">
        <v>75</v>
      </c>
      <c r="AX78">
        <f>IF(Z78&gt;0, (R78*SUMPRODUCT(K78:$K$98, X78:$X$98)-K78*$AZ$3)/Z78, 0)</f>
        <v>-1.5542813829709222E+35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-104.35359955657422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-104.35359955657422</v>
      </c>
      <c r="AK79">
        <f t="shared" si="92"/>
        <v>-7.3047519689601961</v>
      </c>
      <c r="AL79">
        <f t="shared" si="71"/>
        <v>-111.65835152553441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-3.1210620855697211E-31</v>
      </c>
      <c r="AR79">
        <f t="shared" si="76"/>
        <v>-3.1210620855697211E-31</v>
      </c>
      <c r="AS79">
        <f t="shared" si="77"/>
        <v>-4.8510086946974174E-2</v>
      </c>
      <c r="AT79">
        <f t="shared" si="78"/>
        <v>-3.3957060862881924E-3</v>
      </c>
      <c r="AU79">
        <f t="shared" si="79"/>
        <v>-5.1905793033262364E-2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253626.23623051078</v>
      </c>
      <c r="AO81" s="6">
        <f t="shared" si="93"/>
        <v>-25362.62362305108</v>
      </c>
      <c r="AP81" s="6">
        <f t="shared" si="93"/>
        <v>-728.85883511842576</v>
      </c>
      <c r="AQ81" s="6">
        <f t="shared" si="93"/>
        <v>-200430.95352808537</v>
      </c>
      <c r="AR81" s="6">
        <f t="shared" si="93"/>
        <v>27103.800244255883</v>
      </c>
      <c r="AS81" s="6">
        <f t="shared" si="93"/>
        <v>-28202.956236429804</v>
      </c>
      <c r="AT81" s="6">
        <f t="shared" si="93"/>
        <v>6467.7632212304143</v>
      </c>
      <c r="AU81" s="6">
        <f t="shared" si="93"/>
        <v>5368.6072290564589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437718.57512793061</v>
      </c>
      <c r="K3">
        <v>1</v>
      </c>
      <c r="L3" s="2">
        <v>0</v>
      </c>
      <c r="O3">
        <f>$C$3</f>
        <v>437718.57512793061</v>
      </c>
      <c r="P3" s="2">
        <f>O3*C5</f>
        <v>43771.857512793067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437718.57512793061</v>
      </c>
      <c r="AF3">
        <f t="shared" ref="AF3:AF34" si="4">-$Z3*P3</f>
        <v>-43771.857512793067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393321.76064443757</v>
      </c>
      <c r="AJ3">
        <f t="shared" ref="AJ3:AJ34" si="8">AB3-AC3</f>
        <v>0</v>
      </c>
      <c r="AL3">
        <f t="shared" ref="AL3:AL34" si="9">SUM(AI3:AK3)</f>
        <v>393321.76064443757</v>
      </c>
      <c r="AN3">
        <f t="shared" ref="AN3:AN34" si="10">AE3*$K3</f>
        <v>437718.57512793061</v>
      </c>
      <c r="AO3">
        <f t="shared" ref="AO3:AO34" si="11">AF3*$K3</f>
        <v>-43771.857512793067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393321.76064443757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393321.76064443757</v>
      </c>
      <c r="AW3">
        <v>0</v>
      </c>
      <c r="AX3">
        <f>IF(Z3&gt;0, (R3*SUMPRODUCT(K3:$K$98, X3:$X$98)-K3*$AZ$3)/Z3, 0)</f>
        <v>0</v>
      </c>
      <c r="AZ3">
        <f>C6*ABS(SUMPRODUCT(X4:X69, K4:K69))/1</f>
        <v>386462.25308620918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26745.718809623271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25922.787570574146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-25922.787570574146</v>
      </c>
      <c r="AK4">
        <f>G4*SUM(AB4, AE4:AF4)</f>
        <v>0</v>
      </c>
      <c r="AL4">
        <f t="shared" si="9"/>
        <v>-46691.496570574149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-19375.603134620764</v>
      </c>
      <c r="AR4">
        <f t="shared" si="14"/>
        <v>-19375.603134620764</v>
      </c>
      <c r="AS4">
        <f t="shared" si="15"/>
        <v>-24183.960789788362</v>
      </c>
      <c r="AT4">
        <f t="shared" si="16"/>
        <v>0</v>
      </c>
      <c r="AU4">
        <f t="shared" si="17"/>
        <v>-43559.563924409129</v>
      </c>
      <c r="AW4">
        <v>1</v>
      </c>
      <c r="AX4">
        <f>IF(Z4&gt;0, (R4*SUMPRODUCT(K4:$K$98, X4:$X$98)-K4*$AZ$3)/Z4, 0)</f>
        <v>26745.718809623271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1000000</v>
      </c>
      <c r="S5">
        <f t="shared" si="1"/>
        <v>39121.111519108788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25922.787570574146</v>
      </c>
      <c r="AC5">
        <f t="shared" si="2"/>
        <v>36619.678809851408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-23479.71525529119</v>
      </c>
      <c r="AI5">
        <f t="shared" si="7"/>
        <v>-23491.415996076623</v>
      </c>
      <c r="AJ5">
        <f t="shared" si="8"/>
        <v>-10696.891239277262</v>
      </c>
      <c r="AK5">
        <f>G5*SUM(AB5, AE5:AF5)</f>
        <v>1062.83429039354</v>
      </c>
      <c r="AL5">
        <f t="shared" si="9"/>
        <v>-33125.472944960347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-20077.692767463202</v>
      </c>
      <c r="AR5">
        <f t="shared" si="14"/>
        <v>-20087.698164721533</v>
      </c>
      <c r="AS5">
        <f t="shared" si="15"/>
        <v>-9146.9974628750679</v>
      </c>
      <c r="AT5">
        <f t="shared" si="16"/>
        <v>908.83812317261493</v>
      </c>
      <c r="AU5">
        <f t="shared" si="17"/>
        <v>-28325.857504423988</v>
      </c>
      <c r="AW5">
        <v>2</v>
      </c>
      <c r="AX5">
        <f>IF(Z5&gt;0, (R5*SUMPRODUCT(K5:$K$98, X5:$X$98)-K5*$AZ$3)/Z5, 0)</f>
        <v>39121.111519108788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1000000</v>
      </c>
      <c r="S6">
        <f t="shared" si="1"/>
        <v>54280.952470579847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36619.678809851408</v>
      </c>
      <c r="AC6">
        <f t="shared" si="2"/>
        <v>48888.099140158563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-26049.420054463488</v>
      </c>
      <c r="AI6">
        <f t="shared" si="7"/>
        <v>-26060.678170090385</v>
      </c>
      <c r="AJ6">
        <f t="shared" si="8"/>
        <v>-12268.420330307155</v>
      </c>
      <c r="AK6">
        <f>G6*SUM(AB6, AE6:AF6)</f>
        <v>2142.2512103763074</v>
      </c>
      <c r="AL6">
        <f t="shared" si="9"/>
        <v>-36186.847290021229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-20094.783892004096</v>
      </c>
      <c r="AR6">
        <f t="shared" si="14"/>
        <v>-20103.468515311666</v>
      </c>
      <c r="AS6">
        <f t="shared" si="15"/>
        <v>-9463.9824886062834</v>
      </c>
      <c r="AT6">
        <f t="shared" si="16"/>
        <v>1652.5540693379062</v>
      </c>
      <c r="AU6">
        <f t="shared" si="17"/>
        <v>-27914.89693458004</v>
      </c>
      <c r="AW6">
        <v>3</v>
      </c>
      <c r="AX6">
        <f>IF(Z6&gt;0, (R6*SUMPRODUCT(K6:$K$98, X6:$X$98)-K6*$AZ$3)/Z6, 0)</f>
        <v>54280.952470579847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1000000</v>
      </c>
      <c r="S7">
        <f t="shared" si="1"/>
        <v>64503.404339671157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48888.099140158563</v>
      </c>
      <c r="AC7">
        <f t="shared" si="2"/>
        <v>55673.287072517152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-28536.575233326064</v>
      </c>
      <c r="AI7">
        <f t="shared" si="7"/>
        <v>-28547.364060606276</v>
      </c>
      <c r="AJ7">
        <f t="shared" si="8"/>
        <v>-6785.187932358589</v>
      </c>
      <c r="AK7">
        <f>G7*SUM(AB7, AE7:AF7)</f>
        <v>2400.4056677817853</v>
      </c>
      <c r="AL7">
        <f t="shared" si="9"/>
        <v>-32932.146325183079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-20028.569140058069</v>
      </c>
      <c r="AR7">
        <f t="shared" si="14"/>
        <v>-20036.141344198022</v>
      </c>
      <c r="AS7">
        <f t="shared" si="15"/>
        <v>-4762.2254780183093</v>
      </c>
      <c r="AT7">
        <f t="shared" si="16"/>
        <v>1684.7393384896804</v>
      </c>
      <c r="AU7">
        <f t="shared" si="17"/>
        <v>-23113.62748372665</v>
      </c>
      <c r="AW7">
        <v>4</v>
      </c>
      <c r="AX7">
        <f>IF(Z7&gt;0, (R7*SUMPRODUCT(K7:$K$98, X7:$X$98)-K7*$AZ$3)/Z7, 0)</f>
        <v>64503.404339671157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1000000</v>
      </c>
      <c r="S8">
        <f t="shared" si="1"/>
        <v>65209.024281572165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55673.287072517152</v>
      </c>
      <c r="AC8">
        <f t="shared" si="2"/>
        <v>53697.06105526106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-31014.539072793079</v>
      </c>
      <c r="AI8">
        <f t="shared" si="7"/>
        <v>-31024.83233006208</v>
      </c>
      <c r="AJ8">
        <f t="shared" si="8"/>
        <v>1976.2260172560927</v>
      </c>
      <c r="AK8">
        <f t="shared" ref="AK8:AK39" si="30">G8*SUM(AB8:AB8, AE8:AF8)</f>
        <v>1185.8410146446154</v>
      </c>
      <c r="AL8">
        <f t="shared" si="9"/>
        <v>-27862.765298161372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-20318.998556652397</v>
      </c>
      <c r="AR8">
        <f t="shared" si="14"/>
        <v>-20325.742125502515</v>
      </c>
      <c r="AS8">
        <f t="shared" si="15"/>
        <v>1294.713214921534</v>
      </c>
      <c r="AT8">
        <f t="shared" si="16"/>
        <v>776.89698397356256</v>
      </c>
      <c r="AU8">
        <f t="shared" si="17"/>
        <v>-18254.131926607417</v>
      </c>
      <c r="AW8">
        <v>5</v>
      </c>
      <c r="AX8">
        <f>IF(Z8&gt;0, (R8*SUMPRODUCT(K8:$K$98, X8:$X$98)-K8*$AZ$3)/Z8, 0)</f>
        <v>65209.024281572165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1000000</v>
      </c>
      <c r="S9">
        <f t="shared" si="1"/>
        <v>59865.621638052442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53697.06105526106</v>
      </c>
      <c r="AC9">
        <f t="shared" si="2"/>
        <v>46782.020789271832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-33775.46188385236</v>
      </c>
      <c r="AI9">
        <f t="shared" si="7"/>
        <v>-33785.23001527512</v>
      </c>
      <c r="AJ9">
        <f t="shared" si="8"/>
        <v>6915.0402659892279</v>
      </c>
      <c r="AK9">
        <f t="shared" si="30"/>
        <v>316.81266022604024</v>
      </c>
      <c r="AL9">
        <f t="shared" si="9"/>
        <v>-26553.37708905985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-20956.341893107146</v>
      </c>
      <c r="AR9">
        <f t="shared" si="14"/>
        <v>-20962.402633370482</v>
      </c>
      <c r="AS9">
        <f t="shared" si="15"/>
        <v>4290.5097350557462</v>
      </c>
      <c r="AT9">
        <f t="shared" si="16"/>
        <v>196.56975962587282</v>
      </c>
      <c r="AU9">
        <f t="shared" si="17"/>
        <v>-16475.323138688862</v>
      </c>
      <c r="AW9">
        <v>6</v>
      </c>
      <c r="AX9">
        <f>IF(Z9&gt;0, (R9*SUMPRODUCT(K9:$K$98, X9:$X$98)-K9*$AZ$3)/Z9, 0)</f>
        <v>59865.621638052442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1000000</v>
      </c>
      <c r="S10">
        <f t="shared" si="1"/>
        <v>51715.342915337176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46782.020789271832</v>
      </c>
      <c r="AC10">
        <f t="shared" si="2"/>
        <v>38132.239979564882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-36287.325875271199</v>
      </c>
      <c r="AI10">
        <f t="shared" si="7"/>
        <v>-36296.542733806295</v>
      </c>
      <c r="AJ10">
        <f t="shared" si="8"/>
        <v>8649.7808097069501</v>
      </c>
      <c r="AK10">
        <f t="shared" si="30"/>
        <v>191.80628523601453</v>
      </c>
      <c r="AL10">
        <f t="shared" si="9"/>
        <v>-27454.955638863328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-21359.315458030822</v>
      </c>
      <c r="AR10">
        <f t="shared" si="14"/>
        <v>-21364.740652206325</v>
      </c>
      <c r="AS10">
        <f t="shared" si="15"/>
        <v>5091.4029210197687</v>
      </c>
      <c r="AT10">
        <f t="shared" si="16"/>
        <v>112.90032688743713</v>
      </c>
      <c r="AU10">
        <f t="shared" si="17"/>
        <v>-16160.437404299118</v>
      </c>
      <c r="AW10">
        <v>7</v>
      </c>
      <c r="AX10">
        <f>IF(Z10&gt;0, (R10*SUMPRODUCT(K10:$K$98, X10:$X$98)-K10*$AZ$3)/Z10, 0)</f>
        <v>51715.342915337176</v>
      </c>
    </row>
    <row r="11" spans="1:52" x14ac:dyDescent="0.25">
      <c r="A11" t="s">
        <v>33</v>
      </c>
      <c r="C11" s="25">
        <f>AU71</f>
        <v>6099.887791564126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1000000</v>
      </c>
      <c r="S11">
        <f t="shared" si="1"/>
        <v>40620.252793720407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38132.239979564882</v>
      </c>
      <c r="AC11">
        <f t="shared" si="2"/>
        <v>28099.272338971845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-38219.965364179247</v>
      </c>
      <c r="AI11">
        <f t="shared" si="7"/>
        <v>-38228.612304561939</v>
      </c>
      <c r="AJ11">
        <f t="shared" si="8"/>
        <v>10032.967640593037</v>
      </c>
      <c r="AK11">
        <f t="shared" si="30"/>
        <v>91.51737595095571</v>
      </c>
      <c r="AL11">
        <f t="shared" si="9"/>
        <v>-28104.127288017946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-21376.756722129401</v>
      </c>
      <c r="AR11">
        <f t="shared" si="14"/>
        <v>-21381.593030566371</v>
      </c>
      <c r="AS11">
        <f t="shared" si="15"/>
        <v>5611.5254530021894</v>
      </c>
      <c r="AT11">
        <f t="shared" si="16"/>
        <v>51.186458776458586</v>
      </c>
      <c r="AU11">
        <f t="shared" si="17"/>
        <v>-15718.881118787724</v>
      </c>
      <c r="AW11">
        <v>8</v>
      </c>
      <c r="AX11">
        <f>IF(Z11&gt;0, (R11*SUMPRODUCT(K11:$K$98, X11:$X$98)-K11*$AZ$3)/Z11, 0)</f>
        <v>40620.252793720407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1000000</v>
      </c>
      <c r="S12">
        <f t="shared" si="1"/>
        <v>27083.461269036139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28099.272338971845</v>
      </c>
      <c r="AC12">
        <f t="shared" si="2"/>
        <v>17465.395641405106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-39964.577788096998</v>
      </c>
      <c r="AI12">
        <f t="shared" si="7"/>
        <v>-39972.63870185351</v>
      </c>
      <c r="AJ12">
        <f t="shared" si="8"/>
        <v>10633.876697566739</v>
      </c>
      <c r="AK12">
        <f t="shared" si="30"/>
        <v>64.62832637963524</v>
      </c>
      <c r="AL12">
        <f t="shared" si="9"/>
        <v>-29274.133677907135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-21241.597945928963</v>
      </c>
      <c r="AR12">
        <f t="shared" si="14"/>
        <v>-21245.882407283731</v>
      </c>
      <c r="AS12">
        <f t="shared" si="15"/>
        <v>5652.0185103412123</v>
      </c>
      <c r="AT12">
        <f t="shared" si="16"/>
        <v>34.350642515316707</v>
      </c>
      <c r="AU12">
        <f t="shared" si="17"/>
        <v>-15559.5132544272</v>
      </c>
      <c r="AW12">
        <v>9</v>
      </c>
      <c r="AX12">
        <f>IF(Z12&gt;0, (R12*SUMPRODUCT(K12:$K$98, X12:$X$98)-K12*$AZ$3)/Z12, 0)</f>
        <v>27083.461269036139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1000000</v>
      </c>
      <c r="S13">
        <f t="shared" si="1"/>
        <v>10680.187000338441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17465.395641405106</v>
      </c>
      <c r="AC13">
        <f t="shared" si="2"/>
        <v>6377.0841838776842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-41329.563621935013</v>
      </c>
      <c r="AI13">
        <f t="shared" si="7"/>
        <v>-41337.027307008684</v>
      </c>
      <c r="AJ13">
        <f t="shared" si="8"/>
        <v>11088.311457527423</v>
      </c>
      <c r="AK13">
        <f t="shared" si="30"/>
        <v>34.930791282810212</v>
      </c>
      <c r="AL13">
        <f t="shared" si="9"/>
        <v>-30213.785058198449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-20881.27607164716</v>
      </c>
      <c r="AR13">
        <f t="shared" si="14"/>
        <v>-20885.047010773465</v>
      </c>
      <c r="AS13">
        <f t="shared" si="15"/>
        <v>5602.2389888034832</v>
      </c>
      <c r="AT13">
        <f t="shared" si="16"/>
        <v>17.648371583345941</v>
      </c>
      <c r="AU13">
        <f t="shared" si="17"/>
        <v>-15265.159650386637</v>
      </c>
      <c r="AW13">
        <v>10</v>
      </c>
      <c r="AX13">
        <f>IF(Z13&gt;0, (R13*SUMPRODUCT(K13:$K$98, X13:$X$98)-K13*$AZ$3)/Z13, 0)</f>
        <v>10680.187000338441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1000000</v>
      </c>
      <c r="S14">
        <f t="shared" si="1"/>
        <v>-8909.1526831861393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6377.0841838776842</v>
      </c>
      <c r="AC14">
        <f t="shared" si="2"/>
        <v>-4888.0715354942949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-42466.571410933022</v>
      </c>
      <c r="AI14">
        <f t="shared" si="7"/>
        <v>-42473.42962701332</v>
      </c>
      <c r="AJ14">
        <f t="shared" si="8"/>
        <v>11265.155719371978</v>
      </c>
      <c r="AK14">
        <f t="shared" si="30"/>
        <v>11.478751530979832</v>
      </c>
      <c r="AL14">
        <f t="shared" si="9"/>
        <v>-31196.795156110362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-20399.064354658101</v>
      </c>
      <c r="AR14">
        <f t="shared" si="14"/>
        <v>-20402.358738606043</v>
      </c>
      <c r="AS14">
        <f t="shared" si="15"/>
        <v>5411.2830127263842</v>
      </c>
      <c r="AT14">
        <f t="shared" si="16"/>
        <v>5.5138850020584513</v>
      </c>
      <c r="AU14">
        <f t="shared" si="17"/>
        <v>-14985.561840877599</v>
      </c>
      <c r="AW14">
        <v>11</v>
      </c>
      <c r="AX14">
        <f>IF(Z14&gt;0, (R14*SUMPRODUCT(K14:$K$98, X14:$X$98)-K14*$AZ$3)/Z14, 0)</f>
        <v>-8909.1526831861393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1000000</v>
      </c>
      <c r="S15">
        <f t="shared" si="1"/>
        <v>-31537.986037135612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-4888.0715354942949</v>
      </c>
      <c r="AC15">
        <f t="shared" si="2"/>
        <v>-15759.490555680037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-43472.015706244405</v>
      </c>
      <c r="AI15">
        <f t="shared" si="7"/>
        <v>-43478.261939967575</v>
      </c>
      <c r="AJ15">
        <f t="shared" si="8"/>
        <v>10871.419020185742</v>
      </c>
      <c r="AK15">
        <f t="shared" si="30"/>
        <v>-20.041093295526611</v>
      </c>
      <c r="AL15">
        <f t="shared" si="9"/>
        <v>-32626.884013077361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-19810.298230382748</v>
      </c>
      <c r="AR15">
        <f t="shared" si="14"/>
        <v>-19813.144653555504</v>
      </c>
      <c r="AS15">
        <f t="shared" si="15"/>
        <v>4954.130823669153</v>
      </c>
      <c r="AT15">
        <f t="shared" si="16"/>
        <v>-9.132772626190361</v>
      </c>
      <c r="AU15">
        <f t="shared" si="17"/>
        <v>-14868.146602512541</v>
      </c>
      <c r="AW15">
        <v>12</v>
      </c>
      <c r="AX15">
        <f>IF(Z15&gt;0, (R15*SUMPRODUCT(K15:$K$98, X15:$X$98)-K15*$AZ$3)/Z15, 0)</f>
        <v>-31537.986037135612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1000000</v>
      </c>
      <c r="S16">
        <f t="shared" si="1"/>
        <v>-57804.828237148577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-15759.490555680037</v>
      </c>
      <c r="AC16">
        <f t="shared" si="2"/>
        <v>-26056.989083490538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-43926.405798595231</v>
      </c>
      <c r="AI16">
        <f t="shared" si="7"/>
        <v>-43932.040489908686</v>
      </c>
      <c r="AJ16">
        <f t="shared" si="8"/>
        <v>10297.498527810501</v>
      </c>
      <c r="AK16">
        <f t="shared" si="30"/>
        <v>-111.89238294532827</v>
      </c>
      <c r="AL16">
        <f t="shared" si="9"/>
        <v>-33746.434345043512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-18936.112806498324</v>
      </c>
      <c r="AR16">
        <f t="shared" si="14"/>
        <v>-18938.54184999509</v>
      </c>
      <c r="AS16">
        <f t="shared" si="15"/>
        <v>4439.1201647917669</v>
      </c>
      <c r="AT16">
        <f t="shared" si="16"/>
        <v>-48.235377949096957</v>
      </c>
      <c r="AU16">
        <f t="shared" si="17"/>
        <v>-14547.657063152419</v>
      </c>
      <c r="AW16">
        <v>13</v>
      </c>
      <c r="AX16">
        <f>IF(Z16&gt;0, (R16*SUMPRODUCT(K16:$K$98, X16:$X$98)-K16*$AZ$3)/Z16, 0)</f>
        <v>-57804.828237148577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1000000</v>
      </c>
      <c r="S17">
        <f t="shared" si="1"/>
        <v>-86962.721008597844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-26056.989083490538</v>
      </c>
      <c r="AC17">
        <f t="shared" si="2"/>
        <v>-35001.550256794275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-43778.418166401418</v>
      </c>
      <c r="AI17">
        <f t="shared" si="7"/>
        <v>-43783.449280574656</v>
      </c>
      <c r="AJ17">
        <f t="shared" si="8"/>
        <v>8944.5611733037367</v>
      </c>
      <c r="AK17">
        <f t="shared" si="30"/>
        <v>-359.58644935216944</v>
      </c>
      <c r="AL17">
        <f t="shared" si="9"/>
        <v>-35198.474556623085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-17740.474927020587</v>
      </c>
      <c r="AR17">
        <f t="shared" si="14"/>
        <v>-17742.513702256962</v>
      </c>
      <c r="AS17">
        <f t="shared" si="15"/>
        <v>3624.6344631515117</v>
      </c>
      <c r="AT17">
        <f t="shared" si="16"/>
        <v>-145.71642046501319</v>
      </c>
      <c r="AU17">
        <f t="shared" si="17"/>
        <v>-14263.595659570461</v>
      </c>
      <c r="AW17">
        <v>14</v>
      </c>
      <c r="AX17">
        <f>IF(Z17&gt;0, (R17*SUMPRODUCT(K17:$K$98, X17:$X$98)-K17*$AZ$3)/Z17, 0)</f>
        <v>-86962.721008597844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1000000</v>
      </c>
      <c r="S18">
        <f t="shared" si="1"/>
        <v>-119026.73903881792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-35001.550256794275</v>
      </c>
      <c r="AC18">
        <f t="shared" si="2"/>
        <v>-42278.149396506837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-43265.488543884334</v>
      </c>
      <c r="AI18">
        <f t="shared" si="7"/>
        <v>-43269.928528309043</v>
      </c>
      <c r="AJ18">
        <f t="shared" si="8"/>
        <v>7276.5991397125617</v>
      </c>
      <c r="AK18">
        <f t="shared" si="30"/>
        <v>-756.03348554675642</v>
      </c>
      <c r="AL18">
        <f t="shared" si="9"/>
        <v>-36749.36287414324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-16361.159704394868</v>
      </c>
      <c r="AR18">
        <f t="shared" si="14"/>
        <v>-16362.838716852661</v>
      </c>
      <c r="AS18">
        <f t="shared" si="15"/>
        <v>2751.6989784812681</v>
      </c>
      <c r="AT18">
        <f t="shared" si="16"/>
        <v>-285.89957065558798</v>
      </c>
      <c r="AU18">
        <f t="shared" si="17"/>
        <v>-13897.039309026983</v>
      </c>
      <c r="AW18">
        <v>15</v>
      </c>
      <c r="AX18">
        <f>IF(Z18&gt;0, (R18*SUMPRODUCT(K18:$K$98, X18:$X$98)-K18*$AZ$3)/Z18, 0)</f>
        <v>-119026.73903881792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1000000</v>
      </c>
      <c r="S19">
        <f t="shared" si="1"/>
        <v>-157724.55251679715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-42278.149396506837</v>
      </c>
      <c r="AC19">
        <f t="shared" si="2"/>
        <v>-48785.558985340977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-42338.176196147062</v>
      </c>
      <c r="AI19">
        <f t="shared" si="7"/>
        <v>-42342.042553525076</v>
      </c>
      <c r="AJ19">
        <f t="shared" si="8"/>
        <v>6507.4095888341399</v>
      </c>
      <c r="AK19">
        <f t="shared" si="30"/>
        <v>-942.80273154210249</v>
      </c>
      <c r="AL19">
        <f t="shared" si="9"/>
        <v>-36777.435696233042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-14930.979934856465</v>
      </c>
      <c r="AR19">
        <f t="shared" si="14"/>
        <v>-14932.343444332279</v>
      </c>
      <c r="AS19">
        <f t="shared" si="15"/>
        <v>2294.9028684806035</v>
      </c>
      <c r="AT19">
        <f t="shared" si="16"/>
        <v>-332.48878274695397</v>
      </c>
      <c r="AU19">
        <f t="shared" si="17"/>
        <v>-12969.929358598631</v>
      </c>
      <c r="AW19">
        <v>16</v>
      </c>
      <c r="AX19">
        <f>IF(Z19&gt;0, (R19*SUMPRODUCT(K19:$K$98, X19:$X$98)-K19*$AZ$3)/Z19, 0)</f>
        <v>-157724.55251679715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1000000</v>
      </c>
      <c r="S20">
        <f t="shared" si="1"/>
        <v>-213785.94706731709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-48785.558985340977</v>
      </c>
      <c r="AC20">
        <f t="shared" si="2"/>
        <v>-56697.157037284065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-41010.247327656085</v>
      </c>
      <c r="AI20">
        <f t="shared" si="7"/>
        <v>-41013.562393368717</v>
      </c>
      <c r="AJ20">
        <f t="shared" si="8"/>
        <v>7911.5980519430886</v>
      </c>
      <c r="AK20">
        <f t="shared" si="30"/>
        <v>-209.77790363696619</v>
      </c>
      <c r="AL20">
        <f t="shared" si="9"/>
        <v>-33311.742245062596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-13717.796244255978</v>
      </c>
      <c r="AR20">
        <f t="shared" si="14"/>
        <v>-13718.905123108107</v>
      </c>
      <c r="AS20">
        <f t="shared" si="15"/>
        <v>2646.4041822498016</v>
      </c>
      <c r="AT20">
        <f t="shared" si="16"/>
        <v>-70.170036177724754</v>
      </c>
      <c r="AU20">
        <f t="shared" si="17"/>
        <v>-11142.67097703603</v>
      </c>
      <c r="AW20">
        <v>17</v>
      </c>
      <c r="AX20">
        <f>IF(Z20&gt;0, (R20*SUMPRODUCT(K20:$K$98, X20:$X$98)-K20*$AZ$3)/Z20, 0)</f>
        <v>-213785.94706731709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1000000</v>
      </c>
      <c r="S21">
        <f t="shared" si="1"/>
        <v>-286941.87096027256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-56697.157037284065</v>
      </c>
      <c r="AC21">
        <f t="shared" si="2"/>
        <v>-64071.902839797491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-39260.930554774139</v>
      </c>
      <c r="AI21">
        <f t="shared" si="7"/>
        <v>-39263.721708197714</v>
      </c>
      <c r="AJ21">
        <f t="shared" si="8"/>
        <v>7374.7458025134256</v>
      </c>
      <c r="AK21">
        <f t="shared" si="30"/>
        <v>-90.715451259654515</v>
      </c>
      <c r="AL21">
        <f t="shared" si="9"/>
        <v>-31979.691356943942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-12488.261118654857</v>
      </c>
      <c r="AR21">
        <f t="shared" si="14"/>
        <v>-12489.148938996435</v>
      </c>
      <c r="AS21">
        <f t="shared" si="15"/>
        <v>2345.7862552952761</v>
      </c>
      <c r="AT21">
        <f t="shared" si="16"/>
        <v>-28.855104217325152</v>
      </c>
      <c r="AU21">
        <f t="shared" si="17"/>
        <v>-10172.217787918484</v>
      </c>
      <c r="AW21">
        <v>18</v>
      </c>
      <c r="AX21">
        <f>IF(Z21&gt;0, (R21*SUMPRODUCT(K21:$K$98, X21:$X$98)-K21*$AZ$3)/Z21, 0)</f>
        <v>-286941.87096027256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1000000</v>
      </c>
      <c r="S22">
        <f t="shared" si="1"/>
        <v>-371747.10467229842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-64071.902839797491</v>
      </c>
      <c r="AC22">
        <f t="shared" si="2"/>
        <v>-68410.919584873336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-37033.924385011531</v>
      </c>
      <c r="AI22">
        <f t="shared" si="7"/>
        <v>-37036.224702846055</v>
      </c>
      <c r="AJ22">
        <f t="shared" si="8"/>
        <v>4339.0167450758454</v>
      </c>
      <c r="AK22">
        <f t="shared" si="30"/>
        <v>-1345.5099596357475</v>
      </c>
      <c r="AL22">
        <f t="shared" si="9"/>
        <v>-34042.717917405957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-10998.960606387023</v>
      </c>
      <c r="AR22">
        <f t="shared" si="14"/>
        <v>-10999.643793644767</v>
      </c>
      <c r="AS22">
        <f t="shared" si="15"/>
        <v>1288.6745070111481</v>
      </c>
      <c r="AT22">
        <f t="shared" si="16"/>
        <v>-399.61228217889209</v>
      </c>
      <c r="AU22">
        <f t="shared" si="17"/>
        <v>-10110.581568812511</v>
      </c>
      <c r="AW22">
        <v>19</v>
      </c>
      <c r="AX22">
        <f>IF(Z22&gt;0, (R22*SUMPRODUCT(K22:$K$98, X22:$X$98)-K22*$AZ$3)/Z22, 0)</f>
        <v>-371747.10467229842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1000000</v>
      </c>
      <c r="S23">
        <f t="shared" si="1"/>
        <v>-454202.45653304091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-68410.919584873336</v>
      </c>
      <c r="AC23">
        <f t="shared" si="2"/>
        <v>-67112.227716040506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-34426.773677487225</v>
      </c>
      <c r="AI23">
        <f t="shared" si="7"/>
        <v>-34428.620657472435</v>
      </c>
      <c r="AJ23">
        <f t="shared" si="8"/>
        <v>-1298.6918688328296</v>
      </c>
      <c r="AK23">
        <f t="shared" si="30"/>
        <v>-4788.7643709411341</v>
      </c>
      <c r="AL23">
        <f t="shared" si="9"/>
        <v>-40516.076897246399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-9129.1472657387403</v>
      </c>
      <c r="AR23">
        <f t="shared" si="14"/>
        <v>-9129.6370401346758</v>
      </c>
      <c r="AS23">
        <f t="shared" si="15"/>
        <v>-344.38165581415922</v>
      </c>
      <c r="AT23">
        <f t="shared" si="16"/>
        <v>-1269.8644250777566</v>
      </c>
      <c r="AU23">
        <f t="shared" si="17"/>
        <v>-10743.883121026591</v>
      </c>
      <c r="AW23">
        <v>20</v>
      </c>
      <c r="AX23">
        <f>IF(Z23&gt;0, (R23*SUMPRODUCT(K23:$K$98, X23:$X$98)-K23*$AZ$3)/Z23, 0)</f>
        <v>-454202.45653304091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1000000</v>
      </c>
      <c r="S24">
        <f t="shared" si="1"/>
        <v>-567380.29874192073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-67112.227716040506</v>
      </c>
      <c r="AC24">
        <f t="shared" si="2"/>
        <v>-65261.328128904388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-31258.618475435102</v>
      </c>
      <c r="AI24">
        <f t="shared" si="7"/>
        <v>-31260.056252889517</v>
      </c>
      <c r="AJ24">
        <f t="shared" si="8"/>
        <v>-1850.8995871361185</v>
      </c>
      <c r="AK24">
        <f t="shared" si="30"/>
        <v>-4697.8559401228358</v>
      </c>
      <c r="AL24">
        <f t="shared" si="9"/>
        <v>-37808.81178014847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-7400.9189055231773</v>
      </c>
      <c r="AR24">
        <f t="shared" si="14"/>
        <v>-7401.2593196189782</v>
      </c>
      <c r="AS24">
        <f t="shared" si="15"/>
        <v>-438.22658885023134</v>
      </c>
      <c r="AT24">
        <f t="shared" si="16"/>
        <v>-1112.2836689024689</v>
      </c>
      <c r="AU24">
        <f t="shared" si="17"/>
        <v>-8951.7695773716787</v>
      </c>
      <c r="AW24">
        <v>21</v>
      </c>
      <c r="AX24">
        <f>IF(Z24&gt;0, (R24*SUMPRODUCT(K24:$K$98, X24:$X$98)-K24*$AZ$3)/Z24, 0)</f>
        <v>-567380.29874192073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1000000</v>
      </c>
      <c r="S25">
        <f t="shared" si="1"/>
        <v>-728324.52157897863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-65261.328128904388</v>
      </c>
      <c r="AC25">
        <f t="shared" si="2"/>
        <v>-62858.633772932168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-27566.169888450306</v>
      </c>
      <c r="AI25">
        <f t="shared" si="7"/>
        <v>-27567.248711006574</v>
      </c>
      <c r="AJ25">
        <f t="shared" si="8"/>
        <v>-2402.6943559722204</v>
      </c>
      <c r="AK25">
        <f t="shared" si="30"/>
        <v>-4568.2929690233077</v>
      </c>
      <c r="AL25">
        <f t="shared" si="9"/>
        <v>-34538.236036002105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-5827.3925100683718</v>
      </c>
      <c r="AR25">
        <f t="shared" si="14"/>
        <v>-5827.6205694073924</v>
      </c>
      <c r="AS25">
        <f t="shared" si="15"/>
        <v>-507.92123645158273</v>
      </c>
      <c r="AT25">
        <f t="shared" si="16"/>
        <v>-965.72125685977926</v>
      </c>
      <c r="AU25">
        <f t="shared" si="17"/>
        <v>-7301.2630627187555</v>
      </c>
      <c r="AW25">
        <v>22</v>
      </c>
      <c r="AX25">
        <f>IF(Z25&gt;0, (R25*SUMPRODUCT(K25:$K$98, X25:$X$98)-K25*$AZ$3)/Z25, 0)</f>
        <v>-728324.52157897863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1000000</v>
      </c>
      <c r="S26">
        <f t="shared" si="1"/>
        <v>-967335.51466950937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-62858.633772932168</v>
      </c>
      <c r="AC26">
        <f t="shared" si="2"/>
        <v>-59932.800156665347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-23486.166502643158</v>
      </c>
      <c r="AI26">
        <f t="shared" si="7"/>
        <v>-23486.940959892578</v>
      </c>
      <c r="AJ26">
        <f t="shared" si="8"/>
        <v>-2925.8336162668202</v>
      </c>
      <c r="AK26">
        <f t="shared" si="30"/>
        <v>-4400.104364105252</v>
      </c>
      <c r="AL26">
        <f t="shared" si="9"/>
        <v>-30812.878940264651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-4432.941048288596</v>
      </c>
      <c r="AR26">
        <f t="shared" si="14"/>
        <v>-4433.0872246912331</v>
      </c>
      <c r="AS26">
        <f t="shared" si="15"/>
        <v>-552.24201602045991</v>
      </c>
      <c r="AT26">
        <f t="shared" si="16"/>
        <v>-830.50604491800743</v>
      </c>
      <c r="AU26">
        <f t="shared" si="17"/>
        <v>-5815.8352856297006</v>
      </c>
      <c r="AW26">
        <v>23</v>
      </c>
      <c r="AX26">
        <f>IF(Z26&gt;0, (R26*SUMPRODUCT(K26:$K$98, X26:$X$98)-K26*$AZ$3)/Z26, 0)</f>
        <v>-967335.51466950937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1000000</v>
      </c>
      <c r="S27">
        <f t="shared" si="1"/>
        <v>-1339175.0011961071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-59932.800156665347</v>
      </c>
      <c r="AC27">
        <f t="shared" si="2"/>
        <v>-56550.360735011818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-19109.254014886126</v>
      </c>
      <c r="AI27">
        <f t="shared" si="7"/>
        <v>-19109.781861887866</v>
      </c>
      <c r="AJ27">
        <f t="shared" si="8"/>
        <v>-3382.4394216535293</v>
      </c>
      <c r="AK27">
        <f t="shared" si="30"/>
        <v>-4195.2960109665746</v>
      </c>
      <c r="AL27">
        <f t="shared" si="9"/>
        <v>-26687.517294507968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-3220.3682125584201</v>
      </c>
      <c r="AR27">
        <f t="shared" si="14"/>
        <v>-3220.4571674545232</v>
      </c>
      <c r="AS27">
        <f t="shared" si="15"/>
        <v>-570.02227224108742</v>
      </c>
      <c r="AT27">
        <f t="shared" si="16"/>
        <v>-707.00812838979925</v>
      </c>
      <c r="AU27">
        <f t="shared" si="17"/>
        <v>-4497.4875680854093</v>
      </c>
      <c r="AW27">
        <v>24</v>
      </c>
      <c r="AX27">
        <f>IF(Z27&gt;0, (R27*SUMPRODUCT(K27:$K$98, X27:$X$98)-K27*$AZ$3)/Z27, 0)</f>
        <v>-1339175.0011961071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1000000</v>
      </c>
      <c r="S28">
        <f t="shared" si="1"/>
        <v>-1949869.2188146221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-56550.360735011818</v>
      </c>
      <c r="AC28">
        <f t="shared" si="2"/>
        <v>-52792.710670836183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-14730.481731958598</v>
      </c>
      <c r="AI28">
        <f t="shared" si="7"/>
        <v>-14730.820169468672</v>
      </c>
      <c r="AJ28">
        <f t="shared" si="8"/>
        <v>-3757.6500641756356</v>
      </c>
      <c r="AK28">
        <f t="shared" si="30"/>
        <v>-3958.5252514508275</v>
      </c>
      <c r="AL28">
        <f t="shared" si="9"/>
        <v>-22446.995485095136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-2216.4642197663416</v>
      </c>
      <c r="AR28">
        <f t="shared" si="14"/>
        <v>-2216.5151437378281</v>
      </c>
      <c r="AS28">
        <f t="shared" si="15"/>
        <v>-565.40560378133614</v>
      </c>
      <c r="AT28">
        <f t="shared" si="16"/>
        <v>-595.63086547582429</v>
      </c>
      <c r="AU28">
        <f t="shared" si="17"/>
        <v>-3377.5516129949888</v>
      </c>
      <c r="AW28">
        <v>25</v>
      </c>
      <c r="AX28">
        <f>IF(Z28&gt;0, (R28*SUMPRODUCT(K28:$K$98, X28:$X$98)-K28*$AZ$3)/Z28, 0)</f>
        <v>-1949869.2188146221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1000000</v>
      </c>
      <c r="S29">
        <f t="shared" si="1"/>
        <v>-3017448.326584836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-52792.710670836183</v>
      </c>
      <c r="AC29">
        <f t="shared" si="2"/>
        <v>-48778.801429232844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-10638.67109282118</v>
      </c>
      <c r="AI29">
        <f t="shared" si="7"/>
        <v>-10638.873162567492</v>
      </c>
      <c r="AJ29">
        <f t="shared" si="8"/>
        <v>-4013.9092416033382</v>
      </c>
      <c r="AK29">
        <f t="shared" si="30"/>
        <v>-3695.489746958533</v>
      </c>
      <c r="AL29">
        <f t="shared" si="9"/>
        <v>-18348.272151129364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-1429.2662373369394</v>
      </c>
      <c r="AR29">
        <f t="shared" si="14"/>
        <v>-1429.2933846623403</v>
      </c>
      <c r="AS29">
        <f t="shared" si="15"/>
        <v>-539.25390762663744</v>
      </c>
      <c r="AT29">
        <f t="shared" si="16"/>
        <v>-496.47542250993814</v>
      </c>
      <c r="AU29">
        <f t="shared" si="17"/>
        <v>-2465.0227147989162</v>
      </c>
      <c r="AW29">
        <v>26</v>
      </c>
      <c r="AX29">
        <f>IF(Z29&gt;0, (R29*SUMPRODUCT(K29:$K$98, X29:$X$98)-K29*$AZ$3)/Z29, 0)</f>
        <v>-3017448.326584836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1000000</v>
      </c>
      <c r="S30">
        <f t="shared" si="1"/>
        <v>-5034247.4255348304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-48778.801429232844</v>
      </c>
      <c r="AC30">
        <f t="shared" si="2"/>
        <v>-44645.234218918282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-7135.6203771598284</v>
      </c>
      <c r="AI30">
        <f t="shared" si="7"/>
        <v>-7135.7312309539639</v>
      </c>
      <c r="AJ30">
        <f t="shared" si="8"/>
        <v>-4133.5672103145625</v>
      </c>
      <c r="AK30">
        <f t="shared" si="30"/>
        <v>-3414.5161000462995</v>
      </c>
      <c r="AL30">
        <f t="shared" si="9"/>
        <v>-14683.814541314825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-855.93240104775089</v>
      </c>
      <c r="AR30">
        <f t="shared" si="14"/>
        <v>-855.94569818929767</v>
      </c>
      <c r="AS30">
        <f t="shared" si="15"/>
        <v>-495.82992370805454</v>
      </c>
      <c r="AT30">
        <f t="shared" si="16"/>
        <v>-409.57825801435138</v>
      </c>
      <c r="AU30">
        <f t="shared" si="17"/>
        <v>-1761.3538799117034</v>
      </c>
      <c r="AW30">
        <v>27</v>
      </c>
      <c r="AX30">
        <f>IF(Z30&gt;0, (R30*SUMPRODUCT(K30:$K$98, X30:$X$98)-K30*$AZ$3)/Z30, 0)</f>
        <v>-5034247.4255348304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1000000</v>
      </c>
      <c r="S31">
        <f t="shared" si="1"/>
        <v>-9251293.8883774467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-44645.234218918282</v>
      </c>
      <c r="AC31">
        <f t="shared" si="2"/>
        <v>-40534.351041705755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-4398.1413715395338</v>
      </c>
      <c r="AI31">
        <f t="shared" si="7"/>
        <v>-4398.1961400285836</v>
      </c>
      <c r="AJ31">
        <f t="shared" si="8"/>
        <v>-4110.8831772125268</v>
      </c>
      <c r="AK31">
        <f t="shared" si="30"/>
        <v>-3125.1663953242801</v>
      </c>
      <c r="AL31">
        <f t="shared" si="9"/>
        <v>-11634.245712565391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-471.04119710497247</v>
      </c>
      <c r="AR31">
        <f t="shared" si="14"/>
        <v>-471.04706281334023</v>
      </c>
      <c r="AS31">
        <f t="shared" si="15"/>
        <v>-440.27582775836555</v>
      </c>
      <c r="AT31">
        <f t="shared" si="16"/>
        <v>-334.70550299534597</v>
      </c>
      <c r="AU31">
        <f t="shared" si="17"/>
        <v>-1246.0283935670518</v>
      </c>
      <c r="AW31">
        <v>28</v>
      </c>
      <c r="AX31">
        <f>IF(Z31&gt;0, (R31*SUMPRODUCT(K31:$K$98, X31:$X$98)-K31*$AZ$3)/Z31, 0)</f>
        <v>-9251293.8883774467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1000000</v>
      </c>
      <c r="S32">
        <f t="shared" si="1"/>
        <v>-19286280.667202987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-40534.351041705755</v>
      </c>
      <c r="AC32">
        <f t="shared" si="2"/>
        <v>-36570.735472506916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-2441.4596625081704</v>
      </c>
      <c r="AI32">
        <f t="shared" si="7"/>
        <v>-2441.4833650665482</v>
      </c>
      <c r="AJ32">
        <f t="shared" si="8"/>
        <v>-3963.6155691988388</v>
      </c>
      <c r="AK32">
        <f t="shared" si="30"/>
        <v>-2837.4045729194031</v>
      </c>
      <c r="AL32">
        <f t="shared" si="9"/>
        <v>-9242.5035071847888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-233.46470721562852</v>
      </c>
      <c r="AR32">
        <f t="shared" si="14"/>
        <v>-233.46697377400625</v>
      </c>
      <c r="AS32">
        <f t="shared" si="15"/>
        <v>-379.02094496521994</v>
      </c>
      <c r="AT32">
        <f t="shared" si="16"/>
        <v>-271.3269598680896</v>
      </c>
      <c r="AU32">
        <f t="shared" si="17"/>
        <v>-883.81487860731568</v>
      </c>
      <c r="AW32">
        <v>29</v>
      </c>
      <c r="AX32">
        <f>IF(Z32&gt;0, (R32*SUMPRODUCT(K32:$K$98, X32:$X$98)-K32*$AZ$3)/Z32, 0)</f>
        <v>-19286280.667202987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1000000</v>
      </c>
      <c r="S33">
        <f t="shared" si="1"/>
        <v>-47630025.400482588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-36570.735472506916</v>
      </c>
      <c r="AC33">
        <f t="shared" si="2"/>
        <v>-32844.685209808427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-1187.6632052160739</v>
      </c>
      <c r="AI33">
        <f t="shared" si="7"/>
        <v>-1187.6718249588027</v>
      </c>
      <c r="AJ33">
        <f t="shared" si="8"/>
        <v>-3726.050262698489</v>
      </c>
      <c r="AK33">
        <f t="shared" si="30"/>
        <v>-2559.9514830754842</v>
      </c>
      <c r="AL33">
        <f t="shared" si="9"/>
        <v>-7473.6735707327762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-101.40210336877347</v>
      </c>
      <c r="AR33">
        <f t="shared" si="14"/>
        <v>-101.40283931819025</v>
      </c>
      <c r="AS33">
        <f t="shared" si="15"/>
        <v>-318.12834837015811</v>
      </c>
      <c r="AT33">
        <f t="shared" si="16"/>
        <v>-218.56740510761085</v>
      </c>
      <c r="AU33">
        <f t="shared" si="17"/>
        <v>-638.09859279595923</v>
      </c>
      <c r="AW33">
        <v>30</v>
      </c>
      <c r="AX33">
        <f>IF(Z33&gt;0, (R33*SUMPRODUCT(K33:$K$98, X33:$X$98)-K33*$AZ$3)/Z33, 0)</f>
        <v>-47630025.400482588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1000000</v>
      </c>
      <c r="S34">
        <f t="shared" si="1"/>
        <v>-147577626.2343739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-32844.685209808427</v>
      </c>
      <c r="AC34">
        <f t="shared" si="2"/>
        <v>-29410.806090039594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-483.39321107222617</v>
      </c>
      <c r="AI34">
        <f t="shared" si="7"/>
        <v>-483.39570220238937</v>
      </c>
      <c r="AJ34">
        <f t="shared" si="8"/>
        <v>-3433.8791197688333</v>
      </c>
      <c r="AK34">
        <f t="shared" si="30"/>
        <v>-2299.1279646865901</v>
      </c>
      <c r="AL34">
        <f t="shared" si="9"/>
        <v>-6216.4027866578126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-36.849889151498786</v>
      </c>
      <c r="AR34">
        <f t="shared" si="14"/>
        <v>-36.850079054601011</v>
      </c>
      <c r="AS34">
        <f t="shared" si="15"/>
        <v>-261.77046351654502</v>
      </c>
      <c r="AT34">
        <f t="shared" si="16"/>
        <v>-175.26644707294625</v>
      </c>
      <c r="AU34">
        <f t="shared" si="17"/>
        <v>-473.8869896440923</v>
      </c>
      <c r="AW34">
        <v>31</v>
      </c>
      <c r="AX34">
        <f>IF(Z34&gt;0, (R34*SUMPRODUCT(K34:$K$98, X34:$X$98)-K34*$AZ$3)/Z34, 0)</f>
        <v>-147577626.2343739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-625258380.58336008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-29410.806090039594</v>
      </c>
      <c r="AC35">
        <f t="shared" ref="AC35:AC69" si="33">S35*Z35</f>
        <v>-26291.154887103945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-155.24904431675779</v>
      </c>
      <c r="AI35">
        <f t="shared" ref="AI35:AI66" si="38">SUM(AE35:AH35)</f>
        <v>-155.2495699225654</v>
      </c>
      <c r="AJ35">
        <f t="shared" ref="AJ35:AJ69" si="39">AB35-AC35</f>
        <v>-3119.6512029356491</v>
      </c>
      <c r="AK35">
        <f t="shared" si="30"/>
        <v>-2058.7564263027716</v>
      </c>
      <c r="AL35">
        <f t="shared" ref="AL35:AL66" si="40">SUM(AI35:AK35)</f>
        <v>-5333.6571991609862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-10.566874557129911</v>
      </c>
      <c r="AR35">
        <f t="shared" ref="AR35:AR69" si="45">AI35*$K35</f>
        <v>-10.566910331975803</v>
      </c>
      <c r="AS35">
        <f t="shared" ref="AS35:AS69" si="46">AJ35*$K35</f>
        <v>-212.33601191232677</v>
      </c>
      <c r="AT35">
        <f t="shared" ref="AT35:AT69" si="47">AK35*$K35</f>
        <v>-140.12724520248935</v>
      </c>
      <c r="AU35">
        <f t="shared" ref="AU35:AU69" si="48">AL35*$K35</f>
        <v>-363.03016744679195</v>
      </c>
      <c r="AW35">
        <v>32</v>
      </c>
      <c r="AX35">
        <f>IF(Z35&gt;0, (R35*SUMPRODUCT(K35:$K$98, X35:$X$98)-K35*$AZ$3)/Z35, 0)</f>
        <v>-625258380.58336008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1000000</v>
      </c>
      <c r="S36">
        <f t="shared" si="32"/>
        <v>-2676763923.0753222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-26291.154887103945</v>
      </c>
      <c r="AC36">
        <f t="shared" si="33"/>
        <v>-23483.417215154695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-32.854917454805332</v>
      </c>
      <c r="AI36">
        <f t="shared" si="38"/>
        <v>-32.855027118086674</v>
      </c>
      <c r="AJ36">
        <f t="shared" si="39"/>
        <v>-2807.7376719492495</v>
      </c>
      <c r="AK36">
        <f t="shared" si="30"/>
        <v>-1840.3808420972764</v>
      </c>
      <c r="AL36">
        <f t="shared" si="40"/>
        <v>-4680.9735411646125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-1.9966409504534075</v>
      </c>
      <c r="AR36">
        <f t="shared" si="45"/>
        <v>-1.9966476148499501</v>
      </c>
      <c r="AS36">
        <f t="shared" si="46"/>
        <v>-170.63028758651325</v>
      </c>
      <c r="AT36">
        <f t="shared" si="47"/>
        <v>-111.84261104341651</v>
      </c>
      <c r="AU36">
        <f t="shared" si="48"/>
        <v>-284.46954624477968</v>
      </c>
      <c r="AW36">
        <v>33</v>
      </c>
      <c r="AX36">
        <f>IF(Z36&gt;0, (R36*SUMPRODUCT(K36:$K$98, X36:$X$98)-K36*$AZ$3)/Z36, 0)</f>
        <v>-2676763923.0753222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1000000</v>
      </c>
      <c r="S37">
        <f t="shared" si="32"/>
        <v>-11596884660.058048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-23483.417215154695</v>
      </c>
      <c r="AC37">
        <f t="shared" si="33"/>
        <v>-20969.070511010163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-6.8771677827681508</v>
      </c>
      <c r="AI37">
        <f t="shared" si="38"/>
        <v>-6.8771903848193974</v>
      </c>
      <c r="AJ37">
        <f t="shared" si="39"/>
        <v>-2514.3467041445329</v>
      </c>
      <c r="AK37">
        <f t="shared" si="30"/>
        <v>-1643.8392050608288</v>
      </c>
      <c r="AL37">
        <f t="shared" si="40"/>
        <v>-4165.0630995901811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-0.37315665469424913</v>
      </c>
      <c r="AR37">
        <f t="shared" si="45"/>
        <v>-0.37315788108658077</v>
      </c>
      <c r="AS37">
        <f t="shared" si="46"/>
        <v>-136.42901183987527</v>
      </c>
      <c r="AT37">
        <f t="shared" si="47"/>
        <v>-89.195081171750502</v>
      </c>
      <c r="AU37">
        <f t="shared" si="48"/>
        <v>-225.99725089271237</v>
      </c>
      <c r="AW37">
        <v>34</v>
      </c>
      <c r="AX37">
        <f>IF(Z37&gt;0, (R37*SUMPRODUCT(K37:$K$98, X37:$X$98)-K37*$AZ$3)/Z37, 0)</f>
        <v>-11596884660.058048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1000000</v>
      </c>
      <c r="S38">
        <f t="shared" si="32"/>
        <v>-50930333246.734642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-20969.070511010163</v>
      </c>
      <c r="AC38">
        <f t="shared" si="33"/>
        <v>-18722.708538115767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-1.4224683603233357</v>
      </c>
      <c r="AI38">
        <f t="shared" si="38"/>
        <v>-1.4224729554995659</v>
      </c>
      <c r="AJ38">
        <f t="shared" si="39"/>
        <v>-2246.3619728943959</v>
      </c>
      <c r="AK38">
        <f t="shared" si="30"/>
        <v>-1467.8349357707116</v>
      </c>
      <c r="AL38">
        <f t="shared" si="40"/>
        <v>-3715.6193816206069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-6.8913794518710991E-2</v>
      </c>
      <c r="AR38">
        <f t="shared" si="45"/>
        <v>-6.8914017139501266E-2</v>
      </c>
      <c r="AS38">
        <f t="shared" si="46"/>
        <v>-108.82866131342455</v>
      </c>
      <c r="AT38">
        <f t="shared" si="47"/>
        <v>-71.111652091927894</v>
      </c>
      <c r="AU38">
        <f t="shared" si="48"/>
        <v>-180.00922742249193</v>
      </c>
      <c r="AW38">
        <v>35</v>
      </c>
      <c r="AX38">
        <f>IF(Z38&gt;0, (R38*SUMPRODUCT(K38:$K$98, X38:$X$98)-K38*$AZ$3)/Z38, 0)</f>
        <v>-50930333246.734642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1000000</v>
      </c>
      <c r="S39">
        <f t="shared" si="32"/>
        <v>-227123455156.70578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-18722.708538115767</v>
      </c>
      <c r="AC39">
        <f t="shared" si="33"/>
        <v>-16716.763943384311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-0.29033585440969195</v>
      </c>
      <c r="AI39">
        <f t="shared" si="38"/>
        <v>-0.29033677443597961</v>
      </c>
      <c r="AJ39">
        <f t="shared" si="39"/>
        <v>-2005.9445947314562</v>
      </c>
      <c r="AK39">
        <f t="shared" si="30"/>
        <v>-1310.5895976681038</v>
      </c>
      <c r="AL39">
        <f t="shared" si="40"/>
        <v>-3316.8245291739959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-1.2558743691529236E-2</v>
      </c>
      <c r="AR39">
        <f t="shared" si="45"/>
        <v>-1.2558783488110197E-2</v>
      </c>
      <c r="AS39">
        <f t="shared" si="46"/>
        <v>-86.768973387256167</v>
      </c>
      <c r="AT39">
        <f t="shared" si="47"/>
        <v>-56.690755178560863</v>
      </c>
      <c r="AU39">
        <f t="shared" si="48"/>
        <v>-143.47228734930513</v>
      </c>
      <c r="AW39">
        <v>36</v>
      </c>
      <c r="AX39">
        <f>IF(Z39&gt;0, (R39*SUMPRODUCT(K39:$K$98, X39:$X$98)-K39*$AZ$3)/Z39, 0)</f>
        <v>-227123455156.70578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1000000</v>
      </c>
      <c r="S40">
        <f t="shared" si="32"/>
        <v>-1028631064376.3873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-16716.763943384311</v>
      </c>
      <c r="AC40">
        <f t="shared" si="33"/>
        <v>-14925.693012372667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-5.8355832848791943E-2</v>
      </c>
      <c r="AI40">
        <f t="shared" si="38"/>
        <v>-5.835601422690613E-2</v>
      </c>
      <c r="AJ40">
        <f t="shared" si="39"/>
        <v>-1791.0709310116436</v>
      </c>
      <c r="AK40">
        <f t="shared" ref="AK40:AK69" si="61">G40*SUM(AB40:AB40, AE40:AF40)</f>
        <v>-1170.1734760369018</v>
      </c>
      <c r="AL40">
        <f t="shared" si="40"/>
        <v>-2961.3027630627721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-2.2537813182640807E-3</v>
      </c>
      <c r="AR40">
        <f t="shared" si="45"/>
        <v>-2.2537883233325604E-3</v>
      </c>
      <c r="AS40">
        <f t="shared" si="46"/>
        <v>-69.173585688674862</v>
      </c>
      <c r="AT40">
        <f t="shared" si="47"/>
        <v>-45.193684858440108</v>
      </c>
      <c r="AU40">
        <f t="shared" si="48"/>
        <v>-114.3695243354383</v>
      </c>
      <c r="AW40">
        <v>37</v>
      </c>
      <c r="AX40">
        <f>IF(Z40&gt;0, (R40*SUMPRODUCT(K40:$K$98, X40:$X$98)-K40*$AZ$3)/Z40, 0)</f>
        <v>-1028631064376.3873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1000000</v>
      </c>
      <c r="S41">
        <f t="shared" si="32"/>
        <v>-4738335913849.5605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-14925.693012372667</v>
      </c>
      <c r="AC41">
        <f t="shared" si="33"/>
        <v>-13326.513578872436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-1.1552658500147013E-2</v>
      </c>
      <c r="AI41">
        <f t="shared" si="38"/>
        <v>-1.155269365624881E-2</v>
      </c>
      <c r="AJ41">
        <f t="shared" si="39"/>
        <v>-1599.1794335002305</v>
      </c>
      <c r="AK41">
        <f t="shared" si="61"/>
        <v>-1044.7985108660869</v>
      </c>
      <c r="AL41">
        <f t="shared" si="40"/>
        <v>-2643.9894970599735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-3.9837439416391055E-4</v>
      </c>
      <c r="AR41">
        <f t="shared" si="45"/>
        <v>-3.9837560646415767E-4</v>
      </c>
      <c r="AS41">
        <f t="shared" si="46"/>
        <v>-55.145067948813079</v>
      </c>
      <c r="AT41">
        <f t="shared" si="47"/>
        <v>-36.028155232350777</v>
      </c>
      <c r="AU41">
        <f t="shared" si="48"/>
        <v>-91.173621556770314</v>
      </c>
      <c r="AW41">
        <v>38</v>
      </c>
      <c r="AX41">
        <f>IF(Z41&gt;0, (R41*SUMPRODUCT(K41:$K$98, X41:$X$98)-K41*$AZ$3)/Z41, 0)</f>
        <v>-4738335913849.5605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1000000</v>
      </c>
      <c r="S42">
        <f t="shared" si="32"/>
        <v>-22225404802161.262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-13326.513578872436</v>
      </c>
      <c r="AC42">
        <f t="shared" si="33"/>
        <v>-11898.673185031161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-2.2489996416881911E-3</v>
      </c>
      <c r="AI42">
        <f t="shared" si="38"/>
        <v>-2.2490063337334489E-3</v>
      </c>
      <c r="AJ42">
        <f t="shared" si="39"/>
        <v>-1427.8403938412757</v>
      </c>
      <c r="AK42">
        <f t="shared" si="61"/>
        <v>-932.85595052107067</v>
      </c>
      <c r="AL42">
        <f t="shared" si="40"/>
        <v>-2360.6985933686801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-6.9243792126240876E-5</v>
      </c>
      <c r="AR42">
        <f t="shared" si="45"/>
        <v>-6.924399816566487E-5</v>
      </c>
      <c r="AS42">
        <f t="shared" si="46"/>
        <v>-43.961360236758431</v>
      </c>
      <c r="AT42">
        <f t="shared" si="47"/>
        <v>-28.721428996369514</v>
      </c>
      <c r="AU42">
        <f t="shared" si="48"/>
        <v>-72.682858477126103</v>
      </c>
      <c r="AW42">
        <v>39</v>
      </c>
      <c r="AX42">
        <f>IF(Z42&gt;0, (R42*SUMPRODUCT(K42:$K$98, X42:$X$98)-K42*$AZ$3)/Z42, 0)</f>
        <v>-22225404802161.262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1000000</v>
      </c>
      <c r="S43">
        <f t="shared" si="32"/>
        <v>-106253777341745.95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-11898.673185031161</v>
      </c>
      <c r="AC43">
        <f t="shared" si="33"/>
        <v>-10623.815404082394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-4.300246881921415E-4</v>
      </c>
      <c r="AI43">
        <f t="shared" si="38"/>
        <v>-4.300259380083445E-4</v>
      </c>
      <c r="AJ43">
        <f t="shared" si="39"/>
        <v>-1274.857780948767</v>
      </c>
      <c r="AK43">
        <f t="shared" si="61"/>
        <v>-832.90712295218134</v>
      </c>
      <c r="AL43">
        <f t="shared" si="40"/>
        <v>-2107.7653339268863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-1.1821343161382149E-5</v>
      </c>
      <c r="AR43">
        <f t="shared" si="45"/>
        <v>-1.1821377518726343E-5</v>
      </c>
      <c r="AS43">
        <f t="shared" si="46"/>
        <v>-35.045735103980327</v>
      </c>
      <c r="AT43">
        <f t="shared" si="47"/>
        <v>-22.896548017675379</v>
      </c>
      <c r="AU43">
        <f t="shared" si="48"/>
        <v>-57.942294943033225</v>
      </c>
      <c r="AW43">
        <v>40</v>
      </c>
      <c r="AX43">
        <f>IF(Z43&gt;0, (R43*SUMPRODUCT(K43:$K$98, X43:$X$98)-K43*$AZ$3)/Z43, 0)</f>
        <v>-106253777341745.95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1000000</v>
      </c>
      <c r="S44">
        <f t="shared" si="32"/>
        <v>-518671397624972.06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-10623.815404082394</v>
      </c>
      <c r="AC44">
        <f t="shared" si="33"/>
        <v>-9485.5494782318074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-8.0697275620941953E-5</v>
      </c>
      <c r="AI44">
        <f t="shared" si="38"/>
        <v>-8.0697504223037662E-5</v>
      </c>
      <c r="AJ44">
        <f t="shared" si="39"/>
        <v>-1138.2659258505864</v>
      </c>
      <c r="AK44">
        <f t="shared" si="61"/>
        <v>-743.66707828576762</v>
      </c>
      <c r="AL44">
        <f t="shared" si="40"/>
        <v>-1881.9330848338582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-1.9806798587422723E-6</v>
      </c>
      <c r="AR44">
        <f t="shared" si="45"/>
        <v>-1.9806854696822097E-6</v>
      </c>
      <c r="AS44">
        <f t="shared" si="46"/>
        <v>-27.938246686481691</v>
      </c>
      <c r="AT44">
        <f t="shared" si="47"/>
        <v>-18.252988000354243</v>
      </c>
      <c r="AU44">
        <f t="shared" si="48"/>
        <v>-46.191236667521402</v>
      </c>
      <c r="AW44">
        <v>41</v>
      </c>
      <c r="AX44">
        <f>IF(Z44&gt;0, (R44*SUMPRODUCT(K44:$K$98, X44:$X$98)-K44*$AZ$3)/Z44, 0)</f>
        <v>-518671397624972.06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1000000</v>
      </c>
      <c r="S45">
        <f t="shared" si="32"/>
        <v>-2587925527159876.5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-9485.5494782318074</v>
      </c>
      <c r="AC45">
        <f t="shared" si="33"/>
        <v>-8469.2406072911217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-1.4832687707990118E-5</v>
      </c>
      <c r="AI45">
        <f t="shared" si="38"/>
        <v>-1.4832728615468513E-5</v>
      </c>
      <c r="AJ45">
        <f t="shared" si="39"/>
        <v>-1016.3088709406857</v>
      </c>
      <c r="AK45">
        <f t="shared" si="61"/>
        <v>-663.98846347622657</v>
      </c>
      <c r="AL45">
        <f t="shared" si="40"/>
        <v>-1680.2973492496408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-3.25055293380733E-7</v>
      </c>
      <c r="AR45">
        <f t="shared" si="45"/>
        <v>-3.2505618985968902E-7</v>
      </c>
      <c r="AS45">
        <f t="shared" si="46"/>
        <v>-22.272199395872711</v>
      </c>
      <c r="AT45">
        <f t="shared" si="47"/>
        <v>-14.551170296696895</v>
      </c>
      <c r="AU45">
        <f t="shared" si="48"/>
        <v>-36.823370017625798</v>
      </c>
      <c r="AW45">
        <v>42</v>
      </c>
      <c r="AX45">
        <f>IF(Z45&gt;0, (R45*SUMPRODUCT(K45:$K$98, X45:$X$98)-K45*$AZ$3)/Z45, 0)</f>
        <v>-2587925527159876.5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1000000</v>
      </c>
      <c r="S46">
        <f t="shared" si="32"/>
        <v>-1.3222633004477114E+16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-8469.2406072911217</v>
      </c>
      <c r="AC46">
        <f t="shared" si="33"/>
        <v>-7561.8219710792418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-2.6679875539659743E-6</v>
      </c>
      <c r="AI46">
        <f t="shared" si="38"/>
        <v>-2.667994702525161E-6</v>
      </c>
      <c r="AJ46">
        <f t="shared" si="39"/>
        <v>-907.41863621187986</v>
      </c>
      <c r="AK46">
        <f t="shared" si="61"/>
        <v>-592.84684251037856</v>
      </c>
      <c r="AL46">
        <f t="shared" si="40"/>
        <v>-1500.2654813902532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-5.2203926109726592E-8</v>
      </c>
      <c r="AR46">
        <f t="shared" si="45"/>
        <v>-5.2204065984013117E-8</v>
      </c>
      <c r="AS46">
        <f t="shared" si="46"/>
        <v>-17.755261026228155</v>
      </c>
      <c r="AT46">
        <f t="shared" si="47"/>
        <v>-11.600103874094467</v>
      </c>
      <c r="AU46">
        <f t="shared" si="48"/>
        <v>-29.355364952526688</v>
      </c>
      <c r="AW46">
        <v>43</v>
      </c>
      <c r="AX46">
        <f>IF(Z46&gt;0, (R46*SUMPRODUCT(K46:$K$98, X46:$X$98)-K46*$AZ$3)/Z46, 0)</f>
        <v>-1.3222633004477114E+16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1000000</v>
      </c>
      <c r="S47">
        <f t="shared" si="32"/>
        <v>-6.932154543899356E+16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-7561.8219710792418</v>
      </c>
      <c r="AC47">
        <f t="shared" si="33"/>
        <v>-6751.6267599377561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-4.6877009647490995E-7</v>
      </c>
      <c r="AI47">
        <f t="shared" si="38"/>
        <v>-4.68771313922299E-7</v>
      </c>
      <c r="AJ47">
        <f t="shared" si="39"/>
        <v>-810.19521114148574</v>
      </c>
      <c r="AK47">
        <f t="shared" si="61"/>
        <v>-529.32753797554699</v>
      </c>
      <c r="AL47">
        <f t="shared" si="40"/>
        <v>-1339.5227495858039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-8.1895727263100067E-9</v>
      </c>
      <c r="AR47">
        <f t="shared" si="45"/>
        <v>-8.1895939955291985E-9</v>
      </c>
      <c r="AS47">
        <f t="shared" si="46"/>
        <v>-14.15438538858765</v>
      </c>
      <c r="AT47">
        <f t="shared" si="47"/>
        <v>-9.2475317877308001</v>
      </c>
      <c r="AU47">
        <f t="shared" si="48"/>
        <v>-23.40191718450804</v>
      </c>
      <c r="AW47">
        <v>44</v>
      </c>
      <c r="AX47">
        <f>IF(Z47&gt;0, (R47*SUMPRODUCT(K47:$K$98, X47:$X$98)-K47*$AZ$3)/Z47, 0)</f>
        <v>-6.932154543899356E+16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1000000</v>
      </c>
      <c r="S48">
        <f t="shared" si="32"/>
        <v>-3.7334734458743315E+17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-6751.6267599377561</v>
      </c>
      <c r="AC48">
        <f t="shared" si="33"/>
        <v>-6028.2381785230082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-8.0275372641702283E-8</v>
      </c>
      <c r="AI48">
        <f t="shared" si="38"/>
        <v>-8.0275574472459414E-8</v>
      </c>
      <c r="AJ48">
        <f t="shared" si="39"/>
        <v>-723.38858141474793</v>
      </c>
      <c r="AK48">
        <f t="shared" si="61"/>
        <v>-472.61387319564295</v>
      </c>
      <c r="AL48">
        <f t="shared" si="40"/>
        <v>-1196.0024546906664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-1.2521767968010059E-9</v>
      </c>
      <c r="AR48">
        <f t="shared" si="45"/>
        <v>-1.2521799450615825E-9</v>
      </c>
      <c r="AS48">
        <f t="shared" si="46"/>
        <v>-11.283789372879012</v>
      </c>
      <c r="AT48">
        <f t="shared" si="47"/>
        <v>-7.3720757236871997</v>
      </c>
      <c r="AU48">
        <f t="shared" si="48"/>
        <v>-18.655865097818388</v>
      </c>
      <c r="AW48">
        <v>45</v>
      </c>
      <c r="AX48">
        <f>IF(Z48&gt;0, (R48*SUMPRODUCT(K48:$K$98, X48:$X$98)-K48*$AZ$3)/Z48, 0)</f>
        <v>-3.7334734458743315E+17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1000000</v>
      </c>
      <c r="S49">
        <f t="shared" si="32"/>
        <v>-2.0697858106761019E+18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-6028.2381785230082</v>
      </c>
      <c r="AC49">
        <f t="shared" si="33"/>
        <v>-5382.3555165394946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-1.3384555142101598E-8</v>
      </c>
      <c r="AI49">
        <f t="shared" si="38"/>
        <v>-1.3384587647611884E-8</v>
      </c>
      <c r="AJ49">
        <f t="shared" si="39"/>
        <v>-645.88266198351357</v>
      </c>
      <c r="AK49">
        <f t="shared" si="61"/>
        <v>-421.9766724966106</v>
      </c>
      <c r="AL49">
        <f t="shared" si="40"/>
        <v>-1067.8593344935089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-1.864100145103958E-10</v>
      </c>
      <c r="AR49">
        <f t="shared" si="45"/>
        <v>-1.8641046722268842E-10</v>
      </c>
      <c r="AS49">
        <f t="shared" si="46"/>
        <v>-8.9953678037188158</v>
      </c>
      <c r="AT49">
        <f t="shared" si="47"/>
        <v>-5.876973631772918</v>
      </c>
      <c r="AU49">
        <f t="shared" si="48"/>
        <v>-14.872341435678145</v>
      </c>
      <c r="AW49">
        <v>46</v>
      </c>
      <c r="AX49">
        <f>IF(Z49&gt;0, (R49*SUMPRODUCT(K49:$K$98, X49:$X$98)-K49*$AZ$3)/Z49, 0)</f>
        <v>-2.0697858106761019E+18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1000000</v>
      </c>
      <c r="S50">
        <f t="shared" si="32"/>
        <v>-1.1824109915853126E+19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-5382.3555165394946</v>
      </c>
      <c r="AC50">
        <f t="shared" si="33"/>
        <v>-4805.6745683389972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-2.1680062813518594E-9</v>
      </c>
      <c r="AI50">
        <f t="shared" si="38"/>
        <v>-2.1680113617285247E-9</v>
      </c>
      <c r="AJ50">
        <f t="shared" si="39"/>
        <v>-576.68094820049737</v>
      </c>
      <c r="AK50">
        <f t="shared" si="61"/>
        <v>-376.76488615776464</v>
      </c>
      <c r="AL50">
        <f t="shared" si="40"/>
        <v>-953.44583436043001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-2.6959250397910823E-11</v>
      </c>
      <c r="AR50">
        <f t="shared" si="45"/>
        <v>-2.695931357261092E-11</v>
      </c>
      <c r="AS50">
        <f t="shared" si="46"/>
        <v>-7.1710521394557931</v>
      </c>
      <c r="AT50">
        <f t="shared" si="47"/>
        <v>-4.6850873977791077</v>
      </c>
      <c r="AU50">
        <f t="shared" si="48"/>
        <v>-11.856139537261861</v>
      </c>
      <c r="AW50">
        <v>47</v>
      </c>
      <c r="AX50">
        <f>IF(Z50&gt;0, (R50*SUMPRODUCT(K50:$K$98, X50:$X$98)-K50*$AZ$3)/Z50, 0)</f>
        <v>-1.1824109915853126E+19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1000000</v>
      </c>
      <c r="S51">
        <f t="shared" si="32"/>
        <v>-6.9634106788522656E+19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-4805.6745683389972</v>
      </c>
      <c r="AC51">
        <f t="shared" si="33"/>
        <v>-4290.7808645884134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-3.4074687729361904E-10</v>
      </c>
      <c r="AI51">
        <f t="shared" si="38"/>
        <v>-3.407476475305515E-10</v>
      </c>
      <c r="AJ51">
        <f t="shared" si="39"/>
        <v>-514.89370375058388</v>
      </c>
      <c r="AK51">
        <f t="shared" si="61"/>
        <v>-336.39721978372984</v>
      </c>
      <c r="AL51">
        <f t="shared" si="40"/>
        <v>-851.29092353465444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-3.7832160038501096E-12</v>
      </c>
      <c r="AR51">
        <f t="shared" si="45"/>
        <v>-3.7832245555724701E-12</v>
      </c>
      <c r="AS51">
        <f t="shared" si="46"/>
        <v>-5.7167188611748561</v>
      </c>
      <c r="AT51">
        <f t="shared" si="47"/>
        <v>-3.7349229893010731</v>
      </c>
      <c r="AU51">
        <f t="shared" si="48"/>
        <v>-9.4516418504797119</v>
      </c>
      <c r="AW51">
        <v>48</v>
      </c>
      <c r="AX51">
        <f>IF(Z51&gt;0, (R51*SUMPRODUCT(K51:$K$98, X51:$X$98)-K51*$AZ$3)/Z51, 0)</f>
        <v>-6.9634106788522656E+19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1000000</v>
      </c>
      <c r="S52">
        <f t="shared" si="32"/>
        <v>-4.2347878170318393E+20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-4290.7808645884134</v>
      </c>
      <c r="AC52">
        <f t="shared" si="33"/>
        <v>-3831.0543433825151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-5.1956138610687317E-11</v>
      </c>
      <c r="AI52">
        <f t="shared" si="38"/>
        <v>-5.1956251693517817E-11</v>
      </c>
      <c r="AJ52">
        <f t="shared" si="39"/>
        <v>-459.72652120589828</v>
      </c>
      <c r="AK52">
        <f t="shared" si="61"/>
        <v>-300.35466052118898</v>
      </c>
      <c r="AL52">
        <f t="shared" si="40"/>
        <v>-760.08118172713921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-5.1504846566594891E-13</v>
      </c>
      <c r="AR52">
        <f t="shared" si="45"/>
        <v>-5.1504958667185688E-13</v>
      </c>
      <c r="AS52">
        <f t="shared" si="46"/>
        <v>-4.5573332758092331</v>
      </c>
      <c r="AT52">
        <f t="shared" si="47"/>
        <v>-2.9774577401953866</v>
      </c>
      <c r="AU52">
        <f t="shared" si="48"/>
        <v>-7.5347910160051352</v>
      </c>
      <c r="AW52">
        <v>49</v>
      </c>
      <c r="AX52">
        <f>IF(Z52&gt;0, (R52*SUMPRODUCT(K52:$K$98, X52:$X$98)-K52*$AZ$3)/Z52, 0)</f>
        <v>-4.2347878170318393E+20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1000000</v>
      </c>
      <c r="S53">
        <f t="shared" si="32"/>
        <v>-2.6638977727538282E+21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-3831.0543433825151</v>
      </c>
      <c r="AC53">
        <f t="shared" si="33"/>
        <v>-3420.584235162959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-7.6721078107335098E-12</v>
      </c>
      <c r="AI53">
        <f t="shared" si="38"/>
        <v>-7.6721238613880726E-12</v>
      </c>
      <c r="AJ53">
        <f t="shared" si="39"/>
        <v>-410.4701082195561</v>
      </c>
      <c r="AK53">
        <f t="shared" si="61"/>
        <v>-268.17380403677606</v>
      </c>
      <c r="AL53">
        <f t="shared" si="40"/>
        <v>-678.64391225633983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-6.7905961884488454E-14</v>
      </c>
      <c r="AR53">
        <f t="shared" si="45"/>
        <v>-6.7906103949115788E-14</v>
      </c>
      <c r="AS53">
        <f t="shared" si="46"/>
        <v>-3.6330781854346919</v>
      </c>
      <c r="AT53">
        <f t="shared" si="47"/>
        <v>-2.3736110811506603</v>
      </c>
      <c r="AU53">
        <f t="shared" si="48"/>
        <v>-6.0066892665854201</v>
      </c>
      <c r="AW53">
        <v>50</v>
      </c>
      <c r="AX53">
        <f>IF(Z53&gt;0, (R53*SUMPRODUCT(K53:$K$98, X53:$X$98)-K53*$AZ$3)/Z53, 0)</f>
        <v>-2.6638977727538282E+21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1000000</v>
      </c>
      <c r="S54">
        <f t="shared" si="32"/>
        <v>-1.7360377908067234E+22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-3420.584235162959</v>
      </c>
      <c r="AC54">
        <f t="shared" si="33"/>
        <v>-3054.0930671097854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-1.0952886509869288E-12</v>
      </c>
      <c r="AI54">
        <f t="shared" si="38"/>
        <v>-1.095290850026808E-12</v>
      </c>
      <c r="AJ54">
        <f t="shared" si="39"/>
        <v>-366.49116805317362</v>
      </c>
      <c r="AK54">
        <f t="shared" si="61"/>
        <v>-239.44089646140716</v>
      </c>
      <c r="AL54">
        <f t="shared" si="40"/>
        <v>-605.93206451458184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-8.6557314427212763E-15</v>
      </c>
      <c r="AR54">
        <f t="shared" si="45"/>
        <v>-8.6557488210613237E-15</v>
      </c>
      <c r="AS54">
        <f t="shared" si="46"/>
        <v>-2.8962676860926959</v>
      </c>
      <c r="AT54">
        <f t="shared" si="47"/>
        <v>-1.8922282215805644</v>
      </c>
      <c r="AU54">
        <f t="shared" si="48"/>
        <v>-4.7884959076732683</v>
      </c>
      <c r="AW54">
        <v>51</v>
      </c>
      <c r="AX54">
        <f>IF(Z54&gt;0, (R54*SUMPRODUCT(K54:$K$98, X54:$X$98)-K54*$AZ$3)/Z54, 0)</f>
        <v>-1.7360377908067234E+22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1000000</v>
      </c>
      <c r="S55">
        <f t="shared" si="32"/>
        <v>-1.1737872314113087E+23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-3054.0930671097854</v>
      </c>
      <c r="AC55">
        <f t="shared" si="33"/>
        <v>-2726.868809919451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-1.5093258620107615E-13</v>
      </c>
      <c r="AI55">
        <f t="shared" si="38"/>
        <v>-1.5093287659322911E-13</v>
      </c>
      <c r="AJ55">
        <f t="shared" si="39"/>
        <v>-327.22425719033436</v>
      </c>
      <c r="AK55">
        <f t="shared" si="61"/>
        <v>-213.78651469768499</v>
      </c>
      <c r="AL55">
        <f t="shared" si="40"/>
        <v>-541.01077188801946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-1.0649768727099531E-15</v>
      </c>
      <c r="AR55">
        <f t="shared" si="45"/>
        <v>-1.064978921710336E-15</v>
      </c>
      <c r="AS55">
        <f t="shared" si="46"/>
        <v>-2.3088868671019629</v>
      </c>
      <c r="AT55">
        <f t="shared" si="47"/>
        <v>-1.5084727531732816</v>
      </c>
      <c r="AU55">
        <f t="shared" si="48"/>
        <v>-3.8173596202752451</v>
      </c>
      <c r="AW55">
        <v>52</v>
      </c>
      <c r="AX55">
        <f>IF(Z55&gt;0, (R55*SUMPRODUCT(K55:$K$98, X55:$X$98)-K55*$AZ$3)/Z55, 0)</f>
        <v>-1.1737872314113087E+23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1000000</v>
      </c>
      <c r="S56">
        <f t="shared" si="32"/>
        <v>-8.2472517321234568E+23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-2726.868809919451</v>
      </c>
      <c r="AC56">
        <f t="shared" si="33"/>
        <v>-2434.7042945709381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-2.00469183663964E-14</v>
      </c>
      <c r="AI56">
        <f t="shared" si="38"/>
        <v>-2.0046955268148245E-14</v>
      </c>
      <c r="AJ56">
        <f t="shared" si="39"/>
        <v>-292.16451534851285</v>
      </c>
      <c r="AK56">
        <f t="shared" si="61"/>
        <v>-190.88081669436158</v>
      </c>
      <c r="AL56">
        <f t="shared" si="40"/>
        <v>-483.04533204287441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-1.2629517591900632E-16</v>
      </c>
      <c r="AR56">
        <f t="shared" si="45"/>
        <v>-1.262954083992886E-16</v>
      </c>
      <c r="AS56">
        <f t="shared" si="46"/>
        <v>-1.8406304744116413</v>
      </c>
      <c r="AT56">
        <f t="shared" si="47"/>
        <v>-1.2025452432822714</v>
      </c>
      <c r="AU56">
        <f t="shared" si="48"/>
        <v>-3.0431757176939125</v>
      </c>
      <c r="AW56">
        <v>53</v>
      </c>
      <c r="AX56">
        <f>IF(Z56&gt;0, (R56*SUMPRODUCT(K56:$K$98, X56:$X$98)-K56*$AZ$3)/Z56, 0)</f>
        <v>-8.2472517321234568E+23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1000000</v>
      </c>
      <c r="S57">
        <f t="shared" si="32"/>
        <v>-6.0327007366146E+24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-2434.7042945709381</v>
      </c>
      <c r="AC57">
        <f t="shared" si="33"/>
        <v>-2173.8431201526232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-2.5622754744945472E-15</v>
      </c>
      <c r="AI57">
        <f t="shared" si="38"/>
        <v>-2.5622799787854424E-15</v>
      </c>
      <c r="AJ57">
        <f t="shared" si="39"/>
        <v>-260.86117441831493</v>
      </c>
      <c r="AK57">
        <f t="shared" si="61"/>
        <v>-170.42930061996569</v>
      </c>
      <c r="AL57">
        <f t="shared" si="40"/>
        <v>-431.29047503828065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-1.441275277904892E-17</v>
      </c>
      <c r="AR57">
        <f t="shared" si="45"/>
        <v>-1.4412778115602998E-17</v>
      </c>
      <c r="AS57">
        <f t="shared" si="46"/>
        <v>-1.4673393450347898</v>
      </c>
      <c r="AT57">
        <f t="shared" si="47"/>
        <v>-0.95866170542272899</v>
      </c>
      <c r="AU57">
        <f t="shared" si="48"/>
        <v>-2.4260010504575189</v>
      </c>
      <c r="AW57">
        <v>54</v>
      </c>
      <c r="AX57">
        <f>IF(Z57&gt;0, (R57*SUMPRODUCT(K57:$K$98, X57:$X$98)-K57*$AZ$3)/Z57, 0)</f>
        <v>-6.0327007366146E+24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1000000</v>
      </c>
      <c r="S58">
        <f t="shared" si="32"/>
        <v>-4.6021016464956595E+25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-2173.8431201526232</v>
      </c>
      <c r="AC58">
        <f t="shared" si="33"/>
        <v>-1940.9313572791277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-3.1456494781611168E-16</v>
      </c>
      <c r="AI58">
        <f t="shared" si="38"/>
        <v>-3.145654750022503E-16</v>
      </c>
      <c r="AJ58">
        <f t="shared" si="39"/>
        <v>-232.91176287349549</v>
      </c>
      <c r="AK58">
        <f t="shared" si="61"/>
        <v>-152.16901841068363</v>
      </c>
      <c r="AL58">
        <f t="shared" si="40"/>
        <v>-385.08078128417912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-1.5798411519920598E-18</v>
      </c>
      <c r="AR58">
        <f t="shared" si="45"/>
        <v>-1.5798437996817095E-18</v>
      </c>
      <c r="AS58">
        <f t="shared" si="46"/>
        <v>-1.1697539421514587</v>
      </c>
      <c r="AT58">
        <f t="shared" si="47"/>
        <v>-0.76423924220561934</v>
      </c>
      <c r="AU58">
        <f t="shared" si="48"/>
        <v>-1.9339931843570781</v>
      </c>
      <c r="AW58">
        <v>55</v>
      </c>
      <c r="AX58">
        <f>IF(Z58&gt;0, (R58*SUMPRODUCT(K58:$K$98, X58:$X$98)-K58*$AZ$3)/Z58, 0)</f>
        <v>-4.6021016464956595E+25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1000000</v>
      </c>
      <c r="S59">
        <f t="shared" si="32"/>
        <v>-3.6673828849037378E+26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-1940.9313572791277</v>
      </c>
      <c r="AC59">
        <f t="shared" si="33"/>
        <v>-1732.9744261420783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-3.7027771307327165E-17</v>
      </c>
      <c r="AI59">
        <f t="shared" si="38"/>
        <v>-3.7027830374463068E-17</v>
      </c>
      <c r="AJ59">
        <f t="shared" si="39"/>
        <v>-207.95693113704942</v>
      </c>
      <c r="AK59">
        <f t="shared" si="61"/>
        <v>-135.86519500953895</v>
      </c>
      <c r="AL59">
        <f t="shared" si="40"/>
        <v>-343.8221261465884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-1.660399695447649E-19</v>
      </c>
      <c r="AR59">
        <f t="shared" si="45"/>
        <v>-1.6604023441367547E-19</v>
      </c>
      <c r="AS59">
        <f t="shared" si="46"/>
        <v>-0.93252068092431284</v>
      </c>
      <c r="AT59">
        <f t="shared" si="47"/>
        <v>-0.60924684487055103</v>
      </c>
      <c r="AU59">
        <f t="shared" si="48"/>
        <v>-1.541767525794864</v>
      </c>
      <c r="AW59">
        <v>56</v>
      </c>
      <c r="AX59">
        <f>IF(Z59&gt;0, (R59*SUMPRODUCT(K59:$K$98, X59:$X$98)-K59*$AZ$3)/Z59, 0)</f>
        <v>-3.6673828849037378E+26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1000000</v>
      </c>
      <c r="S60">
        <f t="shared" si="32"/>
        <v>-3.0821549301832215E+27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-1732.9744261420783</v>
      </c>
      <c r="AC60">
        <f t="shared" si="33"/>
        <v>-1547.2985947697127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-4.1760987283541982E-18</v>
      </c>
      <c r="AI60">
        <f t="shared" si="38"/>
        <v>-4.1761050035846367E-18</v>
      </c>
      <c r="AJ60">
        <f t="shared" si="39"/>
        <v>-185.67583137236556</v>
      </c>
      <c r="AK60">
        <f t="shared" si="61"/>
        <v>-121.3082098299455</v>
      </c>
      <c r="AL60">
        <f t="shared" si="40"/>
        <v>-306.98404120231106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-1.6720059054669468E-20</v>
      </c>
      <c r="AR60">
        <f t="shared" si="45"/>
        <v>-1.6720084179129002E-20</v>
      </c>
      <c r="AS60">
        <f t="shared" si="46"/>
        <v>-0.7433997775225708</v>
      </c>
      <c r="AT60">
        <f t="shared" si="47"/>
        <v>-0.48568785464807956</v>
      </c>
      <c r="AU60">
        <f t="shared" si="48"/>
        <v>-1.2290876321706503</v>
      </c>
      <c r="AW60">
        <v>57</v>
      </c>
      <c r="AX60">
        <f>IF(Z60&gt;0, (R60*SUMPRODUCT(K60:$K$98, X60:$X$98)-K60*$AZ$3)/Z60, 0)</f>
        <v>-3.0821549301832215E+27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1000000</v>
      </c>
      <c r="S61">
        <f t="shared" si="32"/>
        <v>-2.7391283709691651E+28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-1547.2985947697127</v>
      </c>
      <c r="AC61">
        <f t="shared" si="33"/>
        <v>-1381.5166024729576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-4.4656189233435752E-19</v>
      </c>
      <c r="AI61">
        <f t="shared" si="38"/>
        <v>-4.4656252278883763E-19</v>
      </c>
      <c r="AJ61">
        <f t="shared" si="39"/>
        <v>-165.78199229675511</v>
      </c>
      <c r="AK61">
        <f t="shared" si="61"/>
        <v>-108.31090163387991</v>
      </c>
      <c r="AL61">
        <f t="shared" si="40"/>
        <v>-274.092893930635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-1.5963594461424296E-21</v>
      </c>
      <c r="AR61">
        <f t="shared" si="45"/>
        <v>-1.5963616998769777E-21</v>
      </c>
      <c r="AS61">
        <f t="shared" si="46"/>
        <v>-0.59263375121378459</v>
      </c>
      <c r="AT61">
        <f t="shared" si="47"/>
        <v>-0.38718738412633891</v>
      </c>
      <c r="AU61">
        <f t="shared" si="48"/>
        <v>-0.97982113534012349</v>
      </c>
      <c r="AW61">
        <v>58</v>
      </c>
      <c r="AX61">
        <f>IF(Z61&gt;0, (R61*SUMPRODUCT(K61:$K$98, X61:$X$98)-K61*$AZ$3)/Z61, 0)</f>
        <v>-2.7391283709691651E+28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1000000</v>
      </c>
      <c r="S62">
        <f t="shared" si="32"/>
        <v>-2.5815967514673228E+29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-1381.5166024729576</v>
      </c>
      <c r="AC62">
        <f t="shared" si="33"/>
        <v>-1233.4969664937121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-4.5153955939810142E-20</v>
      </c>
      <c r="AI62">
        <f t="shared" si="38"/>
        <v>-4.515401566529621E-20</v>
      </c>
      <c r="AJ62">
        <f t="shared" si="39"/>
        <v>-148.01963597924555</v>
      </c>
      <c r="AK62">
        <f t="shared" si="61"/>
        <v>-96.706162173107046</v>
      </c>
      <c r="AL62">
        <f t="shared" si="40"/>
        <v>-244.72579815235258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-1.441208481091218E-22</v>
      </c>
      <c r="AR62">
        <f t="shared" si="45"/>
        <v>-1.4412103873888007E-22</v>
      </c>
      <c r="AS62">
        <f t="shared" si="46"/>
        <v>-0.47244399809772336</v>
      </c>
      <c r="AT62">
        <f t="shared" si="47"/>
        <v>-0.30866341209051246</v>
      </c>
      <c r="AU62">
        <f t="shared" si="48"/>
        <v>-0.78110741018823582</v>
      </c>
      <c r="AW62">
        <v>59</v>
      </c>
      <c r="AX62">
        <f>IF(Z62&gt;0, (R62*SUMPRODUCT(K62:$K$98, X62:$X$98)-K62*$AZ$3)/Z62, 0)</f>
        <v>-2.5815967514673228E+29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1000000</v>
      </c>
      <c r="S63">
        <f t="shared" si="32"/>
        <v>-2.5885252893729499E+30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-1233.4969664937121</v>
      </c>
      <c r="AC63">
        <f t="shared" si="33"/>
        <v>-1101.3365772265286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-4.3047897627676975E-21</v>
      </c>
      <c r="AI63">
        <f t="shared" si="38"/>
        <v>-4.3047950811268694E-21</v>
      </c>
      <c r="AJ63">
        <f t="shared" si="39"/>
        <v>-132.16038926718352</v>
      </c>
      <c r="AK63">
        <f t="shared" si="61"/>
        <v>-86.344787654559852</v>
      </c>
      <c r="AL63">
        <f t="shared" si="40"/>
        <v>-218.50517692174338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-1.2267750304578344E-23</v>
      </c>
      <c r="AR63">
        <f t="shared" si="45"/>
        <v>-1.2267765460789436E-23</v>
      </c>
      <c r="AS63">
        <f t="shared" si="46"/>
        <v>-0.37662946276923098</v>
      </c>
      <c r="AT63">
        <f t="shared" si="47"/>
        <v>-0.24606458234256409</v>
      </c>
      <c r="AU63">
        <f t="shared" si="48"/>
        <v>-0.62269404511179516</v>
      </c>
      <c r="AW63">
        <v>60</v>
      </c>
      <c r="AX63">
        <f>IF(Z63&gt;0, (R63*SUMPRODUCT(K63:$K$98, X63:$X$98)-K63*$AZ$3)/Z63, 0)</f>
        <v>-2.5885252893729499E+30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1000000</v>
      </c>
      <c r="S64">
        <f t="shared" si="32"/>
        <v>-2.7707964409142888E+31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-1101.3365772265286</v>
      </c>
      <c r="AC64">
        <f t="shared" si="33"/>
        <v>-983.33622966654343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-3.8572474758388164E-22</v>
      </c>
      <c r="AI64">
        <f t="shared" si="38"/>
        <v>-3.8572519120011738E-22</v>
      </c>
      <c r="AJ64">
        <f t="shared" si="39"/>
        <v>-118.00034755998513</v>
      </c>
      <c r="AK64">
        <f t="shared" si="61"/>
        <v>-77.093560405857005</v>
      </c>
      <c r="AL64">
        <f t="shared" si="40"/>
        <v>-195.09390796584213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-9.8145967930690105E-25</v>
      </c>
      <c r="AR64">
        <f t="shared" si="45"/>
        <v>-9.8146080806892938E-25</v>
      </c>
      <c r="AS64">
        <f t="shared" si="46"/>
        <v>-0.30024670182496055</v>
      </c>
      <c r="AT64">
        <f t="shared" si="47"/>
        <v>-0.19616117852564102</v>
      </c>
      <c r="AU64">
        <f t="shared" si="48"/>
        <v>-0.49640788035060152</v>
      </c>
      <c r="AW64">
        <v>61</v>
      </c>
      <c r="AX64">
        <f>IF(Z64&gt;0, (R64*SUMPRODUCT(K64:$K$98, X64:$X$98)-K64*$AZ$3)/Z64, 0)</f>
        <v>-2.7707964409142888E+31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1000000</v>
      </c>
      <c r="S65">
        <f t="shared" si="32"/>
        <v>-3.1795923977296358E+32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-983.33622966654343</v>
      </c>
      <c r="AC65">
        <f t="shared" si="33"/>
        <v>-877.9787764879851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-3.2373112387043141E-23</v>
      </c>
      <c r="AI65">
        <f t="shared" si="38"/>
        <v>-3.2373146903211669E-23</v>
      </c>
      <c r="AJ65">
        <f t="shared" si="39"/>
        <v>-105.35745317855833</v>
      </c>
      <c r="AK65">
        <f t="shared" si="61"/>
        <v>-68.833536076658049</v>
      </c>
      <c r="AL65">
        <f t="shared" si="40"/>
        <v>-174.19098925521638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-7.3546395224125032E-26</v>
      </c>
      <c r="AR65">
        <f t="shared" si="45"/>
        <v>-7.3546473639191884E-26</v>
      </c>
      <c r="AS65">
        <f t="shared" si="46"/>
        <v>-0.23935483244974573</v>
      </c>
      <c r="AT65">
        <f t="shared" si="47"/>
        <v>-0.15637849053383374</v>
      </c>
      <c r="AU65">
        <f t="shared" si="48"/>
        <v>-0.39573332298357944</v>
      </c>
      <c r="AW65">
        <v>62</v>
      </c>
      <c r="AX65">
        <f>IF(Z65&gt;0, (R65*SUMPRODUCT(K65:$K$98, X65:$X$98)-K65*$AZ$3)/Z65, 0)</f>
        <v>-3.1795923977296358E+32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1000000</v>
      </c>
      <c r="S66">
        <f t="shared" si="32"/>
        <v>-3.9319868361475516E+33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-877.9787764879851</v>
      </c>
      <c r="AC66">
        <f t="shared" si="33"/>
        <v>-783.90962186427237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-2.5343132419073064E-24</v>
      </c>
      <c r="AI66">
        <f t="shared" si="38"/>
        <v>-2.5343157339986288E-24</v>
      </c>
      <c r="AJ66">
        <f t="shared" si="39"/>
        <v>-94.069154623712734</v>
      </c>
      <c r="AK66">
        <f t="shared" si="61"/>
        <v>-61.458514354158964</v>
      </c>
      <c r="AL66">
        <f t="shared" si="40"/>
        <v>-155.52766897787171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-5.1406638534139125E-27</v>
      </c>
      <c r="AR66">
        <f t="shared" si="45"/>
        <v>-5.1406689084337768E-27</v>
      </c>
      <c r="AS66">
        <f t="shared" si="46"/>
        <v>-0.19081220699118745</v>
      </c>
      <c r="AT66">
        <f t="shared" si="47"/>
        <v>-0.12466397523424241</v>
      </c>
      <c r="AU66">
        <f t="shared" si="48"/>
        <v>-0.31547618222542989</v>
      </c>
      <c r="AW66">
        <v>63</v>
      </c>
      <c r="AX66">
        <f>IF(Z66&gt;0, (R66*SUMPRODUCT(K66:$K$98, X66:$X$98)-K66*$AZ$3)/Z66, 0)</f>
        <v>-3.9319868361475516E+33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1000000</v>
      </c>
      <c r="S67">
        <f t="shared" si="32"/>
        <v>-5.2717347515735602E+34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-783.90962186427237</v>
      </c>
      <c r="AC67">
        <f t="shared" si="33"/>
        <v>-699.91930523595738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-1.840968018781532E-25</v>
      </c>
      <c r="AI67">
        <f t="shared" ref="AI67:AI69" si="62">SUM(AE67:AH67)</f>
        <v>-1.8409696783853868E-25</v>
      </c>
      <c r="AJ67">
        <f t="shared" si="39"/>
        <v>-83.990316628314986</v>
      </c>
      <c r="AK67">
        <f t="shared" si="61"/>
        <v>-54.873673530499069</v>
      </c>
      <c r="AL67">
        <f t="shared" ref="AL67:AL69" si="63">SUM(AI67:AK67)</f>
        <v>-138.86399015881406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-3.3341653586534133E-28</v>
      </c>
      <c r="AR67">
        <f t="shared" si="45"/>
        <v>-3.3341683643512989E-28</v>
      </c>
      <c r="AS67">
        <f t="shared" si="46"/>
        <v>-0.15211432317537271</v>
      </c>
      <c r="AT67">
        <f t="shared" si="47"/>
        <v>-9.9381357807910062E-2</v>
      </c>
      <c r="AU67">
        <f t="shared" si="48"/>
        <v>-0.25149568098328279</v>
      </c>
      <c r="AW67">
        <v>64</v>
      </c>
      <c r="AX67">
        <f>IF(Z67&gt;0, (R67*SUMPRODUCT(K67:$K$98, X67:$X$98)-K67*$AZ$3)/Z67, 0)</f>
        <v>-5.2717347515735602E+34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1000000</v>
      </c>
      <c r="S68">
        <f t="shared" si="32"/>
        <v>-7.7176365357267634E+35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-699.91930523595738</v>
      </c>
      <c r="AC68">
        <f t="shared" si="33"/>
        <v>-624.92795110353336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-1.233432246527586E-26</v>
      </c>
      <c r="AI68">
        <f t="shared" si="62"/>
        <v>-1.2334332587026673E-26</v>
      </c>
      <c r="AJ68">
        <f t="shared" si="39"/>
        <v>-74.991354132424021</v>
      </c>
      <c r="AK68">
        <f t="shared" si="61"/>
        <v>-48.994351366517023</v>
      </c>
      <c r="AL68">
        <f t="shared" si="63"/>
        <v>-123.98570549894104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-1.9945189484665315E-29</v>
      </c>
      <c r="AR68">
        <f t="shared" si="45"/>
        <v>-1.9945205852020593E-29</v>
      </c>
      <c r="AS68">
        <f t="shared" si="46"/>
        <v>-0.12126460712322429</v>
      </c>
      <c r="AT68">
        <f t="shared" si="47"/>
        <v>-7.9226209987173196E-2</v>
      </c>
      <c r="AU68">
        <f t="shared" si="48"/>
        <v>-0.20049081711039748</v>
      </c>
      <c r="AW68">
        <v>65</v>
      </c>
      <c r="AX68">
        <f>IF(Z68&gt;0, (R68*SUMPRODUCT(K68:$K$98, X68:$X$98)-K68*$AZ$3)/Z68, 0)</f>
        <v>-7.7176365357267634E+35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-624.92795110353336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-624.92795110353336</v>
      </c>
      <c r="AK69">
        <f t="shared" si="61"/>
        <v>-43.744956577247336</v>
      </c>
      <c r="AL69">
        <f t="shared" si="63"/>
        <v>-668.67290768078067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-1.1690968055712328E-30</v>
      </c>
      <c r="AR69">
        <f t="shared" si="45"/>
        <v>-1.1690968055712328E-30</v>
      </c>
      <c r="AS69">
        <f t="shared" si="46"/>
        <v>-0.9022664220477995</v>
      </c>
      <c r="AT69">
        <f t="shared" si="47"/>
        <v>-6.3158649543345963E-2</v>
      </c>
      <c r="AU69">
        <f t="shared" si="48"/>
        <v>-0.96542507159114543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437718.57512793061</v>
      </c>
      <c r="AO71" s="6">
        <f t="shared" si="70"/>
        <v>-43771.857512793067</v>
      </c>
      <c r="AP71" s="6">
        <f t="shared" si="70"/>
        <v>-700.06529147546951</v>
      </c>
      <c r="AQ71" s="6">
        <f t="shared" si="70"/>
        <v>-386462.25308620912</v>
      </c>
      <c r="AR71" s="6">
        <f t="shared" si="70"/>
        <v>6784.3992374530062</v>
      </c>
      <c r="AS71" s="6">
        <f t="shared" si="70"/>
        <v>3272.8963783767831</v>
      </c>
      <c r="AT71" s="6">
        <f t="shared" si="70"/>
        <v>-3957.4078242655678</v>
      </c>
      <c r="AU71" s="6">
        <f t="shared" si="70"/>
        <v>6099.887791564126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101926.44972727109</v>
      </c>
      <c r="K3">
        <v>1</v>
      </c>
      <c r="L3" s="2">
        <v>0</v>
      </c>
      <c r="O3">
        <f>$C$3</f>
        <v>101926.44972727109</v>
      </c>
      <c r="P3">
        <f>O3*C5</f>
        <v>10192.64497272711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101926.44972727109</v>
      </c>
      <c r="AF3">
        <f t="shared" ref="AF3:AF34" si="4">-$Z3*P3</f>
        <v>-10192.64497272711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91108.847783843972</v>
      </c>
      <c r="AJ3">
        <f t="shared" ref="AJ3:AJ34" si="8">AB3-AC3</f>
        <v>0</v>
      </c>
      <c r="AL3">
        <f t="shared" ref="AL3:AL34" si="9">SUM(AI3:AK3)</f>
        <v>91108.847783843972</v>
      </c>
      <c r="AN3">
        <f t="shared" ref="AN3:AN34" si="10">AE3*$K3</f>
        <v>101926.44972727109</v>
      </c>
      <c r="AO3">
        <f t="shared" ref="AO3:AO34" si="11">AF3*$K3</f>
        <v>-10192.64497272711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91108.847783843972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91108.847783843972</v>
      </c>
      <c r="AW3">
        <v>0</v>
      </c>
      <c r="AX3">
        <f>IF(Z3&gt;0, (R3*SUMPRODUCT(K3:$K$98, X3:$X$98)-K3*$AZ$3)/Z3, 0)</f>
        <v>0</v>
      </c>
      <c r="AZ3">
        <f>C6*SUMPRODUCT(X4:X98, K4:K98)/1</f>
        <v>76188.549234802005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5168.1963235922731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5110.510952497687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-5110.510952497687</v>
      </c>
      <c r="AK4">
        <f>G4*SUM(AB4, AE4:AF4)</f>
        <v>0</v>
      </c>
      <c r="AL4">
        <f t="shared" si="9"/>
        <v>-7433.7229524976865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-2167.3775538762943</v>
      </c>
      <c r="AR4">
        <f t="shared" si="14"/>
        <v>-2167.3775538762943</v>
      </c>
      <c r="AS4">
        <f t="shared" si="15"/>
        <v>-4767.7124288624746</v>
      </c>
      <c r="AT4">
        <f t="shared" si="16"/>
        <v>0</v>
      </c>
      <c r="AU4">
        <f t="shared" si="17"/>
        <v>-6935.0899827387684</v>
      </c>
      <c r="AW4">
        <v>1</v>
      </c>
      <c r="AX4">
        <f>IF(Z4&gt;0, (R4*SUMPRODUCT(K4:$K$98, X4:$X$98)-K4*$AZ$3)/Z4, 0)</f>
        <v>5168.1963235922731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2000000</v>
      </c>
      <c r="S5">
        <f t="shared" si="1"/>
        <v>9073.2483438391519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5110.510952497687</v>
      </c>
      <c r="AC5">
        <f t="shared" si="2"/>
        <v>8871.7323754221943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-2319.8267383847278</v>
      </c>
      <c r="AI5">
        <f t="shared" si="7"/>
        <v>-2332.0491145933629</v>
      </c>
      <c r="AJ5">
        <f t="shared" si="8"/>
        <v>-3761.2214229245074</v>
      </c>
      <c r="AK5">
        <f>G5*SUM(AB5, AE5:AF5)</f>
        <v>209.53094905240516</v>
      </c>
      <c r="AL5">
        <f t="shared" si="9"/>
        <v>-5883.7395884654652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-1983.7024436034696</v>
      </c>
      <c r="AR5">
        <f t="shared" si="14"/>
        <v>-1994.1538954944813</v>
      </c>
      <c r="AS5">
        <f t="shared" si="15"/>
        <v>-3216.2505949837378</v>
      </c>
      <c r="AT5">
        <f t="shared" si="16"/>
        <v>179.17159448520761</v>
      </c>
      <c r="AU5">
        <f t="shared" si="17"/>
        <v>-5031.2328959930119</v>
      </c>
      <c r="AW5">
        <v>2</v>
      </c>
      <c r="AX5">
        <f>IF(Z5&gt;0, (R5*SUMPRODUCT(K5:$K$98, X5:$X$98)-K5*$AZ$3)/Z5, 0)</f>
        <v>9073.2483438391519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2000000</v>
      </c>
      <c r="S6">
        <f t="shared" si="1"/>
        <v>13719.646542929415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8871.7323754221943</v>
      </c>
      <c r="AC6">
        <f t="shared" si="2"/>
        <v>13264.858226493634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-2321.7723624932892</v>
      </c>
      <c r="AI6">
        <f t="shared" si="7"/>
        <v>-2333.8580038625723</v>
      </c>
      <c r="AJ6">
        <f t="shared" si="8"/>
        <v>-4393.1258510714397</v>
      </c>
      <c r="AK6">
        <f>G6*SUM(AB6, AE6:AF6)</f>
        <v>518.99634396219835</v>
      </c>
      <c r="AL6">
        <f t="shared" si="9"/>
        <v>-6207.9875109718141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-1791.0384865837411</v>
      </c>
      <c r="AR6">
        <f t="shared" si="14"/>
        <v>-1800.3614715486365</v>
      </c>
      <c r="AS6">
        <f t="shared" si="15"/>
        <v>-3388.9013422596649</v>
      </c>
      <c r="AT6">
        <f t="shared" si="16"/>
        <v>400.35898499297309</v>
      </c>
      <c r="AU6">
        <f t="shared" si="17"/>
        <v>-4788.9038288153288</v>
      </c>
      <c r="AW6">
        <v>3</v>
      </c>
      <c r="AX6">
        <f>IF(Z6&gt;0, (R6*SUMPRODUCT(K6:$K$98, X6:$X$98)-K6*$AZ$3)/Z6, 0)</f>
        <v>13719.646542929415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2000000</v>
      </c>
      <c r="S7">
        <f t="shared" si="1"/>
        <v>17544.643297044695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13264.858226493634</v>
      </c>
      <c r="AC7">
        <f t="shared" si="2"/>
        <v>16773.033415802071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-2325.1903828322211</v>
      </c>
      <c r="AI7">
        <f t="shared" si="7"/>
        <v>-2337.1406353479188</v>
      </c>
      <c r="AJ7">
        <f t="shared" si="8"/>
        <v>-3508.1751893084365</v>
      </c>
      <c r="AK7">
        <f>G7*SUM(AB7, AE7:AF7)</f>
        <v>651.30453892083744</v>
      </c>
      <c r="AL7">
        <f t="shared" si="9"/>
        <v>-5194.011285735518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-1631.9490326213636</v>
      </c>
      <c r="AR7">
        <f t="shared" si="14"/>
        <v>-1640.3363901369314</v>
      </c>
      <c r="AS7">
        <f t="shared" si="15"/>
        <v>-2462.2341244524591</v>
      </c>
      <c r="AT7">
        <f t="shared" si="16"/>
        <v>457.12205765236877</v>
      </c>
      <c r="AU7">
        <f t="shared" si="17"/>
        <v>-3645.448456937022</v>
      </c>
      <c r="AW7">
        <v>4</v>
      </c>
      <c r="AX7">
        <f>IF(Z7&gt;0, (R7*SUMPRODUCT(K7:$K$98, X7:$X$98)-K7*$AZ$3)/Z7, 0)</f>
        <v>17544.643297044695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2000000</v>
      </c>
      <c r="S8">
        <f t="shared" si="1"/>
        <v>19782.228735984339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16773.033415802071</v>
      </c>
      <c r="AC8">
        <f t="shared" si="2"/>
        <v>18699.987799572897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-2335.4693978094288</v>
      </c>
      <c r="AI8">
        <f t="shared" si="7"/>
        <v>-2347.2855511162329</v>
      </c>
      <c r="AJ8">
        <f t="shared" si="8"/>
        <v>-1926.9543837708261</v>
      </c>
      <c r="AK8">
        <f>G8*SUM(AB8, AE8:AF8)</f>
        <v>357.26561175658412</v>
      </c>
      <c r="AL8">
        <f t="shared" si="9"/>
        <v>-3916.9743231304747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-1530.0694687680882</v>
      </c>
      <c r="AR8">
        <f t="shared" si="14"/>
        <v>-1537.8107542801065</v>
      </c>
      <c r="AS8">
        <f t="shared" si="15"/>
        <v>-1262.4331849871451</v>
      </c>
      <c r="AT8">
        <f t="shared" si="16"/>
        <v>234.06052988843658</v>
      </c>
      <c r="AU8">
        <f t="shared" si="17"/>
        <v>-2566.1834093788148</v>
      </c>
      <c r="AW8">
        <v>5</v>
      </c>
      <c r="AX8">
        <f>IF(Z8&gt;0, (R8*SUMPRODUCT(K8:$K$98, X8:$X$98)-K8*$AZ$3)/Z8, 0)</f>
        <v>19782.228735984339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2000000</v>
      </c>
      <c r="S9">
        <f t="shared" si="1"/>
        <v>21197.535831295812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18699.987799572897</v>
      </c>
      <c r="AC9">
        <f t="shared" si="2"/>
        <v>19812.422554733814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-2364.9378591906352</v>
      </c>
      <c r="AI9">
        <f t="shared" si="7"/>
        <v>-2376.6210701027517</v>
      </c>
      <c r="AJ9">
        <f t="shared" si="8"/>
        <v>-1112.4347551609171</v>
      </c>
      <c r="AK9">
        <f t="shared" ref="AK9:AK40" si="30">G9*SUM(AB9:AB9, AE9:AF9)</f>
        <v>110.32992801748009</v>
      </c>
      <c r="AL9">
        <f t="shared" si="9"/>
        <v>-3378.7258972461887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-1467.3506613641928</v>
      </c>
      <c r="AR9">
        <f t="shared" si="14"/>
        <v>-1474.599632914176</v>
      </c>
      <c r="AS9">
        <f t="shared" si="15"/>
        <v>-690.22188780407396</v>
      </c>
      <c r="AT9">
        <f t="shared" si="16"/>
        <v>68.455368590580449</v>
      </c>
      <c r="AU9">
        <f t="shared" si="17"/>
        <v>-2096.3661521276695</v>
      </c>
      <c r="AW9">
        <v>6</v>
      </c>
      <c r="AX9">
        <f>IF(Z9&gt;0, (R9*SUMPRODUCT(K9:$K$98, X9:$X$98)-K9*$AZ$3)/Z9, 0)</f>
        <v>21197.535831295812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2000000</v>
      </c>
      <c r="S10">
        <f t="shared" si="1"/>
        <v>22477.053399273918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19812.422554733814</v>
      </c>
      <c r="AC10">
        <f t="shared" si="2"/>
        <v>20771.231311336305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-2404.0346815918501</v>
      </c>
      <c r="AI10">
        <f t="shared" si="7"/>
        <v>-2415.5860351780852</v>
      </c>
      <c r="AJ10">
        <f t="shared" si="8"/>
        <v>-958.80875660249148</v>
      </c>
      <c r="AK10">
        <f t="shared" si="30"/>
        <v>81.230932474408647</v>
      </c>
      <c r="AL10">
        <f t="shared" si="9"/>
        <v>-3293.163859306168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-1415.0542619939818</v>
      </c>
      <c r="AR10">
        <f t="shared" si="14"/>
        <v>-1421.8535782639028</v>
      </c>
      <c r="AS10">
        <f t="shared" si="15"/>
        <v>-564.3705674699803</v>
      </c>
      <c r="AT10">
        <f t="shared" si="16"/>
        <v>47.813859793214299</v>
      </c>
      <c r="AU10">
        <f t="shared" si="17"/>
        <v>-1938.4102859406687</v>
      </c>
      <c r="AW10">
        <v>7</v>
      </c>
      <c r="AX10">
        <f>IF(Z10&gt;0, (R10*SUMPRODUCT(K10:$K$98, X10:$X$98)-K10*$AZ$3)/Z10, 0)</f>
        <v>22477.053399273918</v>
      </c>
    </row>
    <row r="11" spans="1:52" x14ac:dyDescent="0.25">
      <c r="A11" t="s">
        <v>33</v>
      </c>
      <c r="C11" s="25">
        <f>AU100</f>
        <v>2777.2554199950346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2000000</v>
      </c>
      <c r="S11">
        <f t="shared" si="1"/>
        <v>23629.574877461884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20771.231311336305</v>
      </c>
      <c r="AC11">
        <f t="shared" si="2"/>
        <v>21589.093722181911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-2440.1097797729062</v>
      </c>
      <c r="AI11">
        <f t="shared" si="7"/>
        <v>-2451.5303691371555</v>
      </c>
      <c r="AJ11">
        <f t="shared" si="8"/>
        <v>-817.86241084560606</v>
      </c>
      <c r="AK11">
        <f t="shared" si="30"/>
        <v>49.850955147207131</v>
      </c>
      <c r="AL11">
        <f t="shared" si="9"/>
        <v>-3219.5418248355545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-1364.7744742956102</v>
      </c>
      <c r="AR11">
        <f t="shared" si="14"/>
        <v>-1371.1621085631102</v>
      </c>
      <c r="AS11">
        <f t="shared" si="15"/>
        <v>-457.43751000901017</v>
      </c>
      <c r="AT11">
        <f t="shared" si="16"/>
        <v>27.88206976101522</v>
      </c>
      <c r="AU11">
        <f t="shared" si="17"/>
        <v>-1800.7175488111052</v>
      </c>
      <c r="AW11">
        <v>8</v>
      </c>
      <c r="AX11">
        <f>IF(Z11&gt;0, (R11*SUMPRODUCT(K11:$K$98, X11:$X$98)-K11*$AZ$3)/Z11, 0)</f>
        <v>23629.574877461884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2000000</v>
      </c>
      <c r="S12">
        <f t="shared" si="1"/>
        <v>24734.957213264417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21589.093722181911</v>
      </c>
      <c r="AC12">
        <f t="shared" si="2"/>
        <v>22342.208995562069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-2492.3362308445571</v>
      </c>
      <c r="AI12">
        <f t="shared" si="7"/>
        <v>-2503.627037213721</v>
      </c>
      <c r="AJ12">
        <f t="shared" si="8"/>
        <v>-753.1152733801573</v>
      </c>
      <c r="AK12">
        <f t="shared" si="30"/>
        <v>49.654915561018392</v>
      </c>
      <c r="AL12">
        <f t="shared" si="9"/>
        <v>-3207.0873950328601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-1324.7032019800301</v>
      </c>
      <c r="AR12">
        <f t="shared" si="14"/>
        <v>-1330.7043855944494</v>
      </c>
      <c r="AS12">
        <f t="shared" si="15"/>
        <v>-400.28877394631996</v>
      </c>
      <c r="AT12">
        <f t="shared" si="16"/>
        <v>26.392115487339137</v>
      </c>
      <c r="AU12">
        <f t="shared" si="17"/>
        <v>-1704.6010440534303</v>
      </c>
      <c r="AW12">
        <v>9</v>
      </c>
      <c r="AX12">
        <f>IF(Z12&gt;0, (R12*SUMPRODUCT(K12:$K$98, X12:$X$98)-K12*$AZ$3)/Z12, 0)</f>
        <v>24734.957213264417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2000000</v>
      </c>
      <c r="S13">
        <f t="shared" si="1"/>
        <v>25778.528975155379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22342.208995562069</v>
      </c>
      <c r="AC13">
        <f t="shared" si="2"/>
        <v>23019.160965177944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-2546.3875592377699</v>
      </c>
      <c r="AI13">
        <f t="shared" si="7"/>
        <v>-2557.5495426209973</v>
      </c>
      <c r="AJ13">
        <f t="shared" si="8"/>
        <v>-676.95196961587499</v>
      </c>
      <c r="AK13">
        <f t="shared" si="30"/>
        <v>44.684417991124135</v>
      </c>
      <c r="AL13">
        <f t="shared" si="9"/>
        <v>-3189.8170942457482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-1286.5323741679081</v>
      </c>
      <c r="AR13">
        <f t="shared" si="14"/>
        <v>-1292.1718350309452</v>
      </c>
      <c r="AS13">
        <f t="shared" si="15"/>
        <v>-342.02202312371202</v>
      </c>
      <c r="AT13">
        <f t="shared" si="16"/>
        <v>22.576276795681657</v>
      </c>
      <c r="AU13">
        <f t="shared" si="17"/>
        <v>-1611.6175813589757</v>
      </c>
      <c r="AW13">
        <v>10</v>
      </c>
      <c r="AX13">
        <f>IF(Z13&gt;0, (R13*SUMPRODUCT(K13:$K$98, X13:$X$98)-K13*$AZ$3)/Z13, 0)</f>
        <v>25778.528975155379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2000000</v>
      </c>
      <c r="S14">
        <f t="shared" si="1"/>
        <v>26767.612559000157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23019.160965177944</v>
      </c>
      <c r="AC14">
        <f t="shared" si="2"/>
        <v>23628.384911469286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-2612.3434473411198</v>
      </c>
      <c r="AI14">
        <f t="shared" si="7"/>
        <v>-2623.3774837439687</v>
      </c>
      <c r="AJ14">
        <f t="shared" si="8"/>
        <v>-609.22394629134214</v>
      </c>
      <c r="AK14">
        <f t="shared" si="30"/>
        <v>41.434489737320298</v>
      </c>
      <c r="AL14">
        <f t="shared" si="9"/>
        <v>-3191.1669402979905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-1254.8543555145955</v>
      </c>
      <c r="AR14">
        <f t="shared" si="14"/>
        <v>-1260.1546190205729</v>
      </c>
      <c r="AS14">
        <f t="shared" si="15"/>
        <v>-292.64426286122017</v>
      </c>
      <c r="AT14">
        <f t="shared" si="16"/>
        <v>19.903297925210282</v>
      </c>
      <c r="AU14">
        <f t="shared" si="17"/>
        <v>-1532.8955839565829</v>
      </c>
      <c r="AW14">
        <v>11</v>
      </c>
      <c r="AX14">
        <f>IF(Z14&gt;0, (R14*SUMPRODUCT(K14:$K$98, X14:$X$98)-K14*$AZ$3)/Z14, 0)</f>
        <v>26767.612559000157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2000000</v>
      </c>
      <c r="S15">
        <f t="shared" si="1"/>
        <v>27794.5388787956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23628.384911469286</v>
      </c>
      <c r="AC15">
        <f t="shared" si="2"/>
        <v>24251.844595321563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-2711.5358836609557</v>
      </c>
      <c r="AI15">
        <f t="shared" si="7"/>
        <v>-2722.4426326005032</v>
      </c>
      <c r="AJ15">
        <f t="shared" si="8"/>
        <v>-623.45968385227752</v>
      </c>
      <c r="AK15">
        <f t="shared" si="30"/>
        <v>96.876378137024076</v>
      </c>
      <c r="AL15">
        <f t="shared" si="9"/>
        <v>-3249.0259383157568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-1235.6531815936023</v>
      </c>
      <c r="AR15">
        <f t="shared" si="14"/>
        <v>-1240.6234123433421</v>
      </c>
      <c r="AS15">
        <f t="shared" si="15"/>
        <v>-284.11202174735251</v>
      </c>
      <c r="AT15">
        <f t="shared" si="16"/>
        <v>44.146789864591156</v>
      </c>
      <c r="AU15">
        <f t="shared" si="17"/>
        <v>-1480.5886442261035</v>
      </c>
      <c r="AW15">
        <v>12</v>
      </c>
      <c r="AX15">
        <f>IF(Z15&gt;0, (R15*SUMPRODUCT(K15:$K$98, X15:$X$98)-K15*$AZ$3)/Z15, 0)</f>
        <v>27794.5388787956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2000000</v>
      </c>
      <c r="S16">
        <f t="shared" si="1"/>
        <v>28863.127216100878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24251.844595321563</v>
      </c>
      <c r="AC16">
        <f t="shared" si="2"/>
        <v>24891.578732185058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-2827.7971602560924</v>
      </c>
      <c r="AI16">
        <f t="shared" si="7"/>
        <v>-2838.5771679739928</v>
      </c>
      <c r="AJ16">
        <f t="shared" si="8"/>
        <v>-639.73413686349522</v>
      </c>
      <c r="AK16">
        <f t="shared" si="30"/>
        <v>172.18809662678311</v>
      </c>
      <c r="AL16">
        <f t="shared" si="9"/>
        <v>-3306.1232082107049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-1219.027258137688</v>
      </c>
      <c r="AR16">
        <f t="shared" si="14"/>
        <v>-1223.674381854958</v>
      </c>
      <c r="AS16">
        <f t="shared" si="15"/>
        <v>-275.78122001054754</v>
      </c>
      <c r="AT16">
        <f t="shared" si="16"/>
        <v>74.228090424945989</v>
      </c>
      <c r="AU16">
        <f t="shared" si="17"/>
        <v>-1425.2275114405597</v>
      </c>
      <c r="AW16">
        <v>13</v>
      </c>
      <c r="AX16">
        <f>IF(Z16&gt;0, (R16*SUMPRODUCT(K16:$K$98, X16:$X$98)-K16*$AZ$3)/Z16, 0)</f>
        <v>28863.127216100878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2000000</v>
      </c>
      <c r="S17">
        <f t="shared" si="1"/>
        <v>30085.86593761633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24891.578732185058</v>
      </c>
      <c r="AC17">
        <f t="shared" si="2"/>
        <v>25642.321658479606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-2944.0408053734623</v>
      </c>
      <c r="AI17">
        <f t="shared" si="7"/>
        <v>-2954.6946127591505</v>
      </c>
      <c r="AJ17">
        <f t="shared" si="8"/>
        <v>-750.74292629454794</v>
      </c>
      <c r="AK17">
        <f t="shared" si="30"/>
        <v>343.50378650415382</v>
      </c>
      <c r="AL17">
        <f t="shared" si="9"/>
        <v>-3361.9337525495448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-1193.0235097424625</v>
      </c>
      <c r="AR17">
        <f t="shared" si="14"/>
        <v>-1197.3407877693824</v>
      </c>
      <c r="AS17">
        <f t="shared" si="15"/>
        <v>-304.22606888039769</v>
      </c>
      <c r="AT17">
        <f t="shared" si="16"/>
        <v>139.19918916783678</v>
      </c>
      <c r="AU17">
        <f t="shared" si="17"/>
        <v>-1362.3676674819433</v>
      </c>
      <c r="AW17">
        <v>14</v>
      </c>
      <c r="AX17">
        <f>IF(Z17&gt;0, (R17*SUMPRODUCT(K17:$K$98, X17:$X$98)-K17*$AZ$3)/Z17, 0)</f>
        <v>30085.86593761633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2000000</v>
      </c>
      <c r="S18">
        <f t="shared" si="1"/>
        <v>31477.844520413437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25642.321658479606</v>
      </c>
      <c r="AC18">
        <f t="shared" si="2"/>
        <v>26512.184004319864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-3065.0304958859797</v>
      </c>
      <c r="AI18">
        <f t="shared" si="7"/>
        <v>-3075.5586087572115</v>
      </c>
      <c r="AJ18">
        <f t="shared" si="8"/>
        <v>-869.86234584025806</v>
      </c>
      <c r="AK18">
        <f t="shared" si="30"/>
        <v>553.87414782315955</v>
      </c>
      <c r="AL18">
        <f t="shared" si="9"/>
        <v>-3391.54680677431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-1159.0636123562174</v>
      </c>
      <c r="AR18">
        <f t="shared" si="14"/>
        <v>-1163.0448949412366</v>
      </c>
      <c r="AS18">
        <f t="shared" si="15"/>
        <v>-328.94478347786367</v>
      </c>
      <c r="AT18">
        <f t="shared" si="16"/>
        <v>209.45154425977839</v>
      </c>
      <c r="AU18">
        <f t="shared" si="17"/>
        <v>-1282.5381341593218</v>
      </c>
      <c r="AW18">
        <v>15</v>
      </c>
      <c r="AX18">
        <f>IF(Z18&gt;0, (R18*SUMPRODUCT(K18:$K$98, X18:$X$98)-K18*$AZ$3)/Z18, 0)</f>
        <v>31477.844520413437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2000000</v>
      </c>
      <c r="S19">
        <f t="shared" si="1"/>
        <v>32798.557933929616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26512.184004319864</v>
      </c>
      <c r="AC19">
        <f t="shared" si="2"/>
        <v>27295.723892904694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-3206.4925910041411</v>
      </c>
      <c r="AI19">
        <f t="shared" si="7"/>
        <v>-3216.895382167967</v>
      </c>
      <c r="AJ19">
        <f t="shared" si="8"/>
        <v>-783.5398885848299</v>
      </c>
      <c r="AK19">
        <f t="shared" si="30"/>
        <v>591.22170329633298</v>
      </c>
      <c r="AL19">
        <f t="shared" si="9"/>
        <v>-3409.2135674564638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-1130.8015800148155</v>
      </c>
      <c r="AR19">
        <f t="shared" si="14"/>
        <v>-1134.4702280315366</v>
      </c>
      <c r="AS19">
        <f t="shared" si="15"/>
        <v>-276.32315337391458</v>
      </c>
      <c r="AT19">
        <f t="shared" si="16"/>
        <v>208.50022797563369</v>
      </c>
      <c r="AU19">
        <f t="shared" si="17"/>
        <v>-1202.2931534298175</v>
      </c>
      <c r="AW19">
        <v>16</v>
      </c>
      <c r="AX19">
        <f>IF(Z19&gt;0, (R19*SUMPRODUCT(K19:$K$98, X19:$X$98)-K19*$AZ$3)/Z19, 0)</f>
        <v>32798.557933929616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2000000</v>
      </c>
      <c r="S20">
        <f t="shared" si="1"/>
        <v>33504.920205163704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27295.723892904694</v>
      </c>
      <c r="AC20">
        <f t="shared" si="2"/>
        <v>27548.748334483058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-3342.2520207251659</v>
      </c>
      <c r="AI20">
        <f t="shared" si="7"/>
        <v>-3352.529894902224</v>
      </c>
      <c r="AJ20">
        <f t="shared" si="8"/>
        <v>-253.02444157836362</v>
      </c>
      <c r="AK20">
        <f t="shared" si="30"/>
        <v>117.37161273949019</v>
      </c>
      <c r="AL20">
        <f t="shared" si="9"/>
        <v>-3488.1827237410976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-1117.9725850212537</v>
      </c>
      <c r="AR20">
        <f t="shared" si="14"/>
        <v>-1121.4105009806119</v>
      </c>
      <c r="AS20">
        <f t="shared" si="15"/>
        <v>-84.635864462293696</v>
      </c>
      <c r="AT20">
        <f t="shared" si="16"/>
        <v>39.260428145095723</v>
      </c>
      <c r="AU20">
        <f t="shared" si="17"/>
        <v>-1166.7859372978101</v>
      </c>
      <c r="AW20">
        <v>17</v>
      </c>
      <c r="AX20">
        <f>IF(Z20&gt;0, (R20*SUMPRODUCT(K20:$K$98, X20:$X$98)-K20*$AZ$3)/Z20, 0)</f>
        <v>33504.920205163704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2000000</v>
      </c>
      <c r="S21">
        <f t="shared" si="1"/>
        <v>34079.39593879012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27548.748334483058</v>
      </c>
      <c r="AC21">
        <f t="shared" si="2"/>
        <v>27681.267374504754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-3498.9534399612853</v>
      </c>
      <c r="AI21">
        <f t="shared" si="7"/>
        <v>-3509.1066669375728</v>
      </c>
      <c r="AJ21">
        <f t="shared" si="8"/>
        <v>-132.51904002169613</v>
      </c>
      <c r="AK21">
        <f t="shared" si="30"/>
        <v>44.077997335172896</v>
      </c>
      <c r="AL21">
        <f t="shared" si="9"/>
        <v>-3597.5477096240961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-1112.9599727467171</v>
      </c>
      <c r="AR21">
        <f t="shared" si="14"/>
        <v>-1116.1895485077896</v>
      </c>
      <c r="AS21">
        <f t="shared" si="15"/>
        <v>-42.152143405657874</v>
      </c>
      <c r="AT21">
        <f t="shared" si="16"/>
        <v>14.020491428267389</v>
      </c>
      <c r="AU21">
        <f t="shared" si="17"/>
        <v>-1144.32120048518</v>
      </c>
      <c r="AW21">
        <v>18</v>
      </c>
      <c r="AX21">
        <f>IF(Z21&gt;0, (R21*SUMPRODUCT(K21:$K$98, X21:$X$98)-K21*$AZ$3)/Z21, 0)</f>
        <v>34079.39593879012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2000000</v>
      </c>
      <c r="S22">
        <f t="shared" si="1"/>
        <v>35117.530968102867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27681.267374504754</v>
      </c>
      <c r="AC22">
        <f t="shared" si="2"/>
        <v>28174.878551267833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-3666.4001153390441</v>
      </c>
      <c r="AI22">
        <f t="shared" si="7"/>
        <v>-3676.4288950448481</v>
      </c>
      <c r="AJ22">
        <f t="shared" si="8"/>
        <v>-493.61117676307913</v>
      </c>
      <c r="AK22">
        <f t="shared" si="30"/>
        <v>581.30661486459985</v>
      </c>
      <c r="AL22">
        <f t="shared" si="9"/>
        <v>-3588.7334569433274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-1088.9094554664066</v>
      </c>
      <c r="AR22">
        <f t="shared" si="14"/>
        <v>-1091.8879719143938</v>
      </c>
      <c r="AS22">
        <f t="shared" si="15"/>
        <v>-146.60098756065867</v>
      </c>
      <c r="AT22">
        <f t="shared" si="16"/>
        <v>172.64626051123088</v>
      </c>
      <c r="AU22">
        <f t="shared" si="17"/>
        <v>-1065.8426989638217</v>
      </c>
      <c r="AW22">
        <v>19</v>
      </c>
      <c r="AX22">
        <f>IF(Z22&gt;0, (R22*SUMPRODUCT(K22:$K$98, X22:$X$98)-K22*$AZ$3)/Z22, 0)</f>
        <v>35117.530968102867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2000000</v>
      </c>
      <c r="S23">
        <f t="shared" si="1"/>
        <v>37243.838446770926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28174.878551267833</v>
      </c>
      <c r="AC23">
        <f t="shared" si="2"/>
        <v>29510.372238924861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-3847.0607550081413</v>
      </c>
      <c r="AI23">
        <f t="shared" si="7"/>
        <v>-3856.9652027871684</v>
      </c>
      <c r="AJ23">
        <f t="shared" si="8"/>
        <v>-1335.4936876570282</v>
      </c>
      <c r="AK23">
        <f t="shared" si="30"/>
        <v>1972.2414985887485</v>
      </c>
      <c r="AL23">
        <f t="shared" si="9"/>
        <v>-3220.2173918554486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-1020.147414966153</v>
      </c>
      <c r="AR23">
        <f t="shared" si="14"/>
        <v>-1022.7738348336552</v>
      </c>
      <c r="AS23">
        <f t="shared" si="15"/>
        <v>-354.14060757770613</v>
      </c>
      <c r="AT23">
        <f t="shared" si="16"/>
        <v>522.99071800596653</v>
      </c>
      <c r="AU23">
        <f t="shared" si="17"/>
        <v>-853.92372440539498</v>
      </c>
      <c r="AW23">
        <v>20</v>
      </c>
      <c r="AX23">
        <f>IF(Z23&gt;0, (R23*SUMPRODUCT(K23:$K$98, X23:$X$98)-K23*$AZ$3)/Z23, 0)</f>
        <v>37243.838446770926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2000000</v>
      </c>
      <c r="S24">
        <f t="shared" si="1"/>
        <v>39179.83905734789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29510.372238924861</v>
      </c>
      <c r="AC24">
        <f t="shared" si="2"/>
        <v>30654.870487461787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-4035.7170028149708</v>
      </c>
      <c r="AI24">
        <f t="shared" si="7"/>
        <v>-4045.4971828849398</v>
      </c>
      <c r="AJ24">
        <f t="shared" si="8"/>
        <v>-1144.4982485369255</v>
      </c>
      <c r="AK24">
        <f t="shared" si="30"/>
        <v>2065.7260567247404</v>
      </c>
      <c r="AL24">
        <f t="shared" si="9"/>
        <v>-3124.2693746971245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-955.51293435910259</v>
      </c>
      <c r="AR24">
        <f t="shared" si="14"/>
        <v>-957.8285299647157</v>
      </c>
      <c r="AS24">
        <f t="shared" si="15"/>
        <v>-270.9761063686035</v>
      </c>
      <c r="AT24">
        <f t="shared" si="16"/>
        <v>489.08978619321948</v>
      </c>
      <c r="AU24">
        <f t="shared" si="17"/>
        <v>-739.71485014009954</v>
      </c>
      <c r="AW24">
        <v>21</v>
      </c>
      <c r="AX24">
        <f>IF(Z24&gt;0, (R24*SUMPRODUCT(K24:$K$98, X24:$X$98)-K24*$AZ$3)/Z24, 0)</f>
        <v>39179.83905734789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2000000</v>
      </c>
      <c r="S25">
        <f t="shared" si="1"/>
        <v>40996.364694747375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30654.870487461787</v>
      </c>
      <c r="AC25">
        <f t="shared" si="2"/>
        <v>31632.07689551614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-6015.5556015451502</v>
      </c>
      <c r="AI25">
        <f t="shared" si="7"/>
        <v>-6025.2003825919101</v>
      </c>
      <c r="AJ25">
        <f t="shared" si="8"/>
        <v>-977.20640805435323</v>
      </c>
      <c r="AK25">
        <f t="shared" si="30"/>
        <v>2145.8409341223255</v>
      </c>
      <c r="AL25">
        <f t="shared" si="9"/>
        <v>-4856.5658565239373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-1271.6675475119748</v>
      </c>
      <c r="AR25">
        <f t="shared" si="14"/>
        <v>-1273.7064207054789</v>
      </c>
      <c r="AS25">
        <f t="shared" si="15"/>
        <v>-206.57803844823101</v>
      </c>
      <c r="AT25">
        <f t="shared" si="16"/>
        <v>453.62331574912662</v>
      </c>
      <c r="AU25">
        <f t="shared" si="17"/>
        <v>-1026.6611434045831</v>
      </c>
      <c r="AW25">
        <v>22</v>
      </c>
      <c r="AX25">
        <f>IF(Z25&gt;0, (R25*SUMPRODUCT(K25:$K$98, X25:$X$98)-K25*$AZ$3)/Z25, 0)</f>
        <v>40996.364694747375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2000000</v>
      </c>
      <c r="S26">
        <f t="shared" si="1"/>
        <v>42232.152547053949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31632.07689551614</v>
      </c>
      <c r="AC26">
        <f t="shared" si="2"/>
        <v>32086.051618016183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-8225.0908809862958</v>
      </c>
      <c r="AI26">
        <f t="shared" si="7"/>
        <v>-8234.5878074045813</v>
      </c>
      <c r="AJ26">
        <f t="shared" si="8"/>
        <v>-453.97472250004284</v>
      </c>
      <c r="AK26">
        <f t="shared" si="30"/>
        <v>2214.2453826861301</v>
      </c>
      <c r="AL26">
        <f t="shared" si="9"/>
        <v>-6474.317147218494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-1552.4603808001175</v>
      </c>
      <c r="AR26">
        <f t="shared" si="14"/>
        <v>-1554.2528961919954</v>
      </c>
      <c r="AS26">
        <f t="shared" si="15"/>
        <v>-85.686320159119276</v>
      </c>
      <c r="AT26">
        <f t="shared" si="16"/>
        <v>417.93194503616314</v>
      </c>
      <c r="AU26">
        <f t="shared" si="17"/>
        <v>-1222.0072713149514</v>
      </c>
      <c r="AW26">
        <v>23</v>
      </c>
      <c r="AX26">
        <f>IF(Z26&gt;0, (R26*SUMPRODUCT(K26:$K$98, X26:$X$98)-K26*$AZ$3)/Z26, 0)</f>
        <v>42232.152547053949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2000000</v>
      </c>
      <c r="S27">
        <f t="shared" si="1"/>
        <v>42942.487258574642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32086.051618016183</v>
      </c>
      <c r="AC27">
        <f t="shared" si="2"/>
        <v>32074.343264012507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-10485.222166619682</v>
      </c>
      <c r="AI27">
        <f t="shared" si="7"/>
        <v>-10494.558591135245</v>
      </c>
      <c r="AJ27">
        <f t="shared" si="8"/>
        <v>11.708354003676504</v>
      </c>
      <c r="AK27">
        <f t="shared" si="30"/>
        <v>2246.0236132611331</v>
      </c>
      <c r="AL27">
        <f t="shared" si="9"/>
        <v>-8236.8266238704346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-1767.0117389559525</v>
      </c>
      <c r="AR27">
        <f t="shared" si="14"/>
        <v>-1768.5851507021905</v>
      </c>
      <c r="AS27">
        <f t="shared" si="15"/>
        <v>1.9731388271592671</v>
      </c>
      <c r="AT27">
        <f t="shared" si="16"/>
        <v>378.50891736366202</v>
      </c>
      <c r="AU27">
        <f t="shared" si="17"/>
        <v>-1388.1030945113691</v>
      </c>
      <c r="AW27">
        <v>24</v>
      </c>
      <c r="AX27">
        <f>IF(Z27&gt;0, (R27*SUMPRODUCT(K27:$K$98, X27:$X$98)-K27*$AZ$3)/Z27, 0)</f>
        <v>42942.487258574642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2000000</v>
      </c>
      <c r="S28">
        <f t="shared" si="1"/>
        <v>43223.616345194772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32074.343264012507</v>
      </c>
      <c r="AC28">
        <f t="shared" si="2"/>
        <v>31683.002977553373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-12885.377239449612</v>
      </c>
      <c r="AI28">
        <f t="shared" si="7"/>
        <v>-12894.539766112272</v>
      </c>
      <c r="AJ28">
        <f t="shared" si="8"/>
        <v>391.34028645913349</v>
      </c>
      <c r="AK28">
        <f t="shared" si="30"/>
        <v>2245.2040284808759</v>
      </c>
      <c r="AL28">
        <f t="shared" si="9"/>
        <v>-10257.995451172263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-1938.8352756630627</v>
      </c>
      <c r="AR28">
        <f t="shared" si="14"/>
        <v>-1940.2139415397107</v>
      </c>
      <c r="AS28">
        <f t="shared" si="15"/>
        <v>58.884139600670714</v>
      </c>
      <c r="AT28">
        <f t="shared" si="16"/>
        <v>337.83106932657222</v>
      </c>
      <c r="AU28">
        <f t="shared" si="17"/>
        <v>-1543.4987326124678</v>
      </c>
      <c r="AW28">
        <v>25</v>
      </c>
      <c r="AX28">
        <f>IF(Z28&gt;0, (R28*SUMPRODUCT(K28:$K$98, X28:$X$98)-K28*$AZ$3)/Z28, 0)</f>
        <v>43223.616345194772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2000000</v>
      </c>
      <c r="S29">
        <f t="shared" si="1"/>
        <v>43137.545580592014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31683.002977553373</v>
      </c>
      <c r="AC29">
        <f t="shared" si="2"/>
        <v>30972.445784476753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-15358.686051285316</v>
      </c>
      <c r="AI29">
        <f t="shared" si="7"/>
        <v>-15367.660960893529</v>
      </c>
      <c r="AJ29">
        <f t="shared" si="8"/>
        <v>710.55719307662002</v>
      </c>
      <c r="AK29">
        <f t="shared" si="30"/>
        <v>2217.8102084287361</v>
      </c>
      <c r="AL29">
        <f t="shared" si="9"/>
        <v>-12439.293559388172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-2063.3828446649277</v>
      </c>
      <c r="AR29">
        <f t="shared" si="14"/>
        <v>-2064.5885906809713</v>
      </c>
      <c r="AS29">
        <f t="shared" si="15"/>
        <v>95.46073911868686</v>
      </c>
      <c r="AT29">
        <f t="shared" si="16"/>
        <v>297.95462460225468</v>
      </c>
      <c r="AU29">
        <f t="shared" si="17"/>
        <v>-1671.1732269600298</v>
      </c>
      <c r="AW29">
        <v>26</v>
      </c>
      <c r="AX29">
        <f>IF(Z29&gt;0, (R29*SUMPRODUCT(K29:$K$98, X29:$X$98)-K29*$AZ$3)/Z29, 0)</f>
        <v>43137.545580592014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2000000</v>
      </c>
      <c r="S30">
        <f t="shared" si="1"/>
        <v>42757.805102530823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30972.445784476753</v>
      </c>
      <c r="AC30">
        <f t="shared" si="2"/>
        <v>30005.739799264014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-18104.629945231722</v>
      </c>
      <c r="AI30">
        <f t="shared" si="7"/>
        <v>-18113.401951806693</v>
      </c>
      <c r="AJ30">
        <f t="shared" si="8"/>
        <v>966.7059852127386</v>
      </c>
      <c r="AK30">
        <f t="shared" si="30"/>
        <v>2168.0712049133731</v>
      </c>
      <c r="AL30">
        <f t="shared" si="9"/>
        <v>-14978.624761680581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-2171.6877524349416</v>
      </c>
      <c r="AR30">
        <f t="shared" si="14"/>
        <v>-2172.7399727399556</v>
      </c>
      <c r="AS30">
        <f t="shared" si="15"/>
        <v>115.95837941139361</v>
      </c>
      <c r="AT30">
        <f t="shared" si="16"/>
        <v>260.06461862852376</v>
      </c>
      <c r="AU30">
        <f t="shared" si="17"/>
        <v>-1796.7169747000385</v>
      </c>
      <c r="AW30">
        <v>27</v>
      </c>
      <c r="AX30">
        <f>IF(Z30&gt;0, (R30*SUMPRODUCT(K30:$K$98, X30:$X$98)-K30*$AZ$3)/Z30, 0)</f>
        <v>42757.805102530823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2000000</v>
      </c>
      <c r="S31">
        <f t="shared" si="1"/>
        <v>42112.729470178245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30005.739799264014</v>
      </c>
      <c r="AC31">
        <f t="shared" si="2"/>
        <v>28813.227814197096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-21100.169176707677</v>
      </c>
      <c r="AI31">
        <f t="shared" si="7"/>
        <v>-21108.721587159547</v>
      </c>
      <c r="AJ31">
        <f t="shared" si="8"/>
        <v>1192.511985066918</v>
      </c>
      <c r="AK31">
        <f t="shared" si="30"/>
        <v>2100.4017859484811</v>
      </c>
      <c r="AL31">
        <f t="shared" si="9"/>
        <v>-17815.807816144148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-2259.8293480126908</v>
      </c>
      <c r="AR31">
        <f t="shared" si="14"/>
        <v>-2260.7453116703055</v>
      </c>
      <c r="AS31">
        <f t="shared" si="15"/>
        <v>127.71810307027984</v>
      </c>
      <c r="AT31">
        <f t="shared" si="16"/>
        <v>224.95315363368405</v>
      </c>
      <c r="AU31">
        <f t="shared" si="17"/>
        <v>-1908.0740549663415</v>
      </c>
      <c r="AW31">
        <v>28</v>
      </c>
      <c r="AX31">
        <f>IF(Z31&gt;0, (R31*SUMPRODUCT(K31:$K$98, X31:$X$98)-K31*$AZ$3)/Z31, 0)</f>
        <v>42112.729470178245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2000000</v>
      </c>
      <c r="S32">
        <f t="shared" si="1"/>
        <v>41230.495879884933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28813.227814197096</v>
      </c>
      <c r="AC32">
        <f t="shared" si="2"/>
        <v>27427.662544191578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-24246.677510429021</v>
      </c>
      <c r="AI32">
        <f t="shared" si="7"/>
        <v>-24254.992855041932</v>
      </c>
      <c r="AJ32">
        <f t="shared" si="8"/>
        <v>1385.565270005518</v>
      </c>
      <c r="AK32">
        <f t="shared" si="30"/>
        <v>2016.925946993797</v>
      </c>
      <c r="AL32">
        <f t="shared" si="9"/>
        <v>-20852.501638042617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-2318.5897980836012</v>
      </c>
      <c r="AR32">
        <f t="shared" si="14"/>
        <v>-2319.3849533447192</v>
      </c>
      <c r="AS32">
        <f t="shared" si="15"/>
        <v>132.49475101204914</v>
      </c>
      <c r="AT32">
        <f t="shared" si="16"/>
        <v>192.86864858818257</v>
      </c>
      <c r="AU32">
        <f t="shared" si="17"/>
        <v>-1994.0215537444874</v>
      </c>
      <c r="AW32">
        <v>29</v>
      </c>
      <c r="AX32">
        <f>IF(Z32&gt;0, (R32*SUMPRODUCT(K32:$K$98, X32:$X$98)-K32*$AZ$3)/Z32, 0)</f>
        <v>41230.495879884933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2000000</v>
      </c>
      <c r="S33">
        <f t="shared" si="1"/>
        <v>40153.996444207638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27427.662544191578</v>
      </c>
      <c r="AC33">
        <f t="shared" si="2"/>
        <v>25889.665672900086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-27631.835600038106</v>
      </c>
      <c r="AI33">
        <f t="shared" si="7"/>
        <v>-27639.895092232386</v>
      </c>
      <c r="AJ33">
        <f t="shared" si="8"/>
        <v>1537.9968712914924</v>
      </c>
      <c r="AK33">
        <f t="shared" si="30"/>
        <v>1919.9363780934107</v>
      </c>
      <c r="AL33">
        <f t="shared" si="9"/>
        <v>-24181.961842847482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-2359.1926039960622</v>
      </c>
      <c r="AR33">
        <f t="shared" si="14"/>
        <v>-2359.8807194963106</v>
      </c>
      <c r="AS33">
        <f t="shared" si="15"/>
        <v>131.31342036918346</v>
      </c>
      <c r="AT33">
        <f t="shared" si="16"/>
        <v>163.92322858690991</v>
      </c>
      <c r="AU33">
        <f t="shared" si="17"/>
        <v>-2064.6440705402174</v>
      </c>
      <c r="AW33">
        <v>30</v>
      </c>
      <c r="AX33">
        <f>IF(Z33&gt;0, (R33*SUMPRODUCT(K33:$K$98, X33:$X$98)-K33*$AZ$3)/Z33, 0)</f>
        <v>40153.996444207638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2000000</v>
      </c>
      <c r="S34">
        <f t="shared" si="1"/>
        <v>38907.540792649648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25889.665672900086</v>
      </c>
      <c r="AC34">
        <f t="shared" si="2"/>
        <v>24227.431039254123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-31238.707801718105</v>
      </c>
      <c r="AI34">
        <f t="shared" si="7"/>
        <v>-31246.491457066681</v>
      </c>
      <c r="AJ34">
        <f t="shared" si="8"/>
        <v>1662.2346336459632</v>
      </c>
      <c r="AK34">
        <f t="shared" si="30"/>
        <v>1812.2765971030062</v>
      </c>
      <c r="AL34">
        <f t="shared" si="9"/>
        <v>-27771.980226317712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-2381.3799891314043</v>
      </c>
      <c r="AR34">
        <f t="shared" si="14"/>
        <v>-2381.9733504575847</v>
      </c>
      <c r="AS34">
        <f t="shared" si="15"/>
        <v>126.71498190421173</v>
      </c>
      <c r="AT34">
        <f t="shared" si="16"/>
        <v>138.15293675095273</v>
      </c>
      <c r="AU34">
        <f t="shared" si="17"/>
        <v>-2117.1054318024203</v>
      </c>
      <c r="AW34">
        <v>31</v>
      </c>
      <c r="AX34">
        <f>IF(Z34&gt;0, (R34*SUMPRODUCT(K34:$K$98, X34:$X$98)-K34*$AZ$3)/Z34, 0)</f>
        <v>38907.540792649648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37501.182169432504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24227.431039254123</v>
      </c>
      <c r="AC35">
        <f t="shared" ref="AC35:AC66" si="33">S35*Z35</f>
        <v>22468.334952221023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-34657.584755088581</v>
      </c>
      <c r="AI35">
        <f t="shared" ref="AI35:AI66" si="38">SUM(AE35:AH35)</f>
        <v>-34665.073963978954</v>
      </c>
      <c r="AJ35">
        <f t="shared" ref="AJ35:AJ66" si="39">AB35-AC35</f>
        <v>1759.0960870331</v>
      </c>
      <c r="AK35">
        <f t="shared" si="30"/>
        <v>1695.9201727477887</v>
      </c>
      <c r="AL35">
        <f t="shared" ref="AL35:AL66" si="40">SUM(AI35:AK35)</f>
        <v>-31210.057704198061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-2358.9346534907363</v>
      </c>
      <c r="AR35">
        <f t="shared" ref="AR35:AR66" si="45">AI35*$K35</f>
        <v>-2359.4443991785438</v>
      </c>
      <c r="AS35">
        <f t="shared" ref="AS35:AS66" si="46">AJ35*$K35</f>
        <v>119.73115691257378</v>
      </c>
      <c r="AT35">
        <f t="shared" ref="AT35:AT66" si="47">AK35*$K35</f>
        <v>115.43115001576598</v>
      </c>
      <c r="AU35">
        <f t="shared" ref="AU35:AU66" si="48">AL35*$K35</f>
        <v>-2124.2820922502037</v>
      </c>
      <c r="AW35">
        <v>32</v>
      </c>
      <c r="AX35">
        <f>IF(Z35&gt;0, (R35*SUMPRODUCT(K35:$K$98, X35:$X$98)-K35*$AZ$3)/Z35, 0)</f>
        <v>37501.182169432504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2000000</v>
      </c>
      <c r="S36">
        <f t="shared" si="32"/>
        <v>35991.601558728755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22468.334952221023</v>
      </c>
      <c r="AC36">
        <f t="shared" si="33"/>
        <v>20665.010925603772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-37966.633141972627</v>
      </c>
      <c r="AI36">
        <f t="shared" si="38"/>
        <v>-37973.810167316959</v>
      </c>
      <c r="AJ36">
        <f t="shared" si="39"/>
        <v>1803.3240266172506</v>
      </c>
      <c r="AK36">
        <f t="shared" si="30"/>
        <v>1572.7834466554718</v>
      </c>
      <c r="AL36">
        <f t="shared" si="40"/>
        <v>-34597.702694044237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-2307.2873211865822</v>
      </c>
      <c r="AR36">
        <f t="shared" si="45"/>
        <v>-2307.7234794184401</v>
      </c>
      <c r="AS36">
        <f t="shared" si="46"/>
        <v>109.59061466014775</v>
      </c>
      <c r="AT36">
        <f t="shared" si="47"/>
        <v>95.580329492755197</v>
      </c>
      <c r="AU36">
        <f t="shared" si="48"/>
        <v>-2102.5525352655372</v>
      </c>
      <c r="AW36">
        <v>33</v>
      </c>
      <c r="AX36">
        <f>IF(Z36&gt;0, (R36*SUMPRODUCT(K36:$K$98, X36:$X$98)-K36*$AZ$3)/Z36, 0)</f>
        <v>35991.601558728755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34418.025017228319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20665.010925603772</v>
      </c>
      <c r="AC37">
        <f t="shared" si="33"/>
        <v>18853.804521268517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-41263.452864132138</v>
      </c>
      <c r="AI37">
        <f t="shared" si="38"/>
        <v>-41270.300222642625</v>
      </c>
      <c r="AJ37">
        <f t="shared" si="39"/>
        <v>1811.2064043352548</v>
      </c>
      <c r="AK37">
        <f t="shared" si="30"/>
        <v>1446.5507647922641</v>
      </c>
      <c r="AL37">
        <f t="shared" si="40"/>
        <v>-38012.54305351511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-2238.9641373146187</v>
      </c>
      <c r="AR37">
        <f t="shared" si="45"/>
        <v>-2239.3356765115636</v>
      </c>
      <c r="AS37">
        <f t="shared" si="46"/>
        <v>98.276462658949285</v>
      </c>
      <c r="AT37">
        <f t="shared" si="47"/>
        <v>78.490166487986457</v>
      </c>
      <c r="AU37">
        <f t="shared" si="48"/>
        <v>-2062.5690473646282</v>
      </c>
      <c r="AW37">
        <v>34</v>
      </c>
      <c r="AX37">
        <f>IF(Z37&gt;0, (R37*SUMPRODUCT(K37:$K$98, X37:$X$98)-K37*$AZ$3)/Z37, 0)</f>
        <v>34418.025017228319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2000000</v>
      </c>
      <c r="S38">
        <f t="shared" si="32"/>
        <v>32813.346762480862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18853.804521268517</v>
      </c>
      <c r="AC38">
        <f t="shared" si="33"/>
        <v>17057.76977399972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-44936.736803908323</v>
      </c>
      <c r="AI38">
        <f t="shared" si="38"/>
        <v>-44943.234834228679</v>
      </c>
      <c r="AJ38">
        <f t="shared" si="39"/>
        <v>1796.0347472687972</v>
      </c>
      <c r="AK38">
        <f t="shared" si="30"/>
        <v>1319.7663164887963</v>
      </c>
      <c r="AL38">
        <f t="shared" si="40"/>
        <v>-41827.433770471092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-2177.0333406516147</v>
      </c>
      <c r="AR38">
        <f t="shared" si="45"/>
        <v>-2177.3481483048208</v>
      </c>
      <c r="AS38">
        <f t="shared" si="46"/>
        <v>87.011826044139852</v>
      </c>
      <c r="AT38">
        <f t="shared" si="47"/>
        <v>63.938226876660728</v>
      </c>
      <c r="AU38">
        <f t="shared" si="48"/>
        <v>-2026.3980953840205</v>
      </c>
      <c r="AW38">
        <v>35</v>
      </c>
      <c r="AX38">
        <f>IF(Z38&gt;0, (R38*SUMPRODUCT(K38:$K$98, X38:$X$98)-K38*$AZ$3)/Z38, 0)</f>
        <v>32813.346762480862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2000000</v>
      </c>
      <c r="S39">
        <f t="shared" si="32"/>
        <v>31143.860561353446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17057.76977399972</v>
      </c>
      <c r="AC39">
        <f t="shared" si="33"/>
        <v>15276.209103031882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-48278.659157413327</v>
      </c>
      <c r="AI39">
        <f t="shared" si="38"/>
        <v>-48284.790465810744</v>
      </c>
      <c r="AJ39">
        <f t="shared" si="39"/>
        <v>1781.5606709678377</v>
      </c>
      <c r="AK39">
        <f t="shared" si="30"/>
        <v>1194.0438841799805</v>
      </c>
      <c r="AL39">
        <f t="shared" si="40"/>
        <v>-45309.185910662927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-2088.3376852005322</v>
      </c>
      <c r="AR39">
        <f t="shared" si="45"/>
        <v>-2088.6029005691726</v>
      </c>
      <c r="AS39">
        <f t="shared" si="46"/>
        <v>77.063040949884936</v>
      </c>
      <c r="AT39">
        <f t="shared" si="47"/>
        <v>51.649463440688329</v>
      </c>
      <c r="AU39">
        <f t="shared" si="48"/>
        <v>-1959.8903961785995</v>
      </c>
      <c r="AW39">
        <v>36</v>
      </c>
      <c r="AX39">
        <f>IF(Z39&gt;0, (R39*SUMPRODUCT(K39:$K$98, X39:$X$98)-K39*$AZ$3)/Z39, 0)</f>
        <v>31143.860561353446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2000000</v>
      </c>
      <c r="S40">
        <f t="shared" si="32"/>
        <v>29425.723479490705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15276.209103031882</v>
      </c>
      <c r="AC40">
        <f t="shared" si="33"/>
        <v>13540.972015763291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-50849.949295459402</v>
      </c>
      <c r="AI40">
        <f t="shared" si="38"/>
        <v>-50855.701478589748</v>
      </c>
      <c r="AJ40">
        <f t="shared" si="39"/>
        <v>1735.2370872685915</v>
      </c>
      <c r="AK40">
        <f t="shared" si="30"/>
        <v>1069.3346372122319</v>
      </c>
      <c r="AL40">
        <f t="shared" si="40"/>
        <v>-48051.129754108922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-1963.8939273429401</v>
      </c>
      <c r="AR40">
        <f t="shared" si="45"/>
        <v>-1964.1160844478177</v>
      </c>
      <c r="AS40">
        <f t="shared" si="46"/>
        <v>67.017207006169741</v>
      </c>
      <c r="AT40">
        <f t="shared" si="47"/>
        <v>41.299152298389629</v>
      </c>
      <c r="AU40">
        <f t="shared" si="48"/>
        <v>-1855.7997251432582</v>
      </c>
      <c r="AW40">
        <v>37</v>
      </c>
      <c r="AX40">
        <f>IF(Z40&gt;0, (R40*SUMPRODUCT(K40:$K$98, X40:$X$98)-K40*$AZ$3)/Z40, 0)</f>
        <v>29425.723479490705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2000000</v>
      </c>
      <c r="S41">
        <f t="shared" si="32"/>
        <v>27721.903836469788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13540.972015763291</v>
      </c>
      <c r="AC41">
        <f t="shared" si="33"/>
        <v>11892.346479431013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-53171.077858793768</v>
      </c>
      <c r="AI41">
        <f t="shared" si="38"/>
        <v>-53176.440200856196</v>
      </c>
      <c r="AJ41">
        <f t="shared" si="39"/>
        <v>1648.625536332278</v>
      </c>
      <c r="AK41">
        <f t="shared" ref="AK41:AK72" si="61">G41*SUM(AB41:AB41, AE41:AF41)</f>
        <v>947.86804110343041</v>
      </c>
      <c r="AL41">
        <f t="shared" si="40"/>
        <v>-50579.946623420488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-1833.5170150463232</v>
      </c>
      <c r="AR41">
        <f t="shared" si="45"/>
        <v>-1833.7019265773265</v>
      </c>
      <c r="AS41">
        <f t="shared" si="46"/>
        <v>56.850135337348163</v>
      </c>
      <c r="AT41">
        <f t="shared" si="47"/>
        <v>32.685667685676549</v>
      </c>
      <c r="AU41">
        <f t="shared" si="48"/>
        <v>-1744.1661235543017</v>
      </c>
      <c r="AW41">
        <v>38</v>
      </c>
      <c r="AX41">
        <f>IF(Z41&gt;0, (R41*SUMPRODUCT(K41:$K$98, X41:$X$98)-K41*$AZ$3)/Z41, 0)</f>
        <v>27721.903836469788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2000000</v>
      </c>
      <c r="S42">
        <f t="shared" si="32"/>
        <v>26032.771624290377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11892.346479431013</v>
      </c>
      <c r="AC42">
        <f t="shared" si="33"/>
        <v>10340.319099215636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-54987.130274810239</v>
      </c>
      <c r="AI42">
        <f t="shared" si="38"/>
        <v>-54992.095323887828</v>
      </c>
      <c r="AJ42">
        <f t="shared" si="39"/>
        <v>1552.027380215377</v>
      </c>
      <c r="AK42">
        <f t="shared" si="61"/>
        <v>832.46425356017096</v>
      </c>
      <c r="AL42">
        <f t="shared" si="40"/>
        <v>-52607.603690112279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-1692.9826700681056</v>
      </c>
      <c r="AR42">
        <f t="shared" si="45"/>
        <v>-1693.135537511858</v>
      </c>
      <c r="AS42">
        <f t="shared" si="46"/>
        <v>47.78491703502349</v>
      </c>
      <c r="AT42">
        <f t="shared" si="47"/>
        <v>25.630498403626945</v>
      </c>
      <c r="AU42">
        <f t="shared" si="48"/>
        <v>-1619.7201220732074</v>
      </c>
      <c r="AW42">
        <v>39</v>
      </c>
      <c r="AX42">
        <f>IF(Z42&gt;0, (R42*SUMPRODUCT(K42:$K$98, X42:$X$98)-K42*$AZ$3)/Z42, 0)</f>
        <v>26032.771624290377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2000000</v>
      </c>
      <c r="S43">
        <f t="shared" si="32"/>
        <v>24381.113614055594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10340.319099215636</v>
      </c>
      <c r="AC43">
        <f t="shared" si="33"/>
        <v>8898.6664602465898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-56499.86812970318</v>
      </c>
      <c r="AI43">
        <f t="shared" si="38"/>
        <v>-56504.43040411418</v>
      </c>
      <c r="AJ43">
        <f t="shared" si="39"/>
        <v>1441.6526389690462</v>
      </c>
      <c r="AK43">
        <f t="shared" si="61"/>
        <v>723.82233694509455</v>
      </c>
      <c r="AL43">
        <f t="shared" si="40"/>
        <v>-54338.955428200039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-1553.1767083931475</v>
      </c>
      <c r="AR43">
        <f t="shared" si="45"/>
        <v>-1553.3021249398939</v>
      </c>
      <c r="AS43">
        <f t="shared" si="46"/>
        <v>39.630911974873683</v>
      </c>
      <c r="AT43">
        <f t="shared" si="47"/>
        <v>19.897816259977944</v>
      </c>
      <c r="AU43">
        <f t="shared" si="48"/>
        <v>-1493.7733967050424</v>
      </c>
      <c r="AW43">
        <v>40</v>
      </c>
      <c r="AX43">
        <f>IF(Z43&gt;0, (R43*SUMPRODUCT(K43:$K$98, X43:$X$98)-K43*$AZ$3)/Z43, 0)</f>
        <v>24381.113614055594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2000000</v>
      </c>
      <c r="S44">
        <f t="shared" si="32"/>
        <v>22772.525726884083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8898.6664602465898</v>
      </c>
      <c r="AC44">
        <f t="shared" si="33"/>
        <v>7569.891565334744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-57837.566658438904</v>
      </c>
      <c r="AI44">
        <f t="shared" si="38"/>
        <v>-57841.721825314176</v>
      </c>
      <c r="AJ44">
        <f t="shared" si="39"/>
        <v>1328.7748949118459</v>
      </c>
      <c r="AK44">
        <f t="shared" si="61"/>
        <v>622.90665221726135</v>
      </c>
      <c r="AL44">
        <f t="shared" si="40"/>
        <v>-55890.040278185072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-1419.5981521996309</v>
      </c>
      <c r="AR44">
        <f t="shared" si="45"/>
        <v>-1419.7001389801787</v>
      </c>
      <c r="AS44">
        <f t="shared" si="46"/>
        <v>32.61420724433065</v>
      </c>
      <c r="AT44">
        <f t="shared" si="47"/>
        <v>15.288975376550702</v>
      </c>
      <c r="AU44">
        <f t="shared" si="48"/>
        <v>-1371.7969563592974</v>
      </c>
      <c r="AW44">
        <v>41</v>
      </c>
      <c r="AX44">
        <f>IF(Z44&gt;0, (R44*SUMPRODUCT(K44:$K$98, X44:$X$98)-K44*$AZ$3)/Z44, 0)</f>
        <v>22772.525726884083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2000000</v>
      </c>
      <c r="S45">
        <f t="shared" si="32"/>
        <v>21178.147647316731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7569.891565334744</v>
      </c>
      <c r="AC45">
        <f t="shared" si="33"/>
        <v>6350.6521751719911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-58442.112291493133</v>
      </c>
      <c r="AI45">
        <f t="shared" si="38"/>
        <v>-58445.860643497836</v>
      </c>
      <c r="AJ45">
        <f t="shared" si="39"/>
        <v>1219.2393901627529</v>
      </c>
      <c r="AK45">
        <f t="shared" si="61"/>
        <v>529.89240957343213</v>
      </c>
      <c r="AL45">
        <f t="shared" si="40"/>
        <v>-56696.728843761652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-1280.7468431003051</v>
      </c>
      <c r="AR45">
        <f t="shared" si="45"/>
        <v>-1280.8289874617701</v>
      </c>
      <c r="AS45">
        <f t="shared" si="46"/>
        <v>26.719379890753626</v>
      </c>
      <c r="AT45">
        <f t="shared" si="47"/>
        <v>11.612482919149603</v>
      </c>
      <c r="AU45">
        <f t="shared" si="48"/>
        <v>-1242.4971246518669</v>
      </c>
      <c r="AW45">
        <v>42</v>
      </c>
      <c r="AX45">
        <f>IF(Z45&gt;0, (R45*SUMPRODUCT(K45:$K$98, X45:$X$98)-K45*$AZ$3)/Z45, 0)</f>
        <v>21178.147647316731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2000000</v>
      </c>
      <c r="S46">
        <f t="shared" si="32"/>
        <v>19603.579760028599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6350.6521751719911</v>
      </c>
      <c r="AC46">
        <f t="shared" si="33"/>
        <v>5248.7970838903293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-58245.221385870718</v>
      </c>
      <c r="AI46">
        <f t="shared" si="38"/>
        <v>-58248.568221721711</v>
      </c>
      <c r="AJ46">
        <f t="shared" si="39"/>
        <v>1101.8550912816618</v>
      </c>
      <c r="AK46">
        <f t="shared" si="61"/>
        <v>444.54565226203943</v>
      </c>
      <c r="AL46">
        <f t="shared" si="40"/>
        <v>-56702.167478178009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-1139.6714459753587</v>
      </c>
      <c r="AR46">
        <f t="shared" si="45"/>
        <v>-1139.736932776902</v>
      </c>
      <c r="AS46">
        <f t="shared" si="46"/>
        <v>21.559756410178331</v>
      </c>
      <c r="AT46">
        <f t="shared" si="47"/>
        <v>8.6983270774971864</v>
      </c>
      <c r="AU46">
        <f t="shared" si="48"/>
        <v>-1109.4788492892264</v>
      </c>
      <c r="AW46">
        <v>43</v>
      </c>
      <c r="AX46">
        <f>IF(Z46&gt;0, (R46*SUMPRODUCT(K46:$K$98, X46:$X$98)-K46*$AZ$3)/Z46, 0)</f>
        <v>19603.579760028599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2000000</v>
      </c>
      <c r="S47">
        <f t="shared" si="32"/>
        <v>18066.301931193258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5248.7970838903293</v>
      </c>
      <c r="AC47">
        <f t="shared" si="33"/>
        <v>4268.8504163244734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-57562.791534126831</v>
      </c>
      <c r="AI47">
        <f t="shared" si="38"/>
        <v>-57565.745134172226</v>
      </c>
      <c r="AJ47">
        <f t="shared" si="39"/>
        <v>979.94666756585593</v>
      </c>
      <c r="AK47">
        <f t="shared" si="61"/>
        <v>367.41579587232309</v>
      </c>
      <c r="AL47">
        <f t="shared" si="40"/>
        <v>-56218.382670734049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-1005.6415098640687</v>
      </c>
      <c r="AR47">
        <f t="shared" si="45"/>
        <v>-1005.6931102595677</v>
      </c>
      <c r="AS47">
        <f t="shared" si="46"/>
        <v>17.12000096056736</v>
      </c>
      <c r="AT47">
        <f t="shared" si="47"/>
        <v>6.4188786864149119</v>
      </c>
      <c r="AU47">
        <f t="shared" si="48"/>
        <v>-982.15423061258548</v>
      </c>
      <c r="AW47">
        <v>44</v>
      </c>
      <c r="AX47">
        <f>IF(Z47&gt;0, (R47*SUMPRODUCT(K47:$K$98, X47:$X$98)-K47*$AZ$3)/Z47, 0)</f>
        <v>18066.301931193258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2000000</v>
      </c>
      <c r="S48">
        <f t="shared" si="32"/>
        <v>16552.344276888041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4268.8504163244734</v>
      </c>
      <c r="AC48">
        <f t="shared" si="33"/>
        <v>3405.8203157546018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-56329.044056488172</v>
      </c>
      <c r="AI48">
        <f t="shared" si="38"/>
        <v>-56331.616064007758</v>
      </c>
      <c r="AJ48">
        <f t="shared" si="39"/>
        <v>863.03010056987159</v>
      </c>
      <c r="AK48">
        <f t="shared" si="61"/>
        <v>298.81952914271318</v>
      </c>
      <c r="AL48">
        <f t="shared" si="40"/>
        <v>-55169.766434295176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-878.64957374080632</v>
      </c>
      <c r="AR48">
        <f t="shared" si="45"/>
        <v>-878.68969324484897</v>
      </c>
      <c r="AS48">
        <f t="shared" si="46"/>
        <v>13.461990038935504</v>
      </c>
      <c r="AT48">
        <f t="shared" si="47"/>
        <v>4.6611416242635686</v>
      </c>
      <c r="AU48">
        <f t="shared" si="48"/>
        <v>-860.56656158165003</v>
      </c>
      <c r="AW48">
        <v>45</v>
      </c>
      <c r="AX48">
        <f>IF(Z48&gt;0, (R48*SUMPRODUCT(K48:$K$98, X48:$X$98)-K48*$AZ$3)/Z48, 0)</f>
        <v>16552.344276888041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2000000</v>
      </c>
      <c r="S49">
        <f t="shared" si="32"/>
        <v>15046.335707784481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3405.8203157546018</v>
      </c>
      <c r="AC49">
        <f t="shared" si="33"/>
        <v>2654.5023574550428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-54562.294270418774</v>
      </c>
      <c r="AI49">
        <f t="shared" si="38"/>
        <v>-54564.499543523976</v>
      </c>
      <c r="AJ49">
        <f t="shared" si="39"/>
        <v>751.317958299559</v>
      </c>
      <c r="AK49">
        <f t="shared" si="61"/>
        <v>238.40742210282215</v>
      </c>
      <c r="AL49">
        <f t="shared" si="40"/>
        <v>-53574.774163121598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-759.90258612900288</v>
      </c>
      <c r="AR49">
        <f t="shared" si="45"/>
        <v>-759.93329951373448</v>
      </c>
      <c r="AS49">
        <f t="shared" si="46"/>
        <v>10.463791289409343</v>
      </c>
      <c r="AT49">
        <f t="shared" si="47"/>
        <v>3.3203592156590025</v>
      </c>
      <c r="AU49">
        <f t="shared" si="48"/>
        <v>-746.1491490086662</v>
      </c>
      <c r="AW49">
        <v>46</v>
      </c>
      <c r="AX49">
        <f>IF(Z49&gt;0, (R49*SUMPRODUCT(K49:$K$98, X49:$X$98)-K49*$AZ$3)/Z49, 0)</f>
        <v>15046.335707784481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2000000</v>
      </c>
      <c r="S50">
        <f t="shared" si="32"/>
        <v>13520.171851492129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2654.5023574550428</v>
      </c>
      <c r="AC50">
        <f t="shared" si="33"/>
        <v>2008.2887136842967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-52234.906781833757</v>
      </c>
      <c r="AI50">
        <f t="shared" si="38"/>
        <v>-52236.763534040518</v>
      </c>
      <c r="AJ50">
        <f t="shared" si="39"/>
        <v>646.2136437707461</v>
      </c>
      <c r="AK50">
        <f t="shared" si="61"/>
        <v>185.81516502185301</v>
      </c>
      <c r="AL50">
        <f t="shared" si="40"/>
        <v>-51404.734725247923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-649.54328940638277</v>
      </c>
      <c r="AR50">
        <f t="shared" si="45"/>
        <v>-649.56637819911339</v>
      </c>
      <c r="AS50">
        <f t="shared" si="46"/>
        <v>8.0356941687912276</v>
      </c>
      <c r="AT50">
        <f t="shared" si="47"/>
        <v>2.3106194869645966</v>
      </c>
      <c r="AU50">
        <f t="shared" si="48"/>
        <v>-639.22006454335769</v>
      </c>
      <c r="AW50">
        <v>47</v>
      </c>
      <c r="AX50">
        <f>IF(Z50&gt;0, (R50*SUMPRODUCT(K50:$K$98, X50:$X$98)-K50*$AZ$3)/Z50, 0)</f>
        <v>13520.171851492129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2000000</v>
      </c>
      <c r="S51">
        <f t="shared" si="32"/>
        <v>11928.344014103061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2008.2887136842967</v>
      </c>
      <c r="AC51">
        <f t="shared" si="33"/>
        <v>1460.2534085263583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-49271.974980769432</v>
      </c>
      <c r="AI51">
        <f t="shared" si="38"/>
        <v>-49273.505215610494</v>
      </c>
      <c r="AJ51">
        <f t="shared" si="39"/>
        <v>548.03530515793841</v>
      </c>
      <c r="AK51">
        <f t="shared" si="61"/>
        <v>140.58020995790079</v>
      </c>
      <c r="AL51">
        <f t="shared" si="40"/>
        <v>-48584.889700494656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-547.05277351059635</v>
      </c>
      <c r="AR51">
        <f t="shared" si="45"/>
        <v>-547.06976327433631</v>
      </c>
      <c r="AS51">
        <f t="shared" si="46"/>
        <v>6.0846806685826591</v>
      </c>
      <c r="AT51">
        <f t="shared" si="47"/>
        <v>1.5608222278117951</v>
      </c>
      <c r="AU51">
        <f t="shared" si="48"/>
        <v>-539.42426037794189</v>
      </c>
      <c r="AW51">
        <v>48</v>
      </c>
      <c r="AX51">
        <f>IF(Z51&gt;0, (R51*SUMPRODUCT(K51:$K$98, X51:$X$98)-K51*$AZ$3)/Z51, 0)</f>
        <v>11928.344014103061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2000000</v>
      </c>
      <c r="S52">
        <f t="shared" si="32"/>
        <v>10212.661814456002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1460.2534085263583</v>
      </c>
      <c r="AC52">
        <f t="shared" si="33"/>
        <v>1003.8327638090141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-45803.277926232506</v>
      </c>
      <c r="AI52">
        <f t="shared" si="38"/>
        <v>-45804.506588238117</v>
      </c>
      <c r="AJ52">
        <f t="shared" si="39"/>
        <v>456.4206447173442</v>
      </c>
      <c r="AK52">
        <f t="shared" si="61"/>
        <v>102.21773859684509</v>
      </c>
      <c r="AL52">
        <f t="shared" si="40"/>
        <v>-45245.868204923929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-454.05429751325772</v>
      </c>
      <c r="AR52">
        <f t="shared" si="45"/>
        <v>-454.06647741148987</v>
      </c>
      <c r="AS52">
        <f t="shared" si="46"/>
        <v>4.5245616600071177</v>
      </c>
      <c r="AT52">
        <f t="shared" si="47"/>
        <v>1.0132987330455436</v>
      </c>
      <c r="AU52">
        <f t="shared" si="48"/>
        <v>-448.52861701843722</v>
      </c>
      <c r="AW52">
        <v>49</v>
      </c>
      <c r="AX52">
        <f>IF(Z52&gt;0, (R52*SUMPRODUCT(K52:$K$98, X52:$X$98)-K52*$AZ$3)/Z52, 0)</f>
        <v>10212.661814456002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2000000</v>
      </c>
      <c r="S53">
        <f t="shared" si="32"/>
        <v>8242.727493079492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1003.8327638090141</v>
      </c>
      <c r="AC53">
        <f t="shared" si="33"/>
        <v>630.70000986116099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-41588.189559473169</v>
      </c>
      <c r="AI53">
        <f t="shared" si="38"/>
        <v>-41589.146008673983</v>
      </c>
      <c r="AJ53">
        <f t="shared" si="39"/>
        <v>373.13275394785308</v>
      </c>
      <c r="AK53">
        <f t="shared" si="61"/>
        <v>70.268293466630993</v>
      </c>
      <c r="AL53">
        <f t="shared" si="40"/>
        <v>-41145.744961259501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-368.09780111789934</v>
      </c>
      <c r="AR53">
        <f t="shared" si="45"/>
        <v>-368.10626666668685</v>
      </c>
      <c r="AS53">
        <f t="shared" si="46"/>
        <v>3.302604602608501</v>
      </c>
      <c r="AT53">
        <f t="shared" si="47"/>
        <v>0.6219459078973617</v>
      </c>
      <c r="AU53">
        <f t="shared" si="48"/>
        <v>-364.18171615618104</v>
      </c>
      <c r="AW53">
        <v>50</v>
      </c>
      <c r="AX53">
        <f>IF(Z53&gt;0, (R53*SUMPRODUCT(K53:$K$98, X53:$X$98)-K53*$AZ$3)/Z53, 0)</f>
        <v>8242.727493079492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2000000</v>
      </c>
      <c r="S54">
        <f t="shared" si="32"/>
        <v>5832.3652114163697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630.70000986116099</v>
      </c>
      <c r="AC54">
        <f t="shared" si="33"/>
        <v>334.85358692665909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-36675.552364876385</v>
      </c>
      <c r="AI54">
        <f t="shared" si="38"/>
        <v>-36676.27002738291</v>
      </c>
      <c r="AJ54">
        <f t="shared" si="39"/>
        <v>295.8464229345019</v>
      </c>
      <c r="AK54">
        <f t="shared" si="61"/>
        <v>44.149000690281277</v>
      </c>
      <c r="AL54">
        <f t="shared" si="40"/>
        <v>-36336.274603758124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-289.8356807566517</v>
      </c>
      <c r="AR54">
        <f t="shared" si="45"/>
        <v>-289.8413522240931</v>
      </c>
      <c r="AS54">
        <f t="shared" si="46"/>
        <v>2.3379838574090597</v>
      </c>
      <c r="AT54">
        <f t="shared" si="47"/>
        <v>0.34889605867389883</v>
      </c>
      <c r="AU54">
        <f t="shared" si="48"/>
        <v>-287.1544723080101</v>
      </c>
      <c r="AW54">
        <v>51</v>
      </c>
      <c r="AX54">
        <f>IF(Z54&gt;0, (R54*SUMPRODUCT(K54:$K$98, X54:$X$98)-K54*$AZ$3)/Z54, 0)</f>
        <v>5832.3652114163697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2000000</v>
      </c>
      <c r="S55">
        <f t="shared" si="32"/>
        <v>2657.4661446381992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334.85358692665909</v>
      </c>
      <c r="AC55">
        <f t="shared" si="33"/>
        <v>109.52806526232609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-31247.290896904458</v>
      </c>
      <c r="AI55">
        <f t="shared" si="38"/>
        <v>-31247.80608721781</v>
      </c>
      <c r="AJ55">
        <f t="shared" si="39"/>
        <v>225.325521664333</v>
      </c>
      <c r="AK55">
        <f t="shared" si="61"/>
        <v>23.439751084866138</v>
      </c>
      <c r="AL55">
        <f t="shared" si="40"/>
        <v>-30999.040814468612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-220.48016917771614</v>
      </c>
      <c r="AR55">
        <f t="shared" si="45"/>
        <v>-220.48380434877214</v>
      </c>
      <c r="AS55">
        <f t="shared" si="46"/>
        <v>1.5898917221502507</v>
      </c>
      <c r="AT55">
        <f t="shared" si="47"/>
        <v>0.16539034701362909</v>
      </c>
      <c r="AU55">
        <f t="shared" si="48"/>
        <v>-218.72852227960826</v>
      </c>
      <c r="AW55">
        <v>52</v>
      </c>
      <c r="AX55">
        <f>IF(Z55&gt;0, (R55*SUMPRODUCT(K55:$K$98, X55:$X$98)-K55*$AZ$3)/Z55, 0)</f>
        <v>2657.4661446381992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2000000</v>
      </c>
      <c r="S56">
        <f t="shared" si="32"/>
        <v>-1899.3134529636395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109.52806526232609</v>
      </c>
      <c r="AC56">
        <f t="shared" si="33"/>
        <v>-53.35374758296291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-25424.005188704876</v>
      </c>
      <c r="AI56">
        <f t="shared" si="38"/>
        <v>-25424.356327082663</v>
      </c>
      <c r="AJ56">
        <f t="shared" si="39"/>
        <v>162.88181284528901</v>
      </c>
      <c r="AK56">
        <f t="shared" si="61"/>
        <v>7.6669645683628271</v>
      </c>
      <c r="AL56">
        <f t="shared" si="40"/>
        <v>-25253.807549669014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-160.17071298377331</v>
      </c>
      <c r="AR56">
        <f t="shared" si="45"/>
        <v>-160.17292514837558</v>
      </c>
      <c r="AS56">
        <f t="shared" si="46"/>
        <v>1.0261520913750435</v>
      </c>
      <c r="AT56">
        <f t="shared" si="47"/>
        <v>4.830172005634957E-2</v>
      </c>
      <c r="AU56">
        <f t="shared" si="48"/>
        <v>-159.09847133694421</v>
      </c>
      <c r="AW56">
        <v>53</v>
      </c>
      <c r="AX56">
        <f>IF(Z56&gt;0, (R56*SUMPRODUCT(K56:$K$98, X56:$X$98)-K56*$AZ$3)/Z56, 0)</f>
        <v>-1899.3134529636395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2000000</v>
      </c>
      <c r="S57">
        <f t="shared" si="32"/>
        <v>-8999.8902889032361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-53.35374758296291</v>
      </c>
      <c r="AC57">
        <f t="shared" si="33"/>
        <v>-162.09735669849741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-19598.24510646495</v>
      </c>
      <c r="AI57">
        <f t="shared" si="38"/>
        <v>-19598.470244427048</v>
      </c>
      <c r="AJ57">
        <f t="shared" si="39"/>
        <v>108.7436091155345</v>
      </c>
      <c r="AK57">
        <f t="shared" si="61"/>
        <v>-3.7347623308074041</v>
      </c>
      <c r="AL57">
        <f t="shared" si="40"/>
        <v>-19493.461397642321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-110.23977102946188</v>
      </c>
      <c r="AR57">
        <f t="shared" si="45"/>
        <v>-110.2410374263896</v>
      </c>
      <c r="AS57">
        <f t="shared" si="46"/>
        <v>0.61168081655736306</v>
      </c>
      <c r="AT57">
        <f t="shared" si="47"/>
        <v>-2.1007969946342395E-2</v>
      </c>
      <c r="AU57">
        <f t="shared" si="48"/>
        <v>-109.65036457977858</v>
      </c>
      <c r="AW57">
        <v>54</v>
      </c>
      <c r="AX57">
        <f>IF(Z57&gt;0, (R57*SUMPRODUCT(K57:$K$98, X57:$X$98)-K57*$AZ$3)/Z57, 0)</f>
        <v>-8999.8902889032361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2000000</v>
      </c>
      <c r="S58">
        <f t="shared" si="32"/>
        <v>-21054.910470528681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-162.09735669849741</v>
      </c>
      <c r="AC58">
        <f t="shared" si="33"/>
        <v>-226.42007070274596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-14154.274617633315</v>
      </c>
      <c r="AI58">
        <f t="shared" si="38"/>
        <v>-14154.409039999429</v>
      </c>
      <c r="AJ58">
        <f t="shared" si="39"/>
        <v>64.322714004248553</v>
      </c>
      <c r="AK58">
        <f t="shared" si="61"/>
        <v>-11.346814968894819</v>
      </c>
      <c r="AL58">
        <f t="shared" si="40"/>
        <v>-14101.433140964074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-71.087086062131348</v>
      </c>
      <c r="AR58">
        <f t="shared" si="45"/>
        <v>-71.087761172270632</v>
      </c>
      <c r="AS58">
        <f t="shared" si="46"/>
        <v>0.32304829669430501</v>
      </c>
      <c r="AT58">
        <f t="shared" si="47"/>
        <v>-5.6987167058355187E-2</v>
      </c>
      <c r="AU58">
        <f t="shared" si="48"/>
        <v>-70.821700042634674</v>
      </c>
      <c r="AW58">
        <v>55</v>
      </c>
      <c r="AX58">
        <f>IF(Z58&gt;0, (R58*SUMPRODUCT(K58:$K$98, X58:$X$98)-K58*$AZ$3)/Z58, 0)</f>
        <v>-21054.910470528681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2000000</v>
      </c>
      <c r="S59">
        <f t="shared" si="32"/>
        <v>-43480.361602678138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-226.42007070274596</v>
      </c>
      <c r="AC59">
        <f t="shared" si="33"/>
        <v>-256.50978442093697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-9493.6227940774897</v>
      </c>
      <c r="AI59">
        <f t="shared" si="38"/>
        <v>-9493.6965370774797</v>
      </c>
      <c r="AJ59">
        <f t="shared" si="39"/>
        <v>30.089713718191007</v>
      </c>
      <c r="AK59">
        <f t="shared" si="61"/>
        <v>-15.849404949192218</v>
      </c>
      <c r="AL59">
        <f t="shared" si="40"/>
        <v>-9479.4562283084815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-42.571312934683306</v>
      </c>
      <c r="AR59">
        <f t="shared" si="45"/>
        <v>-42.571643613118447</v>
      </c>
      <c r="AS59">
        <f t="shared" si="46"/>
        <v>0.13492832468667881</v>
      </c>
      <c r="AT59">
        <f t="shared" si="47"/>
        <v>-7.1071917702639764E-2</v>
      </c>
      <c r="AU59">
        <f t="shared" si="48"/>
        <v>-42.50778720613441</v>
      </c>
      <c r="AW59">
        <v>56</v>
      </c>
      <c r="AX59">
        <f>IF(Z59&gt;0, (R59*SUMPRODUCT(K59:$K$98, X59:$X$98)-K59*$AZ$3)/Z59, 0)</f>
        <v>-43480.361602678138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2000000</v>
      </c>
      <c r="S60">
        <f t="shared" si="32"/>
        <v>-90053.191775894098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-256.50978442093697</v>
      </c>
      <c r="AC60">
        <f t="shared" si="33"/>
        <v>-262.47630061995926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-5851.5297857034102</v>
      </c>
      <c r="AI60">
        <f t="shared" si="38"/>
        <v>-5851.56621921224</v>
      </c>
      <c r="AJ60">
        <f t="shared" si="39"/>
        <v>5.9665161990222941</v>
      </c>
      <c r="AK60">
        <f t="shared" si="61"/>
        <v>-17.955684909465589</v>
      </c>
      <c r="AL60">
        <f t="shared" si="40"/>
        <v>-5863.5553879226827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-23.428067663447301</v>
      </c>
      <c r="AR60">
        <f t="shared" si="45"/>
        <v>-23.428213534141179</v>
      </c>
      <c r="AS60">
        <f t="shared" si="46"/>
        <v>2.3888444619605629E-2</v>
      </c>
      <c r="AT60">
        <f t="shared" si="47"/>
        <v>-7.1890089670274354E-2</v>
      </c>
      <c r="AU60">
        <f t="shared" si="48"/>
        <v>-23.476215179191843</v>
      </c>
      <c r="AW60">
        <v>57</v>
      </c>
      <c r="AX60">
        <f>IF(Z60&gt;0, (R60*SUMPRODUCT(K60:$K$98, X60:$X$98)-K60*$AZ$3)/Z60, 0)</f>
        <v>-90053.191775894098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2000000</v>
      </c>
      <c r="S61">
        <f t="shared" si="32"/>
        <v>-200745.19085250911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-262.47630061995926</v>
      </c>
      <c r="AC61">
        <f t="shared" si="33"/>
        <v>-253.22151405513779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-3248.2525523637642</v>
      </c>
      <c r="AI61">
        <f t="shared" si="38"/>
        <v>-3248.2683199590538</v>
      </c>
      <c r="AJ61">
        <f t="shared" si="39"/>
        <v>-9.2547865648214724</v>
      </c>
      <c r="AK61">
        <f t="shared" si="61"/>
        <v>-18.373341043397151</v>
      </c>
      <c r="AL61">
        <f t="shared" si="40"/>
        <v>-3275.8964475672724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-11.611780437233694</v>
      </c>
      <c r="AR61">
        <f t="shared" si="45"/>
        <v>-11.611836802880013</v>
      </c>
      <c r="AS61">
        <f t="shared" si="46"/>
        <v>-3.3083803630344223E-2</v>
      </c>
      <c r="AT61">
        <f t="shared" si="47"/>
        <v>-6.5680607851470313E-2</v>
      </c>
      <c r="AU61">
        <f t="shared" si="48"/>
        <v>-11.710601214361828</v>
      </c>
      <c r="AW61">
        <v>58</v>
      </c>
      <c r="AX61">
        <f>IF(Z61&gt;0, (R61*SUMPRODUCT(K61:$K$98, X61:$X$98)-K61*$AZ$3)/Z61, 0)</f>
        <v>-200745.19085250911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2000000</v>
      </c>
      <c r="S62">
        <f t="shared" si="32"/>
        <v>-513708.70104703069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-253.22151405513779</v>
      </c>
      <c r="AC62">
        <f t="shared" si="33"/>
        <v>-235.6521746457029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-1580.1326136711177</v>
      </c>
      <c r="AI62">
        <f t="shared" si="38"/>
        <v>-1580.1383477616189</v>
      </c>
      <c r="AJ62">
        <f t="shared" si="39"/>
        <v>-17.569339409434889</v>
      </c>
      <c r="AK62">
        <f t="shared" si="61"/>
        <v>-17.725505983859648</v>
      </c>
      <c r="AL62">
        <f t="shared" si="40"/>
        <v>-1615.4331931549134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-5.0434130890043631</v>
      </c>
      <c r="AR62">
        <f t="shared" si="45"/>
        <v>-5.0434313908777861</v>
      </c>
      <c r="AS62">
        <f t="shared" si="46"/>
        <v>-5.6077215023641623E-2</v>
      </c>
      <c r="AT62">
        <f t="shared" si="47"/>
        <v>-5.657566214048769E-2</v>
      </c>
      <c r="AU62">
        <f t="shared" si="48"/>
        <v>-5.1560842680419157</v>
      </c>
      <c r="AW62">
        <v>59</v>
      </c>
      <c r="AX62">
        <f>IF(Z62&gt;0, (R62*SUMPRODUCT(K62:$K$98, X62:$X$98)-K62*$AZ$3)/Z62, 0)</f>
        <v>-513708.70104703069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2000000</v>
      </c>
      <c r="S63">
        <f t="shared" si="32"/>
        <v>-1619034.3746439053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-235.6521746457029</v>
      </c>
      <c r="AC63">
        <f t="shared" si="33"/>
        <v>-214.64101644303898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-643.13298137704521</v>
      </c>
      <c r="AI63">
        <f t="shared" si="38"/>
        <v>-643.13463854550787</v>
      </c>
      <c r="AJ63">
        <f t="shared" si="39"/>
        <v>-21.011158202663921</v>
      </c>
      <c r="AK63">
        <f t="shared" si="61"/>
        <v>-16.495652225199205</v>
      </c>
      <c r="AL63">
        <f t="shared" si="40"/>
        <v>-680.64144897337098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-1.8327944598855401</v>
      </c>
      <c r="AR63">
        <f t="shared" si="45"/>
        <v>-1.8327991824689955</v>
      </c>
      <c r="AS63">
        <f t="shared" si="46"/>
        <v>-5.9877405551752555E-2</v>
      </c>
      <c r="AT63">
        <f t="shared" si="47"/>
        <v>-4.7009158115029259E-2</v>
      </c>
      <c r="AU63">
        <f t="shared" si="48"/>
        <v>-1.9396857461357775</v>
      </c>
      <c r="AW63">
        <v>60</v>
      </c>
      <c r="AX63">
        <f>IF(Z63&gt;0, (R63*SUMPRODUCT(K63:$K$98, X63:$X$98)-K63*$AZ$3)/Z63, 0)</f>
        <v>-1619034.3746439053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2000000</v>
      </c>
      <c r="S64">
        <f t="shared" si="32"/>
        <v>-6907342.9444840103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-214.64101644303898</v>
      </c>
      <c r="AC64">
        <f t="shared" si="33"/>
        <v>-193.21080082107778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-206.55188869099575</v>
      </c>
      <c r="AI64">
        <f t="shared" si="38"/>
        <v>-206.55223833846941</v>
      </c>
      <c r="AJ64">
        <f t="shared" si="39"/>
        <v>-21.430215621961196</v>
      </c>
      <c r="AK64">
        <f t="shared" si="61"/>
        <v>-15.02487115101273</v>
      </c>
      <c r="AL64">
        <f t="shared" si="40"/>
        <v>-243.00732511144332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-0.52556220907452766</v>
      </c>
      <c r="AR64">
        <f t="shared" si="45"/>
        <v>-0.525563098737168</v>
      </c>
      <c r="AS64">
        <f t="shared" si="46"/>
        <v>-5.4528242441156456E-2</v>
      </c>
      <c r="AT64">
        <f t="shared" si="47"/>
        <v>-3.8230124755720164E-2</v>
      </c>
      <c r="AU64">
        <f t="shared" si="48"/>
        <v>-0.61832146593404458</v>
      </c>
      <c r="AW64">
        <v>61</v>
      </c>
      <c r="AX64">
        <f>IF(Z64&gt;0, (R64*SUMPRODUCT(K64:$K$98, X64:$X$98)-K64*$AZ$3)/Z64, 0)</f>
        <v>-6907342.9444840103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2000000</v>
      </c>
      <c r="S65">
        <f t="shared" si="32"/>
        <v>-29637312.729093708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-193.21080082107778</v>
      </c>
      <c r="AC65">
        <f t="shared" si="33"/>
        <v>-172.96581831421776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-43.711993738465061</v>
      </c>
      <c r="AI65">
        <f t="shared" si="38"/>
        <v>-43.712066689503125</v>
      </c>
      <c r="AJ65">
        <f t="shared" si="39"/>
        <v>-20.244982506860026</v>
      </c>
      <c r="AK65">
        <f t="shared" si="61"/>
        <v>-13.524756057475447</v>
      </c>
      <c r="AL65">
        <f t="shared" si="40"/>
        <v>-77.481805253838601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-9.930647165115733E-2</v>
      </c>
      <c r="AR65">
        <f t="shared" si="45"/>
        <v>-9.9306637383936233E-2</v>
      </c>
      <c r="AS65">
        <f t="shared" si="46"/>
        <v>-4.5993275745428587E-2</v>
      </c>
      <c r="AT65">
        <f t="shared" si="47"/>
        <v>-3.072602480789215E-2</v>
      </c>
      <c r="AU65">
        <f t="shared" si="48"/>
        <v>-0.17602593793725699</v>
      </c>
      <c r="AW65">
        <v>62</v>
      </c>
      <c r="AX65">
        <f>IF(Z65&gt;0, (R65*SUMPRODUCT(K65:$K$98, X65:$X$98)-K65*$AZ$3)/Z65, 0)</f>
        <v>-29637312.729093708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2000000</v>
      </c>
      <c r="S66">
        <f t="shared" si="32"/>
        <v>-128462569.75905272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-172.96581831421776</v>
      </c>
      <c r="AC66">
        <f t="shared" si="33"/>
        <v>-154.51999557521302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-9.1497632119227088</v>
      </c>
      <c r="AI66">
        <f t="shared" si="38"/>
        <v>-9.149778247430314</v>
      </c>
      <c r="AJ66">
        <f t="shared" si="39"/>
        <v>-18.44582273900474</v>
      </c>
      <c r="AK66">
        <f t="shared" si="61"/>
        <v>-12.107607281995245</v>
      </c>
      <c r="AL66">
        <f t="shared" si="40"/>
        <v>-39.703208268430295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-1.8559606694643866E-2</v>
      </c>
      <c r="AR66">
        <f t="shared" si="45"/>
        <v>-1.8559637193040508E-2</v>
      </c>
      <c r="AS66">
        <f t="shared" si="46"/>
        <v>-3.7415964464407862E-2</v>
      </c>
      <c r="AT66">
        <f t="shared" si="47"/>
        <v>-2.4559370987242986E-2</v>
      </c>
      <c r="AU66">
        <f t="shared" si="48"/>
        <v>-8.0534972644691352E-2</v>
      </c>
      <c r="AW66">
        <v>63</v>
      </c>
      <c r="AX66">
        <f>IF(Z66&gt;0, (R66*SUMPRODUCT(K66:$K$98, X66:$X$98)-K66*$AZ$3)/Z66, 0)</f>
        <v>-128462569.75905272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-564228493.7729516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-154.51999557521302</v>
      </c>
      <c r="AC67">
        <f t="shared" ref="AC67:AC98" si="64">S67*Z67</f>
        <v>-137.9804041009649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-1.8925303387278518</v>
      </c>
      <c r="AI67">
        <f t="shared" ref="AI67:AI98" si="69">SUM(AE67:AH67)</f>
        <v>-1.8925333955657646</v>
      </c>
      <c r="AJ67">
        <f t="shared" ref="AJ67:AJ98" si="70">AB67-AC67</f>
        <v>-16.539591474248112</v>
      </c>
      <c r="AK67">
        <f t="shared" si="61"/>
        <v>-10.816399690264912</v>
      </c>
      <c r="AL67">
        <f t="shared" ref="AL67:AL98" si="71">SUM(AI67:AK67)</f>
        <v>-29.248524560078788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-3.4275495452459697E-3</v>
      </c>
      <c r="AR67">
        <f t="shared" ref="AR67:AR98" si="76">AI67*$K67</f>
        <v>-3.4275550814654868E-3</v>
      </c>
      <c r="AS67">
        <f t="shared" ref="AS67:AS98" si="77">AJ67*$K67</f>
        <v>-2.9954747924527389E-2</v>
      </c>
      <c r="AT67">
        <f t="shared" ref="AT67:AT98" si="78">AK67*$K67</f>
        <v>-1.9589512031012887E-2</v>
      </c>
      <c r="AU67">
        <f t="shared" ref="AU67:AU98" si="79">AL67*$K67</f>
        <v>-5.2971815037005758E-2</v>
      </c>
      <c r="AW67">
        <v>64</v>
      </c>
      <c r="AX67">
        <f>IF(Z67&gt;0, (R67*SUMPRODUCT(K67:$K$98, X67:$X$98)-K67*$AZ$3)/Z67, 0)</f>
        <v>-564228493.7729516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2000000</v>
      </c>
      <c r="S68">
        <f t="shared" si="63"/>
        <v>-2516224738.0315385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-137.9804041009649</v>
      </c>
      <c r="AC68">
        <f t="shared" si="64"/>
        <v>-123.19976818538269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-0.38627882926402446</v>
      </c>
      <c r="AI68">
        <f t="shared" si="69"/>
        <v>-0.38627944129087527</v>
      </c>
      <c r="AJ68">
        <f t="shared" si="70"/>
        <v>-14.780635915582209</v>
      </c>
      <c r="AK68">
        <f t="shared" si="61"/>
        <v>-9.6586282870675451</v>
      </c>
      <c r="AL68">
        <f t="shared" si="71"/>
        <v>-24.82554364394063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-6.2463134600829803E-4</v>
      </c>
      <c r="AR68">
        <f t="shared" si="76"/>
        <v>-6.2463233568499441E-4</v>
      </c>
      <c r="AS68">
        <f t="shared" si="77"/>
        <v>-2.3900995362337762E-2</v>
      </c>
      <c r="AT68">
        <f t="shared" si="78"/>
        <v>-1.561846399669283E-2</v>
      </c>
      <c r="AU68">
        <f t="shared" si="79"/>
        <v>-4.0144091694715583E-2</v>
      </c>
      <c r="AW68">
        <v>65</v>
      </c>
      <c r="AX68">
        <f>IF(Z68&gt;0, (R68*SUMPRODUCT(K68:$K$98, X68:$X$98)-K68*$AZ$3)/Z68, 0)</f>
        <v>-2516224738.0315385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2000000</v>
      </c>
      <c r="S69">
        <f t="shared" si="63"/>
        <v>-11395907193.851357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-123.19976818538269</v>
      </c>
      <c r="AC69">
        <f t="shared" si="64"/>
        <v>-110.00033615143633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-7.7639817649769322E-2</v>
      </c>
      <c r="AI69">
        <f t="shared" si="69"/>
        <v>-7.7639938307491302E-2</v>
      </c>
      <c r="AJ69">
        <f t="shared" si="70"/>
        <v>-13.199432033946366</v>
      </c>
      <c r="AK69">
        <f t="shared" si="61"/>
        <v>-8.6239837729767892</v>
      </c>
      <c r="AL69">
        <f t="shared" si="71"/>
        <v>-21.901055745230646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-1.1209580297312594E-4</v>
      </c>
      <c r="AR69">
        <f t="shared" si="76"/>
        <v>-1.1209597717786573E-4</v>
      </c>
      <c r="AS69">
        <f t="shared" si="77"/>
        <v>-1.9057243788346466E-2</v>
      </c>
      <c r="AT69">
        <f t="shared" si="78"/>
        <v>-1.2451244929758199E-2</v>
      </c>
      <c r="AU69">
        <f t="shared" si="79"/>
        <v>-3.1620584695282533E-2</v>
      </c>
      <c r="AW69">
        <v>66</v>
      </c>
      <c r="AX69">
        <f>IF(Z69&gt;0, (R69*SUMPRODUCT(K69:$K$98, X69:$X$98)-K69*$AZ$3)/Z69, 0)</f>
        <v>-11395907193.851357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2000000</v>
      </c>
      <c r="S70">
        <f t="shared" si="63"/>
        <v>-52494702782.905861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-110.00033615143633</v>
      </c>
      <c r="AC70">
        <f t="shared" si="64"/>
        <v>-98.214683367514013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-1.5370293859837176E-2</v>
      </c>
      <c r="AI70">
        <f t="shared" si="69"/>
        <v>-1.5370317246645311E-2</v>
      </c>
      <c r="AJ70">
        <f t="shared" si="70"/>
        <v>-11.785652783922316</v>
      </c>
      <c r="AK70">
        <f t="shared" si="61"/>
        <v>-7.7000235306005438</v>
      </c>
      <c r="AL70">
        <f t="shared" si="71"/>
        <v>-19.501046631769505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-1.9813855601630142E-5</v>
      </c>
      <c r="AR70">
        <f t="shared" si="76"/>
        <v>-1.98138857495794E-5</v>
      </c>
      <c r="AS70">
        <f t="shared" si="77"/>
        <v>-1.5192892508176211E-2</v>
      </c>
      <c r="AT70">
        <f t="shared" si="78"/>
        <v>-9.9261052362267389E-3</v>
      </c>
      <c r="AU70">
        <f t="shared" si="79"/>
        <v>-2.5138811630152528E-2</v>
      </c>
      <c r="AW70">
        <v>67</v>
      </c>
      <c r="AX70">
        <f>IF(Z70&gt;0, (R70*SUMPRODUCT(K70:$K$98, X70:$X$98)-K70*$AZ$3)/Z70, 0)</f>
        <v>-52494702782.905861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2000000</v>
      </c>
      <c r="S71">
        <f t="shared" si="63"/>
        <v>-246229105742.9469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-98.214683367514013</v>
      </c>
      <c r="AC71">
        <f t="shared" si="64"/>
        <v>-87.691698824471999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-2.9921931287916199E-3</v>
      </c>
      <c r="AI71">
        <f t="shared" si="69"/>
        <v>-2.9921975805246187E-3</v>
      </c>
      <c r="AJ71">
        <f t="shared" si="70"/>
        <v>-10.522984543042014</v>
      </c>
      <c r="AK71">
        <f t="shared" si="61"/>
        <v>-6.875027835725982</v>
      </c>
      <c r="AL71">
        <f t="shared" si="71"/>
        <v>-17.401004576348519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-3.4439625603399809E-6</v>
      </c>
      <c r="AR71">
        <f t="shared" si="76"/>
        <v>-3.443967684207698E-6</v>
      </c>
      <c r="AS71">
        <f t="shared" si="77"/>
        <v>-1.211177328112796E-2</v>
      </c>
      <c r="AT71">
        <f t="shared" si="78"/>
        <v>-7.913038179155717E-3</v>
      </c>
      <c r="AU71">
        <f t="shared" si="79"/>
        <v>-2.0028255427967885E-2</v>
      </c>
      <c r="AW71">
        <v>68</v>
      </c>
      <c r="AX71">
        <f>IF(Z71&gt;0, (R71*SUMPRODUCT(K71:$K$98, X71:$X$98)-K71*$AZ$3)/Z71, 0)</f>
        <v>-246229105742.9469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2000000</v>
      </c>
      <c r="S72">
        <f t="shared" si="63"/>
        <v>-1177156216648.6833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-87.691698824471999</v>
      </c>
      <c r="AC72">
        <f t="shared" si="64"/>
        <v>-78.296162664061711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-5.7212855590026818E-4</v>
      </c>
      <c r="AI72">
        <f t="shared" si="69"/>
        <v>-5.7212938731246259E-4</v>
      </c>
      <c r="AJ72">
        <f t="shared" si="70"/>
        <v>-9.3955361604102876</v>
      </c>
      <c r="AK72">
        <f t="shared" si="61"/>
        <v>-6.1384189177130404</v>
      </c>
      <c r="AL72">
        <f t="shared" si="71"/>
        <v>-15.534527207510642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-5.8795542546987036E-7</v>
      </c>
      <c r="AR72">
        <f t="shared" si="76"/>
        <v>-5.8795627988153263E-7</v>
      </c>
      <c r="AS72">
        <f t="shared" si="77"/>
        <v>-9.6554461470972925E-3</v>
      </c>
      <c r="AT72">
        <f t="shared" si="78"/>
        <v>-6.3082268298899642E-3</v>
      </c>
      <c r="AU72">
        <f t="shared" si="79"/>
        <v>-1.5964260933267142E-2</v>
      </c>
      <c r="AW72">
        <v>69</v>
      </c>
      <c r="AX72">
        <f>IF(Z72&gt;0, (R72*SUMPRODUCT(K72:$K$98, X72:$X$98)-K72*$AZ$3)/Z72, 0)</f>
        <v>-1177156216648.6833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2000000</v>
      </c>
      <c r="S73">
        <f t="shared" si="63"/>
        <v>-5746217021160.6768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-78.296162664061711</v>
      </c>
      <c r="AC73">
        <f t="shared" si="64"/>
        <v>-69.907288605255644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-1.0736410497777358E-4</v>
      </c>
      <c r="AI73">
        <f t="shared" si="69"/>
        <v>-1.0736425705018998E-4</v>
      </c>
      <c r="AJ73">
        <f t="shared" si="70"/>
        <v>-8.3888740588060671</v>
      </c>
      <c r="AK73">
        <f t="shared" ref="AK73:AK98" si="92">G73*SUM(AB73:AB73, AE73:AF73)</f>
        <v>-5.4807313864843206</v>
      </c>
      <c r="AL73">
        <f t="shared" si="71"/>
        <v>-13.869712809547439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-9.851261850436428E-8</v>
      </c>
      <c r="AR73">
        <f t="shared" si="76"/>
        <v>-9.8512758039378759E-8</v>
      </c>
      <c r="AS73">
        <f t="shared" si="77"/>
        <v>-7.6972648354624914E-3</v>
      </c>
      <c r="AT73">
        <f t="shared" si="78"/>
        <v>-5.028879999636744E-3</v>
      </c>
      <c r="AU73">
        <f t="shared" si="79"/>
        <v>-1.2726243347857276E-2</v>
      </c>
      <c r="AW73">
        <v>70</v>
      </c>
      <c r="AX73">
        <f>IF(Z73&gt;0, (R73*SUMPRODUCT(K73:$K$98, X73:$X$98)-K73*$AZ$3)/Z73, 0)</f>
        <v>-5746217021160.6768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2000000</v>
      </c>
      <c r="S74">
        <f t="shared" si="63"/>
        <v>-28670911484976.133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-69.907288605255644</v>
      </c>
      <c r="AC74">
        <f t="shared" si="64"/>
        <v>-62.417222054874081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-1.973422557241709E-5</v>
      </c>
      <c r="AI74">
        <f t="shared" si="69"/>
        <v>-1.9734252785199499E-5</v>
      </c>
      <c r="AJ74">
        <f t="shared" si="70"/>
        <v>-7.4900665503815631</v>
      </c>
      <c r="AK74">
        <f t="shared" si="92"/>
        <v>-4.8935102023678958</v>
      </c>
      <c r="AL74">
        <f t="shared" si="71"/>
        <v>-12.383596487002244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-1.6167200352092388E-8</v>
      </c>
      <c r="AR74">
        <f t="shared" si="76"/>
        <v>-1.6167222646076193E-8</v>
      </c>
      <c r="AS74">
        <f t="shared" si="77"/>
        <v>-6.1362127500852546E-3</v>
      </c>
      <c r="AT74">
        <f t="shared" si="78"/>
        <v>-4.0089923760306869E-3</v>
      </c>
      <c r="AU74">
        <f t="shared" si="79"/>
        <v>-1.0145221293338587E-2</v>
      </c>
      <c r="AW74">
        <v>71</v>
      </c>
      <c r="AX74">
        <f>IF(Z74&gt;0, (R74*SUMPRODUCT(K74:$K$98, X74:$X$98)-K74*$AZ$3)/Z74, 0)</f>
        <v>-28670911484976.133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2000000</v>
      </c>
      <c r="S75">
        <f t="shared" si="63"/>
        <v>-146489895699383.34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-62.417222054874081</v>
      </c>
      <c r="AC75">
        <f t="shared" si="64"/>
        <v>-55.729662563100035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-3.5496377494689529E-6</v>
      </c>
      <c r="AI75">
        <f t="shared" si="69"/>
        <v>-3.5496425048876027E-6</v>
      </c>
      <c r="AJ75">
        <f t="shared" si="70"/>
        <v>-6.6875594917740457</v>
      </c>
      <c r="AK75">
        <f t="shared" si="92"/>
        <v>-4.3692055438411863</v>
      </c>
      <c r="AL75">
        <f t="shared" si="71"/>
        <v>-11.056768585257737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-2.5964546640783993E-9</v>
      </c>
      <c r="AR75">
        <f t="shared" si="76"/>
        <v>-2.5964581425260056E-9</v>
      </c>
      <c r="AS75">
        <f t="shared" si="77"/>
        <v>-4.8917512882310993E-3</v>
      </c>
      <c r="AT75">
        <f t="shared" si="78"/>
        <v>-3.1959441817184992E-3</v>
      </c>
      <c r="AU75">
        <f t="shared" si="79"/>
        <v>-8.0876980664077412E-3</v>
      </c>
      <c r="AW75">
        <v>72</v>
      </c>
      <c r="AX75">
        <f>IF(Z75&gt;0, (R75*SUMPRODUCT(K75:$K$98, X75:$X$98)-K75*$AZ$3)/Z75, 0)</f>
        <v>-146489895699383.34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2000000</v>
      </c>
      <c r="S76">
        <f t="shared" si="63"/>
        <v>-767994238215179.88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-55.729662563100035</v>
      </c>
      <c r="AC76">
        <f t="shared" si="64"/>
        <v>-49.758627290748969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-6.2367758342652445E-7</v>
      </c>
      <c r="AI76">
        <f t="shared" si="69"/>
        <v>-6.2367839330609148E-7</v>
      </c>
      <c r="AJ76">
        <f t="shared" si="70"/>
        <v>-5.9710352723510667</v>
      </c>
      <c r="AK76">
        <f t="shared" si="92"/>
        <v>-3.9010763794170029</v>
      </c>
      <c r="AL76">
        <f t="shared" si="71"/>
        <v>-9.8721122754464634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-4.0732289478271632E-10</v>
      </c>
      <c r="AR76">
        <f t="shared" si="76"/>
        <v>-4.0732342371384747E-10</v>
      </c>
      <c r="AS76">
        <f t="shared" si="77"/>
        <v>-3.8996741852118724E-3</v>
      </c>
      <c r="AT76">
        <f t="shared" si="78"/>
        <v>-2.5477871353056444E-3</v>
      </c>
      <c r="AU76">
        <f t="shared" si="79"/>
        <v>-6.447461727840941E-3</v>
      </c>
      <c r="AW76">
        <v>73</v>
      </c>
      <c r="AX76">
        <f>IF(Z76&gt;0, (R76*SUMPRODUCT(K76:$K$98, X76:$X$98)-K76*$AZ$3)/Z76, 0)</f>
        <v>-767994238215179.88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2000000</v>
      </c>
      <c r="S77">
        <f t="shared" si="63"/>
        <v>-4136212020119743.5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-49.758627290748969</v>
      </c>
      <c r="AC77">
        <f t="shared" si="64"/>
        <v>-44.427345795667421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-1.0680278199127895E-7</v>
      </c>
      <c r="AI77">
        <f t="shared" si="69"/>
        <v>-1.0680291625466287E-7</v>
      </c>
      <c r="AJ77">
        <f t="shared" si="70"/>
        <v>-5.3312814950815479</v>
      </c>
      <c r="AK77">
        <f t="shared" si="92"/>
        <v>-3.4831039103524279</v>
      </c>
      <c r="AL77">
        <f t="shared" si="71"/>
        <v>-8.8143855122368926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-6.2279229295341365E-11</v>
      </c>
      <c r="AR77">
        <f t="shared" si="76"/>
        <v>-6.2279307587497415E-11</v>
      </c>
      <c r="AS77">
        <f t="shared" si="77"/>
        <v>-3.1087963860089904E-3</v>
      </c>
      <c r="AT77">
        <f t="shared" si="78"/>
        <v>-2.0310803056614404E-3</v>
      </c>
      <c r="AU77">
        <f t="shared" si="79"/>
        <v>-5.1398767539497384E-3</v>
      </c>
      <c r="AW77">
        <v>74</v>
      </c>
      <c r="AX77">
        <f>IF(Z77&gt;0, (R77*SUMPRODUCT(K77:$K$98, X77:$X$98)-K77*$AZ$3)/Z77, 0)</f>
        <v>-4136212020119743.5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2000000</v>
      </c>
      <c r="S78">
        <f t="shared" si="63"/>
        <v>-2.2930584811476788E+16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-44.427345795667421</v>
      </c>
      <c r="AC78">
        <f t="shared" si="64"/>
        <v>-39.667273031900358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-1.7807550159530667E-8</v>
      </c>
      <c r="AI78">
        <f t="shared" si="69"/>
        <v>-1.7807571783092255E-8</v>
      </c>
      <c r="AJ78">
        <f t="shared" si="70"/>
        <v>-4.760072763767063</v>
      </c>
      <c r="AK78">
        <f t="shared" si="92"/>
        <v>-3.1099142056967199</v>
      </c>
      <c r="AL78">
        <f t="shared" si="71"/>
        <v>-7.8699869872713544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-9.2714320104797614E-12</v>
      </c>
      <c r="AR78">
        <f t="shared" si="76"/>
        <v>-9.2714432687033406E-12</v>
      </c>
      <c r="AS78">
        <f t="shared" si="77"/>
        <v>-2.4783134456360261E-3</v>
      </c>
      <c r="AT78">
        <f t="shared" si="78"/>
        <v>-1.6191647845007241E-3</v>
      </c>
      <c r="AU78">
        <f t="shared" si="79"/>
        <v>-4.0974782394081937E-3</v>
      </c>
      <c r="AW78">
        <v>75</v>
      </c>
      <c r="AX78">
        <f>IF(Z78&gt;0, (R78*SUMPRODUCT(K78:$K$98, X78:$X$98)-K78*$AZ$3)/Z78, 0)</f>
        <v>-2.2930584811476788E+16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2000000</v>
      </c>
      <c r="S79">
        <f t="shared" si="63"/>
        <v>-1.3099604502418541E+17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-39.667273031900358</v>
      </c>
      <c r="AC79">
        <f t="shared" si="64"/>
        <v>-35.417208064204857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-2.8844350963829556E-9</v>
      </c>
      <c r="AI79">
        <f t="shared" si="69"/>
        <v>-2.8844384759895743E-9</v>
      </c>
      <c r="AJ79">
        <f t="shared" si="70"/>
        <v>-4.2500649676955007</v>
      </c>
      <c r="AK79">
        <f t="shared" si="92"/>
        <v>-2.7767091122330254</v>
      </c>
      <c r="AL79">
        <f t="shared" si="71"/>
        <v>-7.026774082812965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-1.3408660354124397E-12</v>
      </c>
      <c r="AR79">
        <f t="shared" si="76"/>
        <v>-1.3408676064652028E-12</v>
      </c>
      <c r="AS79">
        <f t="shared" si="77"/>
        <v>-1.975696305534954E-3</v>
      </c>
      <c r="AT79">
        <f t="shared" si="78"/>
        <v>-1.2907882529519662E-3</v>
      </c>
      <c r="AU79">
        <f t="shared" si="79"/>
        <v>-3.2664845598277879E-3</v>
      </c>
      <c r="AW79">
        <v>76</v>
      </c>
      <c r="AX79">
        <f>IF(Z79&gt;0, (R79*SUMPRODUCT(K79:$K$98, X79:$X$98)-K79*$AZ$3)/Z79, 0)</f>
        <v>-1.3099604502418541E+17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2000000</v>
      </c>
      <c r="S80">
        <f t="shared" si="63"/>
        <v>-7.7145701900644019E+17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-35.417208064204857</v>
      </c>
      <c r="AC80">
        <f t="shared" si="64"/>
        <v>-31.622507200184081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-4.5334843367508496E-10</v>
      </c>
      <c r="AI80">
        <f t="shared" si="69"/>
        <v>-4.5334894605792714E-10</v>
      </c>
      <c r="AJ80">
        <f t="shared" si="70"/>
        <v>-3.7947008640207756</v>
      </c>
      <c r="AK80">
        <f t="shared" si="92"/>
        <v>-2.4792045644943403</v>
      </c>
      <c r="AL80">
        <f t="shared" si="71"/>
        <v>-6.2739054289684653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-1.8816494410336049E-13</v>
      </c>
      <c r="AR80">
        <f t="shared" si="76"/>
        <v>-1.881651567708844E-13</v>
      </c>
      <c r="AS80">
        <f t="shared" si="77"/>
        <v>-1.575012998675514E-3</v>
      </c>
      <c r="AT80">
        <f t="shared" si="78"/>
        <v>-1.029008492468321E-3</v>
      </c>
      <c r="AU80">
        <f t="shared" si="79"/>
        <v>-2.6040214913320005E-3</v>
      </c>
      <c r="AW80">
        <v>77</v>
      </c>
      <c r="AX80">
        <f>IF(Z80&gt;0, (R80*SUMPRODUCT(K80:$K$98, X80:$X$98)-K80*$AZ$3)/Z80, 0)</f>
        <v>-7.7145701900644019E+17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2000000</v>
      </c>
      <c r="S81">
        <f t="shared" si="63"/>
        <v>-4.6916043532716933E+18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-31.622507200184081</v>
      </c>
      <c r="AC81">
        <f t="shared" si="64"/>
        <v>-28.234381428735947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-6.9125311568634506E-11</v>
      </c>
      <c r="AI81">
        <f t="shared" si="69"/>
        <v>-6.9125386794450934E-11</v>
      </c>
      <c r="AJ81">
        <f t="shared" si="70"/>
        <v>-3.3881257714481343</v>
      </c>
      <c r="AK81">
        <f t="shared" si="92"/>
        <v>-2.2135755040128857</v>
      </c>
      <c r="AL81">
        <f t="shared" si="71"/>
        <v>-5.6017012755301456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-2.5616847056559057E-14</v>
      </c>
      <c r="AR81">
        <f t="shared" si="76"/>
        <v>-2.5616874934165541E-14</v>
      </c>
      <c r="AS81">
        <f t="shared" si="77"/>
        <v>-1.2555907196077688E-3</v>
      </c>
      <c r="AT81">
        <f t="shared" si="78"/>
        <v>-8.2031927014378095E-4</v>
      </c>
      <c r="AU81">
        <f t="shared" si="79"/>
        <v>-2.0759099897771668E-3</v>
      </c>
      <c r="AW81">
        <v>78</v>
      </c>
      <c r="AX81">
        <f>IF(Z81&gt;0, (R81*SUMPRODUCT(K81:$K$98, X81:$X$98)-K81*$AZ$3)/Z81, 0)</f>
        <v>-4.6916043532716933E+18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2000000</v>
      </c>
      <c r="S82">
        <f t="shared" si="63"/>
        <v>-2.9512586999181595E+19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-28.234381428735947</v>
      </c>
      <c r="AC82">
        <f t="shared" si="64"/>
        <v>-25.209269132799974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-1.020739525658319E-11</v>
      </c>
      <c r="AI82">
        <f t="shared" si="69"/>
        <v>-1.0207405933921105E-11</v>
      </c>
      <c r="AJ82">
        <f t="shared" si="70"/>
        <v>-3.0251122959359726</v>
      </c>
      <c r="AK82">
        <f t="shared" si="92"/>
        <v>-1.9764067000115164</v>
      </c>
      <c r="AL82">
        <f t="shared" si="71"/>
        <v>-5.0015189959576967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-3.3774232053565657E-15</v>
      </c>
      <c r="AR82">
        <f t="shared" si="76"/>
        <v>-3.3774267382744101E-15</v>
      </c>
      <c r="AS82">
        <f t="shared" si="77"/>
        <v>-1.0009492343812389E-3</v>
      </c>
      <c r="AT82">
        <f t="shared" si="78"/>
        <v>-6.5395349979574741E-4</v>
      </c>
      <c r="AU82">
        <f t="shared" si="79"/>
        <v>-1.6549027341803638E-3</v>
      </c>
      <c r="AW82">
        <v>79</v>
      </c>
      <c r="AX82">
        <f>IF(Z82&gt;0, (R82*SUMPRODUCT(K82:$K$98, X82:$X$98)-K82*$AZ$3)/Z82, 0)</f>
        <v>-2.9512586999181595E+19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2000000</v>
      </c>
      <c r="S83">
        <f t="shared" si="63"/>
        <v>-1.9233082762814056E+20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-25.209269132799974</v>
      </c>
      <c r="AC83">
        <f t="shared" si="64"/>
        <v>-22.508276011428549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-1.4572324133704366E-12</v>
      </c>
      <c r="AI83">
        <f t="shared" si="69"/>
        <v>-1.4572338762323897E-12</v>
      </c>
      <c r="AJ83">
        <f t="shared" si="70"/>
        <v>-2.7009931213714253</v>
      </c>
      <c r="AK83">
        <f t="shared" si="92"/>
        <v>-1.7646488392959985</v>
      </c>
      <c r="AL83">
        <f t="shared" si="71"/>
        <v>-4.4656419606688811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-4.3050812362705264E-16</v>
      </c>
      <c r="AR83">
        <f t="shared" si="76"/>
        <v>-4.3050855579830331E-16</v>
      </c>
      <c r="AS83">
        <f t="shared" si="77"/>
        <v>-7.9795060138811115E-4</v>
      </c>
      <c r="AT83">
        <f t="shared" si="78"/>
        <v>-5.213277262402328E-4</v>
      </c>
      <c r="AU83">
        <f t="shared" si="79"/>
        <v>-1.3192783276287745E-3</v>
      </c>
      <c r="AW83">
        <v>80</v>
      </c>
      <c r="AX83">
        <f>IF(Z83&gt;0, (R83*SUMPRODUCT(K83:$K$98, X83:$X$98)-K83*$AZ$3)/Z83, 0)</f>
        <v>-1.9233082762814056E+20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2000000</v>
      </c>
      <c r="S84">
        <f t="shared" si="63"/>
        <v>-1.3004064247459372E+21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-22.508276011428549</v>
      </c>
      <c r="AC84">
        <f t="shared" si="64"/>
        <v>-20.096675010204063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-2.0080903481274235E-13</v>
      </c>
      <c r="AI84">
        <f t="shared" si="69"/>
        <v>-2.0080922798960833E-13</v>
      </c>
      <c r="AJ84">
        <f t="shared" si="70"/>
        <v>-2.4116010012244864</v>
      </c>
      <c r="AK84">
        <f t="shared" si="92"/>
        <v>-1.5755793207999986</v>
      </c>
      <c r="AL84">
        <f t="shared" si="71"/>
        <v>-3.9871803220246855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-5.2968509733757027E-17</v>
      </c>
      <c r="AR84">
        <f t="shared" si="76"/>
        <v>-5.2968560689087382E-17</v>
      </c>
      <c r="AS84">
        <f t="shared" si="77"/>
        <v>-6.3612133401475684E-4</v>
      </c>
      <c r="AT84">
        <f t="shared" si="78"/>
        <v>-4.1559927155630799E-4</v>
      </c>
      <c r="AU84">
        <f t="shared" si="79"/>
        <v>-1.0517206055711177E-3</v>
      </c>
      <c r="AW84">
        <v>81</v>
      </c>
      <c r="AX84">
        <f>IF(Z84&gt;0, (R84*SUMPRODUCT(K84:$K$98, X84:$X$98)-K84*$AZ$3)/Z84, 0)</f>
        <v>-1.3004064247459372E+21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2000000</v>
      </c>
      <c r="S85">
        <f t="shared" si="63"/>
        <v>-9.1369022016497973E+21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-20.096675010204063</v>
      </c>
      <c r="AC85">
        <f t="shared" si="64"/>
        <v>-17.943459830539339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-2.6671525542952629E-14</v>
      </c>
      <c r="AI85">
        <f t="shared" si="69"/>
        <v>-2.66715500910153E-14</v>
      </c>
      <c r="AJ85">
        <f t="shared" si="70"/>
        <v>-2.1532151796647234</v>
      </c>
      <c r="AK85">
        <f t="shared" si="92"/>
        <v>-1.4067672507142845</v>
      </c>
      <c r="AL85">
        <f t="shared" si="71"/>
        <v>-3.5599824303790344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-6.2815141121044626E-18</v>
      </c>
      <c r="AR85">
        <f t="shared" si="76"/>
        <v>-6.2815198935136227E-18</v>
      </c>
      <c r="AS85">
        <f t="shared" si="77"/>
        <v>-5.0711203285615258E-4</v>
      </c>
      <c r="AT85">
        <f t="shared" si="78"/>
        <v>-3.3131319479935266E-4</v>
      </c>
      <c r="AU85">
        <f t="shared" si="79"/>
        <v>-8.3842522765551148E-4</v>
      </c>
      <c r="AW85">
        <v>82</v>
      </c>
      <c r="AX85">
        <f>IF(Z85&gt;0, (R85*SUMPRODUCT(K85:$K$98, X85:$X$98)-K85*$AZ$3)/Z85, 0)</f>
        <v>-9.1369022016497973E+21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2000000</v>
      </c>
      <c r="S86">
        <f t="shared" si="63"/>
        <v>-6.6834623742079264E+22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-17.943459830539339</v>
      </c>
      <c r="AC86">
        <f t="shared" si="64"/>
        <v>-16.020946277267267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-3.4089925701806E-15</v>
      </c>
      <c r="AI86">
        <f t="shared" si="69"/>
        <v>-3.4089955665590826E-15</v>
      </c>
      <c r="AJ86">
        <f t="shared" si="70"/>
        <v>-1.9225135532720721</v>
      </c>
      <c r="AK86">
        <f t="shared" si="92"/>
        <v>-1.2560421881377539</v>
      </c>
      <c r="AL86">
        <f t="shared" si="71"/>
        <v>-3.1785557414098293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-7.1684376950334494E-19</v>
      </c>
      <c r="AR86">
        <f t="shared" si="76"/>
        <v>-7.1684439958252582E-19</v>
      </c>
      <c r="AS86">
        <f t="shared" si="77"/>
        <v>-4.0426660782537621E-4</v>
      </c>
      <c r="AT86">
        <f t="shared" si="78"/>
        <v>-2.6412085044591249E-4</v>
      </c>
      <c r="AU86">
        <f t="shared" si="79"/>
        <v>-6.683874582712894E-4</v>
      </c>
      <c r="AW86">
        <v>83</v>
      </c>
      <c r="AX86">
        <f>IF(Z86&gt;0, (R86*SUMPRODUCT(K86:$K$98, X86:$X$98)-K86*$AZ$3)/Z86, 0)</f>
        <v>-6.6834623742079264E+22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2000000</v>
      </c>
      <c r="S87">
        <f t="shared" si="63"/>
        <v>-5.0985411906731972E+23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-16.020946277267267</v>
      </c>
      <c r="AC87">
        <f t="shared" si="64"/>
        <v>-14.304416318988629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-4.1851455107726568E-16</v>
      </c>
      <c r="AI87">
        <f t="shared" si="69"/>
        <v>-4.1851490177601913E-16</v>
      </c>
      <c r="AJ87">
        <f t="shared" si="70"/>
        <v>-1.7165299582786382</v>
      </c>
      <c r="AK87">
        <f t="shared" si="92"/>
        <v>-1.1214662394087087</v>
      </c>
      <c r="AL87">
        <f t="shared" si="71"/>
        <v>-2.8379961976873473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-7.8576195954512686E-20</v>
      </c>
      <c r="AR87">
        <f t="shared" si="76"/>
        <v>-7.857626179827822E-20</v>
      </c>
      <c r="AS87">
        <f t="shared" si="77"/>
        <v>-3.2227886465670979E-4</v>
      </c>
      <c r="AT87">
        <f t="shared" si="78"/>
        <v>-2.1055552490905008E-4</v>
      </c>
      <c r="AU87">
        <f t="shared" si="79"/>
        <v>-5.328343895657599E-4</v>
      </c>
      <c r="AW87">
        <v>84</v>
      </c>
      <c r="AX87">
        <f>IF(Z87&gt;0, (R87*SUMPRODUCT(K87:$K$98, X87:$X$98)-K87*$AZ$3)/Z87, 0)</f>
        <v>-5.0985411906731972E+23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2000000</v>
      </c>
      <c r="S88">
        <f t="shared" si="63"/>
        <v>-4.0629921146765027E+24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-14.304416318988629</v>
      </c>
      <c r="AC88">
        <f t="shared" si="64"/>
        <v>-12.771800284811277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-4.9263788586949397E-17</v>
      </c>
      <c r="AI88">
        <f t="shared" si="69"/>
        <v>-4.9263827880036625E-17</v>
      </c>
      <c r="AJ88">
        <f t="shared" si="70"/>
        <v>-1.5326160341773516</v>
      </c>
      <c r="AK88">
        <f t="shared" si="92"/>
        <v>-1.0013091423292042</v>
      </c>
      <c r="AL88">
        <f t="shared" si="71"/>
        <v>-2.533925176506556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-8.2582917698907656E-21</v>
      </c>
      <c r="AR88">
        <f t="shared" si="76"/>
        <v>-8.2582983567528041E-21</v>
      </c>
      <c r="AS88">
        <f t="shared" si="77"/>
        <v>-2.5691873776842233E-4</v>
      </c>
      <c r="AT88">
        <f t="shared" si="78"/>
        <v>-1.6785357534203612E-4</v>
      </c>
      <c r="AU88">
        <f t="shared" si="79"/>
        <v>-4.2477231311045848E-4</v>
      </c>
      <c r="AW88">
        <v>85</v>
      </c>
      <c r="AX88">
        <f>IF(Z88&gt;0, (R88*SUMPRODUCT(K88:$K$98, X88:$X$98)-K88*$AZ$3)/Z88, 0)</f>
        <v>-4.0629921146765027E+24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2000000</v>
      </c>
      <c r="S89">
        <f t="shared" si="63"/>
        <v>-3.4146342420623572E+25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-12.771800284811277</v>
      </c>
      <c r="AC89">
        <f t="shared" si="64"/>
        <v>-11.403393111438639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-5.5561120102078312E-18</v>
      </c>
      <c r="AI89">
        <f t="shared" si="69"/>
        <v>-5.5561161846641211E-18</v>
      </c>
      <c r="AJ89">
        <f t="shared" si="70"/>
        <v>-1.3684071733726384</v>
      </c>
      <c r="AK89">
        <f t="shared" si="92"/>
        <v>-0.89402601993678954</v>
      </c>
      <c r="AL89">
        <f t="shared" si="71"/>
        <v>-2.2624331933094277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-8.3160173096778253E-22</v>
      </c>
      <c r="AR89">
        <f t="shared" si="76"/>
        <v>-8.3160235577251468E-22</v>
      </c>
      <c r="AS89">
        <f t="shared" si="77"/>
        <v>-2.0481404477712281E-4</v>
      </c>
      <c r="AT89">
        <f t="shared" si="78"/>
        <v>-1.3381184258772009E-4</v>
      </c>
      <c r="AU89">
        <f t="shared" si="79"/>
        <v>-3.3862588736484291E-4</v>
      </c>
      <c r="AW89">
        <v>86</v>
      </c>
      <c r="AX89">
        <f>IF(Z89&gt;0, (R89*SUMPRODUCT(K89:$K$98, X89:$X$98)-K89*$AZ$3)/Z89, 0)</f>
        <v>-3.4146342420623572E+25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2000000</v>
      </c>
      <c r="S90">
        <f t="shared" si="63"/>
        <v>-3.0346045999575362E+26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-11.403393111438639</v>
      </c>
      <c r="AC90">
        <f t="shared" si="64"/>
        <v>-10.181600992355927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-5.9413056412051856E-19</v>
      </c>
      <c r="AI90">
        <f t="shared" si="69"/>
        <v>-5.941309835162198E-19</v>
      </c>
      <c r="AJ90">
        <f t="shared" si="70"/>
        <v>-1.2217921190827123</v>
      </c>
      <c r="AK90">
        <f t="shared" si="92"/>
        <v>-0.79823751780070484</v>
      </c>
      <c r="AL90">
        <f t="shared" si="71"/>
        <v>-2.0200296368834172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-7.9397762550848746E-23</v>
      </c>
      <c r="AR90">
        <f t="shared" si="76"/>
        <v>-7.9397818597587143E-23</v>
      </c>
      <c r="AS90">
        <f t="shared" si="77"/>
        <v>-1.6327650253278279E-4</v>
      </c>
      <c r="AT90">
        <f t="shared" si="78"/>
        <v>-1.0667398165475134E-4</v>
      </c>
      <c r="AU90">
        <f t="shared" si="79"/>
        <v>-2.6995048418753412E-4</v>
      </c>
      <c r="AW90">
        <v>87</v>
      </c>
      <c r="AX90">
        <f>IF(Z90&gt;0, (R90*SUMPRODUCT(K90:$K$98, X90:$X$98)-K90*$AZ$3)/Z90, 0)</f>
        <v>-3.0346045999575362E+26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2000000</v>
      </c>
      <c r="S91">
        <f t="shared" si="63"/>
        <v>-2.860079673617589E+27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-10.181600992355927</v>
      </c>
      <c r="AC91">
        <f t="shared" si="64"/>
        <v>-9.0907151717463623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-6.0075312684105566E-20</v>
      </c>
      <c r="AI91">
        <f t="shared" si="69"/>
        <v>-6.0075352415145471E-20</v>
      </c>
      <c r="AJ91">
        <f t="shared" si="70"/>
        <v>-1.0908858206095644</v>
      </c>
      <c r="AK91">
        <f t="shared" si="92"/>
        <v>-0.71271206946491494</v>
      </c>
      <c r="AL91">
        <f t="shared" si="71"/>
        <v>-1.8035978900744793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-7.16810546925785E-24</v>
      </c>
      <c r="AR91">
        <f t="shared" si="76"/>
        <v>-7.1681102099120664E-24</v>
      </c>
      <c r="AS91">
        <f t="shared" si="77"/>
        <v>-1.3016302816707808E-4</v>
      </c>
      <c r="AT91">
        <f t="shared" si="78"/>
        <v>-8.5039845069157619E-5</v>
      </c>
      <c r="AU91">
        <f t="shared" si="79"/>
        <v>-2.1520287323623571E-4</v>
      </c>
      <c r="AW91">
        <v>88</v>
      </c>
      <c r="AX91">
        <f>IF(Z91&gt;0, (R91*SUMPRODUCT(K91:$K$98, X91:$X$98)-K91*$AZ$3)/Z91, 0)</f>
        <v>-2.860079673617589E+27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2000000</v>
      </c>
      <c r="S92">
        <f t="shared" si="63"/>
        <v>-2.8677556092262426E+28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-9.0907151717463623</v>
      </c>
      <c r="AC92">
        <f t="shared" si="64"/>
        <v>-8.1167099747735385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-5.7273296581662358E-21</v>
      </c>
      <c r="AI92">
        <f t="shared" si="69"/>
        <v>-5.7273331960853791E-21</v>
      </c>
      <c r="AJ92">
        <f t="shared" si="70"/>
        <v>-0.97400519697282384</v>
      </c>
      <c r="AK92">
        <f t="shared" si="92"/>
        <v>-0.63635006202224542</v>
      </c>
      <c r="AL92">
        <f t="shared" si="71"/>
        <v>-1.6103552589950691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-6.1015827486080384E-25</v>
      </c>
      <c r="AR92">
        <f t="shared" si="76"/>
        <v>-6.1015865177129614E-25</v>
      </c>
      <c r="AS92">
        <f t="shared" si="77"/>
        <v>-1.037651691382955E-4</v>
      </c>
      <c r="AT92">
        <f t="shared" si="78"/>
        <v>-6.7793243837019782E-5</v>
      </c>
      <c r="AU92">
        <f t="shared" si="79"/>
        <v>-1.7155841297531525E-4</v>
      </c>
      <c r="AW92">
        <v>89</v>
      </c>
      <c r="AX92">
        <f>IF(Z92&gt;0, (R92*SUMPRODUCT(K92:$K$98, X92:$X$98)-K92*$AZ$3)/Z92, 0)</f>
        <v>-2.8677556092262426E+28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2000000</v>
      </c>
      <c r="S93">
        <f t="shared" si="63"/>
        <v>-3.0696887791970932E+29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-8.1167099747735385</v>
      </c>
      <c r="AC93">
        <f t="shared" si="64"/>
        <v>-7.2470624774763728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-5.131894723020104E-22</v>
      </c>
      <c r="AI93">
        <f t="shared" si="69"/>
        <v>-5.131897674077605E-22</v>
      </c>
      <c r="AJ93">
        <f t="shared" si="70"/>
        <v>-0.86964749729716573</v>
      </c>
      <c r="AK93">
        <f t="shared" si="92"/>
        <v>-0.56816969823414776</v>
      </c>
      <c r="AL93">
        <f t="shared" si="71"/>
        <v>-1.4378171955313135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-4.8814634297524497E-26</v>
      </c>
      <c r="AR93">
        <f t="shared" si="76"/>
        <v>-4.881466236801317E-26</v>
      </c>
      <c r="AS93">
        <f t="shared" si="77"/>
        <v>-8.2720957540095399E-5</v>
      </c>
      <c r="AT93">
        <f t="shared" si="78"/>
        <v>-5.4044358926195615E-5</v>
      </c>
      <c r="AU93">
        <f t="shared" si="79"/>
        <v>-1.3676531646629101E-4</v>
      </c>
      <c r="AW93">
        <v>90</v>
      </c>
      <c r="AX93">
        <f>IF(Z93&gt;0, (R93*SUMPRODUCT(K93:$K$98, X93:$X$98)-K93*$AZ$3)/Z93, 0)</f>
        <v>-3.0696887791970932E+29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2000000</v>
      </c>
      <c r="S94">
        <f t="shared" si="63"/>
        <v>-3.5225825187325545E+30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-7.2470624774763728</v>
      </c>
      <c r="AC94">
        <f t="shared" si="64"/>
        <v>-6.4705914977467609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-4.3070973710514889E-23</v>
      </c>
      <c r="AI94">
        <f t="shared" si="69"/>
        <v>-4.3070996671621775E-23</v>
      </c>
      <c r="AJ94">
        <f t="shared" si="70"/>
        <v>-0.77647097972961188</v>
      </c>
      <c r="AK94">
        <f t="shared" si="92"/>
        <v>-0.50729437342334616</v>
      </c>
      <c r="AL94">
        <f t="shared" si="71"/>
        <v>-1.283765353152958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-3.6579601408610045E-27</v>
      </c>
      <c r="AR94">
        <f t="shared" si="76"/>
        <v>-3.6579620909170758E-27</v>
      </c>
      <c r="AS94">
        <f t="shared" si="77"/>
        <v>-6.5944640896121944E-5</v>
      </c>
      <c r="AT94">
        <f t="shared" si="78"/>
        <v>-4.3083832052132977E-5</v>
      </c>
      <c r="AU94">
        <f t="shared" si="79"/>
        <v>-1.0902847294825491E-4</v>
      </c>
      <c r="AW94">
        <v>91</v>
      </c>
      <c r="AX94">
        <f>IF(Z94&gt;0, (R94*SUMPRODUCT(K94:$K$98, X94:$X$98)-K94*$AZ$3)/Z94, 0)</f>
        <v>-3.5225825187325545E+30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2000000</v>
      </c>
      <c r="S95">
        <f t="shared" si="63"/>
        <v>-4.3561395173764779E+31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-6.4705914977467609</v>
      </c>
      <c r="AC95">
        <f t="shared" si="64"/>
        <v>-5.7773138372738932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-3.3717900741631219E-24</v>
      </c>
      <c r="AI95">
        <f t="shared" si="69"/>
        <v>-3.3717917319709738E-24</v>
      </c>
      <c r="AJ95">
        <f t="shared" si="70"/>
        <v>-0.69327766047286765</v>
      </c>
      <c r="AK95">
        <f t="shared" si="92"/>
        <v>-0.4529414048422733</v>
      </c>
      <c r="AL95">
        <f t="shared" si="71"/>
        <v>-1.146219065315141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-2.5568001553371478E-28</v>
      </c>
      <c r="AR95">
        <f t="shared" si="76"/>
        <v>-2.5568014124389482E-28</v>
      </c>
      <c r="AS95">
        <f t="shared" si="77"/>
        <v>-5.2570663979689034E-5</v>
      </c>
      <c r="AT95">
        <f t="shared" si="78"/>
        <v>-3.4346167133396816E-5</v>
      </c>
      <c r="AU95">
        <f t="shared" si="79"/>
        <v>-8.6916831113085843E-5</v>
      </c>
      <c r="AW95">
        <v>92</v>
      </c>
      <c r="AX95">
        <f>IF(Z95&gt;0, (R95*SUMPRODUCT(K95:$K$98, X95:$X$98)-K95*$AZ$3)/Z95, 0)</f>
        <v>-4.3561395173764779E+31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2000000</v>
      </c>
      <c r="S96">
        <f t="shared" si="63"/>
        <v>-5.8404091960176337E+32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-5.7773138372738932</v>
      </c>
      <c r="AC96">
        <f t="shared" si="64"/>
        <v>-5.1583159261374041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-2.4493253596022334E-25</v>
      </c>
      <c r="AI96">
        <f t="shared" si="69"/>
        <v>-2.4493264636164712E-25</v>
      </c>
      <c r="AJ96">
        <f t="shared" si="70"/>
        <v>-0.61899791113648917</v>
      </c>
      <c r="AK96">
        <f t="shared" si="92"/>
        <v>-0.40441196860917256</v>
      </c>
      <c r="AL96">
        <f t="shared" si="71"/>
        <v>-1.0234098797456617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-1.6583061546153165E-29</v>
      </c>
      <c r="AR96">
        <f t="shared" si="76"/>
        <v>-1.6583069020838381E-29</v>
      </c>
      <c r="AS96">
        <f t="shared" si="77"/>
        <v>-4.1909011463400062E-5</v>
      </c>
      <c r="AT96">
        <f t="shared" si="78"/>
        <v>-2.7380554156088017E-5</v>
      </c>
      <c r="AU96">
        <f t="shared" si="79"/>
        <v>-6.9289565619488075E-5</v>
      </c>
      <c r="AW96">
        <v>93</v>
      </c>
      <c r="AX96">
        <f>IF(Z96&gt;0, (R96*SUMPRODUCT(K96:$K$98, X96:$X$98)-K96*$AZ$3)/Z96, 0)</f>
        <v>-5.8404091960176337E+32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2000000</v>
      </c>
      <c r="S97">
        <f t="shared" si="63"/>
        <v>-8.5501561665874919E+33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-5.1583159261374041</v>
      </c>
      <c r="AC97">
        <f t="shared" si="64"/>
        <v>-4.6056392197655391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-1.6410262698483541E-26</v>
      </c>
      <c r="AI97">
        <f t="shared" si="69"/>
        <v>-1.6410269431751231E-26</v>
      </c>
      <c r="AJ97">
        <f t="shared" si="70"/>
        <v>-0.55267670637186495</v>
      </c>
      <c r="AK97">
        <f t="shared" si="92"/>
        <v>-0.36108211482961833</v>
      </c>
      <c r="AL97">
        <f t="shared" si="71"/>
        <v>-0.91375882120148333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-9.9200930126475428E-31</v>
      </c>
      <c r="AR97">
        <f t="shared" si="76"/>
        <v>-9.9200970829444644E-31</v>
      </c>
      <c r="AS97">
        <f t="shared" si="77"/>
        <v>-3.3409607352838037E-5</v>
      </c>
      <c r="AT97">
        <f t="shared" si="78"/>
        <v>-2.1827610137187511E-5</v>
      </c>
      <c r="AU97">
        <f t="shared" si="79"/>
        <v>-5.5237217490025548E-5</v>
      </c>
      <c r="AW97">
        <v>94</v>
      </c>
      <c r="AX97">
        <f>IF(Z97&gt;0, (R97*SUMPRODUCT(K97:$K$98, X97:$X$98)-K97*$AZ$3)/Z97, 0)</f>
        <v>-8.5501561665874919E+33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-4.6056392197655391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-4.6056392197655391</v>
      </c>
      <c r="AK98">
        <f t="shared" si="92"/>
        <v>-0.32239474538358776</v>
      </c>
      <c r="AL98">
        <f t="shared" si="71"/>
        <v>-4.9280339651491269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-5.8147098883028529E-32</v>
      </c>
      <c r="AR98">
        <f t="shared" si="76"/>
        <v>-5.8147098883028529E-32</v>
      </c>
      <c r="AS98">
        <f t="shared" si="77"/>
        <v>-2.4858338804194957E-4</v>
      </c>
      <c r="AT98">
        <f t="shared" si="78"/>
        <v>-1.740083716293647E-5</v>
      </c>
      <c r="AU98">
        <f t="shared" si="79"/>
        <v>-2.6598422520488602E-4</v>
      </c>
      <c r="AW98">
        <v>95</v>
      </c>
    </row>
    <row r="100" spans="5:50" x14ac:dyDescent="0.25">
      <c r="AN100" s="6">
        <f t="shared" ref="AN100:AU100" si="93">SUM(AN3:AN98)</f>
        <v>101926.44972727109</v>
      </c>
      <c r="AO100" s="6">
        <f t="shared" si="93"/>
        <v>-10192.64497272711</v>
      </c>
      <c r="AP100" s="6">
        <f t="shared" si="93"/>
        <v>-749.47310700420906</v>
      </c>
      <c r="AQ100" s="6">
        <f t="shared" si="93"/>
        <v>-76188.549234801947</v>
      </c>
      <c r="AR100" s="6">
        <f t="shared" si="93"/>
        <v>14795.78241273781</v>
      </c>
      <c r="AS100" s="6">
        <f t="shared" si="93"/>
        <v>-18861.700769924952</v>
      </c>
      <c r="AT100" s="6">
        <f t="shared" si="93"/>
        <v>6843.1737771821972</v>
      </c>
      <c r="AU100" s="6">
        <f t="shared" si="93"/>
        <v>2777.2554199950346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225135.83666856316</v>
      </c>
      <c r="K3">
        <v>1</v>
      </c>
      <c r="L3" s="2">
        <v>0</v>
      </c>
      <c r="O3">
        <f>$C$3</f>
        <v>225135.83666856316</v>
      </c>
      <c r="P3">
        <f>O3*C5</f>
        <v>22513.583666856317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225135.83666856316</v>
      </c>
      <c r="AF3">
        <f t="shared" ref="AF3:AF34" si="4">-$Z3*P3</f>
        <v>-22513.583666856317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201997.29603100684</v>
      </c>
      <c r="AJ3">
        <f t="shared" ref="AJ3:AJ34" si="8">AB3-AC3</f>
        <v>0</v>
      </c>
      <c r="AL3">
        <f t="shared" ref="AL3:AL34" si="9">SUM(AI3:AK3)</f>
        <v>201997.29603100684</v>
      </c>
      <c r="AN3">
        <f t="shared" ref="AN3:AN34" si="10">AE3*$K3</f>
        <v>225135.83666856316</v>
      </c>
      <c r="AO3">
        <f t="shared" ref="AO3:AO34" si="11">AF3*$K3</f>
        <v>-22513.583666856317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201997.29603100684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201997.29603100684</v>
      </c>
      <c r="AW3">
        <v>0</v>
      </c>
      <c r="AX3">
        <f>IF(Z3&gt;0, (R3*SUMPRODUCT(K3:$K$98, X3:$X$98)-K3*$AZ$3)/Z3, 0)</f>
        <v>0</v>
      </c>
      <c r="AZ3">
        <f>C6*SUMPRODUCT(X4:X89, K4:K89)/1</f>
        <v>167761.62255131867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11382.845082301126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11252.971976340894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-11252.971976340894</v>
      </c>
      <c r="AK4">
        <f>G4*SUM(AB4, AE4:AF4)</f>
        <v>0</v>
      </c>
      <c r="AL4">
        <f t="shared" si="9"/>
        <v>-14072.065976340895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-2629.9972012314583</v>
      </c>
      <c r="AR4">
        <f t="shared" si="14"/>
        <v>-2629.9972012314583</v>
      </c>
      <c r="AS4">
        <f t="shared" si="15"/>
        <v>-10498.154656535959</v>
      </c>
      <c r="AT4">
        <f t="shared" si="16"/>
        <v>0</v>
      </c>
      <c r="AU4">
        <f t="shared" si="17"/>
        <v>-13128.151857767418</v>
      </c>
      <c r="AW4">
        <v>1</v>
      </c>
      <c r="AX4">
        <f>IF(Z4&gt;0, (R4*SUMPRODUCT(K4:$K$98, X4:$X$98)-K4*$AZ$3)/Z4, 0)</f>
        <v>11382.845082301126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2000000</v>
      </c>
      <c r="S5">
        <f t="shared" si="1"/>
        <v>22181.763609087073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11252.971976340894</v>
      </c>
      <c r="AC5">
        <f t="shared" si="2"/>
        <v>21677.316848732706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-2892.1134615278761</v>
      </c>
      <c r="AI5">
        <f t="shared" si="7"/>
        <v>-2904.3291926746165</v>
      </c>
      <c r="AJ5">
        <f t="shared" si="8"/>
        <v>-10424.344872391812</v>
      </c>
      <c r="AK5">
        <f>G5*SUM(AB5, AE5:AF5)</f>
        <v>461.37185102997665</v>
      </c>
      <c r="AL5">
        <f t="shared" si="9"/>
        <v>-12867.302214036452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-2473.0694089706103</v>
      </c>
      <c r="AR5">
        <f t="shared" si="14"/>
        <v>-2483.5151786159176</v>
      </c>
      <c r="AS5">
        <f t="shared" si="15"/>
        <v>-8913.9408793638522</v>
      </c>
      <c r="AT5">
        <f t="shared" si="16"/>
        <v>394.52276894406447</v>
      </c>
      <c r="AU5">
        <f t="shared" si="17"/>
        <v>-11002.933289035705</v>
      </c>
      <c r="AW5">
        <v>2</v>
      </c>
      <c r="AX5">
        <f>IF(Z5&gt;0, (R5*SUMPRODUCT(K5:$K$98, X5:$X$98)-K5*$AZ$3)/Z5, 0)</f>
        <v>22181.763609087073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2000000</v>
      </c>
      <c r="S6">
        <f t="shared" si="1"/>
        <v>34416.227714090484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21677.316848732706</v>
      </c>
      <c r="AC6">
        <f t="shared" si="2"/>
        <v>33245.557744134654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-3001.9289533057008</v>
      </c>
      <c r="AI6">
        <f t="shared" si="7"/>
        <v>-3014.0037650850159</v>
      </c>
      <c r="AJ6">
        <f t="shared" si="8"/>
        <v>-11568.240895401948</v>
      </c>
      <c r="AK6">
        <f>G6*SUM(AB6, AE6:AF6)</f>
        <v>1268.1230356508634</v>
      </c>
      <c r="AL6">
        <f t="shared" si="9"/>
        <v>-13314.1216248361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-2315.718102349535</v>
      </c>
      <c r="AR6">
        <f t="shared" si="14"/>
        <v>-2325.0327332601141</v>
      </c>
      <c r="AS6">
        <f t="shared" si="15"/>
        <v>-8923.8570500887054</v>
      </c>
      <c r="AT6">
        <f t="shared" si="16"/>
        <v>978.24282830856839</v>
      </c>
      <c r="AU6">
        <f t="shared" si="17"/>
        <v>-10270.646955040249</v>
      </c>
      <c r="AW6">
        <v>3</v>
      </c>
      <c r="AX6">
        <f>IF(Z6&gt;0, (R6*SUMPRODUCT(K6:$K$98, X6:$X$98)-K6*$AZ$3)/Z6, 0)</f>
        <v>34416.227714090484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2000000</v>
      </c>
      <c r="S7">
        <f t="shared" si="1"/>
        <v>44616.795212489254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33245.557744134654</v>
      </c>
      <c r="AC7">
        <f t="shared" si="2"/>
        <v>42598.32123701839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-3130.6412799476816</v>
      </c>
      <c r="AI7">
        <f t="shared" si="7"/>
        <v>-3142.5757771012036</v>
      </c>
      <c r="AJ7">
        <f t="shared" si="8"/>
        <v>-9352.763492883736</v>
      </c>
      <c r="AK7">
        <f>G7*SUM(AB7, AE7:AF7)</f>
        <v>1632.3568852370115</v>
      </c>
      <c r="AL7">
        <f t="shared" si="9"/>
        <v>-10862.982384747927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-2197.2596506579393</v>
      </c>
      <c r="AR7">
        <f t="shared" si="14"/>
        <v>-2205.6359501766005</v>
      </c>
      <c r="AS7">
        <f t="shared" si="15"/>
        <v>-6564.2940239398749</v>
      </c>
      <c r="AT7">
        <f t="shared" si="16"/>
        <v>1145.67962237593</v>
      </c>
      <c r="AU7">
        <f t="shared" si="17"/>
        <v>-7624.2503517405448</v>
      </c>
      <c r="AW7">
        <v>4</v>
      </c>
      <c r="AX7">
        <f>IF(Z7&gt;0, (R7*SUMPRODUCT(K7:$K$98, X7:$X$98)-K7*$AZ$3)/Z7, 0)</f>
        <v>44616.795212489254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2000000</v>
      </c>
      <c r="S8">
        <f t="shared" si="1"/>
        <v>51121.663101780367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42598.32123701839</v>
      </c>
      <c r="AC8">
        <f t="shared" si="2"/>
        <v>48237.507057941388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-3259.3340868614105</v>
      </c>
      <c r="AI8">
        <f t="shared" si="7"/>
        <v>-3271.1288682053546</v>
      </c>
      <c r="AJ8">
        <f t="shared" si="8"/>
        <v>-5639.1858209229977</v>
      </c>
      <c r="AK8">
        <f t="shared" ref="AK8:AK39" si="30">G8*SUM(AB8:AB8, AE8:AF8)</f>
        <v>907.34424234849166</v>
      </c>
      <c r="AL8">
        <f t="shared" si="9"/>
        <v>-8002.9704467798601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-2135.3341557373274</v>
      </c>
      <c r="AR8">
        <f t="shared" si="14"/>
        <v>-2143.0614395296525</v>
      </c>
      <c r="AS8">
        <f t="shared" si="15"/>
        <v>-3694.4804592161258</v>
      </c>
      <c r="AT8">
        <f t="shared" si="16"/>
        <v>594.44141044284561</v>
      </c>
      <c r="AU8">
        <f t="shared" si="17"/>
        <v>-5243.1004883029318</v>
      </c>
      <c r="AW8">
        <v>5</v>
      </c>
      <c r="AX8">
        <f>IF(Z8&gt;0, (R8*SUMPRODUCT(K8:$K$98, X8:$X$98)-K8*$AZ$3)/Z8, 0)</f>
        <v>51121.663101780367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2000000</v>
      </c>
      <c r="S9">
        <f t="shared" si="1"/>
        <v>55682.097627878291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48237.507057941388</v>
      </c>
      <c r="AC9">
        <f t="shared" si="2"/>
        <v>51920.774262348379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-3393.2812188870607</v>
      </c>
      <c r="AI9">
        <f t="shared" si="7"/>
        <v>-3404.9368444099473</v>
      </c>
      <c r="AJ9">
        <f t="shared" si="8"/>
        <v>-3683.2672044069914</v>
      </c>
      <c r="AK9">
        <f t="shared" si="30"/>
        <v>284.60129164185417</v>
      </c>
      <c r="AL9">
        <f t="shared" si="9"/>
        <v>-6803.6027571750847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-2105.3971551001587</v>
      </c>
      <c r="AR9">
        <f t="shared" si="14"/>
        <v>-2112.6290110041755</v>
      </c>
      <c r="AS9">
        <f t="shared" si="15"/>
        <v>-2285.3220211956432</v>
      </c>
      <c r="AT9">
        <f t="shared" si="16"/>
        <v>176.5838759326636</v>
      </c>
      <c r="AU9">
        <f t="shared" si="17"/>
        <v>-4221.3671562671552</v>
      </c>
      <c r="AW9">
        <v>6</v>
      </c>
      <c r="AX9">
        <f>IF(Z9&gt;0, (R9*SUMPRODUCT(K9:$K$98, X9:$X$98)-K9*$AZ$3)/Z9, 0)</f>
        <v>55682.097627878291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2000000</v>
      </c>
      <c r="S10">
        <f t="shared" si="1"/>
        <v>59866.030708819402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51920.774262348379</v>
      </c>
      <c r="AC10">
        <f t="shared" si="2"/>
        <v>55157.603000956849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-3549.8932562528153</v>
      </c>
      <c r="AI10">
        <f t="shared" si="7"/>
        <v>-3561.4101386876214</v>
      </c>
      <c r="AJ10">
        <f t="shared" si="8"/>
        <v>-3236.8287386084703</v>
      </c>
      <c r="AK10">
        <f t="shared" si="30"/>
        <v>212.87517447562837</v>
      </c>
      <c r="AL10">
        <f t="shared" si="9"/>
        <v>-6585.363702820463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-2089.5254217206339</v>
      </c>
      <c r="AR10">
        <f t="shared" si="14"/>
        <v>-2096.3044477051781</v>
      </c>
      <c r="AS10">
        <f t="shared" si="15"/>
        <v>-1905.2505094808562</v>
      </c>
      <c r="AT10">
        <f t="shared" si="16"/>
        <v>125.30182081857018</v>
      </c>
      <c r="AU10">
        <f t="shared" si="17"/>
        <v>-3876.2531363674639</v>
      </c>
      <c r="AW10">
        <v>7</v>
      </c>
      <c r="AX10">
        <f>IF(Z10&gt;0, (R10*SUMPRODUCT(K10:$K$98, X10:$X$98)-K10*$AZ$3)/Z10, 0)</f>
        <v>59866.030708819402</v>
      </c>
    </row>
    <row r="11" spans="1:52" x14ac:dyDescent="0.25">
      <c r="A11" t="s">
        <v>33</v>
      </c>
      <c r="C11" s="25">
        <f>AU91</f>
        <v>5951.5679473296796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2000000</v>
      </c>
      <c r="S11">
        <f t="shared" si="1"/>
        <v>63699.467871963803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55157.603000956849</v>
      </c>
      <c r="AC11">
        <f t="shared" si="2"/>
        <v>57984.797057684409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-3700.1918988854104</v>
      </c>
      <c r="AI11">
        <f t="shared" si="7"/>
        <v>-3711.5704862965003</v>
      </c>
      <c r="AJ11">
        <f t="shared" si="8"/>
        <v>-2827.1940567275597</v>
      </c>
      <c r="AK11">
        <f t="shared" si="30"/>
        <v>132.37824720229642</v>
      </c>
      <c r="AL11">
        <f t="shared" si="9"/>
        <v>-6406.3862958217633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-2069.5492864522653</v>
      </c>
      <c r="AR11">
        <f t="shared" si="14"/>
        <v>-2075.9134286646054</v>
      </c>
      <c r="AS11">
        <f t="shared" si="15"/>
        <v>-1581.2740535227585</v>
      </c>
      <c r="AT11">
        <f t="shared" si="16"/>
        <v>74.040296969959499</v>
      </c>
      <c r="AU11">
        <f t="shared" si="17"/>
        <v>-3583.1471852174041</v>
      </c>
      <c r="AW11">
        <v>8</v>
      </c>
      <c r="AX11">
        <f>IF(Z11&gt;0, (R11*SUMPRODUCT(K11:$K$98, X11:$X$98)-K11*$AZ$3)/Z11, 0)</f>
        <v>63699.467871963803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2000000</v>
      </c>
      <c r="S12">
        <f t="shared" si="1"/>
        <v>67365.993036132728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57984.797057684409</v>
      </c>
      <c r="AC12">
        <f t="shared" si="2"/>
        <v>60578.686359095329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-3873.6753221598556</v>
      </c>
      <c r="AI12">
        <f t="shared" si="7"/>
        <v>-3884.9159132260711</v>
      </c>
      <c r="AJ12">
        <f t="shared" si="8"/>
        <v>-2593.8893014109199</v>
      </c>
      <c r="AK12">
        <f t="shared" si="30"/>
        <v>133.36503323267414</v>
      </c>
      <c r="AL12">
        <f t="shared" si="9"/>
        <v>-6345.4401814043167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-2058.8996136196788</v>
      </c>
      <c r="AR12">
        <f t="shared" si="14"/>
        <v>-2064.8741072667572</v>
      </c>
      <c r="AS12">
        <f t="shared" si="15"/>
        <v>-1378.6797385665798</v>
      </c>
      <c r="AT12">
        <f t="shared" si="16"/>
        <v>70.884932927219921</v>
      </c>
      <c r="AU12">
        <f t="shared" si="17"/>
        <v>-3372.6689129061169</v>
      </c>
      <c r="AW12">
        <v>9</v>
      </c>
      <c r="AX12">
        <f>IF(Z12&gt;0, (R12*SUMPRODUCT(K12:$K$98, X12:$X$98)-K12*$AZ$3)/Z12, 0)</f>
        <v>67365.993036132728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2000000</v>
      </c>
      <c r="S13">
        <f t="shared" si="1"/>
        <v>70846.086395061357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60578.686359095329</v>
      </c>
      <c r="AC13">
        <f t="shared" si="2"/>
        <v>62927.285283612691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-4059.054769276966</v>
      </c>
      <c r="AI13">
        <f t="shared" si="7"/>
        <v>-4070.1575853402114</v>
      </c>
      <c r="AJ13">
        <f t="shared" si="8"/>
        <v>-2348.5989245173623</v>
      </c>
      <c r="AK13">
        <f t="shared" si="30"/>
        <v>121.15737271819066</v>
      </c>
      <c r="AL13">
        <f t="shared" si="9"/>
        <v>-6297.5991371393839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-2050.7896962702093</v>
      </c>
      <c r="AR13">
        <f t="shared" si="14"/>
        <v>-2056.3992635405079</v>
      </c>
      <c r="AS13">
        <f t="shared" si="15"/>
        <v>-1186.6019920518231</v>
      </c>
      <c r="AT13">
        <f t="shared" si="16"/>
        <v>61.213338011177925</v>
      </c>
      <c r="AU13">
        <f t="shared" si="17"/>
        <v>-3181.7879175811536</v>
      </c>
      <c r="AW13">
        <v>10</v>
      </c>
      <c r="AX13">
        <f>IF(Z13&gt;0, (R13*SUMPRODUCT(K13:$K$98, X13:$X$98)-K13*$AZ$3)/Z13, 0)</f>
        <v>70846.086395061357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2000000</v>
      </c>
      <c r="S14">
        <f t="shared" si="1"/>
        <v>74156.191790584024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62927.285283612691</v>
      </c>
      <c r="AC14">
        <f t="shared" si="2"/>
        <v>65050.812587421075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-4259.0633357183478</v>
      </c>
      <c r="AI14">
        <f t="shared" si="7"/>
        <v>-4270.0285044751126</v>
      </c>
      <c r="AJ14">
        <f t="shared" si="8"/>
        <v>-2123.5273038083833</v>
      </c>
      <c r="AK14">
        <f t="shared" si="30"/>
        <v>113.26911351050285</v>
      </c>
      <c r="AL14">
        <f t="shared" si="9"/>
        <v>-6280.2866947729926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-2045.8658231475661</v>
      </c>
      <c r="AR14">
        <f t="shared" si="14"/>
        <v>-2051.1330056795505</v>
      </c>
      <c r="AS14">
        <f t="shared" si="15"/>
        <v>-1020.0486804100367</v>
      </c>
      <c r="AT14">
        <f t="shared" si="16"/>
        <v>54.409476892710984</v>
      </c>
      <c r="AU14">
        <f t="shared" si="17"/>
        <v>-3016.7722091968758</v>
      </c>
      <c r="AW14">
        <v>11</v>
      </c>
      <c r="AX14">
        <f>IF(Z14&gt;0, (R14*SUMPRODUCT(K14:$K$98, X14:$X$98)-K14*$AZ$3)/Z14, 0)</f>
        <v>74156.191790584024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2000000</v>
      </c>
      <c r="S15">
        <f t="shared" si="1"/>
        <v>77511.294469707689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65050.812587421075</v>
      </c>
      <c r="AC15">
        <f t="shared" si="2"/>
        <v>67140.857134924998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-4467.9238032953817</v>
      </c>
      <c r="AI15">
        <f t="shared" si="7"/>
        <v>-4478.7513958408081</v>
      </c>
      <c r="AJ15">
        <f t="shared" si="8"/>
        <v>-2090.0445475039232</v>
      </c>
      <c r="AK15">
        <f t="shared" si="30"/>
        <v>266.70833160842642</v>
      </c>
      <c r="AL15">
        <f t="shared" si="9"/>
        <v>-6302.087611736305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-2036.0432240365053</v>
      </c>
      <c r="AR15">
        <f t="shared" si="14"/>
        <v>-2040.9773830341326</v>
      </c>
      <c r="AS15">
        <f t="shared" si="15"/>
        <v>-952.43814044929763</v>
      </c>
      <c r="AT15">
        <f t="shared" si="16"/>
        <v>121.53960436050824</v>
      </c>
      <c r="AU15">
        <f t="shared" si="17"/>
        <v>-2871.8759191229219</v>
      </c>
      <c r="AW15">
        <v>12</v>
      </c>
      <c r="AX15">
        <f>IF(Z15&gt;0, (R15*SUMPRODUCT(K15:$K$98, X15:$X$98)-K15*$AZ$3)/Z15, 0)</f>
        <v>77511.294469707689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2000000</v>
      </c>
      <c r="S16">
        <f t="shared" si="1"/>
        <v>81050.139362453774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67140.857134924998</v>
      </c>
      <c r="AC16">
        <f t="shared" si="2"/>
        <v>69234.2798557895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-6659.7940448855352</v>
      </c>
      <c r="AI16">
        <f t="shared" si="7"/>
        <v>-6670.4717377927273</v>
      </c>
      <c r="AJ16">
        <f t="shared" si="8"/>
        <v>-2093.4227208645025</v>
      </c>
      <c r="AK16">
        <f t="shared" si="30"/>
        <v>476.70008565796752</v>
      </c>
      <c r="AL16">
        <f t="shared" si="9"/>
        <v>-8287.1943729992618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-2870.9521985527731</v>
      </c>
      <c r="AR16">
        <f t="shared" si="14"/>
        <v>-2875.5552156612248</v>
      </c>
      <c r="AS16">
        <f t="shared" si="15"/>
        <v>-902.44781181811607</v>
      </c>
      <c r="AT16">
        <f t="shared" si="16"/>
        <v>205.4993217126671</v>
      </c>
      <c r="AU16">
        <f t="shared" si="17"/>
        <v>-3572.5037057666736</v>
      </c>
      <c r="AW16">
        <v>13</v>
      </c>
      <c r="AX16">
        <f>IF(Z16&gt;0, (R16*SUMPRODUCT(K16:$K$98, X16:$X$98)-K16*$AZ$3)/Z16, 0)</f>
        <v>81050.139362453774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2000000</v>
      </c>
      <c r="S17">
        <f t="shared" si="1"/>
        <v>84055.298566539772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69234.2798557895</v>
      </c>
      <c r="AC17">
        <f t="shared" si="2"/>
        <v>70700.617781703579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-9105.9604292851636</v>
      </c>
      <c r="AI17">
        <f t="shared" si="7"/>
        <v>-9116.4744330106005</v>
      </c>
      <c r="AJ17">
        <f t="shared" si="8"/>
        <v>-1466.3379259140784</v>
      </c>
      <c r="AK17">
        <f t="shared" si="30"/>
        <v>955.43306200989514</v>
      </c>
      <c r="AL17">
        <f t="shared" si="9"/>
        <v>-9627.3792969147835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-3690.038823882292</v>
      </c>
      <c r="AR17">
        <f t="shared" si="14"/>
        <v>-3694.2994488040226</v>
      </c>
      <c r="AS17">
        <f t="shared" si="15"/>
        <v>-594.20902578847995</v>
      </c>
      <c r="AT17">
        <f t="shared" si="16"/>
        <v>387.17333770733467</v>
      </c>
      <c r="AU17">
        <f t="shared" si="17"/>
        <v>-3901.3351368851681</v>
      </c>
      <c r="AW17">
        <v>14</v>
      </c>
      <c r="AX17">
        <f>IF(Z17&gt;0, (R17*SUMPRODUCT(K17:$K$98, X17:$X$98)-K17*$AZ$3)/Z17, 0)</f>
        <v>84055.298566539772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2000000</v>
      </c>
      <c r="S18">
        <f t="shared" si="1"/>
        <v>86530.981049608483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70700.617781703579</v>
      </c>
      <c r="AC18">
        <f t="shared" si="2"/>
        <v>71552.902991373587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-11608.141420323544</v>
      </c>
      <c r="AI18">
        <f t="shared" si="7"/>
        <v>-11618.477733127849</v>
      </c>
      <c r="AJ18">
        <f t="shared" si="8"/>
        <v>-852.28520967000804</v>
      </c>
      <c r="AK18">
        <f t="shared" si="30"/>
        <v>1527.1333440847973</v>
      </c>
      <c r="AL18">
        <f t="shared" si="9"/>
        <v>-10943.62959871306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-4389.7032494265113</v>
      </c>
      <c r="AR18">
        <f t="shared" si="14"/>
        <v>-4393.61200141886</v>
      </c>
      <c r="AS18">
        <f t="shared" si="15"/>
        <v>-322.29786137652968</v>
      </c>
      <c r="AT18">
        <f t="shared" si="16"/>
        <v>577.49660002417204</v>
      </c>
      <c r="AU18">
        <f t="shared" si="17"/>
        <v>-4138.413262771217</v>
      </c>
      <c r="AW18">
        <v>15</v>
      </c>
      <c r="AX18">
        <f>IF(Z18&gt;0, (R18*SUMPRODUCT(K18:$K$98, X18:$X$98)-K18*$AZ$3)/Z18, 0)</f>
        <v>86530.981049608483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2000000</v>
      </c>
      <c r="S19">
        <f t="shared" si="1"/>
        <v>88034.972309461242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71552.902991373587</v>
      </c>
      <c r="AC19">
        <f t="shared" si="2"/>
        <v>71440.670812926284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-14265.342104617577</v>
      </c>
      <c r="AI19">
        <f t="shared" si="7"/>
        <v>-14275.485895905686</v>
      </c>
      <c r="AJ19">
        <f t="shared" si="8"/>
        <v>112.23217844730243</v>
      </c>
      <c r="AK19">
        <f t="shared" si="30"/>
        <v>1595.6297367076311</v>
      </c>
      <c r="AL19">
        <f t="shared" si="9"/>
        <v>-12567.623980750752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-5030.8151144992298</v>
      </c>
      <c r="AR19">
        <f t="shared" si="14"/>
        <v>-5034.3924236276252</v>
      </c>
      <c r="AS19">
        <f t="shared" si="15"/>
        <v>39.579796651571428</v>
      </c>
      <c r="AT19">
        <f t="shared" si="16"/>
        <v>562.71473461367589</v>
      </c>
      <c r="AU19">
        <f t="shared" si="17"/>
        <v>-4432.0978923623779</v>
      </c>
      <c r="AW19">
        <v>16</v>
      </c>
      <c r="AX19">
        <f>IF(Z19&gt;0, (R19*SUMPRODUCT(K19:$K$98, X19:$X$98)-K19*$AZ$3)/Z19, 0)</f>
        <v>88034.972309461242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2000000</v>
      </c>
      <c r="S20">
        <f t="shared" si="1"/>
        <v>87379.694034404747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71440.670812926284</v>
      </c>
      <c r="AC20">
        <f t="shared" si="2"/>
        <v>69456.939558703074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-17003.530958195031</v>
      </c>
      <c r="AI20">
        <f t="shared" si="7"/>
        <v>-17013.467039501771</v>
      </c>
      <c r="AJ20">
        <f t="shared" si="8"/>
        <v>1983.7312542232103</v>
      </c>
      <c r="AK20">
        <f t="shared" si="30"/>
        <v>307.19488449558304</v>
      </c>
      <c r="AL20">
        <f t="shared" si="9"/>
        <v>-14722.540900782978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-5687.6265888823491</v>
      </c>
      <c r="AR20">
        <f t="shared" si="14"/>
        <v>-5690.9501762224399</v>
      </c>
      <c r="AS20">
        <f t="shared" si="15"/>
        <v>663.55174430867453</v>
      </c>
      <c r="AT20">
        <f t="shared" si="16"/>
        <v>102.7557039371069</v>
      </c>
      <c r="AU20">
        <f t="shared" si="17"/>
        <v>-4924.6427279766594</v>
      </c>
      <c r="AW20">
        <v>17</v>
      </c>
      <c r="AX20">
        <f>IF(Z20&gt;0, (R20*SUMPRODUCT(K20:$K$98, X20:$X$98)-K20*$AZ$3)/Z20, 0)</f>
        <v>87379.694034404747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2000000</v>
      </c>
      <c r="S21">
        <f t="shared" si="1"/>
        <v>85624.206412762738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69456.939558703074</v>
      </c>
      <c r="AC21">
        <f t="shared" si="2"/>
        <v>66522.804224228457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-20043.552862039924</v>
      </c>
      <c r="AI21">
        <f t="shared" si="7"/>
        <v>-20053.264310328206</v>
      </c>
      <c r="AJ21">
        <f t="shared" si="8"/>
        <v>2934.1353344746167</v>
      </c>
      <c r="AK21">
        <f t="shared" si="30"/>
        <v>111.13110329392492</v>
      </c>
      <c r="AL21">
        <f t="shared" si="9"/>
        <v>-17007.997872559663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-6375.5269768122907</v>
      </c>
      <c r="AR21">
        <f t="shared" si="14"/>
        <v>-6378.6160299842522</v>
      </c>
      <c r="AS21">
        <f t="shared" si="15"/>
        <v>933.3005534158184</v>
      </c>
      <c r="AT21">
        <f t="shared" si="16"/>
        <v>35.348989866720778</v>
      </c>
      <c r="AU21">
        <f t="shared" si="17"/>
        <v>-5409.9664867017118</v>
      </c>
      <c r="AW21">
        <v>18</v>
      </c>
      <c r="AX21">
        <f>IF(Z21&gt;0, (R21*SUMPRODUCT(K21:$K$98, X21:$X$98)-K21*$AZ$3)/Z21, 0)</f>
        <v>85624.206412762738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2000000</v>
      </c>
      <c r="S22">
        <f t="shared" si="1"/>
        <v>84076.072341406412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66522.804224228457</v>
      </c>
      <c r="AC22">
        <f t="shared" si="2"/>
        <v>63684.829615755363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-23359.900620488082</v>
      </c>
      <c r="AI22">
        <f t="shared" si="7"/>
        <v>-23369.368954914604</v>
      </c>
      <c r="AJ22">
        <f t="shared" si="8"/>
        <v>2837.9746084730941</v>
      </c>
      <c r="AK22">
        <f t="shared" si="30"/>
        <v>1396.9788887087977</v>
      </c>
      <c r="AL22">
        <f t="shared" si="9"/>
        <v>-19134.415457732714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-6937.8179860909222</v>
      </c>
      <c r="AR22">
        <f t="shared" si="14"/>
        <v>-6940.6300520303221</v>
      </c>
      <c r="AS22">
        <f t="shared" si="15"/>
        <v>842.86965097211043</v>
      </c>
      <c r="AT22">
        <f t="shared" si="16"/>
        <v>414.89839437813077</v>
      </c>
      <c r="AU22">
        <f t="shared" si="17"/>
        <v>-5682.8620066800813</v>
      </c>
      <c r="AW22">
        <v>19</v>
      </c>
      <c r="AX22">
        <f>IF(Z22&gt;0, (R22*SUMPRODUCT(K22:$K$98, X22:$X$98)-K22*$AZ$3)/Z22, 0)</f>
        <v>84076.072341406412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2000000</v>
      </c>
      <c r="S23">
        <f t="shared" si="1"/>
        <v>84301.243957498911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63684.829615755363</v>
      </c>
      <c r="AC23">
        <f t="shared" si="2"/>
        <v>62085.370334401669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-26843.385580334118</v>
      </c>
      <c r="AI23">
        <f t="shared" si="7"/>
        <v>-26852.591460256499</v>
      </c>
      <c r="AJ23">
        <f t="shared" si="8"/>
        <v>1599.4592813536947</v>
      </c>
      <c r="AK23">
        <f t="shared" si="30"/>
        <v>4457.9380731028759</v>
      </c>
      <c r="AL23">
        <f t="shared" si="9"/>
        <v>-20795.194105799928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-7118.2162571954505</v>
      </c>
      <c r="AR23">
        <f t="shared" si="14"/>
        <v>-7120.6574337724205</v>
      </c>
      <c r="AS23">
        <f t="shared" si="15"/>
        <v>424.13789516904558</v>
      </c>
      <c r="AT23">
        <f t="shared" si="16"/>
        <v>1182.1372967491561</v>
      </c>
      <c r="AU23">
        <f t="shared" si="17"/>
        <v>-5514.3822418542186</v>
      </c>
      <c r="AW23">
        <v>20</v>
      </c>
      <c r="AX23">
        <f>IF(Z23&gt;0, (R23*SUMPRODUCT(K23:$K$98, X23:$X$98)-K23*$AZ$3)/Z23, 0)</f>
        <v>84301.243957498911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2000000</v>
      </c>
      <c r="S24">
        <f t="shared" si="1"/>
        <v>83682.679114709303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62085.370334401669</v>
      </c>
      <c r="AC24">
        <f t="shared" si="2"/>
        <v>59733.545777864456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-30591.078591497368</v>
      </c>
      <c r="AI24">
        <f t="shared" si="7"/>
        <v>-30600.001218379326</v>
      </c>
      <c r="AJ24">
        <f t="shared" si="8"/>
        <v>2351.8245565372126</v>
      </c>
      <c r="AK24">
        <f t="shared" si="30"/>
        <v>4345.9759234081175</v>
      </c>
      <c r="AL24">
        <f t="shared" si="9"/>
        <v>-23902.200738433996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-7242.869420671248</v>
      </c>
      <c r="AR24">
        <f t="shared" si="14"/>
        <v>-7244.9819784616539</v>
      </c>
      <c r="AS24">
        <f t="shared" si="15"/>
        <v>556.82764216301928</v>
      </c>
      <c r="AT24">
        <f t="shared" si="16"/>
        <v>1028.9711107922526</v>
      </c>
      <c r="AU24">
        <f t="shared" si="17"/>
        <v>-5659.1832255063819</v>
      </c>
      <c r="AW24">
        <v>21</v>
      </c>
      <c r="AX24">
        <f>IF(Z24&gt;0, (R24*SUMPRODUCT(K24:$K$98, X24:$X$98)-K24*$AZ$3)/Z24, 0)</f>
        <v>83682.679114709303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2000000</v>
      </c>
      <c r="S25">
        <f t="shared" si="1"/>
        <v>82315.107303518962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59733.545777864456</v>
      </c>
      <c r="AC25">
        <f t="shared" si="2"/>
        <v>56746.383232780914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-34584.230280302574</v>
      </c>
      <c r="AI25">
        <f t="shared" si="7"/>
        <v>-34592.847529476465</v>
      </c>
      <c r="AJ25">
        <f t="shared" si="8"/>
        <v>2987.1625450835418</v>
      </c>
      <c r="AK25">
        <f t="shared" si="30"/>
        <v>4181.3482044505126</v>
      </c>
      <c r="AL25">
        <f t="shared" si="9"/>
        <v>-27424.336779942409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-7310.9860861140041</v>
      </c>
      <c r="AR25">
        <f t="shared" si="14"/>
        <v>-7312.8077426407008</v>
      </c>
      <c r="AS25">
        <f t="shared" si="15"/>
        <v>631.47578035024594</v>
      </c>
      <c r="AT25">
        <f t="shared" si="16"/>
        <v>883.9224784293225</v>
      </c>
      <c r="AU25">
        <f t="shared" si="17"/>
        <v>-5797.4094838611318</v>
      </c>
      <c r="AW25">
        <v>22</v>
      </c>
      <c r="AX25">
        <f>IF(Z25&gt;0, (R25*SUMPRODUCT(K25:$K$98, X25:$X$98)-K25*$AZ$3)/Z25, 0)</f>
        <v>82315.107303518962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2000000</v>
      </c>
      <c r="S26">
        <f t="shared" si="1"/>
        <v>80257.823617592745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56746.383232780914</v>
      </c>
      <c r="AC26">
        <f t="shared" si="2"/>
        <v>53235.135428441659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-38369.253291045687</v>
      </c>
      <c r="AI26">
        <f t="shared" si="7"/>
        <v>-38377.54455989477</v>
      </c>
      <c r="AJ26">
        <f t="shared" si="8"/>
        <v>3511.2478043392548</v>
      </c>
      <c r="AK26">
        <f t="shared" si="30"/>
        <v>3972.2468262946645</v>
      </c>
      <c r="AL26">
        <f t="shared" si="9"/>
        <v>-30894.049929260851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-7242.0774964239808</v>
      </c>
      <c r="AR26">
        <f t="shared" si="14"/>
        <v>-7243.6424476909051</v>
      </c>
      <c r="AS26">
        <f t="shared" si="15"/>
        <v>662.73712744125214</v>
      </c>
      <c r="AT26">
        <f t="shared" si="16"/>
        <v>749.74926232571897</v>
      </c>
      <c r="AU26">
        <f t="shared" si="17"/>
        <v>-5831.156057923934</v>
      </c>
      <c r="AW26">
        <v>23</v>
      </c>
      <c r="AX26">
        <f>IF(Z26&gt;0, (R26*SUMPRODUCT(K26:$K$98, X26:$X$98)-K26*$AZ$3)/Z26, 0)</f>
        <v>80257.823617592745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2000000</v>
      </c>
      <c r="S27">
        <f t="shared" si="1"/>
        <v>77692.935348660554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53235.135428441659</v>
      </c>
      <c r="AC27">
        <f t="shared" si="2"/>
        <v>49385.68139788798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-42032.685599035307</v>
      </c>
      <c r="AI27">
        <f t="shared" si="7"/>
        <v>-42040.631250910905</v>
      </c>
      <c r="AJ27">
        <f t="shared" si="8"/>
        <v>3849.4540305536793</v>
      </c>
      <c r="AK27">
        <f t="shared" si="30"/>
        <v>3726.4594799909164</v>
      </c>
      <c r="AL27">
        <f t="shared" si="9"/>
        <v>-34464.717740366308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-7083.5169434740492</v>
      </c>
      <c r="AR27">
        <f t="shared" si="14"/>
        <v>-7084.8559766308799</v>
      </c>
      <c r="AS27">
        <f t="shared" si="15"/>
        <v>648.72544925317072</v>
      </c>
      <c r="AT27">
        <f t="shared" si="16"/>
        <v>627.99791375431357</v>
      </c>
      <c r="AU27">
        <f t="shared" si="17"/>
        <v>-5808.1326136233956</v>
      </c>
      <c r="AW27">
        <v>24</v>
      </c>
      <c r="AX27">
        <f>IF(Z27&gt;0, (R27*SUMPRODUCT(K27:$K$98, X27:$X$98)-K27*$AZ$3)/Z27, 0)</f>
        <v>77692.935348660554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2000000</v>
      </c>
      <c r="S28">
        <f t="shared" si="1"/>
        <v>74748.071953611594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49385.68139788798</v>
      </c>
      <c r="AC28">
        <f t="shared" si="2"/>
        <v>45331.292548940975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-45682.579608336695</v>
      </c>
      <c r="AI28">
        <f t="shared" si="7"/>
        <v>-45690.16028757098</v>
      </c>
      <c r="AJ28">
        <f t="shared" si="8"/>
        <v>4054.3888489470046</v>
      </c>
      <c r="AK28">
        <f t="shared" si="30"/>
        <v>3456.997697852159</v>
      </c>
      <c r="AL28">
        <f t="shared" si="9"/>
        <v>-38178.773740771816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-6873.7604791858248</v>
      </c>
      <c r="AR28">
        <f t="shared" si="14"/>
        <v>-6874.9011278482412</v>
      </c>
      <c r="AS28">
        <f t="shared" si="15"/>
        <v>610.05525686333579</v>
      </c>
      <c r="AT28">
        <f t="shared" si="16"/>
        <v>520.16708241659967</v>
      </c>
      <c r="AU28">
        <f t="shared" si="17"/>
        <v>-5744.6787885683061</v>
      </c>
      <c r="AW28">
        <v>25</v>
      </c>
      <c r="AX28">
        <f>IF(Z28&gt;0, (R28*SUMPRODUCT(K28:$K$98, X28:$X$98)-K28*$AZ$3)/Z28, 0)</f>
        <v>74748.071953611594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2000000</v>
      </c>
      <c r="S29">
        <f t="shared" si="1"/>
        <v>71522.199656817931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45331.292548940975</v>
      </c>
      <c r="AC29">
        <f t="shared" si="2"/>
        <v>41162.110725582854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-49749.25542810827</v>
      </c>
      <c r="AI29">
        <f t="shared" si="7"/>
        <v>-49756.44936770379</v>
      </c>
      <c r="AJ29">
        <f t="shared" si="8"/>
        <v>4169.1818233581216</v>
      </c>
      <c r="AK29">
        <f t="shared" si="30"/>
        <v>3173.1904784258686</v>
      </c>
      <c r="AL29">
        <f t="shared" si="9"/>
        <v>-42414.077065919802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-6683.6290449873186</v>
      </c>
      <c r="AR29">
        <f t="shared" si="14"/>
        <v>-6684.5955242484597</v>
      </c>
      <c r="AS29">
        <f t="shared" si="15"/>
        <v>560.11420650701211</v>
      </c>
      <c r="AT29">
        <f t="shared" si="16"/>
        <v>426.30644146086263</v>
      </c>
      <c r="AU29">
        <f t="shared" si="17"/>
        <v>-5698.1748762805855</v>
      </c>
      <c r="AW29">
        <v>26</v>
      </c>
      <c r="AX29">
        <f>IF(Z29&gt;0, (R29*SUMPRODUCT(K29:$K$98, X29:$X$98)-K29*$AZ$3)/Z29, 0)</f>
        <v>71522.199656817931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2000000</v>
      </c>
      <c r="S30">
        <f t="shared" si="1"/>
        <v>67938.994347035259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41162.110725582854</v>
      </c>
      <c r="AC30">
        <f t="shared" si="2"/>
        <v>36893.284051870294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-53449.082353924699</v>
      </c>
      <c r="AI30">
        <f t="shared" si="7"/>
        <v>-53455.87029735955</v>
      </c>
      <c r="AJ30">
        <f t="shared" si="8"/>
        <v>4268.8266737125596</v>
      </c>
      <c r="AK30">
        <f t="shared" si="30"/>
        <v>2881.3477507908001</v>
      </c>
      <c r="AL30">
        <f t="shared" si="9"/>
        <v>-46305.695872856188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-6411.3278138267515</v>
      </c>
      <c r="AR30">
        <f t="shared" si="14"/>
        <v>-6412.1420416605306</v>
      </c>
      <c r="AS30">
        <f t="shared" si="15"/>
        <v>512.05457568663394</v>
      </c>
      <c r="AT30">
        <f t="shared" si="16"/>
        <v>345.62361339765334</v>
      </c>
      <c r="AU30">
        <f t="shared" si="17"/>
        <v>-5554.463852576243</v>
      </c>
      <c r="AW30">
        <v>27</v>
      </c>
      <c r="AX30">
        <f>IF(Z30&gt;0, (R30*SUMPRODUCT(K30:$K$98, X30:$X$98)-K30*$AZ$3)/Z30, 0)</f>
        <v>67938.994347035259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2000000</v>
      </c>
      <c r="S31">
        <f t="shared" si="1"/>
        <v>64064.315445014938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36893.284051870294</v>
      </c>
      <c r="AC31">
        <f t="shared" si="2"/>
        <v>32638.029783824568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-56295.745884826756</v>
      </c>
      <c r="AI31">
        <f t="shared" si="7"/>
        <v>-56302.114100415478</v>
      </c>
      <c r="AJ31">
        <f t="shared" si="8"/>
        <v>4255.2542680457263</v>
      </c>
      <c r="AK31">
        <f t="shared" si="30"/>
        <v>2582.5298836309207</v>
      </c>
      <c r="AL31">
        <f t="shared" si="9"/>
        <v>-49464.329948738829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-6029.2776637654661</v>
      </c>
      <c r="AR31">
        <f t="shared" si="14"/>
        <v>-6029.9597000259973</v>
      </c>
      <c r="AS31">
        <f t="shared" si="15"/>
        <v>455.73797999691817</v>
      </c>
      <c r="AT31">
        <f t="shared" si="16"/>
        <v>276.5891009817758</v>
      </c>
      <c r="AU31">
        <f t="shared" si="17"/>
        <v>-5297.6326190473037</v>
      </c>
      <c r="AW31">
        <v>28</v>
      </c>
      <c r="AX31">
        <f>IF(Z31&gt;0, (R31*SUMPRODUCT(K31:$K$98, X31:$X$98)-K31*$AZ$3)/Z31, 0)</f>
        <v>64064.315445014938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2000000</v>
      </c>
      <c r="S32">
        <f t="shared" si="1"/>
        <v>60080.056035836693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32638.029783824568</v>
      </c>
      <c r="AC32">
        <f t="shared" si="2"/>
        <v>28533.81778593504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-58865.4566825355</v>
      </c>
      <c r="AI32">
        <f t="shared" si="7"/>
        <v>-58871.393306864069</v>
      </c>
      <c r="AJ32">
        <f t="shared" si="8"/>
        <v>4104.211997889528</v>
      </c>
      <c r="AK32">
        <f t="shared" si="30"/>
        <v>2284.6620848677198</v>
      </c>
      <c r="AL32">
        <f t="shared" si="9"/>
        <v>-52482.519224106822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-5629.0123570519663</v>
      </c>
      <c r="AR32">
        <f t="shared" si="14"/>
        <v>-5629.5800470621689</v>
      </c>
      <c r="AS32">
        <f t="shared" si="15"/>
        <v>392.46548577164617</v>
      </c>
      <c r="AT32">
        <f t="shared" si="16"/>
        <v>218.4709306982067</v>
      </c>
      <c r="AU32">
        <f t="shared" si="17"/>
        <v>-5018.6436305923162</v>
      </c>
      <c r="AW32">
        <v>29</v>
      </c>
      <c r="AX32">
        <f>IF(Z32&gt;0, (R32*SUMPRODUCT(K32:$K$98, X32:$X$98)-K32*$AZ$3)/Z32, 0)</f>
        <v>60080.056035836693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2000000</v>
      </c>
      <c r="S33">
        <f t="shared" si="1"/>
        <v>55995.510639708969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28533.81778593504</v>
      </c>
      <c r="AC33">
        <f t="shared" si="2"/>
        <v>24623.614059129424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-60875.999991665551</v>
      </c>
      <c r="AI33">
        <f t="shared" si="7"/>
        <v>-60881.496774750885</v>
      </c>
      <c r="AJ33">
        <f t="shared" si="8"/>
        <v>3910.2037268056156</v>
      </c>
      <c r="AK33">
        <f t="shared" si="30"/>
        <v>1997.3672450154529</v>
      </c>
      <c r="AL33">
        <f t="shared" si="9"/>
        <v>-54973.925802929814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-5197.5630942521839</v>
      </c>
      <c r="AR33">
        <f t="shared" si="14"/>
        <v>-5198.0324069025773</v>
      </c>
      <c r="AS33">
        <f t="shared" si="15"/>
        <v>333.85128103414615</v>
      </c>
      <c r="AT33">
        <f t="shared" si="16"/>
        <v>170.53423811981381</v>
      </c>
      <c r="AU33">
        <f t="shared" si="17"/>
        <v>-4693.6468877486168</v>
      </c>
      <c r="AW33">
        <v>30</v>
      </c>
      <c r="AX33">
        <f>IF(Z33&gt;0, (R33*SUMPRODUCT(K33:$K$98, X33:$X$98)-K33*$AZ$3)/Z33, 0)</f>
        <v>55995.510639708969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2000000</v>
      </c>
      <c r="S34">
        <f t="shared" si="1"/>
        <v>51873.95605563376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24623.614059129424</v>
      </c>
      <c r="AC34">
        <f t="shared" si="2"/>
        <v>20960.701527597201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-62550.745139877821</v>
      </c>
      <c r="AI34">
        <f t="shared" si="7"/>
        <v>-62555.796012975181</v>
      </c>
      <c r="AJ34">
        <f t="shared" si="8"/>
        <v>3662.9125315322235</v>
      </c>
      <c r="AK34">
        <f t="shared" si="30"/>
        <v>1723.6529841390598</v>
      </c>
      <c r="AL34">
        <f t="shared" si="9"/>
        <v>-57169.230497303899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-4768.3500139263424</v>
      </c>
      <c r="AR34">
        <f t="shared" si="14"/>
        <v>-4768.7350505993718</v>
      </c>
      <c r="AS34">
        <f t="shared" si="15"/>
        <v>279.23007122752188</v>
      </c>
      <c r="AT34">
        <f t="shared" si="16"/>
        <v>131.39700754234246</v>
      </c>
      <c r="AU34">
        <f t="shared" si="17"/>
        <v>-4358.1079718295077</v>
      </c>
      <c r="AW34">
        <v>31</v>
      </c>
      <c r="AX34">
        <f>IF(Z34&gt;0, (R34*SUMPRODUCT(K34:$K$98, X34:$X$98)-K34*$AZ$3)/Z34, 0)</f>
        <v>51873.95605563376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47722.664870603207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20960.701527597201</v>
      </c>
      <c r="AC35">
        <f t="shared" ref="AC35:AC66" si="33">S35*Z35</f>
        <v>17562.575230385097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-64031.705052082441</v>
      </c>
      <c r="AI35">
        <f t="shared" ref="AI35:AI66" si="38">SUM(AE35:AH35)</f>
        <v>-64036.305218292247</v>
      </c>
      <c r="AJ35">
        <f t="shared" ref="AJ35:AJ66" si="39">AB35-AC35</f>
        <v>3398.126297212104</v>
      </c>
      <c r="AK35">
        <f t="shared" si="30"/>
        <v>1467.2491069318041</v>
      </c>
      <c r="AL35">
        <f t="shared" ref="AL35:AL66" si="40">SUM(AI35:AK35)</f>
        <v>-59170.929814148338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-4358.2554594280482</v>
      </c>
      <c r="AR35">
        <f t="shared" ref="AR35:AR66" si="45">AI35*$K35</f>
        <v>-4358.568565247765</v>
      </c>
      <c r="AS35">
        <f t="shared" ref="AS35:AS66" si="46">AJ35*$K35</f>
        <v>231.29014719512023</v>
      </c>
      <c r="AT35">
        <f t="shared" ref="AT35:AT66" si="47">AK35*$K35</f>
        <v>99.866877282514238</v>
      </c>
      <c r="AU35">
        <f t="shared" ref="AU35:AU66" si="48">AL35*$K35</f>
        <v>-4027.4115407701302</v>
      </c>
      <c r="AW35">
        <v>32</v>
      </c>
      <c r="AX35">
        <f>IF(Z35&gt;0, (R35*SUMPRODUCT(K35:$K$98, X35:$X$98)-K35*$AZ$3)/Z35, 0)</f>
        <v>47722.664870603207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2000000</v>
      </c>
      <c r="S36">
        <f t="shared" si="32"/>
        <v>43459.298518279618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17562.575230385097</v>
      </c>
      <c r="AC36">
        <f t="shared" si="33"/>
        <v>14427.73380373763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-64700.994752578597</v>
      </c>
      <c r="AI36">
        <f t="shared" si="38"/>
        <v>-64705.144535909109</v>
      </c>
      <c r="AJ36">
        <f t="shared" si="39"/>
        <v>3134.8414266474665</v>
      </c>
      <c r="AK36">
        <f t="shared" si="30"/>
        <v>1229.3802661269569</v>
      </c>
      <c r="AL36">
        <f t="shared" si="40"/>
        <v>-60340.922843134686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-3931.9732224490808</v>
      </c>
      <c r="AR36">
        <f t="shared" si="45"/>
        <v>-3932.2254107963686</v>
      </c>
      <c r="AS36">
        <f t="shared" si="46"/>
        <v>190.50885683192169</v>
      </c>
      <c r="AT36">
        <f t="shared" si="47"/>
        <v>74.711220516835553</v>
      </c>
      <c r="AU36">
        <f t="shared" si="48"/>
        <v>-3667.0053334476115</v>
      </c>
      <c r="AW36">
        <v>33</v>
      </c>
      <c r="AX36">
        <f>IF(Z36&gt;0, (R36*SUMPRODUCT(K36:$K$98, X36:$X$98)-K36*$AZ$3)/Z36, 0)</f>
        <v>43459.298518279618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2000000</v>
      </c>
      <c r="S37">
        <f t="shared" si="32"/>
        <v>39093.322007446644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14427.73380373763</v>
      </c>
      <c r="AC37">
        <f t="shared" si="33"/>
        <v>11588.094539128355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-64483.017733062807</v>
      </c>
      <c r="AI37">
        <f t="shared" si="38"/>
        <v>-64486.722999699181</v>
      </c>
      <c r="AJ37">
        <f t="shared" si="39"/>
        <v>2839.6392646092754</v>
      </c>
      <c r="AK37">
        <f t="shared" si="30"/>
        <v>1009.9413662616342</v>
      </c>
      <c r="AL37">
        <f t="shared" si="40"/>
        <v>-60637.142368828274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-3498.8628955878521</v>
      </c>
      <c r="AR37">
        <f t="shared" si="45"/>
        <v>-3499.0639441803037</v>
      </c>
      <c r="AS37">
        <f t="shared" si="46"/>
        <v>154.07945857815318</v>
      </c>
      <c r="AT37">
        <f t="shared" si="47"/>
        <v>54.799643338036631</v>
      </c>
      <c r="AU37">
        <f t="shared" si="48"/>
        <v>-3290.1848422641142</v>
      </c>
      <c r="AW37">
        <v>34</v>
      </c>
      <c r="AX37">
        <f>IF(Z37&gt;0, (R37*SUMPRODUCT(K37:$K$98, X37:$X$98)-K37*$AZ$3)/Z37, 0)</f>
        <v>39093.322007446644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2000000</v>
      </c>
      <c r="S38">
        <f t="shared" si="32"/>
        <v>34651.222052505123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11588.094539128355</v>
      </c>
      <c r="AC38">
        <f t="shared" si="33"/>
        <v>9064.5298201831865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-63727.502770898936</v>
      </c>
      <c r="AI38">
        <f t="shared" si="38"/>
        <v>-63730.772687976627</v>
      </c>
      <c r="AJ38">
        <f t="shared" si="39"/>
        <v>2523.5647189451684</v>
      </c>
      <c r="AK38">
        <f t="shared" si="30"/>
        <v>811.16661773898488</v>
      </c>
      <c r="AL38">
        <f t="shared" si="40"/>
        <v>-60396.041351292472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-3087.3825764012454</v>
      </c>
      <c r="AR38">
        <f t="shared" si="45"/>
        <v>-3087.5409928552563</v>
      </c>
      <c r="AS38">
        <f t="shared" si="46"/>
        <v>122.25819944179676</v>
      </c>
      <c r="AT38">
        <f t="shared" si="47"/>
        <v>39.298286819255267</v>
      </c>
      <c r="AU38">
        <f t="shared" si="48"/>
        <v>-2925.984506594204</v>
      </c>
      <c r="AW38">
        <v>35</v>
      </c>
      <c r="AX38">
        <f>IF(Z38&gt;0, (R38*SUMPRODUCT(K38:$K$98, X38:$X$98)-K38*$AZ$3)/Z38, 0)</f>
        <v>34651.222052505123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2000000</v>
      </c>
      <c r="S39">
        <f t="shared" si="32"/>
        <v>30061.680500506667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9064.5298201831865</v>
      </c>
      <c r="AC39">
        <f t="shared" si="33"/>
        <v>6847.9491872129111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-62361.626591089378</v>
      </c>
      <c r="AI39">
        <f t="shared" si="38"/>
        <v>-62364.474048830096</v>
      </c>
      <c r="AJ39">
        <f t="shared" si="39"/>
        <v>2216.5806329702755</v>
      </c>
      <c r="AK39">
        <f t="shared" si="30"/>
        <v>634.51708741282312</v>
      </c>
      <c r="AL39">
        <f t="shared" si="40"/>
        <v>-59513.376328446997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-2697.5093590721235</v>
      </c>
      <c r="AR39">
        <f t="shared" si="45"/>
        <v>-2697.632528468514</v>
      </c>
      <c r="AS39">
        <f t="shared" si="46"/>
        <v>95.8802284260764</v>
      </c>
      <c r="AT39">
        <f t="shared" si="47"/>
        <v>27.446618623508474</v>
      </c>
      <c r="AU39">
        <f t="shared" si="48"/>
        <v>-2574.305681418929</v>
      </c>
      <c r="AW39">
        <v>36</v>
      </c>
      <c r="AX39">
        <f>IF(Z39&gt;0, (R39*SUMPRODUCT(K39:$K$98, X39:$X$98)-K39*$AZ$3)/Z39, 0)</f>
        <v>30061.680500506667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2000000</v>
      </c>
      <c r="S40">
        <f t="shared" si="32"/>
        <v>25230.631915433289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6847.9491872129111</v>
      </c>
      <c r="AC40">
        <f t="shared" si="33"/>
        <v>4927.9415633470089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-60405.665997682925</v>
      </c>
      <c r="AI40">
        <f t="shared" si="38"/>
        <v>-60408.10744543375</v>
      </c>
      <c r="AJ40">
        <f t="shared" si="39"/>
        <v>1920.0076238659021</v>
      </c>
      <c r="AK40">
        <f t="shared" ref="AK40:AK71" si="61">G40*SUM(AB40:AB40, AE40:AF40)</f>
        <v>479.3564431049038</v>
      </c>
      <c r="AL40">
        <f t="shared" si="40"/>
        <v>-58008.743378462947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-2332.9486513479847</v>
      </c>
      <c r="AR40">
        <f t="shared" si="45"/>
        <v>-2333.042943367509</v>
      </c>
      <c r="AS40">
        <f t="shared" si="46"/>
        <v>74.153295435027957</v>
      </c>
      <c r="AT40">
        <f t="shared" si="47"/>
        <v>18.513395208645647</v>
      </c>
      <c r="AU40">
        <f t="shared" si="48"/>
        <v>-2240.3762527238355</v>
      </c>
      <c r="AW40">
        <v>37</v>
      </c>
      <c r="AX40">
        <f>IF(Z40&gt;0, (R40*SUMPRODUCT(K40:$K$98, X40:$X$98)-K40*$AZ$3)/Z40, 0)</f>
        <v>25230.631915433289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2000000</v>
      </c>
      <c r="S41">
        <f t="shared" si="32"/>
        <v>20001.385921829675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4927.9415633470089</v>
      </c>
      <c r="AC41">
        <f t="shared" si="33"/>
        <v>3289.1908898617221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-57829.02597250582</v>
      </c>
      <c r="AI41">
        <f t="shared" si="38"/>
        <v>-57831.081574366806</v>
      </c>
      <c r="AJ41">
        <f t="shared" si="39"/>
        <v>1638.7506734852868</v>
      </c>
      <c r="AK41">
        <f t="shared" si="61"/>
        <v>344.95590943429067</v>
      </c>
      <c r="AL41">
        <f t="shared" si="40"/>
        <v>-55847.374991447228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-1994.1386812907947</v>
      </c>
      <c r="AR41">
        <f t="shared" si="45"/>
        <v>-1994.2095653341516</v>
      </c>
      <c r="AS41">
        <f t="shared" si="46"/>
        <v>56.509616961939443</v>
      </c>
      <c r="AT41">
        <f t="shared" si="47"/>
        <v>11.895236185887221</v>
      </c>
      <c r="AU41">
        <f t="shared" si="48"/>
        <v>-1925.8047121863249</v>
      </c>
      <c r="AW41">
        <v>38</v>
      </c>
      <c r="AX41">
        <f>IF(Z41&gt;0, (R41*SUMPRODUCT(K41:$K$98, X41:$X$98)-K41*$AZ$3)/Z41, 0)</f>
        <v>20001.385921829675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2000000</v>
      </c>
      <c r="S42">
        <f t="shared" si="32"/>
        <v>14128.842510234583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3289.1908898617221</v>
      </c>
      <c r="AC42">
        <f t="shared" si="33"/>
        <v>1914.8718316626246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-54548.777750868285</v>
      </c>
      <c r="AI42">
        <f t="shared" si="38"/>
        <v>-54550.471866849723</v>
      </c>
      <c r="AJ42">
        <f t="shared" si="39"/>
        <v>1374.3190581990975</v>
      </c>
      <c r="AK42">
        <f t="shared" si="61"/>
        <v>230.24336229032056</v>
      </c>
      <c r="AL42">
        <f t="shared" si="40"/>
        <v>-52945.909446360303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-1679.486362428383</v>
      </c>
      <c r="AR42">
        <f t="shared" si="45"/>
        <v>-1679.5385220697995</v>
      </c>
      <c r="AS42">
        <f t="shared" si="46"/>
        <v>42.313507488883438</v>
      </c>
      <c r="AT42">
        <f t="shared" si="47"/>
        <v>7.0888955344209448</v>
      </c>
      <c r="AU42">
        <f t="shared" si="48"/>
        <v>-1630.136119046495</v>
      </c>
      <c r="AW42">
        <v>39</v>
      </c>
      <c r="AX42">
        <f>IF(Z42&gt;0, (R42*SUMPRODUCT(K42:$K$98, X42:$X$98)-K42*$AZ$3)/Z42, 0)</f>
        <v>14128.842510234583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2000000</v>
      </c>
      <c r="S43">
        <f t="shared" si="32"/>
        <v>7248.6502655081285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1914.8718316626246</v>
      </c>
      <c r="AC43">
        <f t="shared" si="33"/>
        <v>788.79584699467978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-50708.599134385477</v>
      </c>
      <c r="AI43">
        <f t="shared" si="38"/>
        <v>-50709.959380462511</v>
      </c>
      <c r="AJ43">
        <f t="shared" si="39"/>
        <v>1126.0759846679448</v>
      </c>
      <c r="AK43">
        <f t="shared" si="61"/>
        <v>134.04102821638372</v>
      </c>
      <c r="AL43">
        <f t="shared" si="40"/>
        <v>-49449.842367578181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-1393.9752020300193</v>
      </c>
      <c r="AR43">
        <f t="shared" si="45"/>
        <v>-1394.0125950823303</v>
      </c>
      <c r="AS43">
        <f t="shared" si="46"/>
        <v>30.955735812552227</v>
      </c>
      <c r="AT43">
        <f t="shared" si="47"/>
        <v>3.6847767948206287</v>
      </c>
      <c r="AU43">
        <f t="shared" si="48"/>
        <v>-1359.3720824749573</v>
      </c>
      <c r="AW43">
        <v>40</v>
      </c>
      <c r="AX43">
        <f>IF(Z43&gt;0, (R43*SUMPRODUCT(K43:$K$98, X43:$X$98)-K43*$AZ$3)/Z43, 0)</f>
        <v>7248.6502655081285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2000000</v>
      </c>
      <c r="S44">
        <f t="shared" si="32"/>
        <v>-1311.0892043521153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788.79584699467978</v>
      </c>
      <c r="AC44">
        <f t="shared" si="33"/>
        <v>-111.06294632065965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-46042.094115896478</v>
      </c>
      <c r="AI44">
        <f t="shared" si="38"/>
        <v>-46043.152996424513</v>
      </c>
      <c r="AJ44">
        <f t="shared" si="39"/>
        <v>899.85879331533943</v>
      </c>
      <c r="AK44">
        <f t="shared" si="61"/>
        <v>55.21570928962759</v>
      </c>
      <c r="AL44">
        <f t="shared" si="40"/>
        <v>-45088.078493819543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-1130.083361153844</v>
      </c>
      <c r="AR44">
        <f t="shared" si="45"/>
        <v>-1130.1093509201471</v>
      </c>
      <c r="AS44">
        <f t="shared" si="46"/>
        <v>22.086646344839931</v>
      </c>
      <c r="AT44">
        <f t="shared" si="47"/>
        <v>1.355245792805333</v>
      </c>
      <c r="AU44">
        <f t="shared" si="48"/>
        <v>-1106.6674587825019</v>
      </c>
      <c r="AW44">
        <v>41</v>
      </c>
      <c r="AX44">
        <f>IF(Z44&gt;0, (R44*SUMPRODUCT(K44:$K$98, X44:$X$98)-K44*$AZ$3)/Z44, 0)</f>
        <v>-1311.0892043521153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2000000</v>
      </c>
      <c r="S45">
        <f t="shared" si="32"/>
        <v>-12585.744596100929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-111.06294632065965</v>
      </c>
      <c r="AC45">
        <f t="shared" si="33"/>
        <v>-799.97094255068396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-40603.335986081322</v>
      </c>
      <c r="AI45">
        <f t="shared" si="38"/>
        <v>-40604.130506954163</v>
      </c>
      <c r="AJ45">
        <f t="shared" si="39"/>
        <v>688.90799623002431</v>
      </c>
      <c r="AK45">
        <f t="shared" si="61"/>
        <v>-7.774406242446176</v>
      </c>
      <c r="AL45">
        <f t="shared" si="40"/>
        <v>-39922.996916966586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-889.81373780845001</v>
      </c>
      <c r="AR45">
        <f t="shared" si="45"/>
        <v>-889.83114956958889</v>
      </c>
      <c r="AS45">
        <f t="shared" si="46"/>
        <v>15.097276719866114</v>
      </c>
      <c r="AT45">
        <f t="shared" si="47"/>
        <v>-0.1703745101191628</v>
      </c>
      <c r="AU45">
        <f t="shared" si="48"/>
        <v>-874.90424735984197</v>
      </c>
      <c r="AW45">
        <v>42</v>
      </c>
      <c r="AX45">
        <f>IF(Z45&gt;0, (R45*SUMPRODUCT(K45:$K$98, X45:$X$98)-K45*$AZ$3)/Z45, 0)</f>
        <v>-12585.744596100929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2000000</v>
      </c>
      <c r="S46">
        <f t="shared" si="32"/>
        <v>-28400.201589840181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-799.97094255068396</v>
      </c>
      <c r="AC46">
        <f t="shared" si="33"/>
        <v>-1295.8781045342939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-34593.732585658028</v>
      </c>
      <c r="AI46">
        <f t="shared" si="38"/>
        <v>-34594.302950493482</v>
      </c>
      <c r="AJ46">
        <f t="shared" si="39"/>
        <v>495.90716198360997</v>
      </c>
      <c r="AK46">
        <f t="shared" si="61"/>
        <v>-55.997965978547882</v>
      </c>
      <c r="AL46">
        <f t="shared" si="40"/>
        <v>-34154.393754488417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-676.88796264315874</v>
      </c>
      <c r="AR46">
        <f t="shared" si="45"/>
        <v>-676.89912284654167</v>
      </c>
      <c r="AS46">
        <f t="shared" si="46"/>
        <v>9.7033064502094568</v>
      </c>
      <c r="AT46">
        <f t="shared" si="47"/>
        <v>-1.095699893312313</v>
      </c>
      <c r="AU46">
        <f t="shared" si="48"/>
        <v>-668.29151628964451</v>
      </c>
      <c r="AW46">
        <v>43</v>
      </c>
      <c r="AX46">
        <f>IF(Z46&gt;0, (R46*SUMPRODUCT(K46:$K$98, X46:$X$98)-K46*$AZ$3)/Z46, 0)</f>
        <v>-28400.201589840181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2000000</v>
      </c>
      <c r="S47">
        <f t="shared" si="32"/>
        <v>-52125.083063455633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-1295.8781045342939</v>
      </c>
      <c r="AC47">
        <f t="shared" si="33"/>
        <v>-1621.0637673338449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-28146.799658768759</v>
      </c>
      <c r="AI47">
        <f t="shared" si="38"/>
        <v>-28147.188402457992</v>
      </c>
      <c r="AJ47">
        <f t="shared" si="39"/>
        <v>325.18566279955098</v>
      </c>
      <c r="AK47">
        <f t="shared" si="61"/>
        <v>-90.71146731740059</v>
      </c>
      <c r="AL47">
        <f t="shared" si="40"/>
        <v>-27912.714206975841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-491.73414548362098</v>
      </c>
      <c r="AR47">
        <f t="shared" si="45"/>
        <v>-491.7409369678449</v>
      </c>
      <c r="AS47">
        <f t="shared" si="46"/>
        <v>5.6811039250938746</v>
      </c>
      <c r="AT47">
        <f t="shared" si="47"/>
        <v>-1.5847601293097993</v>
      </c>
      <c r="AU47">
        <f t="shared" si="48"/>
        <v>-487.64459317206087</v>
      </c>
      <c r="AW47">
        <v>44</v>
      </c>
      <c r="AX47">
        <f>IF(Z47&gt;0, (R47*SUMPRODUCT(K47:$K$98, X47:$X$98)-K47*$AZ$3)/Z47, 0)</f>
        <v>-52125.083063455633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2000000</v>
      </c>
      <c r="S48">
        <f t="shared" si="32"/>
        <v>-90209.815951765719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-1621.0637673338449</v>
      </c>
      <c r="AC48">
        <f t="shared" si="33"/>
        <v>-1798.7780022428171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-21697.127363716318</v>
      </c>
      <c r="AI48">
        <f t="shared" si="38"/>
        <v>-21697.376612922635</v>
      </c>
      <c r="AJ48">
        <f t="shared" si="39"/>
        <v>177.71423490897223</v>
      </c>
      <c r="AK48">
        <f t="shared" si="61"/>
        <v>-113.47446371336916</v>
      </c>
      <c r="AL48">
        <f t="shared" si="40"/>
        <v>-21633.136841727031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-338.44301867454561</v>
      </c>
      <c r="AR48">
        <f t="shared" si="45"/>
        <v>-338.44690659262682</v>
      </c>
      <c r="AS48">
        <f t="shared" si="46"/>
        <v>2.7720785851407728</v>
      </c>
      <c r="AT48">
        <f t="shared" si="47"/>
        <v>-1.7700333964878308</v>
      </c>
      <c r="AU48">
        <f t="shared" si="48"/>
        <v>-337.4448614039739</v>
      </c>
      <c r="AW48">
        <v>45</v>
      </c>
      <c r="AX48">
        <f>IF(Z48&gt;0, (R48*SUMPRODUCT(K48:$K$98, X48:$X$98)-K48*$AZ$3)/Z48, 0)</f>
        <v>-90209.815951765719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2000000</v>
      </c>
      <c r="S49">
        <f t="shared" si="32"/>
        <v>-155965.78446718724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-1798.7780022428171</v>
      </c>
      <c r="AC49">
        <f t="shared" si="33"/>
        <v>-1856.846100761426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-15670.132578273575</v>
      </c>
      <c r="AI49">
        <f t="shared" si="38"/>
        <v>-15670.281396659215</v>
      </c>
      <c r="AJ49">
        <f t="shared" si="39"/>
        <v>58.068098518608849</v>
      </c>
      <c r="AK49">
        <f t="shared" si="61"/>
        <v>-125.91446015699721</v>
      </c>
      <c r="AL49">
        <f t="shared" si="40"/>
        <v>-15738.127758297604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-218.24181754890557</v>
      </c>
      <c r="AR49">
        <f t="shared" si="45"/>
        <v>-218.24389017942127</v>
      </c>
      <c r="AS49">
        <f t="shared" si="46"/>
        <v>0.80872879020059418</v>
      </c>
      <c r="AT49">
        <f t="shared" si="47"/>
        <v>-1.7536418727211469</v>
      </c>
      <c r="AU49">
        <f t="shared" si="48"/>
        <v>-219.18880326194184</v>
      </c>
      <c r="AW49">
        <v>46</v>
      </c>
      <c r="AX49">
        <f>IF(Z49&gt;0, (R49*SUMPRODUCT(K49:$K$98, X49:$X$98)-K49*$AZ$3)/Z49, 0)</f>
        <v>-155965.78446718724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2000000</v>
      </c>
      <c r="S50">
        <f t="shared" si="32"/>
        <v>-279388.34460136225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-1856.846100761426</v>
      </c>
      <c r="AC50">
        <f t="shared" si="33"/>
        <v>-1824.7531681711027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-10510.346298211711</v>
      </c>
      <c r="AI50">
        <f t="shared" si="38"/>
        <v>-10510.427938749131</v>
      </c>
      <c r="AJ50">
        <f t="shared" si="39"/>
        <v>-32.092932590323244</v>
      </c>
      <c r="AK50">
        <f t="shared" si="61"/>
        <v>-129.97922705329984</v>
      </c>
      <c r="AL50">
        <f t="shared" si="40"/>
        <v>-10672.500098392755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-130.6966036304845</v>
      </c>
      <c r="AR50">
        <f t="shared" si="45"/>
        <v>-130.69761883404266</v>
      </c>
      <c r="AS50">
        <f t="shared" si="46"/>
        <v>-0.399076982916443</v>
      </c>
      <c r="AT50">
        <f t="shared" si="47"/>
        <v>-1.6162972214599896</v>
      </c>
      <c r="AU50">
        <f t="shared" si="48"/>
        <v>-132.71299303841909</v>
      </c>
      <c r="AW50">
        <v>47</v>
      </c>
      <c r="AX50">
        <f>IF(Z50&gt;0, (R50*SUMPRODUCT(K50:$K$98, X50:$X$98)-K50*$AZ$3)/Z50, 0)</f>
        <v>-279388.34460136225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2000000</v>
      </c>
      <c r="S51">
        <f t="shared" si="32"/>
        <v>-536730.09943693771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-1824.7531681711027</v>
      </c>
      <c r="AC51">
        <f t="shared" si="33"/>
        <v>-1731.9366020344187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-6478.2018156873301</v>
      </c>
      <c r="AI51">
        <f t="shared" si="38"/>
        <v>-6478.242151058028</v>
      </c>
      <c r="AJ51">
        <f t="shared" si="39"/>
        <v>-92.81656613668406</v>
      </c>
      <c r="AK51">
        <f t="shared" si="61"/>
        <v>-127.73272177197721</v>
      </c>
      <c r="AL51">
        <f t="shared" si="40"/>
        <v>-6698.7914389666894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-71.92563870265613</v>
      </c>
      <c r="AR51">
        <f t="shared" si="45"/>
        <v>-71.926086534845112</v>
      </c>
      <c r="AS51">
        <f t="shared" si="46"/>
        <v>-1.0305160276733401</v>
      </c>
      <c r="AT51">
        <f t="shared" si="47"/>
        <v>-1.4181802077284271</v>
      </c>
      <c r="AU51">
        <f t="shared" si="48"/>
        <v>-74.374782770246881</v>
      </c>
      <c r="AW51">
        <v>48</v>
      </c>
      <c r="AX51">
        <f>IF(Z51&gt;0, (R51*SUMPRODUCT(K51:$K$98, X51:$X$98)-K51*$AZ$3)/Z51, 0)</f>
        <v>-536730.09943693771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2000000</v>
      </c>
      <c r="S52">
        <f t="shared" si="32"/>
        <v>-1148799.5121285692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-1731.9366020344187</v>
      </c>
      <c r="AC52">
        <f t="shared" si="33"/>
        <v>-1604.2969105878169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-3596.1255181416445</v>
      </c>
      <c r="AI52">
        <f t="shared" si="38"/>
        <v>-3596.1429743741469</v>
      </c>
      <c r="AJ52">
        <f t="shared" si="39"/>
        <v>-127.63969144660177</v>
      </c>
      <c r="AK52">
        <f t="shared" si="61"/>
        <v>-121.23556214240932</v>
      </c>
      <c r="AL52">
        <f t="shared" si="40"/>
        <v>-3845.0182279631581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-35.648895010069673</v>
      </c>
      <c r="AR52">
        <f t="shared" si="45"/>
        <v>-35.649068056142902</v>
      </c>
      <c r="AS52">
        <f t="shared" si="46"/>
        <v>-1.2653101057075979</v>
      </c>
      <c r="AT52">
        <f t="shared" si="47"/>
        <v>-1.201825076599369</v>
      </c>
      <c r="AU52">
        <f t="shared" si="48"/>
        <v>-38.11620323844987</v>
      </c>
      <c r="AW52">
        <v>49</v>
      </c>
      <c r="AX52">
        <f>IF(Z52&gt;0, (R52*SUMPRODUCT(K52:$K$98, X52:$X$98)-K52*$AZ$3)/Z52, 0)</f>
        <v>-1148799.5121285692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2000000</v>
      </c>
      <c r="S53">
        <f t="shared" si="32"/>
        <v>-2878307.7387107317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-1604.2969105878169</v>
      </c>
      <c r="AC53">
        <f t="shared" si="33"/>
        <v>-1461.7624751074777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-1749.3575768717526</v>
      </c>
      <c r="AI53">
        <f t="shared" si="38"/>
        <v>-1749.3639250570745</v>
      </c>
      <c r="AJ53">
        <f t="shared" si="39"/>
        <v>-142.5344354803392</v>
      </c>
      <c r="AK53">
        <f t="shared" si="61"/>
        <v>-112.3007837411472</v>
      </c>
      <c r="AL53">
        <f t="shared" si="40"/>
        <v>-2004.1991442785609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-15.483594843544951</v>
      </c>
      <c r="AR53">
        <f t="shared" si="45"/>
        <v>-15.483651031445477</v>
      </c>
      <c r="AS53">
        <f t="shared" si="46"/>
        <v>-1.2615748086091629</v>
      </c>
      <c r="AT53">
        <f t="shared" si="47"/>
        <v>-0.9939762224998544</v>
      </c>
      <c r="AU53">
        <f t="shared" si="48"/>
        <v>-17.739202062554494</v>
      </c>
      <c r="AW53">
        <v>50</v>
      </c>
      <c r="AX53">
        <f>IF(Z53&gt;0, (R53*SUMPRODUCT(K53:$K$98, X53:$X$98)-K53*$AZ$3)/Z53, 0)</f>
        <v>-2878307.7387107317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2000000</v>
      </c>
      <c r="S54">
        <f t="shared" si="32"/>
        <v>-8980993.6502561495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-1461.7624751074777</v>
      </c>
      <c r="AC54">
        <f t="shared" si="33"/>
        <v>-1318.1538105845866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-712.00957702795779</v>
      </c>
      <c r="AI54">
        <f t="shared" si="38"/>
        <v>-712.01141167157004</v>
      </c>
      <c r="AJ54">
        <f t="shared" si="39"/>
        <v>-143.6086645228911</v>
      </c>
      <c r="AK54">
        <f t="shared" si="61"/>
        <v>-102.32337325752344</v>
      </c>
      <c r="AL54">
        <f t="shared" si="40"/>
        <v>-957.94344945198463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-5.6267940673413586</v>
      </c>
      <c r="AR54">
        <f t="shared" si="45"/>
        <v>-5.6268085659690827</v>
      </c>
      <c r="AS54">
        <f t="shared" si="46"/>
        <v>-1.1348953829092807</v>
      </c>
      <c r="AT54">
        <f t="shared" si="47"/>
        <v>-0.80863034455108296</v>
      </c>
      <c r="AU54">
        <f t="shared" si="48"/>
        <v>-7.5703342934294469</v>
      </c>
      <c r="AW54">
        <v>51</v>
      </c>
      <c r="AX54">
        <f>IF(Z54&gt;0, (R54*SUMPRODUCT(K54:$K$98, X54:$X$98)-K54*$AZ$3)/Z54, 0)</f>
        <v>-8980993.6502561495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2000000</v>
      </c>
      <c r="S55">
        <f t="shared" si="32"/>
        <v>-38160519.243767716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-1318.1538105845866</v>
      </c>
      <c r="AC55">
        <f t="shared" si="33"/>
        <v>-1181.733944503324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-228.67264960709846</v>
      </c>
      <c r="AI55">
        <f t="shared" si="38"/>
        <v>-228.67303670021457</v>
      </c>
      <c r="AJ55">
        <f t="shared" si="39"/>
        <v>-136.41986608126263</v>
      </c>
      <c r="AK55">
        <f t="shared" si="61"/>
        <v>-92.270766740921076</v>
      </c>
      <c r="AL55">
        <f t="shared" si="40"/>
        <v>-457.36366952239825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-1.6135089802836111</v>
      </c>
      <c r="AR55">
        <f t="shared" si="45"/>
        <v>-1.613511711603776</v>
      </c>
      <c r="AS55">
        <f t="shared" si="46"/>
        <v>-0.96257545180589899</v>
      </c>
      <c r="AT55">
        <f t="shared" si="47"/>
        <v>-0.65106041763163691</v>
      </c>
      <c r="AU55">
        <f t="shared" si="48"/>
        <v>-3.2271475810413119</v>
      </c>
      <c r="AW55">
        <v>52</v>
      </c>
      <c r="AX55">
        <f>IF(Z55&gt;0, (R55*SUMPRODUCT(K55:$K$98, X55:$X$98)-K55*$AZ$3)/Z55, 0)</f>
        <v>-38160519.243767716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2000000</v>
      </c>
      <c r="S56">
        <f t="shared" si="32"/>
        <v>-163520135.51622692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-1181.733944503324</v>
      </c>
      <c r="AC56">
        <f t="shared" si="33"/>
        <v>-1056.5200783509254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-48.39334799178453</v>
      </c>
      <c r="AI56">
        <f t="shared" si="38"/>
        <v>-48.393428755544527</v>
      </c>
      <c r="AJ56">
        <f t="shared" si="39"/>
        <v>-125.21386615239862</v>
      </c>
      <c r="AK56">
        <f t="shared" si="61"/>
        <v>-82.721376115232687</v>
      </c>
      <c r="AL56">
        <f t="shared" si="40"/>
        <v>-256.32867102317584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-0.30487710311511451</v>
      </c>
      <c r="AR56">
        <f t="shared" si="45"/>
        <v>-0.30487761192515156</v>
      </c>
      <c r="AS56">
        <f t="shared" si="46"/>
        <v>-0.78884479719955958</v>
      </c>
      <c r="AT56">
        <f t="shared" si="47"/>
        <v>-0.52114297857609271</v>
      </c>
      <c r="AU56">
        <f t="shared" si="48"/>
        <v>-1.6148653877008039</v>
      </c>
      <c r="AW56">
        <v>53</v>
      </c>
      <c r="AX56">
        <f>IF(Z56&gt;0, (R56*SUMPRODUCT(K56:$K$98, X56:$X$98)-K56*$AZ$3)/Z56, 0)</f>
        <v>-163520135.51622692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2000000</v>
      </c>
      <c r="S57">
        <f t="shared" si="32"/>
        <v>-708579295.64545774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-1056.5200783509254</v>
      </c>
      <c r="AC57">
        <f t="shared" si="33"/>
        <v>-943.58622765700318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-10.129660930276113</v>
      </c>
      <c r="AI57">
        <f t="shared" si="38"/>
        <v>-10.129677576017695</v>
      </c>
      <c r="AJ57">
        <f t="shared" si="39"/>
        <v>-112.93385069392218</v>
      </c>
      <c r="AK57">
        <f t="shared" si="61"/>
        <v>-73.956405484564783</v>
      </c>
      <c r="AL57">
        <f t="shared" si="40"/>
        <v>-197.01993375450468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-5.6979157852830253E-2</v>
      </c>
      <c r="AR57">
        <f t="shared" si="45"/>
        <v>-5.6979251484822843E-2</v>
      </c>
      <c r="AS57">
        <f t="shared" si="46"/>
        <v>-0.63525084895823403</v>
      </c>
      <c r="AT57">
        <f t="shared" si="47"/>
        <v>-0.41600343104653886</v>
      </c>
      <c r="AU57">
        <f t="shared" si="48"/>
        <v>-1.1082335314895959</v>
      </c>
      <c r="AW57">
        <v>54</v>
      </c>
      <c r="AX57">
        <f>IF(Z57&gt;0, (R57*SUMPRODUCT(K57:$K$98, X57:$X$98)-K57*$AZ$3)/Z57, 0)</f>
        <v>-708579295.64545774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2000000</v>
      </c>
      <c r="S58">
        <f t="shared" si="32"/>
        <v>-3112014654.8969979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-943.58622765700318</v>
      </c>
      <c r="AC58">
        <f t="shared" si="33"/>
        <v>-842.53719985321538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-2.0952116669634839</v>
      </c>
      <c r="AI58">
        <f t="shared" si="38"/>
        <v>-2.0952150511747316</v>
      </c>
      <c r="AJ58">
        <f t="shared" si="39"/>
        <v>-101.04902780378779</v>
      </c>
      <c r="AK58">
        <f t="shared" si="61"/>
        <v>-66.051035935990228</v>
      </c>
      <c r="AL58">
        <f t="shared" si="40"/>
        <v>-169.19527879095276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-1.0522792309134877E-2</v>
      </c>
      <c r="AR58">
        <f t="shared" si="45"/>
        <v>-1.0522809305676397E-2</v>
      </c>
      <c r="AS58">
        <f t="shared" si="46"/>
        <v>-0.50749905099578008</v>
      </c>
      <c r="AT58">
        <f t="shared" si="47"/>
        <v>-0.33172845680309149</v>
      </c>
      <c r="AU58">
        <f t="shared" si="48"/>
        <v>-0.84975031710454807</v>
      </c>
      <c r="AW58">
        <v>55</v>
      </c>
      <c r="AX58">
        <f>IF(Z58&gt;0, (R58*SUMPRODUCT(K58:$K$98, X58:$X$98)-K58*$AZ$3)/Z58, 0)</f>
        <v>-3112014654.8969979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2000000</v>
      </c>
      <c r="S59">
        <f t="shared" si="32"/>
        <v>-13878125982.698515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-842.53719985321538</v>
      </c>
      <c r="AC59">
        <f t="shared" si="33"/>
        <v>-752.27450214405974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-0.42764752205716855</v>
      </c>
      <c r="AI59">
        <f t="shared" si="38"/>
        <v>-0.42764819962929096</v>
      </c>
      <c r="AJ59">
        <f t="shared" si="39"/>
        <v>-90.262697709155645</v>
      </c>
      <c r="AK59">
        <f t="shared" si="61"/>
        <v>-58.977603989725083</v>
      </c>
      <c r="AL59">
        <f t="shared" si="40"/>
        <v>-149.66794989851002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-1.9176574509148342E-3</v>
      </c>
      <c r="AR59">
        <f t="shared" si="45"/>
        <v>-1.9176604892844307E-3</v>
      </c>
      <c r="AS59">
        <f t="shared" si="46"/>
        <v>-0.40475608035557925</v>
      </c>
      <c r="AT59">
        <f t="shared" si="47"/>
        <v>-0.26446743145838114</v>
      </c>
      <c r="AU59">
        <f t="shared" si="48"/>
        <v>-0.67114117230324477</v>
      </c>
      <c r="AW59">
        <v>56</v>
      </c>
      <c r="AX59">
        <f>IF(Z59&gt;0, (R59*SUMPRODUCT(K59:$K$98, X59:$X$98)-K59*$AZ$3)/Z59, 0)</f>
        <v>-13878125982.698515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2000000</v>
      </c>
      <c r="S60">
        <f t="shared" si="32"/>
        <v>-62853466569.422142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-752.27450214405974</v>
      </c>
      <c r="AC60">
        <f t="shared" si="33"/>
        <v>-671.67533006805991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-8.595468639623563E-2</v>
      </c>
      <c r="AI60">
        <f t="shared" si="38"/>
        <v>-8.5954819975846808E-2</v>
      </c>
      <c r="AJ60">
        <f t="shared" si="39"/>
        <v>-80.599172075999832</v>
      </c>
      <c r="AK60">
        <f t="shared" si="61"/>
        <v>-52.659215150084187</v>
      </c>
      <c r="AL60">
        <f t="shared" si="40"/>
        <v>-133.34434204605986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-3.4414115327609652E-4</v>
      </c>
      <c r="AR60">
        <f t="shared" si="45"/>
        <v>-3.441416880955854E-4</v>
      </c>
      <c r="AS60">
        <f t="shared" si="46"/>
        <v>-0.32269900798041767</v>
      </c>
      <c r="AT60">
        <f t="shared" si="47"/>
        <v>-0.21083438020847373</v>
      </c>
      <c r="AU60">
        <f t="shared" si="48"/>
        <v>-0.533877529876987</v>
      </c>
      <c r="AW60">
        <v>57</v>
      </c>
      <c r="AX60">
        <f>IF(Z60&gt;0, (R60*SUMPRODUCT(K60:$K$98, X60:$X$98)-K60*$AZ$3)/Z60, 0)</f>
        <v>-62853466569.422142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2000000</v>
      </c>
      <c r="S61">
        <f t="shared" si="32"/>
        <v>-289531352037.03564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-671.67533006805991</v>
      </c>
      <c r="AC61">
        <f t="shared" si="33"/>
        <v>-599.7104155186322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-1.7016381909859064E-2</v>
      </c>
      <c r="AI61">
        <f t="shared" si="38"/>
        <v>-1.7016407801287197E-2</v>
      </c>
      <c r="AJ61">
        <f t="shared" si="39"/>
        <v>-71.964914549427704</v>
      </c>
      <c r="AK61">
        <f t="shared" si="61"/>
        <v>-47.0172731047642</v>
      </c>
      <c r="AL61">
        <f t="shared" si="40"/>
        <v>-118.9992040619932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-6.0829780747685873E-5</v>
      </c>
      <c r="AR61">
        <f t="shared" si="45"/>
        <v>-6.0829873303782984E-5</v>
      </c>
      <c r="AS61">
        <f t="shared" si="46"/>
        <v>-0.25725856393898328</v>
      </c>
      <c r="AT61">
        <f t="shared" si="47"/>
        <v>-0.16807629433021828</v>
      </c>
      <c r="AU61">
        <f t="shared" si="48"/>
        <v>-0.42539568814250533</v>
      </c>
      <c r="AW61">
        <v>58</v>
      </c>
      <c r="AX61">
        <f>IF(Z61&gt;0, (R61*SUMPRODUCT(K61:$K$98, X61:$X$98)-K61*$AZ$3)/Z61, 0)</f>
        <v>-289531352037.03564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2000000</v>
      </c>
      <c r="S62">
        <f t="shared" si="32"/>
        <v>-1358061578519.4336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-599.7104155186322</v>
      </c>
      <c r="AC62">
        <f t="shared" si="33"/>
        <v>-535.45578108896552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-3.3126433034972361E-3</v>
      </c>
      <c r="AI62">
        <f t="shared" si="38"/>
        <v>-3.3126482319904425E-3</v>
      </c>
      <c r="AJ62">
        <f t="shared" si="39"/>
        <v>-64.25463442966668</v>
      </c>
      <c r="AK62">
        <f t="shared" si="61"/>
        <v>-41.97972908630426</v>
      </c>
      <c r="AL62">
        <f t="shared" si="40"/>
        <v>-106.23767616420294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-1.0573181295995923E-5</v>
      </c>
      <c r="AR62">
        <f t="shared" si="45"/>
        <v>-1.0573197026591528E-5</v>
      </c>
      <c r="AS62">
        <f t="shared" si="46"/>
        <v>-0.20508573869561331</v>
      </c>
      <c r="AT62">
        <f t="shared" si="47"/>
        <v>-0.13398945969150844</v>
      </c>
      <c r="AU62">
        <f t="shared" si="48"/>
        <v>-0.33908577158414838</v>
      </c>
      <c r="AW62">
        <v>59</v>
      </c>
      <c r="AX62">
        <f>IF(Z62&gt;0, (R62*SUMPRODUCT(K62:$K$98, X62:$X$98)-K62*$AZ$3)/Z62, 0)</f>
        <v>-1358061578519.4336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2000000</v>
      </c>
      <c r="S63">
        <f t="shared" si="32"/>
        <v>-6492533019085.6523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-535.45578108896552</v>
      </c>
      <c r="AC63">
        <f t="shared" si="33"/>
        <v>-478.0855280376403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-6.334009029049394E-4</v>
      </c>
      <c r="AI63">
        <f t="shared" si="38"/>
        <v>-6.3340182335757062E-4</v>
      </c>
      <c r="AJ63">
        <f t="shared" si="39"/>
        <v>-57.370253051325221</v>
      </c>
      <c r="AK63">
        <f t="shared" si="61"/>
        <v>-37.481904676227593</v>
      </c>
      <c r="AL63">
        <f t="shared" si="40"/>
        <v>-94.852791129376172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-1.8050600720943009E-6</v>
      </c>
      <c r="AR63">
        <f t="shared" si="45"/>
        <v>-1.8050626951917502E-6</v>
      </c>
      <c r="AS63">
        <f t="shared" si="46"/>
        <v>-0.16349321990852159</v>
      </c>
      <c r="AT63">
        <f t="shared" si="47"/>
        <v>-0.10681558748465669</v>
      </c>
      <c r="AU63">
        <f t="shared" si="48"/>
        <v>-0.27031061245587346</v>
      </c>
      <c r="AW63">
        <v>60</v>
      </c>
      <c r="AX63">
        <f>IF(Z63&gt;0, (R63*SUMPRODUCT(K63:$K$98, X63:$X$98)-K63*$AZ$3)/Z63, 0)</f>
        <v>-6492533019085.6523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2000000</v>
      </c>
      <c r="S64">
        <f t="shared" si="32"/>
        <v>-31692907942992.18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-478.0855280376403</v>
      </c>
      <c r="AC64">
        <f t="shared" si="33"/>
        <v>-426.86208017796241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-1.1886230870873859E-4</v>
      </c>
      <c r="AI64">
        <f t="shared" si="38"/>
        <v>-1.1886247706741403E-4</v>
      </c>
      <c r="AJ64">
        <f t="shared" si="39"/>
        <v>-51.22344785967789</v>
      </c>
      <c r="AK64">
        <f t="shared" si="61"/>
        <v>-33.465986962634823</v>
      </c>
      <c r="AL64">
        <f t="shared" si="40"/>
        <v>-84.689553684789786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-3.0243992411087724E-7</v>
      </c>
      <c r="AR64">
        <f t="shared" si="45"/>
        <v>-3.0244035249213266E-7</v>
      </c>
      <c r="AS64">
        <f t="shared" si="46"/>
        <v>-0.13033581335981159</v>
      </c>
      <c r="AT64">
        <f t="shared" si="47"/>
        <v>-8.515273400987515E-2</v>
      </c>
      <c r="AU64">
        <f t="shared" si="48"/>
        <v>-0.21548884981003924</v>
      </c>
      <c r="AW64">
        <v>61</v>
      </c>
      <c r="AX64">
        <f>IF(Z64&gt;0, (R64*SUMPRODUCT(K64:$K$98, X64:$X$98)-K64*$AZ$3)/Z64, 0)</f>
        <v>-31692907942992.18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2000000</v>
      </c>
      <c r="S65">
        <f t="shared" si="32"/>
        <v>-158132655687573.66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-426.86208017796241</v>
      </c>
      <c r="AC65">
        <f t="shared" si="33"/>
        <v>-381.12685756545784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-2.1847670714547645E-5</v>
      </c>
      <c r="AI65">
        <f t="shared" si="38"/>
        <v>-2.1847700841694367E-5</v>
      </c>
      <c r="AJ65">
        <f t="shared" si="39"/>
        <v>-45.735222612504572</v>
      </c>
      <c r="AK65">
        <f t="shared" si="61"/>
        <v>-29.880345612457372</v>
      </c>
      <c r="AL65">
        <f t="shared" si="40"/>
        <v>-75.615590072662783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-4.9634320169406016E-8</v>
      </c>
      <c r="AR65">
        <f t="shared" si="45"/>
        <v>-4.9634388613336072E-8</v>
      </c>
      <c r="AS65">
        <f t="shared" si="46"/>
        <v>-0.10390291541040882</v>
      </c>
      <c r="AT65">
        <f t="shared" si="47"/>
        <v>-6.7883238459543166E-2</v>
      </c>
      <c r="AU65">
        <f t="shared" si="48"/>
        <v>-0.1717862035043406</v>
      </c>
      <c r="AW65">
        <v>62</v>
      </c>
      <c r="AX65">
        <f>IF(Z65&gt;0, (R65*SUMPRODUCT(K65:$K$98, X65:$X$98)-K65*$AZ$3)/Z65, 0)</f>
        <v>-158132655687573.66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2000000</v>
      </c>
      <c r="S66">
        <f t="shared" si="32"/>
        <v>-807956044493477.63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-381.12685756545784</v>
      </c>
      <c r="AC66">
        <f t="shared" si="33"/>
        <v>-340.29183715532008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-3.9297876889945254E-6</v>
      </c>
      <c r="AI66">
        <f t="shared" si="38"/>
        <v>-3.9297929536967246E-6</v>
      </c>
      <c r="AJ66">
        <f t="shared" si="39"/>
        <v>-40.835020410137759</v>
      </c>
      <c r="AK66">
        <f t="shared" si="61"/>
        <v>-26.67888002958205</v>
      </c>
      <c r="AL66">
        <f t="shared" si="40"/>
        <v>-67.513904369512758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-7.9712788420745801E-9</v>
      </c>
      <c r="AR66">
        <f t="shared" si="45"/>
        <v>-7.9712895211271329E-9</v>
      </c>
      <c r="AS66">
        <f t="shared" si="46"/>
        <v>-8.2830768471947397E-2</v>
      </c>
      <c r="AT66">
        <f t="shared" si="47"/>
        <v>-5.4116102125727261E-2</v>
      </c>
      <c r="AU66">
        <f t="shared" si="48"/>
        <v>-0.13694687856896418</v>
      </c>
      <c r="AW66">
        <v>63</v>
      </c>
      <c r="AX66">
        <f>IF(Z66&gt;0, (R66*SUMPRODUCT(K66:$K$98, X66:$X$98)-K66*$AZ$3)/Z66, 0)</f>
        <v>-807956044493477.63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-4235825166818489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-340.29183715532008</v>
      </c>
      <c r="AC67">
        <f t="shared" ref="AC67:AC89" si="64">S67*Z67</f>
        <v>-303.83199746706634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-6.9047059509610134E-7</v>
      </c>
      <c r="AI67">
        <f t="shared" ref="AI67:AI89" si="69">SUM(AE67:AH67)</f>
        <v>-6.9047149171005938E-7</v>
      </c>
      <c r="AJ67">
        <f t="shared" ref="AJ67:AJ89" si="70">AB67-AC67</f>
        <v>-36.459839688253737</v>
      </c>
      <c r="AK67">
        <f t="shared" si="61"/>
        <v>-23.820428600872408</v>
      </c>
      <c r="AL67">
        <f t="shared" ref="AL67:AL89" si="71">SUM(AI67:AK67)</f>
        <v>-60.280268979597636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-1.2505068615270845E-9</v>
      </c>
      <c r="AR67">
        <f t="shared" ref="AR67:AR89" si="76">AI67*$K67</f>
        <v>-1.2505084853788672E-9</v>
      </c>
      <c r="AS67">
        <f t="shared" ref="AS67:AS89" si="77">AJ67*$K67</f>
        <v>-6.6032181564506798E-2</v>
      </c>
      <c r="AT67">
        <f t="shared" ref="AT67:AT89" si="78">AK67*$K67</f>
        <v>-4.3141025297045478E-2</v>
      </c>
      <c r="AU67">
        <f t="shared" ref="AU67:AU89" si="79">AL67*$K67</f>
        <v>-0.10917320811206076</v>
      </c>
      <c r="AW67">
        <v>64</v>
      </c>
      <c r="AX67">
        <f>IF(Z67&gt;0, (R67*SUMPRODUCT(K67:$K$98, X67:$X$98)-K67*$AZ$3)/Z67, 0)</f>
        <v>-4235825166818489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2000000</v>
      </c>
      <c r="S68">
        <f t="shared" si="63"/>
        <v>-2.2813023976283624E+16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-303.83199746706634</v>
      </c>
      <c r="AC68">
        <f t="shared" si="64"/>
        <v>-271.27856916811595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-1.1824087060221448E-7</v>
      </c>
      <c r="AI68">
        <f t="shared" si="69"/>
        <v>-1.1824101924459166E-7</v>
      </c>
      <c r="AJ68">
        <f t="shared" si="70"/>
        <v>-32.553428298950394</v>
      </c>
      <c r="AK68">
        <f t="shared" si="61"/>
        <v>-21.268239822694646</v>
      </c>
      <c r="AL68">
        <f t="shared" si="71"/>
        <v>-53.821668239886058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-1.912011442567888E-10</v>
      </c>
      <c r="AR68">
        <f t="shared" si="76"/>
        <v>-1.9120138461862356E-10</v>
      </c>
      <c r="AS68">
        <f t="shared" si="77"/>
        <v>-5.2640450874048908E-2</v>
      </c>
      <c r="AT68">
        <f t="shared" si="78"/>
        <v>-3.4391761238866073E-2</v>
      </c>
      <c r="AU68">
        <f t="shared" si="79"/>
        <v>-8.7032212304116369E-2</v>
      </c>
      <c r="AW68">
        <v>65</v>
      </c>
      <c r="AX68">
        <f>IF(Z68&gt;0, (R68*SUMPRODUCT(K68:$K$98, X68:$X$98)-K68*$AZ$3)/Z68, 0)</f>
        <v>-2.2813023976283624E+16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2000000</v>
      </c>
      <c r="S69">
        <f t="shared" si="63"/>
        <v>-1.2647223559853302E+17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-271.27856916811595</v>
      </c>
      <c r="AC69">
        <f t="shared" si="64"/>
        <v>-242.21300818598499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-1.9714657192426336E-8</v>
      </c>
      <c r="AI69">
        <f t="shared" si="69"/>
        <v>-1.9714681131772296E-8</v>
      </c>
      <c r="AJ69">
        <f t="shared" si="70"/>
        <v>-29.065560982130961</v>
      </c>
      <c r="AK69">
        <f t="shared" si="61"/>
        <v>-18.989499841768119</v>
      </c>
      <c r="AL69">
        <f t="shared" si="71"/>
        <v>-48.055060843613759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-2.8463878396699311E-11</v>
      </c>
      <c r="AR69">
        <f t="shared" si="76"/>
        <v>-2.8463912960152566E-11</v>
      </c>
      <c r="AS69">
        <f t="shared" si="77"/>
        <v>-4.1964645149652917E-2</v>
      </c>
      <c r="AT69">
        <f t="shared" si="78"/>
        <v>-2.7416901497930937E-2</v>
      </c>
      <c r="AU69">
        <f t="shared" si="79"/>
        <v>-6.9381546676047762E-2</v>
      </c>
      <c r="AW69">
        <v>66</v>
      </c>
      <c r="AX69">
        <f>IF(Z69&gt;0, (R69*SUMPRODUCT(K69:$K$98, X69:$X$98)-K69*$AZ$3)/Z69, 0)</f>
        <v>-1.2647223559853302E+17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2000000</v>
      </c>
      <c r="S70">
        <f t="shared" si="63"/>
        <v>-7.225006603617431E+17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-242.21300818598499</v>
      </c>
      <c r="AC70">
        <f t="shared" si="64"/>
        <v>-216.26161445179721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-3.1933448795346202E-9</v>
      </c>
      <c r="AI70">
        <f t="shared" si="69"/>
        <v>-3.1933486210816234E-9</v>
      </c>
      <c r="AJ70">
        <f t="shared" si="70"/>
        <v>-25.951393734187775</v>
      </c>
      <c r="AK70">
        <f t="shared" si="61"/>
        <v>-16.95491057301895</v>
      </c>
      <c r="AL70">
        <f t="shared" si="71"/>
        <v>-42.906304310400074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-4.1165429175453795E-12</v>
      </c>
      <c r="AR70">
        <f t="shared" si="76"/>
        <v>-4.1165477407760042E-12</v>
      </c>
      <c r="AS70">
        <f t="shared" si="77"/>
        <v>-3.3453958187087837E-2</v>
      </c>
      <c r="AT70">
        <f t="shared" si="78"/>
        <v>-2.1856586015585027E-2</v>
      </c>
      <c r="AU70">
        <f t="shared" si="79"/>
        <v>-5.5310544206789415E-2</v>
      </c>
      <c r="AW70">
        <v>67</v>
      </c>
      <c r="AX70">
        <f>IF(Z70&gt;0, (R70*SUMPRODUCT(K70:$K$98, X70:$X$98)-K70*$AZ$3)/Z70, 0)</f>
        <v>-7.225006603617431E+17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2000000</v>
      </c>
      <c r="S71">
        <f t="shared" si="63"/>
        <v>-4.2549239220919757E+18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-216.26161445179721</v>
      </c>
      <c r="AC71">
        <f t="shared" si="64"/>
        <v>-193.09072718910824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-5.0189997380657533E-10</v>
      </c>
      <c r="AI71">
        <f t="shared" si="69"/>
        <v>-5.0190054106327225E-10</v>
      </c>
      <c r="AJ71">
        <f t="shared" si="70"/>
        <v>-23.170887262688979</v>
      </c>
      <c r="AK71">
        <f t="shared" si="61"/>
        <v>-15.138313011625806</v>
      </c>
      <c r="AL71">
        <f t="shared" si="71"/>
        <v>-38.309200274816682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-5.7767819269189936E-13</v>
      </c>
      <c r="AR71">
        <f t="shared" si="76"/>
        <v>-5.7767884559455042E-13</v>
      </c>
      <c r="AS71">
        <f t="shared" si="77"/>
        <v>-2.6669290646618798E-2</v>
      </c>
      <c r="AT71">
        <f t="shared" si="78"/>
        <v>-1.7423936555793641E-2</v>
      </c>
      <c r="AU71">
        <f t="shared" si="79"/>
        <v>-4.4093227202990116E-2</v>
      </c>
      <c r="AW71">
        <v>68</v>
      </c>
      <c r="AX71">
        <f>IF(Z71&gt;0, (R71*SUMPRODUCT(K71:$K$98, X71:$X$98)-K71*$AZ$3)/Z71, 0)</f>
        <v>-4.2549239220919757E+18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2000000</v>
      </c>
      <c r="S72">
        <f t="shared" si="63"/>
        <v>-2.5876256361548349E+19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-193.09072718910824</v>
      </c>
      <c r="AC72">
        <f t="shared" si="64"/>
        <v>-172.40243499027571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-7.6528315724885134E-11</v>
      </c>
      <c r="AI72">
        <f t="shared" si="69"/>
        <v>-7.6528399007041846E-11</v>
      </c>
      <c r="AJ72">
        <f t="shared" si="70"/>
        <v>-20.688292198832528</v>
      </c>
      <c r="AK72">
        <f t="shared" ref="AK72:AK89" si="92">G72*SUM(AB72:AB72, AE72:AF72)</f>
        <v>-13.516350903237578</v>
      </c>
      <c r="AL72">
        <f t="shared" si="71"/>
        <v>-34.204643102146633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-7.8645328866194284E-14</v>
      </c>
      <c r="AR72">
        <f t="shared" si="76"/>
        <v>-7.8645414452196544E-14</v>
      </c>
      <c r="AS72">
        <f t="shared" si="77"/>
        <v>-2.1260595222116367E-2</v>
      </c>
      <c r="AT72">
        <f t="shared" si="78"/>
        <v>-1.3890255545116362E-2</v>
      </c>
      <c r="AU72">
        <f t="shared" si="79"/>
        <v>-3.5150850767311372E-2</v>
      </c>
      <c r="AW72">
        <v>69</v>
      </c>
      <c r="AX72">
        <f>IF(Z72&gt;0, (R72*SUMPRODUCT(K72:$K$98, X72:$X$98)-K72*$AZ$3)/Z72, 0)</f>
        <v>-2.5876256361548349E+19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2000000</v>
      </c>
      <c r="S73">
        <f t="shared" si="63"/>
        <v>-1.627748653934922E+20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-172.40243499027571</v>
      </c>
      <c r="AC73">
        <f t="shared" si="64"/>
        <v>-153.93074552703197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-1.1300560521146945E-11</v>
      </c>
      <c r="AI73">
        <f t="shared" si="69"/>
        <v>-1.1300572341978831E-11</v>
      </c>
      <c r="AJ73">
        <f t="shared" si="70"/>
        <v>-18.471689463243735</v>
      </c>
      <c r="AK73">
        <f t="shared" si="92"/>
        <v>-12.0681704493193</v>
      </c>
      <c r="AL73">
        <f t="shared" si="71"/>
        <v>-30.539859912574336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-1.0368901298396634E-14</v>
      </c>
      <c r="AR73">
        <f t="shared" si="76"/>
        <v>-1.0368912144676238E-14</v>
      </c>
      <c r="AS73">
        <f t="shared" si="77"/>
        <v>-1.6948816344162017E-2</v>
      </c>
      <c r="AT73">
        <f t="shared" si="78"/>
        <v>-1.1073226678185907E-2</v>
      </c>
      <c r="AU73">
        <f t="shared" si="79"/>
        <v>-2.8022043022358292E-2</v>
      </c>
      <c r="AW73">
        <v>70</v>
      </c>
      <c r="AX73">
        <f>IF(Z73&gt;0, (R73*SUMPRODUCT(K73:$K$98, X73:$X$98)-K73*$AZ$3)/Z73, 0)</f>
        <v>-1.627748653934922E+20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2000000</v>
      </c>
      <c r="S74">
        <f t="shared" si="63"/>
        <v>-1.0607888959059296E+21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-153.93074552703197</v>
      </c>
      <c r="AC74">
        <f t="shared" si="64"/>
        <v>-137.43816564913567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-1.6132953282130433E-12</v>
      </c>
      <c r="AI74">
        <f t="shared" si="69"/>
        <v>-1.6132969477408091E-12</v>
      </c>
      <c r="AJ74">
        <f t="shared" si="70"/>
        <v>-16.492579877896304</v>
      </c>
      <c r="AK74">
        <f t="shared" si="92"/>
        <v>-10.775152186892239</v>
      </c>
      <c r="AL74">
        <f t="shared" si="71"/>
        <v>-27.267732064790156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-1.3216869698079711E-15</v>
      </c>
      <c r="AR74">
        <f t="shared" si="76"/>
        <v>-1.3216882966008452E-15</v>
      </c>
      <c r="AS74">
        <f t="shared" si="77"/>
        <v>-1.3511492621302721E-2</v>
      </c>
      <c r="AT74">
        <f t="shared" si="78"/>
        <v>-8.8275085125844328E-3</v>
      </c>
      <c r="AU74">
        <f t="shared" si="79"/>
        <v>-2.2339001133888474E-2</v>
      </c>
      <c r="AW74">
        <v>71</v>
      </c>
      <c r="AX74">
        <f>IF(Z74&gt;0, (R74*SUMPRODUCT(K74:$K$98, X74:$X$98)-K74*$AZ$3)/Z74, 0)</f>
        <v>-1.0607888959059296E+21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2000000</v>
      </c>
      <c r="S75">
        <f t="shared" si="63"/>
        <v>-7.1723119613581218E+21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-137.43816564913567</v>
      </c>
      <c r="AC75">
        <f t="shared" si="64"/>
        <v>-122.71264790101397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-2.2231476239062623E-13</v>
      </c>
      <c r="AI75">
        <f t="shared" si="69"/>
        <v>-2.2231497625584948E-13</v>
      </c>
      <c r="AJ75">
        <f t="shared" si="70"/>
        <v>-14.725517748121703</v>
      </c>
      <c r="AK75">
        <f t="shared" si="92"/>
        <v>-9.6206715954394983</v>
      </c>
      <c r="AL75">
        <f t="shared" si="71"/>
        <v>-24.346189343561424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-1.6261665061145455E-16</v>
      </c>
      <c r="AR75">
        <f t="shared" si="76"/>
        <v>-1.6261680704751806E-16</v>
      </c>
      <c r="AS75">
        <f t="shared" si="77"/>
        <v>-1.0771279194278317E-2</v>
      </c>
      <c r="AT75">
        <f t="shared" si="78"/>
        <v>-7.0372357402618234E-3</v>
      </c>
      <c r="AU75">
        <f t="shared" si="79"/>
        <v>-1.7808514934540304E-2</v>
      </c>
      <c r="AW75">
        <v>72</v>
      </c>
      <c r="AX75">
        <f>IF(Z75&gt;0, (R75*SUMPRODUCT(K75:$K$98, X75:$X$98)-K75*$AZ$3)/Z75, 0)</f>
        <v>-7.1723119613581218E+21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2000000</v>
      </c>
      <c r="S76">
        <f t="shared" si="63"/>
        <v>-5.0394024286257594E+22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-122.71264790101397</v>
      </c>
      <c r="AC76">
        <f t="shared" si="64"/>
        <v>-109.56486419733392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-2.9527923727168761E-14</v>
      </c>
      <c r="AI76">
        <f t="shared" si="69"/>
        <v>-2.9527950904216475E-14</v>
      </c>
      <c r="AJ76">
        <f t="shared" si="70"/>
        <v>-13.147783703680048</v>
      </c>
      <c r="AK76">
        <f t="shared" si="92"/>
        <v>-8.5898853530709793</v>
      </c>
      <c r="AL76">
        <f t="shared" si="71"/>
        <v>-21.737669056751059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-1.928464272099429E-17</v>
      </c>
      <c r="AR76">
        <f t="shared" si="76"/>
        <v>-1.9284660470283411E-17</v>
      </c>
      <c r="AS76">
        <f t="shared" si="77"/>
        <v>-8.5867978270713335E-3</v>
      </c>
      <c r="AT76">
        <f t="shared" si="78"/>
        <v>-5.6100412470199475E-3</v>
      </c>
      <c r="AU76">
        <f t="shared" si="79"/>
        <v>-1.4196839074091302E-2</v>
      </c>
      <c r="AW76">
        <v>73</v>
      </c>
      <c r="AX76">
        <f>IF(Z76&gt;0, (R76*SUMPRODUCT(K76:$K$98, X76:$X$98)-K76*$AZ$3)/Z76, 0)</f>
        <v>-5.0394024286257594E+22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2000000</v>
      </c>
      <c r="S77">
        <f t="shared" si="63"/>
        <v>-3.6862227237291446E+23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-109.56486419733392</v>
      </c>
      <c r="AC77">
        <f t="shared" si="64"/>
        <v>-97.825771604762409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-3.774080055401075E-15</v>
      </c>
      <c r="AI77">
        <f t="shared" si="69"/>
        <v>-3.7740833726779644E-15</v>
      </c>
      <c r="AJ77">
        <f t="shared" si="70"/>
        <v>-11.739092592571509</v>
      </c>
      <c r="AK77">
        <f t="shared" si="92"/>
        <v>-7.6695404938133747</v>
      </c>
      <c r="AL77">
        <f t="shared" si="71"/>
        <v>-19.408633086384889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-2.2007553807773576E-18</v>
      </c>
      <c r="AR77">
        <f t="shared" si="76"/>
        <v>-2.2007573151600035E-18</v>
      </c>
      <c r="AS77">
        <f t="shared" si="77"/>
        <v>-6.8453426555096942E-3</v>
      </c>
      <c r="AT77">
        <f t="shared" si="78"/>
        <v>-4.472290534932994E-3</v>
      </c>
      <c r="AU77">
        <f t="shared" si="79"/>
        <v>-1.1317633190442692E-2</v>
      </c>
      <c r="AW77">
        <v>74</v>
      </c>
      <c r="AX77">
        <f>IF(Z77&gt;0, (R77*SUMPRODUCT(K77:$K$98, X77:$X$98)-K77*$AZ$3)/Z77, 0)</f>
        <v>-3.6862227237291446E+23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2000000</v>
      </c>
      <c r="S78">
        <f t="shared" si="63"/>
        <v>-2.812069155570873E+24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-97.825771604762409</v>
      </c>
      <c r="AC78">
        <f t="shared" si="64"/>
        <v>-87.344438932823579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-4.6333554198158977E-16</v>
      </c>
      <c r="AI78">
        <f t="shared" si="69"/>
        <v>-4.6333593023857293E-16</v>
      </c>
      <c r="AJ78">
        <f t="shared" si="70"/>
        <v>-10.48133267193883</v>
      </c>
      <c r="AK78">
        <f t="shared" si="92"/>
        <v>-6.847804012333369</v>
      </c>
      <c r="AL78">
        <f t="shared" si="71"/>
        <v>-17.3291366842722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-2.4123385513655178E-19</v>
      </c>
      <c r="AR78">
        <f t="shared" si="76"/>
        <v>-2.4123405728104609E-19</v>
      </c>
      <c r="AS78">
        <f t="shared" si="77"/>
        <v>-5.4570652547111633E-3</v>
      </c>
      <c r="AT78">
        <f t="shared" si="78"/>
        <v>-3.5652826330779602E-3</v>
      </c>
      <c r="AU78">
        <f t="shared" si="79"/>
        <v>-9.0223478877891235E-3</v>
      </c>
      <c r="AW78">
        <v>75</v>
      </c>
      <c r="AX78">
        <f>IF(Z78&gt;0, (R78*SUMPRODUCT(K78:$K$98, X78:$X$98)-K78*$AZ$3)/Z78, 0)</f>
        <v>-2.812069155570873E+24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2000000</v>
      </c>
      <c r="S79">
        <f t="shared" si="63"/>
        <v>-2.2409184073887775E+25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-87.344438932823579</v>
      </c>
      <c r="AC79">
        <f t="shared" si="64"/>
        <v>-77.986106190021047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-5.4539714631777808E-17</v>
      </c>
      <c r="AI79">
        <f t="shared" si="69"/>
        <v>-5.4539758132974646E-17</v>
      </c>
      <c r="AJ79">
        <f t="shared" si="70"/>
        <v>-9.3583327428025314</v>
      </c>
      <c r="AK79">
        <f t="shared" si="92"/>
        <v>-6.1141107252976514</v>
      </c>
      <c r="AL79">
        <f t="shared" si="71"/>
        <v>-15.472443468100183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-2.5353474246150444E-20</v>
      </c>
      <c r="AR79">
        <f t="shared" si="76"/>
        <v>-2.5353494468230465E-20</v>
      </c>
      <c r="AS79">
        <f t="shared" si="77"/>
        <v>-4.3503390104521408E-3</v>
      </c>
      <c r="AT79">
        <f t="shared" si="78"/>
        <v>-2.8422214868287308E-3</v>
      </c>
      <c r="AU79">
        <f t="shared" si="79"/>
        <v>-7.1925604972808716E-3</v>
      </c>
      <c r="AW79">
        <v>76</v>
      </c>
      <c r="AX79">
        <f>IF(Z79&gt;0, (R79*SUMPRODUCT(K79:$K$98, X79:$X$98)-K79*$AZ$3)/Z79, 0)</f>
        <v>-2.2409184073887775E+25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2000000</v>
      </c>
      <c r="S80">
        <f t="shared" si="63"/>
        <v>-1.883320595158677E+26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-77.986106190021047</v>
      </c>
      <c r="AC80">
        <f t="shared" si="64"/>
        <v>-69.630451955375932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-6.1511461499573885E-18</v>
      </c>
      <c r="AI80">
        <f t="shared" si="69"/>
        <v>-6.1511507714788211E-18</v>
      </c>
      <c r="AJ80">
        <f t="shared" si="70"/>
        <v>-8.3556542346451153</v>
      </c>
      <c r="AK80">
        <f t="shared" si="92"/>
        <v>-5.4590274333014737</v>
      </c>
      <c r="AL80">
        <f t="shared" si="71"/>
        <v>-13.814681667946589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-2.5530695277704738E-21</v>
      </c>
      <c r="AR80">
        <f t="shared" si="76"/>
        <v>-2.553071445960231E-21</v>
      </c>
      <c r="AS80">
        <f t="shared" si="77"/>
        <v>-3.4680636244038103E-3</v>
      </c>
      <c r="AT80">
        <f t="shared" si="78"/>
        <v>-2.2658015679438218E-3</v>
      </c>
      <c r="AU80">
        <f t="shared" si="79"/>
        <v>-5.7338651923476321E-3</v>
      </c>
      <c r="AW80">
        <v>77</v>
      </c>
      <c r="AX80">
        <f>IF(Z80&gt;0, (R80*SUMPRODUCT(K80:$K$98, X80:$X$98)-K80*$AZ$3)/Z80, 0)</f>
        <v>-1.883320595158677E+26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2000000</v>
      </c>
      <c r="S81">
        <f t="shared" si="63"/>
        <v>-1.6737175744513941E+27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-69.630451955375932</v>
      </c>
      <c r="AC81">
        <f t="shared" si="64"/>
        <v>-62.170046388728515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-6.5775922539856006E-19</v>
      </c>
      <c r="AI81">
        <f t="shared" si="69"/>
        <v>-6.5775968970961934E-19</v>
      </c>
      <c r="AJ81">
        <f t="shared" si="70"/>
        <v>-7.4604055666474167</v>
      </c>
      <c r="AK81">
        <f t="shared" si="92"/>
        <v>-4.8741316368763155</v>
      </c>
      <c r="AL81">
        <f t="shared" si="71"/>
        <v>-12.334537203523732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-2.43756116170928E-22</v>
      </c>
      <c r="AR81">
        <f t="shared" si="76"/>
        <v>-2.4375628823793389E-22</v>
      </c>
      <c r="AS81">
        <f t="shared" si="77"/>
        <v>-2.764719088332116E-3</v>
      </c>
      <c r="AT81">
        <f t="shared" si="78"/>
        <v>-1.806283137710317E-3</v>
      </c>
      <c r="AU81">
        <f t="shared" si="79"/>
        <v>-4.5710022260424333E-3</v>
      </c>
      <c r="AW81">
        <v>78</v>
      </c>
      <c r="AX81">
        <f>IF(Z81&gt;0, (R81*SUMPRODUCT(K81:$K$98, X81:$X$98)-K81*$AZ$3)/Z81, 0)</f>
        <v>-1.6737175744513941E+27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2000000</v>
      </c>
      <c r="S82">
        <f t="shared" si="63"/>
        <v>-1.5774594206217015E+28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-62.170046388728515</v>
      </c>
      <c r="AC82">
        <f t="shared" si="64"/>
        <v>-55.508969989936162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-6.6509103424374601E-20</v>
      </c>
      <c r="AI82">
        <f t="shared" si="69"/>
        <v>-6.6509147410426843E-20</v>
      </c>
      <c r="AJ82">
        <f t="shared" si="70"/>
        <v>-6.6610763987923534</v>
      </c>
      <c r="AK82">
        <f t="shared" si="92"/>
        <v>-4.3519032472109966</v>
      </c>
      <c r="AL82">
        <f t="shared" si="71"/>
        <v>-11.01297964600335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-2.2006533853783062E-23</v>
      </c>
      <c r="AR82">
        <f t="shared" si="76"/>
        <v>-2.2006548407889162E-23</v>
      </c>
      <c r="AS82">
        <f t="shared" si="77"/>
        <v>-2.2040171303668071E-3</v>
      </c>
      <c r="AT82">
        <f t="shared" si="78"/>
        <v>-1.4399578585063116E-3</v>
      </c>
      <c r="AU82">
        <f t="shared" si="79"/>
        <v>-3.6439749888731187E-3</v>
      </c>
      <c r="AW82">
        <v>79</v>
      </c>
      <c r="AX82">
        <f>IF(Z82&gt;0, (R82*SUMPRODUCT(K82:$K$98, X82:$X$98)-K82*$AZ$3)/Z82, 0)</f>
        <v>-1.5774594206217015E+28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2000000</v>
      </c>
      <c r="S83">
        <f t="shared" si="63"/>
        <v>-1.5816930358771258E+29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-55.508969989936162</v>
      </c>
      <c r="AC83">
        <f t="shared" si="64"/>
        <v>-49.561580348157285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-6.3407004235410003E-21</v>
      </c>
      <c r="AI83">
        <f t="shared" si="69"/>
        <v>-6.3407043403550739E-21</v>
      </c>
      <c r="AJ83">
        <f t="shared" si="70"/>
        <v>-5.9473896417788765</v>
      </c>
      <c r="AK83">
        <f t="shared" si="92"/>
        <v>-3.8856278992955318</v>
      </c>
      <c r="AL83">
        <f t="shared" si="71"/>
        <v>-9.8330175410744083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-1.873224213772675E-24</v>
      </c>
      <c r="AR83">
        <f t="shared" si="76"/>
        <v>-1.8732253709115515E-24</v>
      </c>
      <c r="AS83">
        <f t="shared" si="77"/>
        <v>-1.7570289623459845E-3</v>
      </c>
      <c r="AT83">
        <f t="shared" si="78"/>
        <v>-1.1479255887327097E-3</v>
      </c>
      <c r="AU83">
        <f t="shared" si="79"/>
        <v>-2.9049545510786939E-3</v>
      </c>
      <c r="AW83">
        <v>80</v>
      </c>
      <c r="AX83">
        <f>IF(Z83&gt;0, (R83*SUMPRODUCT(K83:$K$98, X83:$X$98)-K83*$AZ$3)/Z83, 0)</f>
        <v>-1.5816930358771258E+29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2000000</v>
      </c>
      <c r="S84">
        <f t="shared" si="63"/>
        <v>-1.6930680385544513E+30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-49.561580348157285</v>
      </c>
      <c r="AC84">
        <f t="shared" si="64"/>
        <v>-44.251411025140428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-5.6814971349562441E-22</v>
      </c>
      <c r="AI84">
        <f t="shared" si="69"/>
        <v>-5.6815004020584822E-22</v>
      </c>
      <c r="AJ84">
        <f t="shared" si="70"/>
        <v>-5.3101693230168578</v>
      </c>
      <c r="AK84">
        <f t="shared" si="92"/>
        <v>-3.4693106243710101</v>
      </c>
      <c r="AL84">
        <f t="shared" si="71"/>
        <v>-8.779479947387868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-1.4986399221323596E-25</v>
      </c>
      <c r="AR84">
        <f t="shared" si="76"/>
        <v>-1.4986407839139863E-25</v>
      </c>
      <c r="AS84">
        <f t="shared" si="77"/>
        <v>-1.4006927314620422E-3</v>
      </c>
      <c r="AT84">
        <f t="shared" si="78"/>
        <v>-9.151192512218666E-4</v>
      </c>
      <c r="AU84">
        <f t="shared" si="79"/>
        <v>-2.3158119826839087E-3</v>
      </c>
      <c r="AW84">
        <v>81</v>
      </c>
      <c r="AX84">
        <f>IF(Z84&gt;0, (R84*SUMPRODUCT(K84:$K$98, X84:$X$98)-K84*$AZ$3)/Z84, 0)</f>
        <v>-1.6930680385544513E+30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2000000</v>
      </c>
      <c r="S85">
        <f t="shared" si="63"/>
        <v>-1.9428588057700942E+31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-44.251411025140428</v>
      </c>
      <c r="AC85">
        <f t="shared" si="64"/>
        <v>-39.510188415303951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-4.7683677655814487E-23</v>
      </c>
      <c r="AI85">
        <f t="shared" si="69"/>
        <v>-4.7683703075950717E-23</v>
      </c>
      <c r="AJ85">
        <f t="shared" si="70"/>
        <v>-4.7412226098364769</v>
      </c>
      <c r="AK85">
        <f t="shared" si="92"/>
        <v>-3.0975987717598303</v>
      </c>
      <c r="AL85">
        <f t="shared" si="71"/>
        <v>-7.8388213815963077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-1.123016730444135E-26</v>
      </c>
      <c r="AR85">
        <f t="shared" si="76"/>
        <v>-1.1230173291235926E-26</v>
      </c>
      <c r="AS85">
        <f t="shared" si="77"/>
        <v>-1.1166236698517548E-3</v>
      </c>
      <c r="AT85">
        <f t="shared" si="78"/>
        <v>-7.2952746430314617E-4</v>
      </c>
      <c r="AU85">
        <f t="shared" si="79"/>
        <v>-1.846151134154901E-3</v>
      </c>
      <c r="AW85">
        <v>82</v>
      </c>
      <c r="AX85">
        <f>IF(Z85&gt;0, (R85*SUMPRODUCT(K85:$K$98, X85:$X$98)-K85*$AZ$3)/Z85, 0)</f>
        <v>-1.9428588057700942E+31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2000000</v>
      </c>
      <c r="S86">
        <f t="shared" si="63"/>
        <v>-2.4026020612692813E+32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-39.510188415303951</v>
      </c>
      <c r="AC86">
        <f t="shared" si="64"/>
        <v>-35.276953942235671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-3.7328933425115061E-24</v>
      </c>
      <c r="AI86">
        <f t="shared" si="69"/>
        <v>-3.7328951778629832E-24</v>
      </c>
      <c r="AJ86">
        <f t="shared" si="70"/>
        <v>-4.2332344730682792</v>
      </c>
      <c r="AK86">
        <f t="shared" si="92"/>
        <v>-2.7657131890712767</v>
      </c>
      <c r="AL86">
        <f t="shared" si="71"/>
        <v>-6.9989476621395559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-7.8495370104550456E-28</v>
      </c>
      <c r="AR86">
        <f t="shared" si="76"/>
        <v>-7.8495408698365028E-28</v>
      </c>
      <c r="AS86">
        <f t="shared" si="77"/>
        <v>-8.9016555313436996E-4</v>
      </c>
      <c r="AT86">
        <f t="shared" si="78"/>
        <v>-5.8157482804778861E-4</v>
      </c>
      <c r="AU86">
        <f t="shared" si="79"/>
        <v>-1.4717403811821586E-3</v>
      </c>
      <c r="AW86">
        <v>83</v>
      </c>
      <c r="AX86">
        <f>IF(Z86&gt;0, (R86*SUMPRODUCT(K86:$K$98, X86:$X$98)-K86*$AZ$3)/Z86, 0)</f>
        <v>-2.4026020612692813E+32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2000000</v>
      </c>
      <c r="S87">
        <f t="shared" si="63"/>
        <v>-3.2212419085830939E+33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-35.276953942235671</v>
      </c>
      <c r="AC87">
        <f t="shared" si="64"/>
        <v>-31.497280305567561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-2.7116368834952153E-25</v>
      </c>
      <c r="AI87">
        <f t="shared" si="69"/>
        <v>-2.7116381057443199E-25</v>
      </c>
      <c r="AJ87">
        <f t="shared" si="70"/>
        <v>-3.779673636668111</v>
      </c>
      <c r="AK87">
        <f t="shared" si="92"/>
        <v>-2.4693867759564974</v>
      </c>
      <c r="AL87">
        <f t="shared" si="71"/>
        <v>-6.2490604126246083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-5.0911040145810217E-29</v>
      </c>
      <c r="AR87">
        <f t="shared" si="76"/>
        <v>-5.0911063093563137E-29</v>
      </c>
      <c r="AS87">
        <f t="shared" si="77"/>
        <v>-7.0963452896553815E-4</v>
      </c>
      <c r="AT87">
        <f t="shared" si="78"/>
        <v>-4.6362789225748457E-4</v>
      </c>
      <c r="AU87">
        <f t="shared" si="79"/>
        <v>-1.1732624212230226E-3</v>
      </c>
      <c r="AW87">
        <v>84</v>
      </c>
      <c r="AX87">
        <f>IF(Z87&gt;0, (R87*SUMPRODUCT(K87:$K$98, X87:$X$98)-K87*$AZ$3)/Z87, 0)</f>
        <v>-3.2212419085830939E+33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2000000</v>
      </c>
      <c r="S88">
        <f t="shared" si="63"/>
        <v>-4.7157862479090946E+34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-31.497280305567561</v>
      </c>
      <c r="AC88">
        <f t="shared" si="64"/>
        <v>-28.122571701399607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-1.8167726646279515E-26</v>
      </c>
      <c r="AI88">
        <f t="shared" si="69"/>
        <v>-1.8167734100649324E-26</v>
      </c>
      <c r="AJ88">
        <f t="shared" si="70"/>
        <v>-3.374708604167953</v>
      </c>
      <c r="AK88">
        <f t="shared" si="92"/>
        <v>-2.2048096213897295</v>
      </c>
      <c r="AL88">
        <f t="shared" si="71"/>
        <v>-5.579518225557683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-3.0455308400771535E-30</v>
      </c>
      <c r="AR88">
        <f t="shared" si="76"/>
        <v>-3.0455320896838651E-30</v>
      </c>
      <c r="AS88">
        <f t="shared" si="77"/>
        <v>-5.6571630179012866E-4</v>
      </c>
      <c r="AT88">
        <f t="shared" si="78"/>
        <v>-3.6960131716955077E-4</v>
      </c>
      <c r="AU88">
        <f t="shared" si="79"/>
        <v>-9.3531761895967959E-4</v>
      </c>
      <c r="AW88">
        <v>85</v>
      </c>
      <c r="AX88">
        <f>IF(Z88&gt;0, (R88*SUMPRODUCT(K88:$K$98, X88:$X$98)-K88*$AZ$3)/Z88, 0)</f>
        <v>-4.7157862479090946E+34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-28.122571701399607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-28.122571701399607</v>
      </c>
      <c r="AK89">
        <f t="shared" si="92"/>
        <v>-1.9685800190979728</v>
      </c>
      <c r="AL89">
        <f t="shared" si="71"/>
        <v>-30.091151720497582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-1.7851524444730664E-31</v>
      </c>
      <c r="AR89">
        <f t="shared" si="76"/>
        <v>-1.7851524444730664E-31</v>
      </c>
      <c r="AS89">
        <f t="shared" si="77"/>
        <v>-4.2091986740336951E-3</v>
      </c>
      <c r="AT89">
        <f t="shared" si="78"/>
        <v>-2.9464390718235867E-4</v>
      </c>
      <c r="AU89">
        <f t="shared" si="79"/>
        <v>-4.5038425812160537E-3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225135.83666856316</v>
      </c>
      <c r="AO91" s="6">
        <f t="shared" si="93"/>
        <v>-22513.583666856317</v>
      </c>
      <c r="AP91" s="6">
        <f t="shared" si="93"/>
        <v>-744.23227863936734</v>
      </c>
      <c r="AQ91" s="6">
        <f t="shared" si="93"/>
        <v>-167761.62255131858</v>
      </c>
      <c r="AR91" s="6">
        <f t="shared" si="93"/>
        <v>34116.398171748719</v>
      </c>
      <c r="AS91" s="6">
        <f t="shared" si="93"/>
        <v>-41132.467703685383</v>
      </c>
      <c r="AT91" s="6">
        <f t="shared" si="93"/>
        <v>12967.637479266359</v>
      </c>
      <c r="AU91" s="6">
        <f t="shared" si="93"/>
        <v>5951.5679473296796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507026.79240845505</v>
      </c>
      <c r="K3">
        <v>1</v>
      </c>
      <c r="L3" s="2">
        <v>0</v>
      </c>
      <c r="O3">
        <f>$C$3</f>
        <v>507026.79240845505</v>
      </c>
      <c r="P3">
        <f>O3*C5</f>
        <v>50702.679240845508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507026.79240845505</v>
      </c>
      <c r="AF3">
        <f t="shared" ref="AF3:AF34" si="4">-$Z3*P3</f>
        <v>-50702.679240845508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455699.15619690955</v>
      </c>
      <c r="AJ3">
        <f t="shared" ref="AJ3:AJ34" si="8">AB3-AC3</f>
        <v>0</v>
      </c>
      <c r="AL3">
        <f t="shared" ref="AL3:AL34" si="9">SUM(AI3:AK3)</f>
        <v>455699.15619690955</v>
      </c>
      <c r="AN3">
        <f t="shared" ref="AN3:AN34" si="10">AE3*$K3</f>
        <v>507026.79240845505</v>
      </c>
      <c r="AO3">
        <f t="shared" ref="AO3:AO34" si="11">AF3*$K3</f>
        <v>-50702.679240845508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455699.15619690955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455699.15619690955</v>
      </c>
      <c r="AW3">
        <v>0</v>
      </c>
      <c r="AX3">
        <f>IF(Z3&gt;0, (R3*SUMPRODUCT(K3:$K$98, X3:$X$98)-K3*$AZ$3)/Z3, 0)</f>
        <v>0</v>
      </c>
      <c r="AZ3">
        <f>C6*ABS(SUMPRODUCT(X4:X79, K4:K79))/1</f>
        <v>400861.90705617086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27226.212684724418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26888.675359024783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-26888.675359024783</v>
      </c>
      <c r="AK4">
        <f>G4*SUM(AB4, AE4:AF4)</f>
        <v>0</v>
      </c>
      <c r="AL4">
        <f t="shared" si="9"/>
        <v>-31683.701359024781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-4473.3893087041697</v>
      </c>
      <c r="AR4">
        <f t="shared" si="14"/>
        <v>-4473.3893087041697</v>
      </c>
      <c r="AS4">
        <f t="shared" si="15"/>
        <v>-25085.059575543226</v>
      </c>
      <c r="AT4">
        <f t="shared" si="16"/>
        <v>0</v>
      </c>
      <c r="AU4">
        <f t="shared" si="17"/>
        <v>-29558.448884247391</v>
      </c>
      <c r="AW4">
        <v>1</v>
      </c>
      <c r="AX4">
        <f>IF(Z4&gt;0, (R4*SUMPRODUCT(K4:$K$98, X4:$X$98)-K4*$AZ$3)/Z4, 0)</f>
        <v>27226.212684724418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2000000</v>
      </c>
      <c r="S5">
        <f t="shared" si="1"/>
        <v>54970.940956771083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26888.675359024783</v>
      </c>
      <c r="AC5">
        <f t="shared" si="2"/>
        <v>53608.287044307974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-5030.1695734719178</v>
      </c>
      <c r="AI5">
        <f t="shared" si="7"/>
        <v>-5042.359715688709</v>
      </c>
      <c r="AJ5">
        <f t="shared" si="8"/>
        <v>-26719.611685283191</v>
      </c>
      <c r="AK5">
        <f>G5*SUM(AB5, AE5:AF5)</f>
        <v>1102.4356897200162</v>
      </c>
      <c r="AL5">
        <f t="shared" si="9"/>
        <v>-30659.535711251883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-4301.3383325273244</v>
      </c>
      <c r="AR5">
        <f t="shared" si="14"/>
        <v>-4311.7622208734683</v>
      </c>
      <c r="AS5">
        <f t="shared" si="15"/>
        <v>-22848.154181177375</v>
      </c>
      <c r="AT5">
        <f t="shared" si="16"/>
        <v>942.70159724772907</v>
      </c>
      <c r="AU5">
        <f t="shared" si="17"/>
        <v>-26217.214804803112</v>
      </c>
      <c r="AW5">
        <v>2</v>
      </c>
      <c r="AX5">
        <f>IF(Z5&gt;0, (R5*SUMPRODUCT(K5:$K$98, X5:$X$98)-K5*$AZ$3)/Z5, 0)</f>
        <v>54970.940956771083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2000000</v>
      </c>
      <c r="S6">
        <f t="shared" si="1"/>
        <v>86157.2151592195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53608.287044307974</v>
      </c>
      <c r="AC6">
        <f t="shared" si="2"/>
        <v>82858.283877583744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-7497.8658645575733</v>
      </c>
      <c r="AI6">
        <f t="shared" si="7"/>
        <v>-7509.8872436905431</v>
      </c>
      <c r="AJ6">
        <f t="shared" si="8"/>
        <v>-29249.996833275771</v>
      </c>
      <c r="AK6">
        <f>G6*SUM(AB6, AE6:AF6)</f>
        <v>3136.0847920920169</v>
      </c>
      <c r="AL6">
        <f t="shared" si="9"/>
        <v>-33623.799284874302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-5783.928927573279</v>
      </c>
      <c r="AR6">
        <f t="shared" si="14"/>
        <v>-5793.2023400045664</v>
      </c>
      <c r="AS6">
        <f t="shared" si="15"/>
        <v>-22563.740919282682</v>
      </c>
      <c r="AT6">
        <f t="shared" si="16"/>
        <v>2419.2072619018468</v>
      </c>
      <c r="AU6">
        <f t="shared" si="17"/>
        <v>-25937.735997385407</v>
      </c>
      <c r="AW6">
        <v>3</v>
      </c>
      <c r="AX6">
        <f>IF(Z6&gt;0, (R6*SUMPRODUCT(K6:$K$98, X6:$X$98)-K6*$AZ$3)/Z6, 0)</f>
        <v>86157.2151592195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2000000</v>
      </c>
      <c r="S7">
        <f t="shared" si="1"/>
        <v>110833.68946934326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82858.283877583744</v>
      </c>
      <c r="AC7">
        <f t="shared" si="2"/>
        <v>104955.87942253519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-10251.859052485568</v>
      </c>
      <c r="AI7">
        <f t="shared" si="7"/>
        <v>-10263.69614370813</v>
      </c>
      <c r="AJ7">
        <f t="shared" si="8"/>
        <v>-22097.595544951444</v>
      </c>
      <c r="AK7">
        <f>G7*SUM(AB7, AE7:AF7)</f>
        <v>4068.3417383893616</v>
      </c>
      <c r="AL7">
        <f t="shared" si="9"/>
        <v>-28292.949950270213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-7195.3297187199041</v>
      </c>
      <c r="AR7">
        <f t="shared" si="14"/>
        <v>-7203.6376532926342</v>
      </c>
      <c r="AS7">
        <f t="shared" si="15"/>
        <v>-15509.332026789052</v>
      </c>
      <c r="AT7">
        <f t="shared" si="16"/>
        <v>2855.3904288261069</v>
      </c>
      <c r="AU7">
        <f t="shared" si="17"/>
        <v>-19857.579251255578</v>
      </c>
      <c r="AW7">
        <v>4</v>
      </c>
      <c r="AX7">
        <f>IF(Z7&gt;0, (R7*SUMPRODUCT(K7:$K$98, X7:$X$98)-K7*$AZ$3)/Z7, 0)</f>
        <v>110833.68946934326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2000000</v>
      </c>
      <c r="S8">
        <f t="shared" si="1"/>
        <v>125123.66821386527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104955.87942253519</v>
      </c>
      <c r="AC8">
        <f t="shared" si="2"/>
        <v>116485.5264208155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-13068.915753219315</v>
      </c>
      <c r="AI8">
        <f t="shared" si="7"/>
        <v>-13080.552792806193</v>
      </c>
      <c r="AJ8">
        <f t="shared" si="8"/>
        <v>-11529.64699828031</v>
      </c>
      <c r="AK8">
        <f t="shared" ref="AK8:AK39" si="30">G8*SUM(AB8:AB8, AE8:AF8)</f>
        <v>2235.5602316999993</v>
      </c>
      <c r="AL8">
        <f t="shared" si="9"/>
        <v>-22374.639559386502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-8562.025690706505</v>
      </c>
      <c r="AR8">
        <f t="shared" si="14"/>
        <v>-8569.6496308854803</v>
      </c>
      <c r="AS8">
        <f t="shared" si="15"/>
        <v>-7553.5825364652601</v>
      </c>
      <c r="AT8">
        <f t="shared" si="16"/>
        <v>1464.6145478611816</v>
      </c>
      <c r="AU8">
        <f t="shared" si="17"/>
        <v>-14658.617619489558</v>
      </c>
      <c r="AW8">
        <v>5</v>
      </c>
      <c r="AX8">
        <f>IF(Z8&gt;0, (R8*SUMPRODUCT(K8:$K$98, X8:$X$98)-K8*$AZ$3)/Z8, 0)</f>
        <v>125123.66821386527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2000000</v>
      </c>
      <c r="S9">
        <f t="shared" si="1"/>
        <v>133344.77667697531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116485.5264208155</v>
      </c>
      <c r="AC9">
        <f t="shared" si="2"/>
        <v>121826.8929491107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-16060.499903084668</v>
      </c>
      <c r="AI9">
        <f t="shared" si="7"/>
        <v>-16071.920194151284</v>
      </c>
      <c r="AJ9">
        <f t="shared" si="8"/>
        <v>-5341.3665282951988</v>
      </c>
      <c r="AK9">
        <f t="shared" si="30"/>
        <v>687.26460588281145</v>
      </c>
      <c r="AL9">
        <f t="shared" si="9"/>
        <v>-20726.022116563672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-9964.9067154331424</v>
      </c>
      <c r="AR9">
        <f t="shared" si="14"/>
        <v>-9971.9925555893424</v>
      </c>
      <c r="AS9">
        <f t="shared" si="15"/>
        <v>-3314.1072512428905</v>
      </c>
      <c r="AT9">
        <f t="shared" si="16"/>
        <v>426.42058016673406</v>
      </c>
      <c r="AU9">
        <f t="shared" si="17"/>
        <v>-12859.679226665499</v>
      </c>
      <c r="AW9">
        <v>6</v>
      </c>
      <c r="AX9">
        <f>IF(Z9&gt;0, (R9*SUMPRODUCT(K9:$K$98, X9:$X$98)-K9*$AZ$3)/Z9, 0)</f>
        <v>133344.77667697531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2000000</v>
      </c>
      <c r="S10">
        <f t="shared" si="1"/>
        <v>139261.30800861679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121826.8929491107</v>
      </c>
      <c r="AC10">
        <f t="shared" si="2"/>
        <v>124627.09202550909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-19143.263814037309</v>
      </c>
      <c r="AI10">
        <f t="shared" si="7"/>
        <v>-19154.450256794422</v>
      </c>
      <c r="AJ10">
        <f t="shared" si="8"/>
        <v>-2800.1990763983922</v>
      </c>
      <c r="AK10">
        <f t="shared" si="30"/>
        <v>499.49026109135389</v>
      </c>
      <c r="AL10">
        <f t="shared" si="9"/>
        <v>-21455.159072101462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-11268.039207567352</v>
      </c>
      <c r="AR10">
        <f t="shared" si="14"/>
        <v>-11274.623731335338</v>
      </c>
      <c r="AS10">
        <f t="shared" si="15"/>
        <v>-1648.2431255381891</v>
      </c>
      <c r="AT10">
        <f t="shared" si="16"/>
        <v>294.00816393954437</v>
      </c>
      <c r="AU10">
        <f t="shared" si="17"/>
        <v>-12628.858692933984</v>
      </c>
      <c r="AW10">
        <v>7</v>
      </c>
      <c r="AX10">
        <f>IF(Z10&gt;0, (R10*SUMPRODUCT(K10:$K$98, X10:$X$98)-K10*$AZ$3)/Z10, 0)</f>
        <v>139261.30800861679</v>
      </c>
    </row>
    <row r="11" spans="1:52" x14ac:dyDescent="0.25">
      <c r="A11" t="s">
        <v>33</v>
      </c>
      <c r="C11" s="25">
        <f>AU81</f>
        <v>11262.961245921619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2000000</v>
      </c>
      <c r="S11">
        <f t="shared" si="1"/>
        <v>143031.67334368988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124627.09202550909</v>
      </c>
      <c r="AC11">
        <f t="shared" si="2"/>
        <v>125107.42241890966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-22565.843597544368</v>
      </c>
      <c r="AI11">
        <f t="shared" si="7"/>
        <v>-22576.777139351423</v>
      </c>
      <c r="AJ11">
        <f t="shared" si="8"/>
        <v>-480.33039340056712</v>
      </c>
      <c r="AK11">
        <f t="shared" si="30"/>
        <v>299.10502086122182</v>
      </c>
      <c r="AL11">
        <f t="shared" si="9"/>
        <v>-22758.002511890769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-12621.271218273543</v>
      </c>
      <c r="AR11">
        <f t="shared" si="14"/>
        <v>-12627.386442635827</v>
      </c>
      <c r="AS11">
        <f t="shared" si="15"/>
        <v>-268.65293749303038</v>
      </c>
      <c r="AT11">
        <f t="shared" si="16"/>
        <v>167.29202144464276</v>
      </c>
      <c r="AU11">
        <f t="shared" si="17"/>
        <v>-12728.747358684215</v>
      </c>
      <c r="AW11">
        <v>8</v>
      </c>
      <c r="AX11">
        <f>IF(Z11&gt;0, (R11*SUMPRODUCT(K11:$K$98, X11:$X$98)-K11*$AZ$3)/Z11, 0)</f>
        <v>143031.67334368988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2000000</v>
      </c>
      <c r="S12">
        <f t="shared" si="1"/>
        <v>144970.95890754185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125107.42241890966</v>
      </c>
      <c r="AC12">
        <f t="shared" si="2"/>
        <v>123629.31289244859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-26299.522219658251</v>
      </c>
      <c r="AI12">
        <f t="shared" si="7"/>
        <v>-26310.182054033365</v>
      </c>
      <c r="AJ12">
        <f t="shared" si="8"/>
        <v>1478.1095264610631</v>
      </c>
      <c r="AK12">
        <f t="shared" si="30"/>
        <v>287.74707156349223</v>
      </c>
      <c r="AL12">
        <f t="shared" si="9"/>
        <v>-24544.32545600881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-13978.475642157082</v>
      </c>
      <c r="AR12">
        <f t="shared" si="14"/>
        <v>-13984.141457448988</v>
      </c>
      <c r="AS12">
        <f t="shared" si="15"/>
        <v>785.63092665737406</v>
      </c>
      <c r="AT12">
        <f t="shared" si="16"/>
        <v>152.94062748964168</v>
      </c>
      <c r="AU12">
        <f t="shared" si="17"/>
        <v>-13045.569903301972</v>
      </c>
      <c r="AW12">
        <v>9</v>
      </c>
      <c r="AX12">
        <f>IF(Z12&gt;0, (R12*SUMPRODUCT(K12:$K$98, X12:$X$98)-K12*$AZ$3)/Z12, 0)</f>
        <v>144970.95890754185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2000000</v>
      </c>
      <c r="S13">
        <f t="shared" si="1"/>
        <v>144946.87132307194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123629.31289244859</v>
      </c>
      <c r="AC13">
        <f t="shared" si="2"/>
        <v>120182.43704335178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-30221.370672342382</v>
      </c>
      <c r="AI13">
        <f t="shared" si="7"/>
        <v>-30231.73502480704</v>
      </c>
      <c r="AJ13">
        <f t="shared" si="8"/>
        <v>3446.8758490968175</v>
      </c>
      <c r="AK13">
        <f t="shared" si="30"/>
        <v>247.25862578489719</v>
      </c>
      <c r="AL13">
        <f t="shared" si="9"/>
        <v>-26537.600549925326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-15268.992192742066</v>
      </c>
      <c r="AR13">
        <f t="shared" si="14"/>
        <v>-15274.228659961949</v>
      </c>
      <c r="AS13">
        <f t="shared" si="15"/>
        <v>1741.4934947797071</v>
      </c>
      <c r="AT13">
        <f t="shared" si="16"/>
        <v>124.92451343885742</v>
      </c>
      <c r="AU13">
        <f t="shared" si="17"/>
        <v>-13407.810651743386</v>
      </c>
      <c r="AW13">
        <v>10</v>
      </c>
      <c r="AX13">
        <f>IF(Z13&gt;0, (R13*SUMPRODUCT(K13:$K$98, X13:$X$98)-K13*$AZ$3)/Z13, 0)</f>
        <v>144946.87132307194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2000000</v>
      </c>
      <c r="S14">
        <f t="shared" si="1"/>
        <v>142960.008786511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120182.43704335178</v>
      </c>
      <c r="AC14">
        <f t="shared" si="2"/>
        <v>114887.86359943067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-34440.675249909815</v>
      </c>
      <c r="AI14">
        <f t="shared" si="7"/>
        <v>-34450.720704629515</v>
      </c>
      <c r="AJ14">
        <f t="shared" si="8"/>
        <v>5294.5734439211083</v>
      </c>
      <c r="AK14">
        <f t="shared" si="30"/>
        <v>216.32838667803318</v>
      </c>
      <c r="AL14">
        <f t="shared" si="9"/>
        <v>-28939.818874030374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-16543.778494439921</v>
      </c>
      <c r="AR14">
        <f t="shared" si="14"/>
        <v>-16548.603886989651</v>
      </c>
      <c r="AS14">
        <f t="shared" si="15"/>
        <v>2543.2791210736814</v>
      </c>
      <c r="AT14">
        <f t="shared" si="16"/>
        <v>103.91459764629035</v>
      </c>
      <c r="AU14">
        <f t="shared" si="17"/>
        <v>-13901.41016826968</v>
      </c>
      <c r="AW14">
        <v>11</v>
      </c>
      <c r="AX14">
        <f>IF(Z14&gt;0, (R14*SUMPRODUCT(K14:$K$98, X14:$X$98)-K14*$AZ$3)/Z14, 0)</f>
        <v>142960.008786511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2000000</v>
      </c>
      <c r="S15">
        <f t="shared" si="1"/>
        <v>139443.74555583316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114887.86359943067</v>
      </c>
      <c r="AC15">
        <f t="shared" si="2"/>
        <v>108226.73224072398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-38936.327148107142</v>
      </c>
      <c r="AI15">
        <f t="shared" si="7"/>
        <v>-38946.028796234968</v>
      </c>
      <c r="AJ15">
        <f t="shared" si="8"/>
        <v>6661.1313587066834</v>
      </c>
      <c r="AK15">
        <f t="shared" si="30"/>
        <v>471.0402407576658</v>
      </c>
      <c r="AL15">
        <f t="shared" si="9"/>
        <v>-31813.857196770619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-17743.374450634314</v>
      </c>
      <c r="AR15">
        <f t="shared" si="14"/>
        <v>-17747.795514153364</v>
      </c>
      <c r="AS15">
        <f t="shared" si="15"/>
        <v>3035.4929860954016</v>
      </c>
      <c r="AT15">
        <f t="shared" si="16"/>
        <v>214.65412855425203</v>
      </c>
      <c r="AU15">
        <f t="shared" si="17"/>
        <v>-14497.648399503712</v>
      </c>
      <c r="AW15">
        <v>12</v>
      </c>
      <c r="AX15">
        <f>IF(Z15&gt;0, (R15*SUMPRODUCT(K15:$K$98, X15:$X$98)-K15*$AZ$3)/Z15, 0)</f>
        <v>139443.74555583316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2000000</v>
      </c>
      <c r="S16">
        <f t="shared" si="1"/>
        <v>134379.22978027834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108226.73224072398</v>
      </c>
      <c r="AC16">
        <f t="shared" si="2"/>
        <v>100350.60614297302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-43197.659351106755</v>
      </c>
      <c r="AI16">
        <f t="shared" si="7"/>
        <v>-43206.993997382357</v>
      </c>
      <c r="AJ16">
        <f t="shared" si="8"/>
        <v>7876.1260977509664</v>
      </c>
      <c r="AK16">
        <f t="shared" si="30"/>
        <v>768.40979890914036</v>
      </c>
      <c r="AL16">
        <f t="shared" si="9"/>
        <v>-34562.458100722251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-18621.959515645238</v>
      </c>
      <c r="AR16">
        <f t="shared" si="14"/>
        <v>-18625.983562495192</v>
      </c>
      <c r="AS16">
        <f t="shared" si="15"/>
        <v>3395.2974197125718</v>
      </c>
      <c r="AT16">
        <f t="shared" si="16"/>
        <v>331.25165533637869</v>
      </c>
      <c r="AU16">
        <f t="shared" si="17"/>
        <v>-14899.434487446242</v>
      </c>
      <c r="AW16">
        <v>13</v>
      </c>
      <c r="AX16">
        <f>IF(Z16&gt;0, (R16*SUMPRODUCT(K16:$K$98, X16:$X$98)-K16*$AZ$3)/Z16, 0)</f>
        <v>134379.22978027834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2000000</v>
      </c>
      <c r="S17">
        <f t="shared" si="1"/>
        <v>128684.9639333024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100350.60614297302</v>
      </c>
      <c r="AC17">
        <f t="shared" si="2"/>
        <v>92092.485295005259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-47322.099816392169</v>
      </c>
      <c r="AI17">
        <f t="shared" si="7"/>
        <v>-47331.045353081165</v>
      </c>
      <c r="AJ17">
        <f t="shared" si="8"/>
        <v>8258.1208479677589</v>
      </c>
      <c r="AK17">
        <f t="shared" si="30"/>
        <v>1384.8383647730277</v>
      </c>
      <c r="AL17">
        <f t="shared" si="9"/>
        <v>-37688.086140340376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-19176.492903322254</v>
      </c>
      <c r="AR17">
        <f t="shared" si="14"/>
        <v>-19180.117933096892</v>
      </c>
      <c r="AS17">
        <f t="shared" si="15"/>
        <v>3346.4659524887661</v>
      </c>
      <c r="AT17">
        <f t="shared" si="16"/>
        <v>561.18268583507268</v>
      </c>
      <c r="AU17">
        <f t="shared" si="17"/>
        <v>-15272.469294773055</v>
      </c>
      <c r="AW17">
        <v>14</v>
      </c>
      <c r="AX17">
        <f>IF(Z17&gt;0, (R17*SUMPRODUCT(K17:$K$98, X17:$X$98)-K17*$AZ$3)/Z17, 0)</f>
        <v>128684.9639333024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2000000</v>
      </c>
      <c r="S18">
        <f t="shared" si="1"/>
        <v>122690.87540352996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92092.485295005259</v>
      </c>
      <c r="AC18">
        <f t="shared" si="2"/>
        <v>83769.754097521567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-51431.298316698718</v>
      </c>
      <c r="AI18">
        <f t="shared" si="7"/>
        <v>-51439.832952406345</v>
      </c>
      <c r="AJ18">
        <f t="shared" si="8"/>
        <v>8322.7311974836921</v>
      </c>
      <c r="AK18">
        <f t="shared" si="30"/>
        <v>1989.1976823721136</v>
      </c>
      <c r="AL18">
        <f t="shared" si="9"/>
        <v>-41127.90407255054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-19449.120162144267</v>
      </c>
      <c r="AR18">
        <f t="shared" si="14"/>
        <v>-19452.347596816355</v>
      </c>
      <c r="AS18">
        <f t="shared" si="15"/>
        <v>3147.30143774207</v>
      </c>
      <c r="AT18">
        <f t="shared" si="16"/>
        <v>752.22959592588893</v>
      </c>
      <c r="AU18">
        <f t="shared" si="17"/>
        <v>-15552.816563148397</v>
      </c>
      <c r="AW18">
        <v>15</v>
      </c>
      <c r="AX18">
        <f>IF(Z18&gt;0, (R18*SUMPRODUCT(K18:$K$98, X18:$X$98)-K18*$AZ$3)/Z18, 0)</f>
        <v>122690.87540352996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2000000</v>
      </c>
      <c r="S19">
        <f t="shared" si="1"/>
        <v>115044.19222367673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83769.754097521567</v>
      </c>
      <c r="AC19">
        <f t="shared" si="2"/>
        <v>74541.53657576401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-56009.726659344422</v>
      </c>
      <c r="AI19">
        <f t="shared" si="7"/>
        <v>-56017.825887903353</v>
      </c>
      <c r="AJ19">
        <f t="shared" si="8"/>
        <v>9228.2175217575568</v>
      </c>
      <c r="AK19">
        <f t="shared" si="30"/>
        <v>1868.065516374731</v>
      </c>
      <c r="AL19">
        <f t="shared" si="9"/>
        <v>-44921.542849771067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-19752.388507079137</v>
      </c>
      <c r="AR19">
        <f t="shared" si="14"/>
        <v>-19755.244780777393</v>
      </c>
      <c r="AS19">
        <f t="shared" si="15"/>
        <v>3254.4229116886718</v>
      </c>
      <c r="AT19">
        <f t="shared" si="16"/>
        <v>658.79192841865199</v>
      </c>
      <c r="AU19">
        <f t="shared" si="17"/>
        <v>-15842.029940670072</v>
      </c>
      <c r="AW19">
        <v>16</v>
      </c>
      <c r="AX19">
        <f>IF(Z19&gt;0, (R19*SUMPRODUCT(K19:$K$98, X19:$X$98)-K19*$AZ$3)/Z19, 0)</f>
        <v>115044.19222367673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2000000</v>
      </c>
      <c r="S20">
        <f t="shared" si="1"/>
        <v>101525.97979081876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74541.53657576401</v>
      </c>
      <c r="AC20">
        <f t="shared" si="2"/>
        <v>62070.073399605892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-60175.14165940044</v>
      </c>
      <c r="AI20">
        <f t="shared" si="7"/>
        <v>-60182.783801038408</v>
      </c>
      <c r="AJ20">
        <f t="shared" si="8"/>
        <v>12471.463176158119</v>
      </c>
      <c r="AK20">
        <f t="shared" si="30"/>
        <v>320.52860727578525</v>
      </c>
      <c r="AL20">
        <f t="shared" si="9"/>
        <v>-47390.792017604501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-20128.391951838395</v>
      </c>
      <c r="AR20">
        <f t="shared" si="14"/>
        <v>-20130.948223714098</v>
      </c>
      <c r="AS20">
        <f t="shared" si="15"/>
        <v>4171.6644464835172</v>
      </c>
      <c r="AT20">
        <f t="shared" si="16"/>
        <v>107.21579145657083</v>
      </c>
      <c r="AU20">
        <f t="shared" si="17"/>
        <v>-15852.067985774011</v>
      </c>
      <c r="AW20">
        <v>17</v>
      </c>
      <c r="AX20">
        <f>IF(Z20&gt;0, (R20*SUMPRODUCT(K20:$K$98, X20:$X$98)-K20*$AZ$3)/Z20, 0)</f>
        <v>101525.97979081876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2000000</v>
      </c>
      <c r="S21">
        <f t="shared" si="1"/>
        <v>84595.215814188356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62070.073399605892</v>
      </c>
      <c r="AC21">
        <f t="shared" si="2"/>
        <v>48521.075104780597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-63380.030755426269</v>
      </c>
      <c r="AI21">
        <f t="shared" si="7"/>
        <v>-63387.200350455634</v>
      </c>
      <c r="AJ21">
        <f t="shared" si="8"/>
        <v>13548.998294825295</v>
      </c>
      <c r="AK21">
        <f t="shared" si="30"/>
        <v>99.31211743936943</v>
      </c>
      <c r="AL21">
        <f t="shared" si="9"/>
        <v>-49738.889938190972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-20160.153175123647</v>
      </c>
      <c r="AR21">
        <f t="shared" si="14"/>
        <v>-20162.43370626686</v>
      </c>
      <c r="AS21">
        <f t="shared" si="15"/>
        <v>4309.7151853272235</v>
      </c>
      <c r="AT21">
        <f t="shared" si="16"/>
        <v>31.589563398123513</v>
      </c>
      <c r="AU21">
        <f t="shared" si="17"/>
        <v>-15821.128957541514</v>
      </c>
      <c r="AW21">
        <v>18</v>
      </c>
      <c r="AX21">
        <f>IF(Z21&gt;0, (R21*SUMPRODUCT(K21:$K$98, X21:$X$98)-K21*$AZ$3)/Z21, 0)</f>
        <v>84595.215814188356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2000000</v>
      </c>
      <c r="S22">
        <f t="shared" si="1"/>
        <v>68850.060779240783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48521.075104780597</v>
      </c>
      <c r="AC22">
        <f t="shared" si="2"/>
        <v>36813.808633525914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-66273.115247539361</v>
      </c>
      <c r="AI22">
        <f t="shared" si="7"/>
        <v>-66279.798939648143</v>
      </c>
      <c r="AJ22">
        <f t="shared" si="8"/>
        <v>11707.266471254683</v>
      </c>
      <c r="AK22">
        <f t="shared" si="30"/>
        <v>1018.9425772003926</v>
      </c>
      <c r="AL22">
        <f t="shared" si="9"/>
        <v>-53553.589891193064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-19682.90954779962</v>
      </c>
      <c r="AR22">
        <f t="shared" si="14"/>
        <v>-19684.894583612877</v>
      </c>
      <c r="AS22">
        <f t="shared" si="15"/>
        <v>3477.0218080890477</v>
      </c>
      <c r="AT22">
        <f t="shared" si="16"/>
        <v>302.62278310784257</v>
      </c>
      <c r="AU22">
        <f t="shared" si="17"/>
        <v>-15905.249992415986</v>
      </c>
      <c r="AW22">
        <v>19</v>
      </c>
      <c r="AX22">
        <f>IF(Z22&gt;0, (R22*SUMPRODUCT(K22:$K$98, X22:$X$98)-K22*$AZ$3)/Z22, 0)</f>
        <v>68850.060779240783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2000000</v>
      </c>
      <c r="S23">
        <f t="shared" si="1"/>
        <v>60367.535331751802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36813.808633525914</v>
      </c>
      <c r="AC23">
        <f t="shared" si="2"/>
        <v>29886.764333013431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-68536.666334125548</v>
      </c>
      <c r="AI23">
        <f t="shared" si="7"/>
        <v>-68542.854835148653</v>
      </c>
      <c r="AJ23">
        <f t="shared" si="8"/>
        <v>6927.0443005124835</v>
      </c>
      <c r="AK23">
        <f t="shared" si="30"/>
        <v>2576.9666043468142</v>
      </c>
      <c r="AL23">
        <f t="shared" si="9"/>
        <v>-59038.843930289353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-18174.265353136587</v>
      </c>
      <c r="AR23">
        <f t="shared" si="14"/>
        <v>-18175.906393848774</v>
      </c>
      <c r="AS23">
        <f t="shared" si="15"/>
        <v>1836.8845169196914</v>
      </c>
      <c r="AT23">
        <f t="shared" si="16"/>
        <v>683.34918195825162</v>
      </c>
      <c r="AU23">
        <f t="shared" si="17"/>
        <v>-15655.672694970832</v>
      </c>
      <c r="AW23">
        <v>20</v>
      </c>
      <c r="AX23">
        <f>IF(Z23&gt;0, (R23*SUMPRODUCT(K23:$K$98, X23:$X$98)-K23*$AZ$3)/Z23, 0)</f>
        <v>60367.535331751802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2000000</v>
      </c>
      <c r="S24">
        <f t="shared" si="1"/>
        <v>50782.018358700749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29886.764333013431</v>
      </c>
      <c r="AC24">
        <f t="shared" si="2"/>
        <v>23101.664379240392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-70422.162250963622</v>
      </c>
      <c r="AI24">
        <f t="shared" si="7"/>
        <v>-70427.848728462428</v>
      </c>
      <c r="AJ24">
        <f t="shared" si="8"/>
        <v>6785.0999537730386</v>
      </c>
      <c r="AK24">
        <f t="shared" si="30"/>
        <v>2092.0735033109404</v>
      </c>
      <c r="AL24">
        <f t="shared" si="9"/>
        <v>-61550.675271378452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-16673.440394704539</v>
      </c>
      <c r="AR24">
        <f t="shared" si="14"/>
        <v>-16674.786748474457</v>
      </c>
      <c r="AS24">
        <f t="shared" si="15"/>
        <v>1606.4681349627158</v>
      </c>
      <c r="AT24">
        <f t="shared" si="16"/>
        <v>495.3279158695297</v>
      </c>
      <c r="AU24">
        <f t="shared" si="17"/>
        <v>-14572.990697642212</v>
      </c>
      <c r="AW24">
        <v>21</v>
      </c>
      <c r="AX24">
        <f>IF(Z24&gt;0, (R24*SUMPRODUCT(K24:$K$98, X24:$X$98)-K24*$AZ$3)/Z24, 0)</f>
        <v>50782.018358700749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2000000</v>
      </c>
      <c r="S25">
        <f t="shared" si="1"/>
        <v>40058.289329964289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23101.664379240392</v>
      </c>
      <c r="AC25">
        <f t="shared" si="2"/>
        <v>16597.121662538964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-72089.486900593693</v>
      </c>
      <c r="AI25">
        <f t="shared" si="7"/>
        <v>-72094.665954024371</v>
      </c>
      <c r="AJ25">
        <f t="shared" si="8"/>
        <v>6504.5427167014277</v>
      </c>
      <c r="AK25">
        <f t="shared" si="30"/>
        <v>1617.1165065468276</v>
      </c>
      <c r="AL25">
        <f t="shared" si="9"/>
        <v>-63973.006730776113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-15239.466988673059</v>
      </c>
      <c r="AR25">
        <f t="shared" si="14"/>
        <v>-15240.561822568856</v>
      </c>
      <c r="AS25">
        <f t="shared" si="15"/>
        <v>1375.0377242145253</v>
      </c>
      <c r="AT25">
        <f t="shared" si="16"/>
        <v>341.85280930548174</v>
      </c>
      <c r="AU25">
        <f t="shared" si="17"/>
        <v>-13523.671289048847</v>
      </c>
      <c r="AW25">
        <v>22</v>
      </c>
      <c r="AX25">
        <f>IF(Z25&gt;0, (R25*SUMPRODUCT(K25:$K$98, X25:$X$98)-K25*$AZ$3)/Z25, 0)</f>
        <v>40058.289329964289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2000000</v>
      </c>
      <c r="S26">
        <f t="shared" si="1"/>
        <v>27924.445318667051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16597.121662538964</v>
      </c>
      <c r="AC26">
        <f t="shared" si="2"/>
        <v>10437.027600654459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-72843.000352365343</v>
      </c>
      <c r="AI26">
        <f t="shared" si="7"/>
        <v>-72847.672346509513</v>
      </c>
      <c r="AJ26">
        <f t="shared" si="8"/>
        <v>6160.0940618845052</v>
      </c>
      <c r="AK26">
        <f t="shared" si="30"/>
        <v>1161.7985163777275</v>
      </c>
      <c r="AL26">
        <f t="shared" si="9"/>
        <v>-65525.779768247281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-13748.890279993566</v>
      </c>
      <c r="AR26">
        <f t="shared" si="14"/>
        <v>-13749.772104390779</v>
      </c>
      <c r="AS26">
        <f t="shared" si="15"/>
        <v>1162.6986390126058</v>
      </c>
      <c r="AT26">
        <f t="shared" si="16"/>
        <v>219.28586483077225</v>
      </c>
      <c r="AU26">
        <f t="shared" si="17"/>
        <v>-12367.787600547401</v>
      </c>
      <c r="AW26">
        <v>23</v>
      </c>
      <c r="AX26">
        <f>IF(Z26&gt;0, (R26*SUMPRODUCT(K26:$K$98, X26:$X$98)-K26*$AZ$3)/Z26, 0)</f>
        <v>27924.445318667051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2000000</v>
      </c>
      <c r="S27">
        <f t="shared" si="1"/>
        <v>14367.359407610056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10437.027600654459</v>
      </c>
      <c r="AC27">
        <f t="shared" si="2"/>
        <v>4794.7202910078049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-72597.592995490631</v>
      </c>
      <c r="AI27">
        <f t="shared" si="7"/>
        <v>-72601.764534737144</v>
      </c>
      <c r="AJ27">
        <f t="shared" si="8"/>
        <v>5642.3073096466542</v>
      </c>
      <c r="AK27">
        <f t="shared" si="30"/>
        <v>730.5919320458122</v>
      </c>
      <c r="AL27">
        <f t="shared" si="9"/>
        <v>-66228.865293044684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-12234.437859730602</v>
      </c>
      <c r="AR27">
        <f t="shared" si="14"/>
        <v>-12235.140864273661</v>
      </c>
      <c r="AS27">
        <f t="shared" si="15"/>
        <v>950.86428236902486</v>
      </c>
      <c r="AT27">
        <f t="shared" si="16"/>
        <v>123.12228580347308</v>
      </c>
      <c r="AU27">
        <f t="shared" si="17"/>
        <v>-11161.154296101164</v>
      </c>
      <c r="AW27">
        <v>24</v>
      </c>
      <c r="AX27">
        <f>IF(Z27&gt;0, (R27*SUMPRODUCT(K27:$K$98, X27:$X$98)-K27*$AZ$3)/Z27, 0)</f>
        <v>14367.359407610056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2000000</v>
      </c>
      <c r="S28">
        <f t="shared" si="1"/>
        <v>-684.85080775702636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4794.7202910078049</v>
      </c>
      <c r="AC28">
        <f t="shared" si="2"/>
        <v>-201.69705948451158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-71747.003651917577</v>
      </c>
      <c r="AI28">
        <f t="shared" si="7"/>
        <v>-71750.685056998802</v>
      </c>
      <c r="AJ28">
        <f t="shared" si="8"/>
        <v>4996.4173504923165</v>
      </c>
      <c r="AK28">
        <f t="shared" si="30"/>
        <v>335.6304203705464</v>
      </c>
      <c r="AL28">
        <f t="shared" si="9"/>
        <v>-66418.637286135927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-10795.618864582513</v>
      </c>
      <c r="AR28">
        <f t="shared" si="14"/>
        <v>-10796.172797766063</v>
      </c>
      <c r="AS28">
        <f t="shared" si="15"/>
        <v>751.80027957670109</v>
      </c>
      <c r="AT28">
        <f t="shared" si="16"/>
        <v>50.50159467646548</v>
      </c>
      <c r="AU28">
        <f t="shared" si="17"/>
        <v>-9993.8709235128936</v>
      </c>
      <c r="AW28">
        <v>25</v>
      </c>
      <c r="AX28">
        <f>IF(Z28&gt;0, (R28*SUMPRODUCT(K28:$K$98, X28:$X$98)-K28*$AZ$3)/Z28, 0)</f>
        <v>-684.85080775702636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2000000</v>
      </c>
      <c r="S29">
        <f t="shared" si="1"/>
        <v>-17682.096929075797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-201.69705948451158</v>
      </c>
      <c r="AC29">
        <f t="shared" si="2"/>
        <v>-4534.7976122471227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-70209.244929232867</v>
      </c>
      <c r="AI29">
        <f t="shared" si="7"/>
        <v>-70212.450712482474</v>
      </c>
      <c r="AJ29">
        <f t="shared" si="8"/>
        <v>4333.1005527626112</v>
      </c>
      <c r="AK29">
        <f t="shared" si="30"/>
        <v>-14.118794163915812</v>
      </c>
      <c r="AL29">
        <f t="shared" si="9"/>
        <v>-65893.468953883785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-9432.3532000143714</v>
      </c>
      <c r="AR29">
        <f t="shared" si="14"/>
        <v>-9432.7838851744746</v>
      </c>
      <c r="AS29">
        <f t="shared" si="15"/>
        <v>582.13608344642591</v>
      </c>
      <c r="AT29">
        <f t="shared" si="16"/>
        <v>-1.8968079409853675</v>
      </c>
      <c r="AU29">
        <f t="shared" si="17"/>
        <v>-8852.5446096690339</v>
      </c>
      <c r="AW29">
        <v>26</v>
      </c>
      <c r="AX29">
        <f>IF(Z29&gt;0, (R29*SUMPRODUCT(K29:$K$98, X29:$X$98)-K29*$AZ$3)/Z29, 0)</f>
        <v>-17682.096929075797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2000000</v>
      </c>
      <c r="S30">
        <f t="shared" si="1"/>
        <v>-37277.179013285881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-4534.7976122471227</v>
      </c>
      <c r="AC30">
        <f t="shared" si="2"/>
        <v>-8197.0451767080012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-68007.14527466704</v>
      </c>
      <c r="AI30">
        <f t="shared" si="7"/>
        <v>-68009.893955426174</v>
      </c>
      <c r="AJ30">
        <f t="shared" si="8"/>
        <v>3662.2475644608785</v>
      </c>
      <c r="AK30">
        <f t="shared" si="30"/>
        <v>-317.43583285729864</v>
      </c>
      <c r="AL30">
        <f t="shared" si="9"/>
        <v>-64665.082223822596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-8157.5975271428242</v>
      </c>
      <c r="AR30">
        <f t="shared" si="14"/>
        <v>-8157.927237076583</v>
      </c>
      <c r="AS30">
        <f t="shared" si="15"/>
        <v>439.2941587971568</v>
      </c>
      <c r="AT30">
        <f t="shared" si="16"/>
        <v>-38.077083734138562</v>
      </c>
      <c r="AU30">
        <f t="shared" si="17"/>
        <v>-7756.7101620135645</v>
      </c>
      <c r="AW30">
        <v>27</v>
      </c>
      <c r="AX30">
        <f>IF(Z30&gt;0, (R30*SUMPRODUCT(K30:$K$98, X30:$X$98)-K30*$AZ$3)/Z30, 0)</f>
        <v>-37277.179013285881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2000000</v>
      </c>
      <c r="S31">
        <f t="shared" si="1"/>
        <v>-60508.90287127412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-8197.0451767080012</v>
      </c>
      <c r="AC31">
        <f t="shared" si="2"/>
        <v>-11202.762672106637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-65106.259577628902</v>
      </c>
      <c r="AI31">
        <f t="shared" si="7"/>
        <v>-65108.57385745809</v>
      </c>
      <c r="AJ31">
        <f t="shared" si="8"/>
        <v>3005.7174953986359</v>
      </c>
      <c r="AK31">
        <f t="shared" si="30"/>
        <v>-573.79316236956015</v>
      </c>
      <c r="AL31">
        <f t="shared" si="9"/>
        <v>-62676.649524429013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-6972.8841935197743</v>
      </c>
      <c r="AR31">
        <f t="shared" si="14"/>
        <v>-6973.1320530242983</v>
      </c>
      <c r="AS31">
        <f t="shared" si="15"/>
        <v>321.91251885483115</v>
      </c>
      <c r="AT31">
        <f t="shared" si="16"/>
        <v>-61.453281116017436</v>
      </c>
      <c r="AU31">
        <f t="shared" si="17"/>
        <v>-6712.6728152854848</v>
      </c>
      <c r="AW31">
        <v>28</v>
      </c>
      <c r="AX31">
        <f>IF(Z31&gt;0, (R31*SUMPRODUCT(K31:$K$98, X31:$X$98)-K31*$AZ$3)/Z31, 0)</f>
        <v>-60508.90287127412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2000000</v>
      </c>
      <c r="S32">
        <f t="shared" si="1"/>
        <v>-88972.125293095218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-11202.762672106637</v>
      </c>
      <c r="AC32">
        <f t="shared" si="2"/>
        <v>-13575.753980140522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-61413.223276126519</v>
      </c>
      <c r="AI32">
        <f t="shared" si="7"/>
        <v>-61415.130580511941</v>
      </c>
      <c r="AJ32">
        <f t="shared" si="8"/>
        <v>2372.9913080338847</v>
      </c>
      <c r="AK32">
        <f t="shared" si="30"/>
        <v>-784.19338704746463</v>
      </c>
      <c r="AL32">
        <f t="shared" si="9"/>
        <v>-59826.332659525528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-5872.6426700817619</v>
      </c>
      <c r="AR32">
        <f t="shared" si="14"/>
        <v>-5872.8250561628238</v>
      </c>
      <c r="AS32">
        <f t="shared" si="15"/>
        <v>226.91741725776239</v>
      </c>
      <c r="AT32">
        <f t="shared" si="16"/>
        <v>-74.988533424871079</v>
      </c>
      <c r="AU32">
        <f t="shared" si="17"/>
        <v>-5720.8961723299326</v>
      </c>
      <c r="AW32">
        <v>29</v>
      </c>
      <c r="AX32">
        <f>IF(Z32&gt;0, (R32*SUMPRODUCT(K32:$K$98, X32:$X$98)-K32*$AZ$3)/Z32, 0)</f>
        <v>-88972.125293095218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2000000</v>
      </c>
      <c r="S33">
        <f t="shared" si="1"/>
        <v>-125221.59318883508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-13575.753980140522</v>
      </c>
      <c r="AC33">
        <f t="shared" si="2"/>
        <v>-15341.349431038456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-57089.794658323786</v>
      </c>
      <c r="AI33">
        <f t="shared" si="7"/>
        <v>-57091.326078448736</v>
      </c>
      <c r="AJ33">
        <f t="shared" si="8"/>
        <v>1765.5954508979339</v>
      </c>
      <c r="AK33">
        <f t="shared" si="30"/>
        <v>-950.30277860983665</v>
      </c>
      <c r="AL33">
        <f t="shared" si="9"/>
        <v>-56276.033406160641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-4874.2987353828066</v>
      </c>
      <c r="AR33">
        <f t="shared" si="14"/>
        <v>-4874.4294872837909</v>
      </c>
      <c r="AS33">
        <f t="shared" si="15"/>
        <v>150.74567573794315</v>
      </c>
      <c r="AT33">
        <f t="shared" si="16"/>
        <v>-81.136386279387892</v>
      </c>
      <c r="AU33">
        <f t="shared" si="17"/>
        <v>-4804.8201978252364</v>
      </c>
      <c r="AW33">
        <v>30</v>
      </c>
      <c r="AX33">
        <f>IF(Z33&gt;0, (R33*SUMPRODUCT(K33:$K$98, X33:$X$98)-K33*$AZ$3)/Z33, 0)</f>
        <v>-125221.59318883508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2000000</v>
      </c>
      <c r="S34">
        <f t="shared" si="1"/>
        <v>-173519.5994795583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-15341.349431038456</v>
      </c>
      <c r="AC34">
        <f t="shared" si="2"/>
        <v>-16548.641720721433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-51836.054310033978</v>
      </c>
      <c r="AI34">
        <f t="shared" si="7"/>
        <v>-51837.246440618241</v>
      </c>
      <c r="AJ34">
        <f t="shared" si="8"/>
        <v>1207.2922896829768</v>
      </c>
      <c r="AK34">
        <f t="shared" si="30"/>
        <v>-1073.8944601726921</v>
      </c>
      <c r="AL34">
        <f t="shared" si="9"/>
        <v>-51703.848611107955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-3951.5508526461654</v>
      </c>
      <c r="AR34">
        <f t="shared" si="14"/>
        <v>-3951.6417307943848</v>
      </c>
      <c r="AS34">
        <f t="shared" si="15"/>
        <v>92.033950889785245</v>
      </c>
      <c r="AT34">
        <f t="shared" si="16"/>
        <v>-81.864806768789208</v>
      </c>
      <c r="AU34">
        <f t="shared" si="17"/>
        <v>-3941.4725866733888</v>
      </c>
      <c r="AW34">
        <v>31</v>
      </c>
      <c r="AX34">
        <f>IF(Z34&gt;0, (R34*SUMPRODUCT(K34:$K$98, X34:$X$98)-K34*$AZ$3)/Z34, 0)</f>
        <v>-173519.5994795583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-240721.17003351229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-16548.641720721433</v>
      </c>
      <c r="AC35">
        <f t="shared" ref="AC35:AC66" si="33">S35*Z35</f>
        <v>-17226.079675421308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-45712.880131931146</v>
      </c>
      <c r="AI35">
        <f t="shared" ref="AI35:AI66" si="38">SUM(AE35:AH35)</f>
        <v>-45713.774635708745</v>
      </c>
      <c r="AJ35">
        <f t="shared" ref="AJ35:AJ66" si="39">AB35-AC35</f>
        <v>677.43795469987526</v>
      </c>
      <c r="AK35">
        <f t="shared" si="30"/>
        <v>-1158.4049204505004</v>
      </c>
      <c r="AL35">
        <f t="shared" ref="AL35:AL66" si="40">SUM(AI35:AK35)</f>
        <v>-46194.741601459369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-3111.4025347149422</v>
      </c>
      <c r="AR35">
        <f t="shared" ref="AR35:AR66" si="45">AI35*$K35</f>
        <v>-3111.4634182408304</v>
      </c>
      <c r="AS35">
        <f t="shared" ref="AS35:AS66" si="46">AJ35*$K35</f>
        <v>46.109152678240022</v>
      </c>
      <c r="AT35">
        <f t="shared" ref="AT35:AT66" si="47">AK35*$K35</f>
        <v>-78.845699402744799</v>
      </c>
      <c r="AU35">
        <f t="shared" ref="AU35:AU66" si="48">AL35*$K35</f>
        <v>-3144.1999649653353</v>
      </c>
      <c r="AW35">
        <v>32</v>
      </c>
      <c r="AX35">
        <f>IF(Z35&gt;0, (R35*SUMPRODUCT(K35:$K$98, X35:$X$98)-K35*$AZ$3)/Z35, 0)</f>
        <v>-240721.17003351229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2000000</v>
      </c>
      <c r="S36">
        <f t="shared" si="32"/>
        <v>-338987.05256527808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-17226.079675421308</v>
      </c>
      <c r="AC36">
        <f t="shared" si="33"/>
        <v>-17414.167122684205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-38947.025228329949</v>
      </c>
      <c r="AI36">
        <f t="shared" si="38"/>
        <v>-38947.667368162096</v>
      </c>
      <c r="AJ36">
        <f t="shared" si="39"/>
        <v>188.0874472628966</v>
      </c>
      <c r="AK36">
        <f t="shared" si="30"/>
        <v>-1205.8255772794917</v>
      </c>
      <c r="AL36">
        <f t="shared" si="40"/>
        <v>-39965.40549817869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-2366.8671691595428</v>
      </c>
      <c r="AR36">
        <f t="shared" si="45"/>
        <v>-2366.9061929277977</v>
      </c>
      <c r="AS36">
        <f t="shared" si="46"/>
        <v>11.430346765836067</v>
      </c>
      <c r="AT36">
        <f t="shared" si="47"/>
        <v>-73.279767937697841</v>
      </c>
      <c r="AU36">
        <f t="shared" si="48"/>
        <v>-2428.7556140996594</v>
      </c>
      <c r="AW36">
        <v>33</v>
      </c>
      <c r="AX36">
        <f>IF(Z36&gt;0, (R36*SUMPRODUCT(K36:$K$98, X36:$X$98)-K36*$AZ$3)/Z36, 0)</f>
        <v>-338987.05256527808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2000000</v>
      </c>
      <c r="S37">
        <f t="shared" si="32"/>
        <v>-490414.89225423028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-17414.167122684205</v>
      </c>
      <c r="AC37">
        <f t="shared" si="33"/>
        <v>-17170.931535190142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-31688.807031516906</v>
      </c>
      <c r="AI37">
        <f t="shared" si="38"/>
        <v>-31689.244694906782</v>
      </c>
      <c r="AJ37">
        <f t="shared" si="39"/>
        <v>-243.2355874940622</v>
      </c>
      <c r="AK37">
        <f t="shared" si="30"/>
        <v>-1218.9916985878945</v>
      </c>
      <c r="AL37">
        <f t="shared" si="40"/>
        <v>-33151.471980988739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-1719.4417231991356</v>
      </c>
      <c r="AR37">
        <f t="shared" si="45"/>
        <v>-1719.4654709120905</v>
      </c>
      <c r="AS37">
        <f t="shared" si="46"/>
        <v>-13.19801711967837</v>
      </c>
      <c r="AT37">
        <f t="shared" si="47"/>
        <v>-66.142760902952119</v>
      </c>
      <c r="AU37">
        <f t="shared" si="48"/>
        <v>-1798.806248934721</v>
      </c>
      <c r="AW37">
        <v>34</v>
      </c>
      <c r="AX37">
        <f>IF(Z37&gt;0, (R37*SUMPRODUCT(K37:$K$98, X37:$X$98)-K37*$AZ$3)/Z37, 0)</f>
        <v>-490414.89225423028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2000000</v>
      </c>
      <c r="S38">
        <f t="shared" si="32"/>
        <v>-737662.50653831207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-17170.931535190142</v>
      </c>
      <c r="AC38">
        <f t="shared" si="33"/>
        <v>-16559.924368519984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-24427.504743078403</v>
      </c>
      <c r="AI38">
        <f t="shared" si="38"/>
        <v>-24427.785357929737</v>
      </c>
      <c r="AJ38">
        <f t="shared" si="39"/>
        <v>-611.00716667015877</v>
      </c>
      <c r="AK38">
        <f t="shared" si="30"/>
        <v>-1201.96520746331</v>
      </c>
      <c r="AL38">
        <f t="shared" si="40"/>
        <v>-26240.757732063204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-1183.4302185018007</v>
      </c>
      <c r="AR38">
        <f t="shared" si="45"/>
        <v>-1183.4438133449221</v>
      </c>
      <c r="AS38">
        <f t="shared" si="46"/>
        <v>-29.601236489925153</v>
      </c>
      <c r="AT38">
        <f t="shared" si="47"/>
        <v>-58.231160450513052</v>
      </c>
      <c r="AU38">
        <f t="shared" si="48"/>
        <v>-1271.2762102853603</v>
      </c>
      <c r="AW38">
        <v>35</v>
      </c>
      <c r="AX38">
        <f>IF(Z38&gt;0, (R38*SUMPRODUCT(K38:$K$98, X38:$X$98)-K38*$AZ$3)/Z38, 0)</f>
        <v>-737662.50653831207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2000000</v>
      </c>
      <c r="S39">
        <f t="shared" si="32"/>
        <v>-1168531.219617917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-16559.924368519984</v>
      </c>
      <c r="AC39">
        <f t="shared" si="33"/>
        <v>-15662.596649638483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-17642.069913852487</v>
      </c>
      <c r="AI39">
        <f t="shared" si="38"/>
        <v>-17642.237459618347</v>
      </c>
      <c r="AJ39">
        <f t="shared" si="39"/>
        <v>-897.32771888150091</v>
      </c>
      <c r="AK39">
        <f t="shared" si="30"/>
        <v>-1159.1947057963989</v>
      </c>
      <c r="AL39">
        <f t="shared" si="40"/>
        <v>-19698.759884296247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-763.12391621968573</v>
      </c>
      <c r="AR39">
        <f t="shared" si="45"/>
        <v>-763.13116356546846</v>
      </c>
      <c r="AS39">
        <f t="shared" si="46"/>
        <v>-38.814733549357925</v>
      </c>
      <c r="AT39">
        <f t="shared" si="47"/>
        <v>-50.142030264480617</v>
      </c>
      <c r="AU39">
        <f t="shared" si="48"/>
        <v>-852.08792737930708</v>
      </c>
      <c r="AW39">
        <v>36</v>
      </c>
      <c r="AX39">
        <f>IF(Z39&gt;0, (R39*SUMPRODUCT(K39:$K$98, X39:$X$98)-K39*$AZ$3)/Z39, 0)</f>
        <v>-1168531.219617917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2000000</v>
      </c>
      <c r="S40">
        <f t="shared" si="32"/>
        <v>-1981181.5319674443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-15662.596649638483</v>
      </c>
      <c r="AC40">
        <f t="shared" si="33"/>
        <v>-14567.900978908796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-11832.973542862035</v>
      </c>
      <c r="AI40">
        <f t="shared" si="38"/>
        <v>-11833.065457085591</v>
      </c>
      <c r="AJ40">
        <f t="shared" si="39"/>
        <v>-1094.6956707296868</v>
      </c>
      <c r="AK40">
        <f t="shared" ref="AK40:AK71" si="61">G40*SUM(AB40:AB40, AE40:AF40)</f>
        <v>-1096.3817654746938</v>
      </c>
      <c r="AL40">
        <f t="shared" si="40"/>
        <v>-14024.142893289973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-457.0054681512043</v>
      </c>
      <c r="AR40">
        <f t="shared" si="45"/>
        <v>-457.00901800303268</v>
      </c>
      <c r="AS40">
        <f t="shared" si="46"/>
        <v>-42.27862976898993</v>
      </c>
      <c r="AT40">
        <f t="shared" si="47"/>
        <v>-42.343749032165675</v>
      </c>
      <c r="AU40">
        <f t="shared" si="48"/>
        <v>-541.63139680418828</v>
      </c>
      <c r="AW40">
        <v>37</v>
      </c>
      <c r="AX40">
        <f>IF(Z40&gt;0, (R40*SUMPRODUCT(K40:$K$98, X40:$X$98)-K40*$AZ$3)/Z40, 0)</f>
        <v>-1981181.5319674443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2000000</v>
      </c>
      <c r="S41">
        <f t="shared" si="32"/>
        <v>-3679197.1851800033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-14567.900978908796</v>
      </c>
      <c r="AC41">
        <f t="shared" si="33"/>
        <v>-13366.138958712345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-7293.421978245543</v>
      </c>
      <c r="AI41">
        <f t="shared" si="38"/>
        <v>-7293.4673894395</v>
      </c>
      <c r="AJ41">
        <f t="shared" si="39"/>
        <v>-1201.762020196451</v>
      </c>
      <c r="AK41">
        <f t="shared" si="61"/>
        <v>-1019.7530685236158</v>
      </c>
      <c r="AL41">
        <f t="shared" si="40"/>
        <v>-9514.9824781595671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-251.50164024396153</v>
      </c>
      <c r="AR41">
        <f t="shared" si="45"/>
        <v>-251.50320617416543</v>
      </c>
      <c r="AS41">
        <f t="shared" si="46"/>
        <v>-41.440783237803323</v>
      </c>
      <c r="AT41">
        <f t="shared" si="47"/>
        <v>-35.164504418157478</v>
      </c>
      <c r="AU41">
        <f t="shared" si="48"/>
        <v>-328.10849383012624</v>
      </c>
      <c r="AW41">
        <v>38</v>
      </c>
      <c r="AX41">
        <f>IF(Z41&gt;0, (R41*SUMPRODUCT(K41:$K$98, X41:$X$98)-K41*$AZ$3)/Z41, 0)</f>
        <v>-3679197.1851800033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2000000</v>
      </c>
      <c r="S42">
        <f t="shared" si="32"/>
        <v>-7719329.8963357061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-13366.138958712345</v>
      </c>
      <c r="AC42">
        <f t="shared" si="33"/>
        <v>-12136.598198645901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-4048.6637552771481</v>
      </c>
      <c r="AI42">
        <f t="shared" si="38"/>
        <v>-4048.6834082106957</v>
      </c>
      <c r="AJ42">
        <f t="shared" si="39"/>
        <v>-1229.5407600664439</v>
      </c>
      <c r="AK42">
        <f t="shared" si="61"/>
        <v>-935.62972710986423</v>
      </c>
      <c r="AL42">
        <f t="shared" si="40"/>
        <v>-6213.8538953870047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-124.6531241103348</v>
      </c>
      <c r="AR42">
        <f t="shared" si="45"/>
        <v>-124.65372919875723</v>
      </c>
      <c r="AS42">
        <f t="shared" si="46"/>
        <v>-37.85597081592816</v>
      </c>
      <c r="AT42">
        <f t="shared" si="47"/>
        <v>-28.806829992420756</v>
      </c>
      <c r="AU42">
        <f t="shared" si="48"/>
        <v>-191.31653000710617</v>
      </c>
      <c r="AW42">
        <v>39</v>
      </c>
      <c r="AX42">
        <f>IF(Z42&gt;0, (R42*SUMPRODUCT(K42:$K$98, X42:$X$98)-K42*$AZ$3)/Z42, 0)</f>
        <v>-7719329.8963357061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2000000</v>
      </c>
      <c r="S43">
        <f t="shared" si="32"/>
        <v>-19131846.356247265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-12136.598198645901</v>
      </c>
      <c r="AC43">
        <f t="shared" si="33"/>
        <v>-10938.892036764804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-1969.4976109065708</v>
      </c>
      <c r="AI43">
        <f t="shared" si="38"/>
        <v>-1969.5047579507145</v>
      </c>
      <c r="AJ43">
        <f t="shared" si="39"/>
        <v>-1197.7061618810967</v>
      </c>
      <c r="AK43">
        <f t="shared" si="61"/>
        <v>-849.56187390521313</v>
      </c>
      <c r="AL43">
        <f t="shared" si="40"/>
        <v>-4016.7727937370246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-54.141326657147822</v>
      </c>
      <c r="AR43">
        <f t="shared" si="45"/>
        <v>-54.14152312880104</v>
      </c>
      <c r="AS43">
        <f t="shared" si="46"/>
        <v>-32.924843467992083</v>
      </c>
      <c r="AT43">
        <f t="shared" si="47"/>
        <v>-23.354385745808734</v>
      </c>
      <c r="AU43">
        <f t="shared" si="48"/>
        <v>-110.42075234260186</v>
      </c>
      <c r="AW43">
        <v>40</v>
      </c>
      <c r="AX43">
        <f>IF(Z43&gt;0, (R43*SUMPRODUCT(K43:$K$98, X43:$X$98)-K43*$AZ$3)/Z43, 0)</f>
        <v>-19131846.356247265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2000000</v>
      </c>
      <c r="S44">
        <f t="shared" si="32"/>
        <v>-59381983.918914124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-10938.892036764804</v>
      </c>
      <c r="AC44">
        <f t="shared" si="33"/>
        <v>-9812.3554295010308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-801.60921897213996</v>
      </c>
      <c r="AI44">
        <f t="shared" si="38"/>
        <v>-801.61128448822365</v>
      </c>
      <c r="AJ44">
        <f t="shared" si="39"/>
        <v>-1126.5366072637735</v>
      </c>
      <c r="AK44">
        <f t="shared" si="61"/>
        <v>-765.72244257353634</v>
      </c>
      <c r="AL44">
        <f t="shared" si="40"/>
        <v>-2693.8703343255333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-19.675152877009953</v>
      </c>
      <c r="AR44">
        <f t="shared" si="45"/>
        <v>-19.675203574212226</v>
      </c>
      <c r="AS44">
        <f t="shared" si="46"/>
        <v>-27.65035561577443</v>
      </c>
      <c r="AT44">
        <f t="shared" si="47"/>
        <v>-18.794327413436861</v>
      </c>
      <c r="AU44">
        <f t="shared" si="48"/>
        <v>-66.11988660342351</v>
      </c>
      <c r="AW44">
        <v>41</v>
      </c>
      <c r="AX44">
        <f>IF(Z44&gt;0, (R44*SUMPRODUCT(K44:$K$98, X44:$X$98)-K44*$AZ$3)/Z44, 0)</f>
        <v>-59381983.918914124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2000000</v>
      </c>
      <c r="S45">
        <f t="shared" si="32"/>
        <v>-251771195.95895088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-9812.3554295010308</v>
      </c>
      <c r="AC45">
        <f t="shared" si="33"/>
        <v>-8777.8538556629301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-257.44893041605587</v>
      </c>
      <c r="AI45">
        <f t="shared" si="38"/>
        <v>-257.4493662211637</v>
      </c>
      <c r="AJ45">
        <f t="shared" si="39"/>
        <v>-1034.5015738381007</v>
      </c>
      <c r="AK45">
        <f t="shared" si="61"/>
        <v>-686.86488006507227</v>
      </c>
      <c r="AL45">
        <f t="shared" si="40"/>
        <v>-1978.8158201243368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-5.6419402372954428</v>
      </c>
      <c r="AR45">
        <f t="shared" si="45"/>
        <v>-5.6419497878745402</v>
      </c>
      <c r="AS45">
        <f t="shared" si="46"/>
        <v>-22.6708887294668</v>
      </c>
      <c r="AT45">
        <f t="shared" si="47"/>
        <v>-15.05250225029701</v>
      </c>
      <c r="AU45">
        <f t="shared" si="48"/>
        <v>-43.365340767638351</v>
      </c>
      <c r="AW45">
        <v>42</v>
      </c>
      <c r="AX45">
        <f>IF(Z45&gt;0, (R45*SUMPRODUCT(K45:$K$98, X45:$X$98)-K45*$AZ$3)/Z45, 0)</f>
        <v>-251771195.95895088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2000000</v>
      </c>
      <c r="S46">
        <f t="shared" si="32"/>
        <v>-1078097940.3643208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-8777.8538556629301</v>
      </c>
      <c r="AC46">
        <f t="shared" si="33"/>
        <v>-7842.2665756188771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-54.483191151820904</v>
      </c>
      <c r="AI46">
        <f t="shared" si="38"/>
        <v>-54.48328207893293</v>
      </c>
      <c r="AJ46">
        <f t="shared" si="39"/>
        <v>-935.58728004405293</v>
      </c>
      <c r="AK46">
        <f t="shared" si="61"/>
        <v>-614.4497698964052</v>
      </c>
      <c r="AL46">
        <f t="shared" si="40"/>
        <v>-1604.5203320193909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-1.0660606271883837</v>
      </c>
      <c r="AR46">
        <f t="shared" si="45"/>
        <v>-1.066062406339201</v>
      </c>
      <c r="AS46">
        <f t="shared" si="46"/>
        <v>-18.306430689309995</v>
      </c>
      <c r="AT46">
        <f t="shared" si="47"/>
        <v>-12.022803606459226</v>
      </c>
      <c r="AU46">
        <f t="shared" si="48"/>
        <v>-31.395296702108421</v>
      </c>
      <c r="AW46">
        <v>43</v>
      </c>
      <c r="AX46">
        <f>IF(Z46&gt;0, (R46*SUMPRODUCT(K46:$K$98, X46:$X$98)-K46*$AZ$3)/Z46, 0)</f>
        <v>-1078097940.3643208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2000000</v>
      </c>
      <c r="S47">
        <f t="shared" si="32"/>
        <v>-4671012027.1829605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-7842.2665756188771</v>
      </c>
      <c r="AC47">
        <f t="shared" si="33"/>
        <v>-7002.9494038520052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-11.404382537473081</v>
      </c>
      <c r="AI47">
        <f t="shared" si="38"/>
        <v>-11.404401277923125</v>
      </c>
      <c r="AJ47">
        <f t="shared" si="39"/>
        <v>-839.31717176687198</v>
      </c>
      <c r="AK47">
        <f t="shared" si="61"/>
        <v>-548.95866029332149</v>
      </c>
      <c r="AL47">
        <f t="shared" si="40"/>
        <v>-1399.6802333381165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-0.19923843455806817</v>
      </c>
      <c r="AR47">
        <f t="shared" si="45"/>
        <v>-0.19923876196009255</v>
      </c>
      <c r="AS47">
        <f t="shared" si="46"/>
        <v>-14.663155927211591</v>
      </c>
      <c r="AT47">
        <f t="shared" si="47"/>
        <v>-9.5904941591138613</v>
      </c>
      <c r="AU47">
        <f t="shared" si="48"/>
        <v>-24.452888848285543</v>
      </c>
      <c r="AW47">
        <v>44</v>
      </c>
      <c r="AX47">
        <f>IF(Z47&gt;0, (R47*SUMPRODUCT(K47:$K$98, X47:$X$98)-K47*$AZ$3)/Z47, 0)</f>
        <v>-4671012027.1829605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2000000</v>
      </c>
      <c r="S48">
        <f t="shared" si="32"/>
        <v>-20514014947.476051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-7002.9494038520052</v>
      </c>
      <c r="AC48">
        <f t="shared" si="33"/>
        <v>-6252.8064705061515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-2.3588741529946651</v>
      </c>
      <c r="AI48">
        <f t="shared" si="38"/>
        <v>-2.3588779630767518</v>
      </c>
      <c r="AJ48">
        <f t="shared" si="39"/>
        <v>-750.14293334585363</v>
      </c>
      <c r="AK48">
        <f t="shared" si="61"/>
        <v>-490.20645826964039</v>
      </c>
      <c r="AL48">
        <f t="shared" si="40"/>
        <v>-1242.7082695785707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-3.6794939515722817E-2</v>
      </c>
      <c r="AR48">
        <f t="shared" si="45"/>
        <v>-3.6794998947354537E-2</v>
      </c>
      <c r="AS48">
        <f t="shared" si="46"/>
        <v>-11.701117596954738</v>
      </c>
      <c r="AT48">
        <f t="shared" si="47"/>
        <v>-7.646493968043794</v>
      </c>
      <c r="AU48">
        <f t="shared" si="48"/>
        <v>-19.384406563945884</v>
      </c>
      <c r="AW48">
        <v>45</v>
      </c>
      <c r="AX48">
        <f>IF(Z48&gt;0, (R48*SUMPRODUCT(K48:$K$98, X48:$X$98)-K48*$AZ$3)/Z48, 0)</f>
        <v>-20514014947.476051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2000000</v>
      </c>
      <c r="S49">
        <f t="shared" si="32"/>
        <v>-91482298493.181595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-6252.8064705061515</v>
      </c>
      <c r="AC49">
        <f t="shared" si="33"/>
        <v>-5582.8948977845866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-0.48146290051679624</v>
      </c>
      <c r="AI49">
        <f t="shared" si="38"/>
        <v>-0.48146366335493401</v>
      </c>
      <c r="AJ49">
        <f t="shared" si="39"/>
        <v>-669.91157272156488</v>
      </c>
      <c r="AK49">
        <f t="shared" si="61"/>
        <v>-437.69645293543067</v>
      </c>
      <c r="AL49">
        <f t="shared" si="40"/>
        <v>-1108.0894893203504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-6.7054530627800209E-3</v>
      </c>
      <c r="AR49">
        <f t="shared" si="45"/>
        <v>-6.7054636870157031E-3</v>
      </c>
      <c r="AS49">
        <f t="shared" si="46"/>
        <v>-9.33002439497597</v>
      </c>
      <c r="AT49">
        <f t="shared" si="47"/>
        <v>-6.0959069073722878</v>
      </c>
      <c r="AU49">
        <f t="shared" si="48"/>
        <v>-15.432636766035271</v>
      </c>
      <c r="AW49">
        <v>46</v>
      </c>
      <c r="AX49">
        <f>IF(Z49&gt;0, (R49*SUMPRODUCT(K49:$K$98, X49:$X$98)-K49*$AZ$3)/Z49, 0)</f>
        <v>-91482298493.181595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2000000</v>
      </c>
      <c r="S50">
        <f t="shared" si="32"/>
        <v>-414319054923.65826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-5582.8948977845866</v>
      </c>
      <c r="AC50">
        <f t="shared" si="33"/>
        <v>-4984.7334178259698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-9.677126720217713E-2</v>
      </c>
      <c r="AI50">
        <f t="shared" si="38"/>
        <v>-9.6771417591513517E-2</v>
      </c>
      <c r="AJ50">
        <f t="shared" si="39"/>
        <v>-598.16147995861684</v>
      </c>
      <c r="AK50">
        <f t="shared" si="61"/>
        <v>-390.80264284492108</v>
      </c>
      <c r="AL50">
        <f t="shared" si="40"/>
        <v>-989.0608942211295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-1.2033548270901973E-3</v>
      </c>
      <c r="AR50">
        <f t="shared" si="45"/>
        <v>-1.203356697187997E-3</v>
      </c>
      <c r="AS50">
        <f t="shared" si="46"/>
        <v>-7.4381634662672269</v>
      </c>
      <c r="AT50">
        <f t="shared" si="47"/>
        <v>-4.8596474997535433</v>
      </c>
      <c r="AU50">
        <f t="shared" si="48"/>
        <v>-12.299014322717959</v>
      </c>
      <c r="AW50">
        <v>47</v>
      </c>
      <c r="AX50">
        <f>IF(Z50&gt;0, (R50*SUMPRODUCT(K50:$K$98, X50:$X$98)-K50*$AZ$3)/Z50, 0)</f>
        <v>-414319054923.65826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2000000</v>
      </c>
      <c r="S51">
        <f t="shared" si="32"/>
        <v>-1908539513009.3086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-4984.7334178259698</v>
      </c>
      <c r="AC51">
        <f t="shared" si="33"/>
        <v>-4450.6558842060831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-1.9157731935898037E-2</v>
      </c>
      <c r="AI51">
        <f t="shared" si="38"/>
        <v>-1.9157761085516461E-2</v>
      </c>
      <c r="AJ51">
        <f t="shared" si="39"/>
        <v>-534.07753361988671</v>
      </c>
      <c r="AK51">
        <f t="shared" si="61"/>
        <v>-348.9313392478179</v>
      </c>
      <c r="AL51">
        <f t="shared" si="40"/>
        <v>-883.02803062879002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-2.1270286798521763E-4</v>
      </c>
      <c r="AR51">
        <f t="shared" si="45"/>
        <v>-2.1270319162516939E-4</v>
      </c>
      <c r="AS51">
        <f t="shared" si="46"/>
        <v>-5.929711487117971</v>
      </c>
      <c r="AT51">
        <f t="shared" si="47"/>
        <v>-3.8740857652811043</v>
      </c>
      <c r="AU51">
        <f t="shared" si="48"/>
        <v>-9.8040099555906988</v>
      </c>
      <c r="AW51">
        <v>48</v>
      </c>
      <c r="AX51">
        <f>IF(Z51&gt;0, (R51*SUMPRODUCT(K51:$K$98, X51:$X$98)-K51*$AZ$3)/Z51, 0)</f>
        <v>-1908539513009.3086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2000000</v>
      </c>
      <c r="S52">
        <f t="shared" si="32"/>
        <v>-8952101490670.2988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-4450.6558842060831</v>
      </c>
      <c r="AC52">
        <f t="shared" si="33"/>
        <v>-3973.8000817529569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-3.7295079966957242E-3</v>
      </c>
      <c r="AI52">
        <f t="shared" si="38"/>
        <v>-3.7295135453929854E-3</v>
      </c>
      <c r="AJ52">
        <f t="shared" si="39"/>
        <v>-476.85580245312622</v>
      </c>
      <c r="AK52">
        <f t="shared" si="61"/>
        <v>-311.54591189442584</v>
      </c>
      <c r="AL52">
        <f t="shared" si="40"/>
        <v>-788.40544386109741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-3.6971134167231919E-5</v>
      </c>
      <c r="AR52">
        <f t="shared" si="45"/>
        <v>-3.6971189172243593E-5</v>
      </c>
      <c r="AS52">
        <f t="shared" si="46"/>
        <v>-4.7271382355359846</v>
      </c>
      <c r="AT52">
        <f t="shared" si="47"/>
        <v>-3.088398179627541</v>
      </c>
      <c r="AU52">
        <f t="shared" si="48"/>
        <v>-7.815573386352697</v>
      </c>
      <c r="AW52">
        <v>49</v>
      </c>
      <c r="AX52">
        <f>IF(Z52&gt;0, (R52*SUMPRODUCT(K52:$K$98, X52:$X$98)-K52*$AZ$3)/Z52, 0)</f>
        <v>-8952101490670.2988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2000000</v>
      </c>
      <c r="S53">
        <f t="shared" si="32"/>
        <v>-42797627770119.102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-3973.8000817529569</v>
      </c>
      <c r="AC53">
        <f t="shared" si="33"/>
        <v>-3548.0358194776668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-7.1310838990855244E-4</v>
      </c>
      <c r="AI53">
        <f t="shared" si="38"/>
        <v>-7.1310942619140396E-4</v>
      </c>
      <c r="AJ53">
        <f t="shared" si="39"/>
        <v>-425.76426227529009</v>
      </c>
      <c r="AK53">
        <f t="shared" si="61"/>
        <v>-278.16600572270698</v>
      </c>
      <c r="AL53">
        <f t="shared" si="40"/>
        <v>-703.93098110742335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-6.3117349676567398E-6</v>
      </c>
      <c r="AR53">
        <f t="shared" si="45"/>
        <v>-6.3117441398145816E-6</v>
      </c>
      <c r="AS53">
        <f t="shared" si="46"/>
        <v>-3.7684470134002197</v>
      </c>
      <c r="AT53">
        <f t="shared" si="47"/>
        <v>-2.462052234946448</v>
      </c>
      <c r="AU53">
        <f t="shared" si="48"/>
        <v>-6.2305055600908084</v>
      </c>
      <c r="AW53">
        <v>50</v>
      </c>
      <c r="AX53">
        <f>IF(Z53&gt;0, (R53*SUMPRODUCT(K53:$K$98, X53:$X$98)-K53*$AZ$3)/Z53, 0)</f>
        <v>-42797627770119.102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2000000</v>
      </c>
      <c r="S54">
        <f t="shared" si="32"/>
        <v>-208914035626222.16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-3548.0358194776668</v>
      </c>
      <c r="AC54">
        <f t="shared" si="33"/>
        <v>-3167.8891300336672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-1.3382000119570867E-4</v>
      </c>
      <c r="AI54">
        <f t="shared" si="38"/>
        <v>-1.338201907407242E-4</v>
      </c>
      <c r="AJ54">
        <f t="shared" si="39"/>
        <v>-380.14668944399955</v>
      </c>
      <c r="AK54">
        <f t="shared" si="61"/>
        <v>-248.36250736343669</v>
      </c>
      <c r="AL54">
        <f t="shared" si="40"/>
        <v>-628.50933062762692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-1.0575385684595372E-6</v>
      </c>
      <c r="AR54">
        <f t="shared" si="45"/>
        <v>-1.0575400663758621E-6</v>
      </c>
      <c r="AS54">
        <f t="shared" si="46"/>
        <v>-3.0041830979458362</v>
      </c>
      <c r="AT54">
        <f t="shared" si="47"/>
        <v>-1.962732985721815</v>
      </c>
      <c r="AU54">
        <f t="shared" si="48"/>
        <v>-4.9669171412077171</v>
      </c>
      <c r="AW54">
        <v>51</v>
      </c>
      <c r="AX54">
        <f>IF(Z54&gt;0, (R54*SUMPRODUCT(K54:$K$98, X54:$X$98)-K54*$AZ$3)/Z54, 0)</f>
        <v>-208914035626222.16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2000000</v>
      </c>
      <c r="S55">
        <f t="shared" si="32"/>
        <v>-1042382457025361.9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-3167.8891300336672</v>
      </c>
      <c r="AC55">
        <f t="shared" si="33"/>
        <v>-2828.472438452156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-2.4596992544612014E-5</v>
      </c>
      <c r="AI55">
        <f t="shared" si="38"/>
        <v>-2.4597026462973975E-5</v>
      </c>
      <c r="AJ55">
        <f t="shared" si="39"/>
        <v>-339.41669158151126</v>
      </c>
      <c r="AK55">
        <f t="shared" si="61"/>
        <v>-221.75223910235673</v>
      </c>
      <c r="AL55">
        <f t="shared" si="40"/>
        <v>-561.16895528089447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-1.7355581625914101E-7</v>
      </c>
      <c r="AR55">
        <f t="shared" si="45"/>
        <v>-1.7355605558632646E-7</v>
      </c>
      <c r="AS55">
        <f t="shared" si="46"/>
        <v>-2.3949164050265193</v>
      </c>
      <c r="AT55">
        <f t="shared" si="47"/>
        <v>-1.564678722201434</v>
      </c>
      <c r="AU55">
        <f t="shared" si="48"/>
        <v>-3.959595300784009</v>
      </c>
      <c r="AW55">
        <v>52</v>
      </c>
      <c r="AX55">
        <f>IF(Z55&gt;0, (R55*SUMPRODUCT(K55:$K$98, X55:$X$98)-K55*$AZ$3)/Z55, 0)</f>
        <v>-1042382457025361.9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2000000</v>
      </c>
      <c r="S56">
        <f t="shared" si="32"/>
        <v>-5325903135623540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-2828.472438452156</v>
      </c>
      <c r="AC56">
        <f t="shared" si="33"/>
        <v>-2525.4218201979893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-4.4243141409002946E-6</v>
      </c>
      <c r="AI56">
        <f t="shared" si="38"/>
        <v>-4.4243200681152571E-6</v>
      </c>
      <c r="AJ56">
        <f t="shared" si="39"/>
        <v>-303.05061825416669</v>
      </c>
      <c r="AK56">
        <f t="shared" si="61"/>
        <v>-197.99307069165093</v>
      </c>
      <c r="AL56">
        <f t="shared" si="40"/>
        <v>-501.0436933701377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-2.7873088648008169E-8</v>
      </c>
      <c r="AR56">
        <f t="shared" si="45"/>
        <v>-2.7873125989341273E-8</v>
      </c>
      <c r="AS56">
        <f t="shared" si="46"/>
        <v>-1.9092127001888743</v>
      </c>
      <c r="AT56">
        <f t="shared" si="47"/>
        <v>-1.2473522980799798</v>
      </c>
      <c r="AU56">
        <f t="shared" si="48"/>
        <v>-3.1565650261419802</v>
      </c>
      <c r="AW56">
        <v>53</v>
      </c>
      <c r="AX56">
        <f>IF(Z56&gt;0, (R56*SUMPRODUCT(K56:$K$98, X56:$X$98)-K56*$AZ$3)/Z56, 0)</f>
        <v>-5325903135623540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2000000</v>
      </c>
      <c r="S57">
        <f t="shared" si="32"/>
        <v>-2.7921809226368808E+16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-2525.4218201979893</v>
      </c>
      <c r="AC57">
        <f t="shared" si="33"/>
        <v>-2254.8409109153959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-7.7735976076130929E-7</v>
      </c>
      <c r="AI57">
        <f t="shared" si="38"/>
        <v>-7.773607702056171E-7</v>
      </c>
      <c r="AJ57">
        <f t="shared" si="39"/>
        <v>-270.58090928259344</v>
      </c>
      <c r="AK57">
        <f t="shared" si="61"/>
        <v>-176.77952741385926</v>
      </c>
      <c r="AL57">
        <f t="shared" si="40"/>
        <v>-447.36043747381348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-4.3726344664183802E-9</v>
      </c>
      <c r="AR57">
        <f t="shared" si="45"/>
        <v>-4.3726401445241875E-9</v>
      </c>
      <c r="AS57">
        <f t="shared" si="46"/>
        <v>-1.522012676248087</v>
      </c>
      <c r="AT57">
        <f t="shared" si="47"/>
        <v>-0.99438161523817736</v>
      </c>
      <c r="AU57">
        <f t="shared" si="48"/>
        <v>-2.5163942958589045</v>
      </c>
      <c r="AW57">
        <v>54</v>
      </c>
      <c r="AX57">
        <f>IF(Z57&gt;0, (R57*SUMPRODUCT(K57:$K$98, X57:$X$98)-K57*$AZ$3)/Z57, 0)</f>
        <v>-2.7921809226368808E+16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2000000</v>
      </c>
      <c r="S58">
        <f t="shared" si="32"/>
        <v>-1.503794132795727E+17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-2254.8409109153959</v>
      </c>
      <c r="AC58">
        <f t="shared" si="33"/>
        <v>-2013.2508133211372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-1.3312036100647178E-7</v>
      </c>
      <c r="AI58">
        <f t="shared" si="38"/>
        <v>-1.3312052835408021E-7</v>
      </c>
      <c r="AJ58">
        <f t="shared" si="39"/>
        <v>-241.59009759425862</v>
      </c>
      <c r="AK58">
        <f t="shared" si="61"/>
        <v>-157.83886376407773</v>
      </c>
      <c r="AL58">
        <f t="shared" si="40"/>
        <v>-399.4289614914569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-6.6857107235293635E-10</v>
      </c>
      <c r="AR58">
        <f t="shared" si="45"/>
        <v>-6.685719128236891E-10</v>
      </c>
      <c r="AS58">
        <f t="shared" si="46"/>
        <v>-1.2133391871630483</v>
      </c>
      <c r="AT58">
        <f t="shared" si="47"/>
        <v>-0.79271493562572437</v>
      </c>
      <c r="AU58">
        <f t="shared" si="48"/>
        <v>-2.0060541234573446</v>
      </c>
      <c r="AW58">
        <v>55</v>
      </c>
      <c r="AX58">
        <f>IF(Z58&gt;0, (R58*SUMPRODUCT(K58:$K$98, X58:$X$98)-K58*$AZ$3)/Z58, 0)</f>
        <v>-1.503794132795727E+17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2000000</v>
      </c>
      <c r="S59">
        <f t="shared" si="32"/>
        <v>-8.3368257558613325E+17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-2013.2508133211372</v>
      </c>
      <c r="AC59">
        <f t="shared" si="33"/>
        <v>-1797.5453690373145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-2.2195559532064848E-8</v>
      </c>
      <c r="AI59">
        <f t="shared" si="38"/>
        <v>-2.21955864839501E-8</v>
      </c>
      <c r="AJ59">
        <f t="shared" si="39"/>
        <v>-215.70544428382277</v>
      </c>
      <c r="AK59">
        <f t="shared" si="61"/>
        <v>-140.92755693247963</v>
      </c>
      <c r="AL59">
        <f t="shared" si="40"/>
        <v>-356.63300123849797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-9.9529350501411249E-11</v>
      </c>
      <c r="AR59">
        <f t="shared" si="45"/>
        <v>-9.9529471359082351E-11</v>
      </c>
      <c r="AS59">
        <f t="shared" si="46"/>
        <v>-0.96726657141361883</v>
      </c>
      <c r="AT59">
        <f t="shared" si="47"/>
        <v>-0.63194749332527766</v>
      </c>
      <c r="AU59">
        <f t="shared" si="48"/>
        <v>-1.5992140648384259</v>
      </c>
      <c r="AW59">
        <v>56</v>
      </c>
      <c r="AX59">
        <f>IF(Z59&gt;0, (R59*SUMPRODUCT(K59:$K$98, X59:$X$98)-K59*$AZ$3)/Z59, 0)</f>
        <v>-8.3368257558613325E+17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2000000</v>
      </c>
      <c r="S60">
        <f t="shared" si="32"/>
        <v>-4.762596379691179E+18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-1797.5453690373145</v>
      </c>
      <c r="AC60">
        <f t="shared" si="33"/>
        <v>-1604.951222354832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-3.5951969992840624E-9</v>
      </c>
      <c r="AI60">
        <f t="shared" si="38"/>
        <v>-3.5952012116692153E-9</v>
      </c>
      <c r="AJ60">
        <f t="shared" si="39"/>
        <v>-192.59414668248246</v>
      </c>
      <c r="AK60">
        <f t="shared" si="61"/>
        <v>-125.82817583261202</v>
      </c>
      <c r="AL60">
        <f t="shared" si="40"/>
        <v>-318.42232251868967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-1.4394273232350066E-11</v>
      </c>
      <c r="AR60">
        <f t="shared" si="45"/>
        <v>-1.4394290097690925E-11</v>
      </c>
      <c r="AS60">
        <f t="shared" si="46"/>
        <v>-0.771098988692697</v>
      </c>
      <c r="AT60">
        <f t="shared" si="47"/>
        <v>-0.50378467261278947</v>
      </c>
      <c r="AU60">
        <f t="shared" si="48"/>
        <v>-1.2748836613198808</v>
      </c>
      <c r="AW60">
        <v>57</v>
      </c>
      <c r="AX60">
        <f>IF(Z60&gt;0, (R60*SUMPRODUCT(K60:$K$98, X60:$X$98)-K60*$AZ$3)/Z60, 0)</f>
        <v>-4.762596379691179E+18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2000000</v>
      </c>
      <c r="S61">
        <f t="shared" si="32"/>
        <v>-2.8047704838180192E+19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-1604.951222354832</v>
      </c>
      <c r="AC61">
        <f t="shared" si="33"/>
        <v>-1432.9921628168267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-5.6505931800047759E-10</v>
      </c>
      <c r="AI61">
        <f t="shared" si="38"/>
        <v>-5.6505995664104157E-10</v>
      </c>
      <c r="AJ61">
        <f t="shared" si="39"/>
        <v>-171.95905953800525</v>
      </c>
      <c r="AK61">
        <f t="shared" si="61"/>
        <v>-112.34658556483825</v>
      </c>
      <c r="AL61">
        <f t="shared" si="40"/>
        <v>-284.30564510340855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-2.0199613881192354E-12</v>
      </c>
      <c r="AR61">
        <f t="shared" si="45"/>
        <v>-2.0199636711172129E-12</v>
      </c>
      <c r="AS61">
        <f t="shared" si="46"/>
        <v>-0.61471539277186782</v>
      </c>
      <c r="AT61">
        <f t="shared" si="47"/>
        <v>-0.40161405661098276</v>
      </c>
      <c r="AU61">
        <f t="shared" si="48"/>
        <v>-1.0163294493848705</v>
      </c>
      <c r="AW61">
        <v>58</v>
      </c>
      <c r="AX61">
        <f>IF(Z61&gt;0, (R61*SUMPRODUCT(K61:$K$98, X61:$X$98)-K61*$AZ$3)/Z61, 0)</f>
        <v>-2.8047704838180192E+19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2000000</v>
      </c>
      <c r="S62">
        <f t="shared" si="32"/>
        <v>-1.7057169858608369E+20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-1432.9921628168267</v>
      </c>
      <c r="AC62">
        <f t="shared" si="33"/>
        <v>-1279.4572882293114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-8.6158677322214826E-11</v>
      </c>
      <c r="AI62">
        <f t="shared" si="38"/>
        <v>-8.6158771084639871E-11</v>
      </c>
      <c r="AJ62">
        <f t="shared" si="39"/>
        <v>-153.53487458751533</v>
      </c>
      <c r="AK62">
        <f t="shared" si="61"/>
        <v>-100.30945139717788</v>
      </c>
      <c r="AL62">
        <f t="shared" si="40"/>
        <v>-253.84432598477935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-2.7499831164715379E-13</v>
      </c>
      <c r="AR62">
        <f t="shared" si="45"/>
        <v>-2.7499861091484664E-13</v>
      </c>
      <c r="AS62">
        <f t="shared" si="46"/>
        <v>-0.4900473475541377</v>
      </c>
      <c r="AT62">
        <f t="shared" si="47"/>
        <v>-0.3201642670687071</v>
      </c>
      <c r="AU62">
        <f t="shared" si="48"/>
        <v>-0.81021161462311975</v>
      </c>
      <c r="AW62">
        <v>59</v>
      </c>
      <c r="AX62">
        <f>IF(Z62&gt;0, (R62*SUMPRODUCT(K62:$K$98, X62:$X$98)-K62*$AZ$3)/Z62, 0)</f>
        <v>-1.7057169858608369E+20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2000000</v>
      </c>
      <c r="S63">
        <f t="shared" si="32"/>
        <v>-1.0729830810668208E+21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-1279.4572882293114</v>
      </c>
      <c r="AC63">
        <f t="shared" si="33"/>
        <v>-1142.3725787761709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-1.2722628719568892E-11</v>
      </c>
      <c r="AI63">
        <f t="shared" si="38"/>
        <v>-1.2722642027940186E-11</v>
      </c>
      <c r="AJ63">
        <f t="shared" si="39"/>
        <v>-137.08470945314048</v>
      </c>
      <c r="AK63">
        <f t="shared" si="61"/>
        <v>-89.562010176051814</v>
      </c>
      <c r="AL63">
        <f t="shared" si="40"/>
        <v>-226.64671962920502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-3.6256830403067241E-14</v>
      </c>
      <c r="AR63">
        <f t="shared" si="45"/>
        <v>-3.625686832914145E-14</v>
      </c>
      <c r="AS63">
        <f t="shared" si="46"/>
        <v>-0.39066274518028066</v>
      </c>
      <c r="AT63">
        <f t="shared" si="47"/>
        <v>-0.2552329935177835</v>
      </c>
      <c r="AU63">
        <f t="shared" si="48"/>
        <v>-0.64589573869810046</v>
      </c>
      <c r="AW63">
        <v>60</v>
      </c>
      <c r="AX63">
        <f>IF(Z63&gt;0, (R63*SUMPRODUCT(K63:$K$98, X63:$X$98)-K63*$AZ$3)/Z63, 0)</f>
        <v>-1.0729830810668208E+21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2000000</v>
      </c>
      <c r="S64">
        <f t="shared" si="32"/>
        <v>-6.9925325088680502E+21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-1142.3725787761709</v>
      </c>
      <c r="AC64">
        <f t="shared" si="33"/>
        <v>-1019.9755167644386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-1.8163132206991077E-12</v>
      </c>
      <c r="AI64">
        <f t="shared" si="38"/>
        <v>-1.8163150440290592E-12</v>
      </c>
      <c r="AJ64">
        <f t="shared" si="39"/>
        <v>-122.39706201173237</v>
      </c>
      <c r="AK64">
        <f t="shared" si="61"/>
        <v>-79.966080514331978</v>
      </c>
      <c r="AL64">
        <f t="shared" si="40"/>
        <v>-202.36314252606616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-4.6215292181131561E-15</v>
      </c>
      <c r="AR64">
        <f t="shared" si="45"/>
        <v>-4.6215338574961374E-15</v>
      </c>
      <c r="AS64">
        <f t="shared" si="46"/>
        <v>-0.31143394864499369</v>
      </c>
      <c r="AT64">
        <f t="shared" si="47"/>
        <v>-0.20347017978139628</v>
      </c>
      <c r="AU64">
        <f t="shared" si="48"/>
        <v>-0.51490412842639455</v>
      </c>
      <c r="AW64">
        <v>61</v>
      </c>
      <c r="AX64">
        <f>IF(Z64&gt;0, (R64*SUMPRODUCT(K64:$K$98, X64:$X$98)-K64*$AZ$3)/Z64, 0)</f>
        <v>-6.9925325088680502E+21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2000000</v>
      </c>
      <c r="S65">
        <f t="shared" si="32"/>
        <v>-4.7278610048711699E+22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-1019.9755167644386</v>
      </c>
      <c r="AC65">
        <f t="shared" si="33"/>
        <v>-910.69242568253424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-2.5029096348647749E-13</v>
      </c>
      <c r="AI65">
        <f t="shared" si="38"/>
        <v>-2.5029120426460757E-13</v>
      </c>
      <c r="AJ65">
        <f t="shared" si="39"/>
        <v>-109.28309108190433</v>
      </c>
      <c r="AK65">
        <f t="shared" si="61"/>
        <v>-71.398286173510712</v>
      </c>
      <c r="AL65">
        <f t="shared" si="40"/>
        <v>-180.6813772554153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-5.6861996775358088E-16</v>
      </c>
      <c r="AR65">
        <f t="shared" si="45"/>
        <v>-5.686205147619533E-16</v>
      </c>
      <c r="AS65">
        <f t="shared" si="46"/>
        <v>-0.24827323712132882</v>
      </c>
      <c r="AT65">
        <f t="shared" si="47"/>
        <v>-0.16220518158593455</v>
      </c>
      <c r="AU65">
        <f t="shared" si="48"/>
        <v>-0.41047841870726398</v>
      </c>
      <c r="AW65">
        <v>62</v>
      </c>
      <c r="AX65">
        <f>IF(Z65&gt;0, (R65*SUMPRODUCT(K65:$K$98, X65:$X$98)-K65*$AZ$3)/Z65, 0)</f>
        <v>-4.7278610048711699E+22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2000000</v>
      </c>
      <c r="S66">
        <f t="shared" si="32"/>
        <v>-3.3218848201969829E+23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-910.69242568253424</v>
      </c>
      <c r="AC66">
        <f t="shared" si="33"/>
        <v>-813.11823721654832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-3.3243732444732606E-14</v>
      </c>
      <c r="AI66">
        <f t="shared" si="38"/>
        <v>-3.3243763041753622E-14</v>
      </c>
      <c r="AJ66">
        <f t="shared" si="39"/>
        <v>-97.574188465985912</v>
      </c>
      <c r="AK66">
        <f t="shared" si="61"/>
        <v>-63.748469797777403</v>
      </c>
      <c r="AL66">
        <f t="shared" si="40"/>
        <v>-161.32265826376334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-6.743241163139957E-17</v>
      </c>
      <c r="AR66">
        <f t="shared" si="45"/>
        <v>-6.7432473695156077E-17</v>
      </c>
      <c r="AS66">
        <f t="shared" si="46"/>
        <v>-0.19792190459289583</v>
      </c>
      <c r="AT66">
        <f t="shared" si="47"/>
        <v>-0.12930897766735849</v>
      </c>
      <c r="AU66">
        <f t="shared" si="48"/>
        <v>-0.32723088226025437</v>
      </c>
      <c r="AW66">
        <v>63</v>
      </c>
      <c r="AX66">
        <f>IF(Z66&gt;0, (R66*SUMPRODUCT(K66:$K$98, X66:$X$98)-K66*$AZ$3)/Z66, 0)</f>
        <v>-3.3218848201969829E+23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-2.4298927270153099E+24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-813.11823721654832</v>
      </c>
      <c r="AC67">
        <f t="shared" ref="AC67:AC79" si="64">S67*Z67</f>
        <v>-725.99842608620395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-4.2490121806740694E-15</v>
      </c>
      <c r="AI67">
        <f t="shared" ref="AI67:AI79" si="69">SUM(AE67:AH67)</f>
        <v>-4.2490159153987444E-15</v>
      </c>
      <c r="AJ67">
        <f t="shared" ref="AJ67:AJ79" si="70">AB67-AC67</f>
        <v>-87.119811130344374</v>
      </c>
      <c r="AK67">
        <f t="shared" si="61"/>
        <v>-56.91827660515839</v>
      </c>
      <c r="AL67">
        <f t="shared" ref="AL67:AL79" si="71">SUM(AI67:AK67)</f>
        <v>-144.03808773550276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-7.6953586791129741E-18</v>
      </c>
      <c r="AR67">
        <f t="shared" ref="AR67:AR79" si="76">AI67*$K67</f>
        <v>-7.6953654430488547E-18</v>
      </c>
      <c r="AS67">
        <f t="shared" ref="AS67:AS79" si="77">AJ67*$K67</f>
        <v>-0.1577821305746934</v>
      </c>
      <c r="AT67">
        <f t="shared" ref="AT67:AT79" si="78">AK67*$K67</f>
        <v>-0.1030843253087998</v>
      </c>
      <c r="AU67">
        <f t="shared" ref="AU67:AU79" si="79">AL67*$K67</f>
        <v>-0.26086645588349316</v>
      </c>
      <c r="AW67">
        <v>64</v>
      </c>
      <c r="AX67">
        <f>IF(Z67&gt;0, (R67*SUMPRODUCT(K67:$K$98, X67:$X$98)-K67*$AZ$3)/Z67, 0)</f>
        <v>-2.4298927270153099E+24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2000000</v>
      </c>
      <c r="S68">
        <f t="shared" si="63"/>
        <v>-1.8536661783890153E+25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-725.99842608620395</v>
      </c>
      <c r="AC68">
        <f t="shared" si="64"/>
        <v>-648.2128804341105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-5.2164191875092058E-16</v>
      </c>
      <c r="AI68">
        <f t="shared" si="69"/>
        <v>-5.2164235586635702E-16</v>
      </c>
      <c r="AJ68">
        <f t="shared" si="70"/>
        <v>-77.785545652093447</v>
      </c>
      <c r="AK68">
        <f t="shared" si="61"/>
        <v>-50.819889826034284</v>
      </c>
      <c r="AL68">
        <f t="shared" si="71"/>
        <v>-128.60543547812773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-8.4351993730681235E-19</v>
      </c>
      <c r="AR68">
        <f t="shared" si="76"/>
        <v>-8.435206441433841E-19</v>
      </c>
      <c r="AS68">
        <f t="shared" si="77"/>
        <v>-0.12578294848110164</v>
      </c>
      <c r="AT68">
        <f t="shared" si="78"/>
        <v>-8.2178193007652903E-2</v>
      </c>
      <c r="AU68">
        <f t="shared" si="79"/>
        <v>-0.20796114148875455</v>
      </c>
      <c r="AW68">
        <v>65</v>
      </c>
      <c r="AX68">
        <f>IF(Z68&gt;0, (R68*SUMPRODUCT(K68:$K$98, X68:$X$98)-K68*$AZ$3)/Z68, 0)</f>
        <v>-1.8536661783890153E+25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2000000</v>
      </c>
      <c r="S69">
        <f t="shared" si="63"/>
        <v>-1.4771737217332681E+26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-648.2128804341105</v>
      </c>
      <c r="AC69">
        <f t="shared" si="64"/>
        <v>-578.76150038759863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-6.1403019649588326E-17</v>
      </c>
      <c r="AI69">
        <f t="shared" si="69"/>
        <v>-6.1403068624997568E-17</v>
      </c>
      <c r="AJ69">
        <f t="shared" si="70"/>
        <v>-69.451380046511872</v>
      </c>
      <c r="AK69">
        <f t="shared" si="61"/>
        <v>-45.37490163038774</v>
      </c>
      <c r="AL69">
        <f t="shared" si="71"/>
        <v>-114.82628167689961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-8.8653232335556423E-20</v>
      </c>
      <c r="AR69">
        <f t="shared" si="76"/>
        <v>-8.8653303045895412E-20</v>
      </c>
      <c r="AS69">
        <f t="shared" si="77"/>
        <v>-0.10027339642944945</v>
      </c>
      <c r="AT69">
        <f t="shared" si="78"/>
        <v>-6.5511952333906956E-2</v>
      </c>
      <c r="AU69">
        <f t="shared" si="79"/>
        <v>-0.1657853487633564</v>
      </c>
      <c r="AW69">
        <v>66</v>
      </c>
      <c r="AX69">
        <f>IF(Z69&gt;0, (R69*SUMPRODUCT(K69:$K$98, X69:$X$98)-K69*$AZ$3)/Z69, 0)</f>
        <v>-1.4771737217332681E+26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2000000</v>
      </c>
      <c r="S70">
        <f t="shared" si="63"/>
        <v>-1.2414515778863909E+27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-578.76150038759863</v>
      </c>
      <c r="AC70">
        <f t="shared" si="64"/>
        <v>-516.7513396317845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-6.9252094636603581E-18</v>
      </c>
      <c r="AI70">
        <f t="shared" si="69"/>
        <v>-6.9252146667563628E-18</v>
      </c>
      <c r="AJ70">
        <f t="shared" si="70"/>
        <v>-62.010160755814127</v>
      </c>
      <c r="AK70">
        <f t="shared" si="61"/>
        <v>-40.513305027131906</v>
      </c>
      <c r="AL70">
        <f t="shared" si="71"/>
        <v>-102.52346578294603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-8.9272919291773665E-21</v>
      </c>
      <c r="AR70">
        <f t="shared" si="76"/>
        <v>-8.9272986364917386E-21</v>
      </c>
      <c r="AS70">
        <f t="shared" si="77"/>
        <v>-7.9937337714803394E-2</v>
      </c>
      <c r="AT70">
        <f t="shared" si="78"/>
        <v>-5.2225727307004893E-2</v>
      </c>
      <c r="AU70">
        <f t="shared" si="79"/>
        <v>-0.1321630650218083</v>
      </c>
      <c r="AW70">
        <v>67</v>
      </c>
      <c r="AX70">
        <f>IF(Z70&gt;0, (R70*SUMPRODUCT(K70:$K$98, X70:$X$98)-K70*$AZ$3)/Z70, 0)</f>
        <v>-1.2414515778863909E+27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2000000</v>
      </c>
      <c r="S71">
        <f t="shared" si="63"/>
        <v>-1.1032849792436964E+28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-516.7513396317845</v>
      </c>
      <c r="AC71">
        <f t="shared" si="64"/>
        <v>-461.38512467123616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-7.4053197591014365E-19</v>
      </c>
      <c r="AI71">
        <f t="shared" si="69"/>
        <v>-7.4053249865033926E-19</v>
      </c>
      <c r="AJ71">
        <f t="shared" si="70"/>
        <v>-55.366214960548348</v>
      </c>
      <c r="AK71">
        <f t="shared" si="61"/>
        <v>-36.172593774224922</v>
      </c>
      <c r="AL71">
        <f t="shared" si="71"/>
        <v>-91.538808734773269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-8.5233950149436831E-22</v>
      </c>
      <c r="AR71">
        <f t="shared" si="76"/>
        <v>-8.5234010315929603E-22</v>
      </c>
      <c r="AS71">
        <f t="shared" si="77"/>
        <v>-6.3725556213969567E-2</v>
      </c>
      <c r="AT71">
        <f t="shared" si="78"/>
        <v>-4.163403005979345E-2</v>
      </c>
      <c r="AU71">
        <f t="shared" si="79"/>
        <v>-0.10535958627376302</v>
      </c>
      <c r="AW71">
        <v>68</v>
      </c>
      <c r="AX71">
        <f>IF(Z71&gt;0, (R71*SUMPRODUCT(K71:$K$98, X71:$X$98)-K71*$AZ$3)/Z71, 0)</f>
        <v>-1.1032849792436964E+28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2000000</v>
      </c>
      <c r="S72">
        <f t="shared" si="63"/>
        <v>-1.0398333092181604E+29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-461.38512467123616</v>
      </c>
      <c r="AC72">
        <f t="shared" si="64"/>
        <v>-411.95100417074644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-7.4878642325420133E-20</v>
      </c>
      <c r="AI72">
        <f t="shared" si="69"/>
        <v>-7.4878691846699228E-20</v>
      </c>
      <c r="AJ72">
        <f t="shared" si="70"/>
        <v>-49.434120500489712</v>
      </c>
      <c r="AK72">
        <f t="shared" ref="AK72:AK79" si="92">G72*SUM(AB72:AB72, AE72:AF72)</f>
        <v>-32.296958726986531</v>
      </c>
      <c r="AL72">
        <f t="shared" si="71"/>
        <v>-81.731079227476243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-7.6950020328513369E-23</v>
      </c>
      <c r="AR72">
        <f t="shared" si="76"/>
        <v>-7.6950071219706306E-23</v>
      </c>
      <c r="AS72">
        <f t="shared" si="77"/>
        <v>-5.0801623257310038E-2</v>
      </c>
      <c r="AT72">
        <f t="shared" si="78"/>
        <v>-3.3190393861442472E-2</v>
      </c>
      <c r="AU72">
        <f t="shared" si="79"/>
        <v>-8.399201711875251E-2</v>
      </c>
      <c r="AW72">
        <v>69</v>
      </c>
      <c r="AX72">
        <f>IF(Z72&gt;0, (R72*SUMPRODUCT(K72:$K$98, X72:$X$98)-K72*$AZ$3)/Z72, 0)</f>
        <v>-1.0398333092181604E+29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2000000</v>
      </c>
      <c r="S73">
        <f t="shared" si="63"/>
        <v>-1.0426240334063415E+30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-411.95100417074644</v>
      </c>
      <c r="AC73">
        <f t="shared" si="64"/>
        <v>-367.81339658102365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-7.1386173420128531E-21</v>
      </c>
      <c r="AI73">
        <f t="shared" si="69"/>
        <v>-7.1386217517207727E-21</v>
      </c>
      <c r="AJ73">
        <f t="shared" si="70"/>
        <v>-44.137607589722791</v>
      </c>
      <c r="AK73">
        <f t="shared" si="92"/>
        <v>-28.836570291952253</v>
      </c>
      <c r="AL73">
        <f t="shared" si="71"/>
        <v>-72.974177881675047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-6.5500838199874722E-24</v>
      </c>
      <c r="AR73">
        <f t="shared" si="76"/>
        <v>-6.5500878661430663E-24</v>
      </c>
      <c r="AS73">
        <f t="shared" si="77"/>
        <v>-4.0498743030380931E-2</v>
      </c>
      <c r="AT73">
        <f t="shared" si="78"/>
        <v>-2.6459178779848904E-2</v>
      </c>
      <c r="AU73">
        <f t="shared" si="79"/>
        <v>-6.6957921810229845E-2</v>
      </c>
      <c r="AW73">
        <v>70</v>
      </c>
      <c r="AX73">
        <f>IF(Z73&gt;0, (R73*SUMPRODUCT(K73:$K$98, X73:$X$98)-K73*$AZ$3)/Z73, 0)</f>
        <v>-1.0426240334063415E+30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2000000</v>
      </c>
      <c r="S74">
        <f t="shared" si="63"/>
        <v>-1.1160404624340391E+31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-367.81339658102365</v>
      </c>
      <c r="AC74">
        <f t="shared" si="64"/>
        <v>-328.40481837591392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-6.3964595812815824E-22</v>
      </c>
      <c r="AI74">
        <f t="shared" si="69"/>
        <v>-6.3964632595176031E-22</v>
      </c>
      <c r="AJ74">
        <f t="shared" si="70"/>
        <v>-39.408578205109734</v>
      </c>
      <c r="AK74">
        <f t="shared" si="92"/>
        <v>-25.74693776067166</v>
      </c>
      <c r="AL74">
        <f t="shared" si="71"/>
        <v>-65.15551596578139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-5.2402787844475877E-25</v>
      </c>
      <c r="AR74">
        <f t="shared" si="76"/>
        <v>-5.240281797830528E-25</v>
      </c>
      <c r="AS74">
        <f t="shared" si="77"/>
        <v>-3.2285349992331819E-2</v>
      </c>
      <c r="AT74">
        <f t="shared" si="78"/>
        <v>-2.109309532832343E-2</v>
      </c>
      <c r="AU74">
        <f t="shared" si="79"/>
        <v>-5.3378445320655242E-2</v>
      </c>
      <c r="AW74">
        <v>71</v>
      </c>
      <c r="AX74">
        <f>IF(Z74&gt;0, (R74*SUMPRODUCT(K74:$K$98, X74:$X$98)-K74*$AZ$3)/Z74, 0)</f>
        <v>-1.1160404624340391E+31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2000000</v>
      </c>
      <c r="S75">
        <f t="shared" si="63"/>
        <v>-1.2806981117468926E+32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-328.40481837591392</v>
      </c>
      <c r="AC75">
        <f t="shared" si="64"/>
        <v>-293.21858783563744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-5.3684215545173519E-23</v>
      </c>
      <c r="AI75">
        <f t="shared" si="69"/>
        <v>-5.3684244164192436E-23</v>
      </c>
      <c r="AJ75">
        <f t="shared" si="70"/>
        <v>-35.186230540276483</v>
      </c>
      <c r="AK75">
        <f t="shared" si="92"/>
        <v>-22.988337286313975</v>
      </c>
      <c r="AL75">
        <f t="shared" si="71"/>
        <v>-58.174567826590462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-3.9268410378075696E-26</v>
      </c>
      <c r="AR75">
        <f t="shared" si="76"/>
        <v>-3.9268431312038649E-26</v>
      </c>
      <c r="AS75">
        <f t="shared" si="77"/>
        <v>-2.5737683348478761E-2</v>
      </c>
      <c r="AT75">
        <f t="shared" si="78"/>
        <v>-1.6815286454339461E-2</v>
      </c>
      <c r="AU75">
        <f t="shared" si="79"/>
        <v>-4.2552969802818225E-2</v>
      </c>
      <c r="AW75">
        <v>72</v>
      </c>
      <c r="AX75">
        <f>IF(Z75&gt;0, (R75*SUMPRODUCT(K75:$K$98, X75:$X$98)-K75*$AZ$3)/Z75, 0)</f>
        <v>-1.2806981117468926E+32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2000000</v>
      </c>
      <c r="S76">
        <f t="shared" si="63"/>
        <v>-1.5837527225387459E+33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-293.21858783563744</v>
      </c>
      <c r="AC76">
        <f t="shared" si="64"/>
        <v>-261.80231056753343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-4.2026425111968008E-24</v>
      </c>
      <c r="AI76">
        <f t="shared" si="69"/>
        <v>-4.2026445775098274E-24</v>
      </c>
      <c r="AJ76">
        <f t="shared" si="70"/>
        <v>-31.416277268104011</v>
      </c>
      <c r="AK76">
        <f t="shared" si="92"/>
        <v>-20.525301148494624</v>
      </c>
      <c r="AL76">
        <f t="shared" si="71"/>
        <v>-51.941578416598631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-2.7447395238941698E-27</v>
      </c>
      <c r="AR76">
        <f t="shared" si="76"/>
        <v>-2.7447408734001102E-27</v>
      </c>
      <c r="AS76">
        <f t="shared" si="77"/>
        <v>-2.0517923587754117E-2</v>
      </c>
      <c r="AT76">
        <f t="shared" si="78"/>
        <v>-1.3405043410666026E-2</v>
      </c>
      <c r="AU76">
        <f t="shared" si="79"/>
        <v>-3.3922966998420144E-2</v>
      </c>
      <c r="AW76">
        <v>73</v>
      </c>
      <c r="AX76">
        <f>IF(Z76&gt;0, (R76*SUMPRODUCT(K76:$K$98, X76:$X$98)-K76*$AZ$3)/Z76, 0)</f>
        <v>-1.5837527225387459E+33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2000000</v>
      </c>
      <c r="S77">
        <f t="shared" si="63"/>
        <v>-2.1233856096748752E+34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-261.80231056753343</v>
      </c>
      <c r="AC77">
        <f t="shared" si="64"/>
        <v>-233.75206300672627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-3.0528706276506905E-25</v>
      </c>
      <c r="AI77">
        <f t="shared" si="69"/>
        <v>-3.0528720037082346E-25</v>
      </c>
      <c r="AJ77">
        <f t="shared" si="70"/>
        <v>-28.050247560807151</v>
      </c>
      <c r="AK77">
        <f t="shared" si="92"/>
        <v>-18.32616173972734</v>
      </c>
      <c r="AL77">
        <f t="shared" si="71"/>
        <v>-46.37640930053449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-1.780201098544374E-28</v>
      </c>
      <c r="AR77">
        <f t="shared" si="76"/>
        <v>-1.7802019009560877E-28</v>
      </c>
      <c r="AS77">
        <f t="shared" si="77"/>
        <v>-1.6356763064217246E-2</v>
      </c>
      <c r="AT77">
        <f t="shared" si="78"/>
        <v>-1.0686418535288603E-2</v>
      </c>
      <c r="AU77">
        <f t="shared" si="79"/>
        <v>-2.7043181599505851E-2</v>
      </c>
      <c r="AW77">
        <v>74</v>
      </c>
      <c r="AX77">
        <f>IF(Z77&gt;0, (R77*SUMPRODUCT(K77:$K$98, X77:$X$98)-K77*$AZ$3)/Z77, 0)</f>
        <v>-2.1233856096748752E+34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2000000</v>
      </c>
      <c r="S78">
        <f t="shared" si="63"/>
        <v>-3.1085627659418445E+35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-233.75206300672627</v>
      </c>
      <c r="AC78">
        <f t="shared" si="64"/>
        <v>-208.70719911314845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-2.0453962470860954E-26</v>
      </c>
      <c r="AI78">
        <f t="shared" si="69"/>
        <v>-2.0453970863292394E-26</v>
      </c>
      <c r="AJ78">
        <f t="shared" si="70"/>
        <v>-25.044863893577826</v>
      </c>
      <c r="AK78">
        <f t="shared" si="92"/>
        <v>-16.362644410470839</v>
      </c>
      <c r="AL78">
        <f t="shared" si="71"/>
        <v>-41.407508304048662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-1.0649276329119155E-29</v>
      </c>
      <c r="AR78">
        <f t="shared" si="76"/>
        <v>-1.0649280698606074E-29</v>
      </c>
      <c r="AS78">
        <f t="shared" si="77"/>
        <v>-1.3039511371346665E-2</v>
      </c>
      <c r="AT78">
        <f t="shared" si="78"/>
        <v>-8.5191474292798178E-3</v>
      </c>
      <c r="AU78">
        <f t="shared" si="79"/>
        <v>-2.155865880062648E-2</v>
      </c>
      <c r="AW78">
        <v>75</v>
      </c>
      <c r="AX78">
        <f>IF(Z78&gt;0, (R78*SUMPRODUCT(K78:$K$98, X78:$X$98)-K78*$AZ$3)/Z78, 0)</f>
        <v>-3.1085627659418445E+35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-208.70719911314845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-208.70719911314845</v>
      </c>
      <c r="AK79">
        <f t="shared" si="92"/>
        <v>-14.609503937920392</v>
      </c>
      <c r="AL79">
        <f t="shared" si="71"/>
        <v>-223.31670305106883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-6.2421241711394423E-31</v>
      </c>
      <c r="AR79">
        <f t="shared" si="76"/>
        <v>-6.2421241711394423E-31</v>
      </c>
      <c r="AS79">
        <f t="shared" si="77"/>
        <v>-9.7020173893948347E-2</v>
      </c>
      <c r="AT79">
        <f t="shared" si="78"/>
        <v>-6.7914121725763847E-3</v>
      </c>
      <c r="AU79">
        <f t="shared" si="79"/>
        <v>-0.10381158606652473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507026.79240845505</v>
      </c>
      <c r="AO81" s="6">
        <f t="shared" si="93"/>
        <v>-50702.679240845508</v>
      </c>
      <c r="AP81" s="6">
        <f t="shared" si="93"/>
        <v>-728.85883511842576</v>
      </c>
      <c r="AQ81" s="6">
        <f t="shared" si="93"/>
        <v>-400861.90705617075</v>
      </c>
      <c r="AR81" s="6">
        <f t="shared" si="93"/>
        <v>54733.347276320281</v>
      </c>
      <c r="AS81" s="6">
        <f t="shared" si="93"/>
        <v>-56405.912472859607</v>
      </c>
      <c r="AT81" s="6">
        <f t="shared" si="93"/>
        <v>12935.526442460829</v>
      </c>
      <c r="AU81" s="6">
        <f t="shared" si="93"/>
        <v>11262.961245921619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875244.08264674142</v>
      </c>
      <c r="K3">
        <v>1</v>
      </c>
      <c r="L3" s="2">
        <v>0</v>
      </c>
      <c r="O3">
        <f>$C$3</f>
        <v>875244.08264674142</v>
      </c>
      <c r="P3" s="2">
        <f>O3*C5</f>
        <v>87524.408264674144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875244.08264674142</v>
      </c>
      <c r="AF3">
        <f t="shared" ref="AF3:AF34" si="4">-$Z3*P3</f>
        <v>-87524.408264674144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787094.71741136734</v>
      </c>
      <c r="AJ3">
        <f t="shared" ref="AJ3:AJ34" si="8">AB3-AC3</f>
        <v>0</v>
      </c>
      <c r="AL3">
        <f t="shared" ref="AL3:AL34" si="9">SUM(AI3:AK3)</f>
        <v>787094.71741136734</v>
      </c>
      <c r="AN3">
        <f t="shared" ref="AN3:AN34" si="10">AE3*$K3</f>
        <v>875244.08264674142</v>
      </c>
      <c r="AO3">
        <f t="shared" ref="AO3:AO34" si="11">AF3*$K3</f>
        <v>-87524.408264674144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787094.71741136734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787094.71741136734</v>
      </c>
      <c r="AW3">
        <v>0</v>
      </c>
      <c r="AX3">
        <f>IF(Z3&gt;0, (R3*SUMPRODUCT(K3:$K$98, X3:$X$98)-K3*$AZ$3)/Z3, 0)</f>
        <v>0</v>
      </c>
      <c r="AZ3">
        <f>C6*ABS(SUMPRODUCT(X4:X69, K4:K69))/1</f>
        <v>772924.50617241836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53491.437619246542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51845.575141148292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-51845.575141148292</v>
      </c>
      <c r="AK4">
        <f>G4*SUM(AB4, AE4:AF4)</f>
        <v>0</v>
      </c>
      <c r="AL4">
        <f t="shared" si="9"/>
        <v>-93382.993141148298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-38751.206269241527</v>
      </c>
      <c r="AR4">
        <f t="shared" si="14"/>
        <v>-38751.206269241527</v>
      </c>
      <c r="AS4">
        <f t="shared" si="15"/>
        <v>-48367.921579576723</v>
      </c>
      <c r="AT4">
        <f t="shared" si="16"/>
        <v>0</v>
      </c>
      <c r="AU4">
        <f t="shared" si="17"/>
        <v>-87119.127848818258</v>
      </c>
      <c r="AW4">
        <v>1</v>
      </c>
      <c r="AX4">
        <f>IF(Z4&gt;0, (R4*SUMPRODUCT(K4:$K$98, X4:$X$98)-K4*$AZ$3)/Z4, 0)</f>
        <v>53491.437619246542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2000000</v>
      </c>
      <c r="S5">
        <f t="shared" si="1"/>
        <v>78242.223038217577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51845.575141148292</v>
      </c>
      <c r="AC5">
        <f t="shared" si="2"/>
        <v>73239.357619702816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-46959.430510582381</v>
      </c>
      <c r="AI5">
        <f t="shared" si="7"/>
        <v>-46971.131251367813</v>
      </c>
      <c r="AJ5">
        <f t="shared" si="8"/>
        <v>-21393.782478554524</v>
      </c>
      <c r="AK5">
        <f>G5*SUM(AB5, AE5:AF5)</f>
        <v>2125.6685807870799</v>
      </c>
      <c r="AL5">
        <f t="shared" si="9"/>
        <v>-66239.245149135255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-40155.385534926405</v>
      </c>
      <c r="AR5">
        <f t="shared" si="14"/>
        <v>-40165.390932184731</v>
      </c>
      <c r="AS5">
        <f t="shared" si="15"/>
        <v>-18293.994925750136</v>
      </c>
      <c r="AT5">
        <f t="shared" si="16"/>
        <v>1817.6762463452299</v>
      </c>
      <c r="AU5">
        <f t="shared" si="17"/>
        <v>-56641.709611589642</v>
      </c>
      <c r="AW5">
        <v>2</v>
      </c>
      <c r="AX5">
        <f>IF(Z5&gt;0, (R5*SUMPRODUCT(K5:$K$98, X5:$X$98)-K5*$AZ$3)/Z5, 0)</f>
        <v>78242.223038217577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2000000</v>
      </c>
      <c r="S6">
        <f t="shared" si="1"/>
        <v>108561.90494115969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73239.357619702816</v>
      </c>
      <c r="AC6">
        <f t="shared" si="2"/>
        <v>97776.198280317127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-52098.840108926976</v>
      </c>
      <c r="AI6">
        <f t="shared" si="7"/>
        <v>-52110.098224553876</v>
      </c>
      <c r="AJ6">
        <f t="shared" si="8"/>
        <v>-24536.840660614311</v>
      </c>
      <c r="AK6">
        <f>G6*SUM(AB6, AE6:AF6)</f>
        <v>4284.5024207526149</v>
      </c>
      <c r="AL6">
        <f t="shared" si="9"/>
        <v>-72362.436464415572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-40189.567784008192</v>
      </c>
      <c r="AR6">
        <f t="shared" si="14"/>
        <v>-40198.252407315762</v>
      </c>
      <c r="AS6">
        <f t="shared" si="15"/>
        <v>-18927.964977212567</v>
      </c>
      <c r="AT6">
        <f t="shared" si="16"/>
        <v>3305.1081386758124</v>
      </c>
      <c r="AU6">
        <f t="shared" si="17"/>
        <v>-55821.109245852516</v>
      </c>
      <c r="AW6">
        <v>3</v>
      </c>
      <c r="AX6">
        <f>IF(Z6&gt;0, (R6*SUMPRODUCT(K6:$K$98, X6:$X$98)-K6*$AZ$3)/Z6, 0)</f>
        <v>108561.90494115969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2000000</v>
      </c>
      <c r="S7">
        <f t="shared" si="1"/>
        <v>129006.80867934231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97776.198280317127</v>
      </c>
      <c r="AC7">
        <f t="shared" si="2"/>
        <v>111346.5741450343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-57073.150466652129</v>
      </c>
      <c r="AI7">
        <f t="shared" si="7"/>
        <v>-57083.939293932344</v>
      </c>
      <c r="AJ7">
        <f t="shared" si="8"/>
        <v>-13570.375864717178</v>
      </c>
      <c r="AK7">
        <f>G7*SUM(AB7, AE7:AF7)</f>
        <v>4800.8113355635705</v>
      </c>
      <c r="AL7">
        <f t="shared" si="9"/>
        <v>-65853.50382308595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-40057.138280116138</v>
      </c>
      <c r="AR7">
        <f t="shared" si="14"/>
        <v>-40064.710484256095</v>
      </c>
      <c r="AS7">
        <f t="shared" si="15"/>
        <v>-9524.4509560366187</v>
      </c>
      <c r="AT7">
        <f t="shared" si="16"/>
        <v>3369.4786769793609</v>
      </c>
      <c r="AU7">
        <f t="shared" si="17"/>
        <v>-46219.682763313351</v>
      </c>
      <c r="AW7">
        <v>4</v>
      </c>
      <c r="AX7">
        <f>IF(Z7&gt;0, (R7*SUMPRODUCT(K7:$K$98, X7:$X$98)-K7*$AZ$3)/Z7, 0)</f>
        <v>129006.80867934231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2000000</v>
      </c>
      <c r="S8">
        <f t="shared" si="1"/>
        <v>130418.04856314433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111346.5741450343</v>
      </c>
      <c r="AC8">
        <f t="shared" si="2"/>
        <v>107394.12211052212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-62029.078145586158</v>
      </c>
      <c r="AI8">
        <f t="shared" si="7"/>
        <v>-62039.371402855162</v>
      </c>
      <c r="AJ8">
        <f t="shared" si="8"/>
        <v>3952.4520345121855</v>
      </c>
      <c r="AK8">
        <f t="shared" ref="AK8:AK39" si="30">G8*SUM(AB8:AB8, AE8:AF8)</f>
        <v>2371.6820292892307</v>
      </c>
      <c r="AL8">
        <f t="shared" si="9"/>
        <v>-55715.237339053747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-40637.997113304795</v>
      </c>
      <c r="AR8">
        <f t="shared" si="14"/>
        <v>-40644.740682154916</v>
      </c>
      <c r="AS8">
        <f t="shared" si="15"/>
        <v>2589.426429843068</v>
      </c>
      <c r="AT8">
        <f t="shared" si="16"/>
        <v>1553.7939679471251</v>
      </c>
      <c r="AU8">
        <f t="shared" si="17"/>
        <v>-36501.52028436472</v>
      </c>
      <c r="AW8">
        <v>5</v>
      </c>
      <c r="AX8">
        <f>IF(Z8&gt;0, (R8*SUMPRODUCT(K8:$K$98, X8:$X$98)-K8*$AZ$3)/Z8, 0)</f>
        <v>130418.04856314433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2000000</v>
      </c>
      <c r="S9">
        <f t="shared" si="1"/>
        <v>119731.24327610488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107394.12211052212</v>
      </c>
      <c r="AC9">
        <f t="shared" si="2"/>
        <v>93564.041578543663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-67550.92376770472</v>
      </c>
      <c r="AI9">
        <f t="shared" si="7"/>
        <v>-67560.691899127487</v>
      </c>
      <c r="AJ9">
        <f t="shared" si="8"/>
        <v>13830.080531978456</v>
      </c>
      <c r="AK9">
        <f t="shared" si="30"/>
        <v>633.62532045208047</v>
      </c>
      <c r="AL9">
        <f t="shared" si="9"/>
        <v>-53096.986046696948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-41912.683786214293</v>
      </c>
      <c r="AR9">
        <f t="shared" si="14"/>
        <v>-41918.744526477632</v>
      </c>
      <c r="AS9">
        <f t="shared" si="15"/>
        <v>8581.0194701114924</v>
      </c>
      <c r="AT9">
        <f t="shared" si="16"/>
        <v>393.13951925174564</v>
      </c>
      <c r="AU9">
        <f t="shared" si="17"/>
        <v>-32944.585537114392</v>
      </c>
      <c r="AW9">
        <v>6</v>
      </c>
      <c r="AX9">
        <f>IF(Z9&gt;0, (R9*SUMPRODUCT(K9:$K$98, X9:$X$98)-K9*$AZ$3)/Z9, 0)</f>
        <v>119731.24327610488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2000000</v>
      </c>
      <c r="S10">
        <f t="shared" si="1"/>
        <v>103430.68583067435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93564.041578543663</v>
      </c>
      <c r="AC10">
        <f t="shared" si="2"/>
        <v>76264.479959129763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-72574.651750542398</v>
      </c>
      <c r="AI10">
        <f t="shared" si="7"/>
        <v>-72583.868609077486</v>
      </c>
      <c r="AJ10">
        <f t="shared" si="8"/>
        <v>17299.5616194139</v>
      </c>
      <c r="AK10">
        <f t="shared" si="30"/>
        <v>383.61257047202906</v>
      </c>
      <c r="AL10">
        <f t="shared" si="9"/>
        <v>-54900.694419191554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-42718.630916061644</v>
      </c>
      <c r="AR10">
        <f t="shared" si="14"/>
        <v>-42724.056110237143</v>
      </c>
      <c r="AS10">
        <f t="shared" si="15"/>
        <v>10182.805842039537</v>
      </c>
      <c r="AT10">
        <f t="shared" si="16"/>
        <v>225.80065377487426</v>
      </c>
      <c r="AU10">
        <f t="shared" si="17"/>
        <v>-32315.449614422731</v>
      </c>
      <c r="AW10">
        <v>7</v>
      </c>
      <c r="AX10">
        <f>IF(Z10&gt;0, (R10*SUMPRODUCT(K10:$K$98, X10:$X$98)-K10*$AZ$3)/Z10, 0)</f>
        <v>103430.68583067435</v>
      </c>
    </row>
    <row r="11" spans="1:52" x14ac:dyDescent="0.25">
      <c r="A11" t="s">
        <v>33</v>
      </c>
      <c r="C11" s="25">
        <f>AU71</f>
        <v>12726.080026395965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2000000</v>
      </c>
      <c r="S11">
        <f t="shared" si="1"/>
        <v>81240.505587440814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76264.479959129763</v>
      </c>
      <c r="AC11">
        <f t="shared" si="2"/>
        <v>56198.54467794369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-76439.930728358493</v>
      </c>
      <c r="AI11">
        <f t="shared" si="7"/>
        <v>-76448.577668741185</v>
      </c>
      <c r="AJ11">
        <f t="shared" si="8"/>
        <v>20065.935281186074</v>
      </c>
      <c r="AK11">
        <f t="shared" si="30"/>
        <v>183.03475190191142</v>
      </c>
      <c r="AL11">
        <f t="shared" si="9"/>
        <v>-56199.607635653199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-42753.513444258802</v>
      </c>
      <c r="AR11">
        <f t="shared" si="14"/>
        <v>-42758.349752695773</v>
      </c>
      <c r="AS11">
        <f t="shared" si="15"/>
        <v>11223.050906004379</v>
      </c>
      <c r="AT11">
        <f t="shared" si="16"/>
        <v>102.37291755291717</v>
      </c>
      <c r="AU11">
        <f t="shared" si="17"/>
        <v>-31432.925929138477</v>
      </c>
      <c r="AW11">
        <v>8</v>
      </c>
      <c r="AX11">
        <f>IF(Z11&gt;0, (R11*SUMPRODUCT(K11:$K$98, X11:$X$98)-K11*$AZ$3)/Z11, 0)</f>
        <v>81240.505587440814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2000000</v>
      </c>
      <c r="S12">
        <f t="shared" si="1"/>
        <v>54166.922538072278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56198.54467794369</v>
      </c>
      <c r="AC12">
        <f t="shared" si="2"/>
        <v>34930.791282810213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-79929.155576193996</v>
      </c>
      <c r="AI12">
        <f t="shared" si="7"/>
        <v>-79937.216489950515</v>
      </c>
      <c r="AJ12">
        <f t="shared" si="8"/>
        <v>21267.753395133477</v>
      </c>
      <c r="AK12">
        <f t="shared" si="30"/>
        <v>129.25665275927048</v>
      </c>
      <c r="AL12">
        <f t="shared" si="9"/>
        <v>-58540.206442057766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-42483.195891857926</v>
      </c>
      <c r="AR12">
        <f t="shared" si="14"/>
        <v>-42487.480353212697</v>
      </c>
      <c r="AS12">
        <f t="shared" si="15"/>
        <v>11304.037020682425</v>
      </c>
      <c r="AT12">
        <f t="shared" si="16"/>
        <v>68.701285030633414</v>
      </c>
      <c r="AU12">
        <f t="shared" si="17"/>
        <v>-31114.74204749964</v>
      </c>
      <c r="AW12">
        <v>9</v>
      </c>
      <c r="AX12">
        <f>IF(Z12&gt;0, (R12*SUMPRODUCT(K12:$K$98, X12:$X$98)-K12*$AZ$3)/Z12, 0)</f>
        <v>54166.922538072278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2000000</v>
      </c>
      <c r="S13">
        <f t="shared" si="1"/>
        <v>21360.374000676882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34930.791282810213</v>
      </c>
      <c r="AC13">
        <f t="shared" si="2"/>
        <v>12754.168367755368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-82659.127243870025</v>
      </c>
      <c r="AI13">
        <f t="shared" si="7"/>
        <v>-82666.590928943697</v>
      </c>
      <c r="AJ13">
        <f t="shared" si="8"/>
        <v>22176.622915054846</v>
      </c>
      <c r="AK13">
        <f t="shared" si="30"/>
        <v>69.861582565620424</v>
      </c>
      <c r="AL13">
        <f t="shared" si="9"/>
        <v>-60420.106431323227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-41762.552143294321</v>
      </c>
      <c r="AR13">
        <f t="shared" si="14"/>
        <v>-41766.323082420626</v>
      </c>
      <c r="AS13">
        <f t="shared" si="15"/>
        <v>11204.477977606966</v>
      </c>
      <c r="AT13">
        <f t="shared" si="16"/>
        <v>35.296743166691883</v>
      </c>
      <c r="AU13">
        <f t="shared" si="17"/>
        <v>-30526.548361646968</v>
      </c>
      <c r="AW13">
        <v>10</v>
      </c>
      <c r="AX13">
        <f>IF(Z13&gt;0, (R13*SUMPRODUCT(K13:$K$98, X13:$X$98)-K13*$AZ$3)/Z13, 0)</f>
        <v>21360.374000676882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2000000</v>
      </c>
      <c r="S14">
        <f t="shared" si="1"/>
        <v>-17818.305366372279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12754.168367755368</v>
      </c>
      <c r="AC14">
        <f t="shared" si="2"/>
        <v>-9776.1430709885899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-84933.142821866044</v>
      </c>
      <c r="AI14">
        <f t="shared" si="7"/>
        <v>-84940.001037946349</v>
      </c>
      <c r="AJ14">
        <f t="shared" si="8"/>
        <v>22530.311438743956</v>
      </c>
      <c r="AK14">
        <f t="shared" si="30"/>
        <v>22.957503061959663</v>
      </c>
      <c r="AL14">
        <f t="shared" si="9"/>
        <v>-62386.732096140433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-40798.128709316203</v>
      </c>
      <c r="AR14">
        <f t="shared" si="14"/>
        <v>-40801.423093264144</v>
      </c>
      <c r="AS14">
        <f t="shared" si="15"/>
        <v>10822.566025452768</v>
      </c>
      <c r="AT14">
        <f t="shared" si="16"/>
        <v>11.027770004116903</v>
      </c>
      <c r="AU14">
        <f t="shared" si="17"/>
        <v>-29967.82929780726</v>
      </c>
      <c r="AW14">
        <v>11</v>
      </c>
      <c r="AX14">
        <f>IF(Z14&gt;0, (R14*SUMPRODUCT(K14:$K$98, X14:$X$98)-K14*$AZ$3)/Z14, 0)</f>
        <v>-17818.305366372279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2000000</v>
      </c>
      <c r="S15">
        <f t="shared" si="1"/>
        <v>-63075.972074271223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-9776.1430709885899</v>
      </c>
      <c r="AC15">
        <f t="shared" si="2"/>
        <v>-31518.981111360074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-86944.03141248881</v>
      </c>
      <c r="AI15">
        <f t="shared" si="7"/>
        <v>-86950.27764621198</v>
      </c>
      <c r="AJ15">
        <f t="shared" si="8"/>
        <v>21742.838040371484</v>
      </c>
      <c r="AK15">
        <f t="shared" si="30"/>
        <v>-40.082186591053222</v>
      </c>
      <c r="AL15">
        <f t="shared" si="9"/>
        <v>-65247.521792431551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-39620.596460765497</v>
      </c>
      <c r="AR15">
        <f t="shared" si="14"/>
        <v>-39623.442883938253</v>
      </c>
      <c r="AS15">
        <f t="shared" si="15"/>
        <v>9908.2616473383059</v>
      </c>
      <c r="AT15">
        <f t="shared" si="16"/>
        <v>-18.265545252380722</v>
      </c>
      <c r="AU15">
        <f t="shared" si="17"/>
        <v>-29733.446781852326</v>
      </c>
      <c r="AW15">
        <v>12</v>
      </c>
      <c r="AX15">
        <f>IF(Z15&gt;0, (R15*SUMPRODUCT(K15:$K$98, X15:$X$98)-K15*$AZ$3)/Z15, 0)</f>
        <v>-63075.972074271223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2000000</v>
      </c>
      <c r="S16">
        <f t="shared" si="1"/>
        <v>-115609.65647429715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-31518.981111360074</v>
      </c>
      <c r="AC16">
        <f t="shared" si="2"/>
        <v>-52113.978166981076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-87852.811597190463</v>
      </c>
      <c r="AI16">
        <f t="shared" si="7"/>
        <v>-87858.446288503925</v>
      </c>
      <c r="AJ16">
        <f t="shared" si="8"/>
        <v>20594.997055621003</v>
      </c>
      <c r="AK16">
        <f t="shared" si="30"/>
        <v>-223.78476589065653</v>
      </c>
      <c r="AL16">
        <f t="shared" si="9"/>
        <v>-67487.233998773576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-37872.225612996648</v>
      </c>
      <c r="AR16">
        <f t="shared" si="14"/>
        <v>-37874.654656493418</v>
      </c>
      <c r="AS16">
        <f t="shared" si="15"/>
        <v>8878.2403295835338</v>
      </c>
      <c r="AT16">
        <f t="shared" si="16"/>
        <v>-96.470755898193914</v>
      </c>
      <c r="AU16">
        <f t="shared" si="17"/>
        <v>-29092.885082808076</v>
      </c>
      <c r="AW16">
        <v>13</v>
      </c>
      <c r="AX16">
        <f>IF(Z16&gt;0, (R16*SUMPRODUCT(K16:$K$98, X16:$X$98)-K16*$AZ$3)/Z16, 0)</f>
        <v>-115609.65647429715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2000000</v>
      </c>
      <c r="S17">
        <f t="shared" si="1"/>
        <v>-173925.44201719569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-52113.978166981076</v>
      </c>
      <c r="AC17">
        <f t="shared" si="2"/>
        <v>-70003.10051358855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-87556.836332802835</v>
      </c>
      <c r="AI17">
        <f t="shared" si="7"/>
        <v>-87561.867446976074</v>
      </c>
      <c r="AJ17">
        <f t="shared" si="8"/>
        <v>17889.122346607473</v>
      </c>
      <c r="AK17">
        <f t="shared" si="30"/>
        <v>-719.17289870433888</v>
      </c>
      <c r="AL17">
        <f t="shared" si="9"/>
        <v>-70391.917999072932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-35480.949854041173</v>
      </c>
      <c r="AR17">
        <f t="shared" si="14"/>
        <v>-35482.988629277548</v>
      </c>
      <c r="AS17">
        <f t="shared" si="15"/>
        <v>7249.2689263030234</v>
      </c>
      <c r="AT17">
        <f t="shared" si="16"/>
        <v>-291.43284093002637</v>
      </c>
      <c r="AU17">
        <f t="shared" si="17"/>
        <v>-28525.152543904547</v>
      </c>
      <c r="AW17">
        <v>14</v>
      </c>
      <c r="AX17">
        <f>IF(Z17&gt;0, (R17*SUMPRODUCT(K17:$K$98, X17:$X$98)-K17*$AZ$3)/Z17, 0)</f>
        <v>-173925.44201719569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2000000</v>
      </c>
      <c r="S18">
        <f t="shared" si="1"/>
        <v>-238053.47807763584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-70003.10051358855</v>
      </c>
      <c r="AC18">
        <f t="shared" si="2"/>
        <v>-84556.298793013673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-86530.977087768668</v>
      </c>
      <c r="AI18">
        <f t="shared" si="7"/>
        <v>-86535.417072193377</v>
      </c>
      <c r="AJ18">
        <f t="shared" si="8"/>
        <v>14553.198279425123</v>
      </c>
      <c r="AK18">
        <f t="shared" si="30"/>
        <v>-1512.0669710935128</v>
      </c>
      <c r="AL18">
        <f t="shared" si="9"/>
        <v>-73494.285763861772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-32722.319408789735</v>
      </c>
      <c r="AR18">
        <f t="shared" si="14"/>
        <v>-32723.998421247528</v>
      </c>
      <c r="AS18">
        <f t="shared" si="15"/>
        <v>5503.3979569625362</v>
      </c>
      <c r="AT18">
        <f t="shared" si="16"/>
        <v>-571.79914131117596</v>
      </c>
      <c r="AU18">
        <f t="shared" si="17"/>
        <v>-27792.399605596172</v>
      </c>
      <c r="AW18">
        <v>15</v>
      </c>
      <c r="AX18">
        <f>IF(Z18&gt;0, (R18*SUMPRODUCT(K18:$K$98, X18:$X$98)-K18*$AZ$3)/Z18, 0)</f>
        <v>-238053.47807763584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2000000</v>
      </c>
      <c r="S19">
        <f t="shared" si="1"/>
        <v>-315449.1050335943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-84556.298793013673</v>
      </c>
      <c r="AC19">
        <f t="shared" si="2"/>
        <v>-97571.117970681953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-84676.352392294124</v>
      </c>
      <c r="AI19">
        <f t="shared" si="7"/>
        <v>-84680.218749672131</v>
      </c>
      <c r="AJ19">
        <f t="shared" si="8"/>
        <v>13014.81917766828</v>
      </c>
      <c r="AK19">
        <f t="shared" si="30"/>
        <v>-1885.605463084205</v>
      </c>
      <c r="AL19">
        <f t="shared" si="9"/>
        <v>-73551.005035088063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-29861.95986971293</v>
      </c>
      <c r="AR19">
        <f t="shared" si="14"/>
        <v>-29863.32337918874</v>
      </c>
      <c r="AS19">
        <f t="shared" si="15"/>
        <v>4589.805736961207</v>
      </c>
      <c r="AT19">
        <f t="shared" si="16"/>
        <v>-664.97756549390795</v>
      </c>
      <c r="AU19">
        <f t="shared" si="17"/>
        <v>-25938.495207721444</v>
      </c>
      <c r="AW19">
        <v>16</v>
      </c>
      <c r="AX19">
        <f>IF(Z19&gt;0, (R19*SUMPRODUCT(K19:$K$98, X19:$X$98)-K19*$AZ$3)/Z19, 0)</f>
        <v>-315449.1050335943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2000000</v>
      </c>
      <c r="S20">
        <f t="shared" si="1"/>
        <v>-427571.89413463417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-97571.117970681953</v>
      </c>
      <c r="AC20">
        <f t="shared" si="2"/>
        <v>-113394.31407456813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-82020.49465531217</v>
      </c>
      <c r="AI20">
        <f t="shared" si="7"/>
        <v>-82023.809721024809</v>
      </c>
      <c r="AJ20">
        <f t="shared" si="8"/>
        <v>15823.196103886177</v>
      </c>
      <c r="AK20">
        <f t="shared" si="30"/>
        <v>-419.55580727393237</v>
      </c>
      <c r="AL20">
        <f t="shared" si="9"/>
        <v>-66620.169424412568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-27435.592488511957</v>
      </c>
      <c r="AR20">
        <f t="shared" si="14"/>
        <v>-27436.701367364087</v>
      </c>
      <c r="AS20">
        <f t="shared" si="15"/>
        <v>5292.8083644996032</v>
      </c>
      <c r="AT20">
        <f t="shared" si="16"/>
        <v>-140.34007235544951</v>
      </c>
      <c r="AU20">
        <f t="shared" si="17"/>
        <v>-22284.233075219934</v>
      </c>
      <c r="AW20">
        <v>17</v>
      </c>
      <c r="AX20">
        <f>IF(Z20&gt;0, (R20*SUMPRODUCT(K20:$K$98, X20:$X$98)-K20*$AZ$3)/Z20, 0)</f>
        <v>-427571.89413463417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2000000</v>
      </c>
      <c r="S21">
        <f t="shared" si="1"/>
        <v>-573883.74192054512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-113394.31407456813</v>
      </c>
      <c r="AC21">
        <f t="shared" si="2"/>
        <v>-128143.80567959498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-78521.861109548277</v>
      </c>
      <c r="AI21">
        <f t="shared" si="7"/>
        <v>-78524.652262971853</v>
      </c>
      <c r="AJ21">
        <f t="shared" si="8"/>
        <v>14749.491605026851</v>
      </c>
      <c r="AK21">
        <f t="shared" si="30"/>
        <v>-181.43090251930903</v>
      </c>
      <c r="AL21">
        <f t="shared" si="9"/>
        <v>-63956.591560464309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-24976.522237309713</v>
      </c>
      <c r="AR21">
        <f t="shared" si="14"/>
        <v>-24977.41005765129</v>
      </c>
      <c r="AS21">
        <f t="shared" si="15"/>
        <v>4691.5725105905522</v>
      </c>
      <c r="AT21">
        <f t="shared" si="16"/>
        <v>-57.710208434650305</v>
      </c>
      <c r="AU21">
        <f t="shared" si="17"/>
        <v>-20343.547755495387</v>
      </c>
      <c r="AW21">
        <v>18</v>
      </c>
      <c r="AX21">
        <f>IF(Z21&gt;0, (R21*SUMPRODUCT(K21:$K$98, X21:$X$98)-K21*$AZ$3)/Z21, 0)</f>
        <v>-573883.74192054512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2000000</v>
      </c>
      <c r="S22">
        <f t="shared" si="1"/>
        <v>-743494.20934459683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-128143.80567959498</v>
      </c>
      <c r="AC22">
        <f t="shared" si="2"/>
        <v>-136821.83916974667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-74067.848770023062</v>
      </c>
      <c r="AI22">
        <f t="shared" si="7"/>
        <v>-74070.149087857586</v>
      </c>
      <c r="AJ22">
        <f t="shared" si="8"/>
        <v>8678.0334901516908</v>
      </c>
      <c r="AK22">
        <f t="shared" si="30"/>
        <v>-2691.0199192714949</v>
      </c>
      <c r="AL22">
        <f t="shared" si="9"/>
        <v>-68083.135516977389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-21997.921212774047</v>
      </c>
      <c r="AR22">
        <f t="shared" si="14"/>
        <v>-21998.604400031789</v>
      </c>
      <c r="AS22">
        <f t="shared" si="15"/>
        <v>2577.3490140222962</v>
      </c>
      <c r="AT22">
        <f t="shared" si="16"/>
        <v>-799.22456435778417</v>
      </c>
      <c r="AU22">
        <f t="shared" si="17"/>
        <v>-20220.479950367277</v>
      </c>
      <c r="AW22">
        <v>19</v>
      </c>
      <c r="AX22">
        <f>IF(Z22&gt;0, (R22*SUMPRODUCT(K22:$K$98, X22:$X$98)-K22*$AZ$3)/Z22, 0)</f>
        <v>-743494.20934459683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2000000</v>
      </c>
      <c r="S23">
        <f t="shared" si="1"/>
        <v>-908404.91306608182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-136821.83916974667</v>
      </c>
      <c r="AC23">
        <f t="shared" si="2"/>
        <v>-134224.45543208101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-68853.547354974449</v>
      </c>
      <c r="AI23">
        <f t="shared" si="7"/>
        <v>-68855.394334959667</v>
      </c>
      <c r="AJ23">
        <f t="shared" si="8"/>
        <v>-2597.3837376656593</v>
      </c>
      <c r="AK23">
        <f t="shared" si="30"/>
        <v>-9577.5287418822682</v>
      </c>
      <c r="AL23">
        <f t="shared" si="9"/>
        <v>-81030.306814507596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-18258.294531477481</v>
      </c>
      <c r="AR23">
        <f t="shared" si="14"/>
        <v>-18258.784305873418</v>
      </c>
      <c r="AS23">
        <f t="shared" si="15"/>
        <v>-688.76331162831843</v>
      </c>
      <c r="AT23">
        <f t="shared" si="16"/>
        <v>-2539.7288501555131</v>
      </c>
      <c r="AU23">
        <f t="shared" si="17"/>
        <v>-21487.276467657251</v>
      </c>
      <c r="AW23">
        <v>20</v>
      </c>
      <c r="AX23">
        <f>IF(Z23&gt;0, (R23*SUMPRODUCT(K23:$K$98, X23:$X$98)-K23*$AZ$3)/Z23, 0)</f>
        <v>-908404.91306608182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2000000</v>
      </c>
      <c r="S24">
        <f t="shared" si="1"/>
        <v>-1134760.5974838415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-134224.45543208101</v>
      </c>
      <c r="AC24">
        <f t="shared" si="2"/>
        <v>-130522.65625780878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-62517.236950870203</v>
      </c>
      <c r="AI24">
        <f t="shared" si="7"/>
        <v>-62518.674728324622</v>
      </c>
      <c r="AJ24">
        <f t="shared" si="8"/>
        <v>-3701.799174272237</v>
      </c>
      <c r="AK24">
        <f t="shared" si="30"/>
        <v>-9395.7118802456716</v>
      </c>
      <c r="AL24">
        <f t="shared" si="9"/>
        <v>-75616.185782842527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-14801.837811046355</v>
      </c>
      <c r="AR24">
        <f t="shared" si="14"/>
        <v>-14802.178225142157</v>
      </c>
      <c r="AS24">
        <f t="shared" si="15"/>
        <v>-876.45317770046267</v>
      </c>
      <c r="AT24">
        <f t="shared" si="16"/>
        <v>-2224.5673378049378</v>
      </c>
      <c r="AU24">
        <f t="shared" si="17"/>
        <v>-17903.198740647556</v>
      </c>
      <c r="AW24">
        <v>21</v>
      </c>
      <c r="AX24">
        <f>IF(Z24&gt;0, (R24*SUMPRODUCT(K24:$K$98, X24:$X$98)-K24*$AZ$3)/Z24, 0)</f>
        <v>-1134760.5974838415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2000000</v>
      </c>
      <c r="S25">
        <f t="shared" si="1"/>
        <v>-1456649.0431579573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-130522.65625780878</v>
      </c>
      <c r="AC25">
        <f t="shared" si="2"/>
        <v>-125717.26754586434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-55132.339776900611</v>
      </c>
      <c r="AI25">
        <f t="shared" si="7"/>
        <v>-55133.418599456876</v>
      </c>
      <c r="AJ25">
        <f t="shared" si="8"/>
        <v>-4805.3887119444407</v>
      </c>
      <c r="AK25">
        <f t="shared" si="30"/>
        <v>-9136.5859380466154</v>
      </c>
      <c r="AL25">
        <f t="shared" si="9"/>
        <v>-69075.393249447938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-11654.785020136744</v>
      </c>
      <c r="AR25">
        <f t="shared" si="14"/>
        <v>-11655.013079475764</v>
      </c>
      <c r="AS25">
        <f t="shared" si="15"/>
        <v>-1015.8424729031655</v>
      </c>
      <c r="AT25">
        <f t="shared" si="16"/>
        <v>-1931.4425137195585</v>
      </c>
      <c r="AU25">
        <f t="shared" si="17"/>
        <v>-14602.298066098489</v>
      </c>
      <c r="AW25">
        <v>22</v>
      </c>
      <c r="AX25">
        <f>IF(Z25&gt;0, (R25*SUMPRODUCT(K25:$K$98, X25:$X$98)-K25*$AZ$3)/Z25, 0)</f>
        <v>-1456649.0431579573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2000000</v>
      </c>
      <c r="S26">
        <f t="shared" si="1"/>
        <v>-1934671.0293390187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-125717.26754586434</v>
      </c>
      <c r="AC26">
        <f t="shared" si="2"/>
        <v>-119865.60031333069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-46972.333005286317</v>
      </c>
      <c r="AI26">
        <f t="shared" si="7"/>
        <v>-46973.107462535736</v>
      </c>
      <c r="AJ26">
        <f t="shared" si="8"/>
        <v>-5851.6672325336403</v>
      </c>
      <c r="AK26">
        <f t="shared" si="30"/>
        <v>-8800.208728210504</v>
      </c>
      <c r="AL26">
        <f t="shared" si="9"/>
        <v>-61624.983423279882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-8865.882096577192</v>
      </c>
      <c r="AR26">
        <f t="shared" si="14"/>
        <v>-8866.0282729798291</v>
      </c>
      <c r="AS26">
        <f t="shared" si="15"/>
        <v>-1104.4840320409198</v>
      </c>
      <c r="AT26">
        <f t="shared" si="16"/>
        <v>-1661.0120898360149</v>
      </c>
      <c r="AU26">
        <f t="shared" si="17"/>
        <v>-11631.524394856764</v>
      </c>
      <c r="AW26">
        <v>23</v>
      </c>
      <c r="AX26">
        <f>IF(Z26&gt;0, (R26*SUMPRODUCT(K26:$K$98, X26:$X$98)-K26*$AZ$3)/Z26, 0)</f>
        <v>-1934671.0293390187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2000000</v>
      </c>
      <c r="S27">
        <f t="shared" si="1"/>
        <v>-2678350.0023922143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-119865.60031333069</v>
      </c>
      <c r="AC27">
        <f t="shared" si="2"/>
        <v>-113100.72147002364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-38218.508029772252</v>
      </c>
      <c r="AI27">
        <f t="shared" si="7"/>
        <v>-38219.035876773996</v>
      </c>
      <c r="AJ27">
        <f t="shared" si="8"/>
        <v>-6764.8788433070586</v>
      </c>
      <c r="AK27">
        <f t="shared" si="30"/>
        <v>-8390.5920219331492</v>
      </c>
      <c r="AL27">
        <f t="shared" si="9"/>
        <v>-53374.5067420142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-6440.7364251168401</v>
      </c>
      <c r="AR27">
        <f t="shared" si="14"/>
        <v>-6440.8253800129442</v>
      </c>
      <c r="AS27">
        <f t="shared" si="15"/>
        <v>-1140.0445444821748</v>
      </c>
      <c r="AT27">
        <f t="shared" si="16"/>
        <v>-1414.0162567795985</v>
      </c>
      <c r="AU27">
        <f t="shared" si="17"/>
        <v>-8994.8861812747164</v>
      </c>
      <c r="AW27">
        <v>24</v>
      </c>
      <c r="AX27">
        <f>IF(Z27&gt;0, (R27*SUMPRODUCT(K27:$K$98, X27:$X$98)-K27*$AZ$3)/Z27, 0)</f>
        <v>-2678350.0023922143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2000000</v>
      </c>
      <c r="S28">
        <f t="shared" si="1"/>
        <v>-3899738.4376292443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-113100.72147002364</v>
      </c>
      <c r="AC28">
        <f t="shared" si="2"/>
        <v>-105585.42134167237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-29460.963463917196</v>
      </c>
      <c r="AI28">
        <f t="shared" si="7"/>
        <v>-29461.301901427269</v>
      </c>
      <c r="AJ28">
        <f t="shared" si="8"/>
        <v>-7515.3001283512713</v>
      </c>
      <c r="AK28">
        <f t="shared" si="30"/>
        <v>-7917.0505029016549</v>
      </c>
      <c r="AL28">
        <f t="shared" si="9"/>
        <v>-44893.6525326802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-4432.9284395326831</v>
      </c>
      <c r="AR28">
        <f t="shared" si="14"/>
        <v>-4432.9793635041697</v>
      </c>
      <c r="AS28">
        <f t="shared" si="15"/>
        <v>-1130.8112075626723</v>
      </c>
      <c r="AT28">
        <f t="shared" si="16"/>
        <v>-1191.2617309516486</v>
      </c>
      <c r="AU28">
        <f t="shared" si="17"/>
        <v>-6755.052302018491</v>
      </c>
      <c r="AW28">
        <v>25</v>
      </c>
      <c r="AX28">
        <f>IF(Z28&gt;0, (R28*SUMPRODUCT(K28:$K$98, X28:$X$98)-K28*$AZ$3)/Z28, 0)</f>
        <v>-3899738.4376292443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2000000</v>
      </c>
      <c r="S29">
        <f t="shared" si="1"/>
        <v>-6034896.653169672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-105585.42134167237</v>
      </c>
      <c r="AC29">
        <f t="shared" si="2"/>
        <v>-97557.602858465689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-21277.342185642359</v>
      </c>
      <c r="AI29">
        <f t="shared" si="7"/>
        <v>-21277.544255388671</v>
      </c>
      <c r="AJ29">
        <f t="shared" si="8"/>
        <v>-8027.8184832066763</v>
      </c>
      <c r="AK29">
        <f t="shared" si="30"/>
        <v>-7390.9794939170661</v>
      </c>
      <c r="AL29">
        <f t="shared" si="9"/>
        <v>-36696.342232512412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-2858.5324746738788</v>
      </c>
      <c r="AR29">
        <f t="shared" si="14"/>
        <v>-2858.5596219992799</v>
      </c>
      <c r="AS29">
        <f t="shared" si="15"/>
        <v>-1078.5078152532749</v>
      </c>
      <c r="AT29">
        <f t="shared" si="16"/>
        <v>-992.95084501987628</v>
      </c>
      <c r="AU29">
        <f t="shared" si="17"/>
        <v>-4930.018282272431</v>
      </c>
      <c r="AW29">
        <v>26</v>
      </c>
      <c r="AX29">
        <f>IF(Z29&gt;0, (R29*SUMPRODUCT(K29:$K$98, X29:$X$98)-K29*$AZ$3)/Z29, 0)</f>
        <v>-6034896.653169672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2000000</v>
      </c>
      <c r="S30">
        <f t="shared" si="1"/>
        <v>-10068494.851069661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-97557.602858465689</v>
      </c>
      <c r="AC30">
        <f t="shared" si="2"/>
        <v>-89290.468437836564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-14271.240754319657</v>
      </c>
      <c r="AI30">
        <f t="shared" si="7"/>
        <v>-14271.351608113791</v>
      </c>
      <c r="AJ30">
        <f t="shared" si="8"/>
        <v>-8267.1344206291251</v>
      </c>
      <c r="AK30">
        <f t="shared" si="30"/>
        <v>-6829.0322000925989</v>
      </c>
      <c r="AL30">
        <f t="shared" si="9"/>
        <v>-29367.518228835517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-1711.8648020955018</v>
      </c>
      <c r="AR30">
        <f t="shared" si="14"/>
        <v>-1711.8780992370484</v>
      </c>
      <c r="AS30">
        <f t="shared" si="15"/>
        <v>-991.65984741610907</v>
      </c>
      <c r="AT30">
        <f t="shared" si="16"/>
        <v>-819.15651602870275</v>
      </c>
      <c r="AU30">
        <f t="shared" si="17"/>
        <v>-3522.6944626818604</v>
      </c>
      <c r="AW30">
        <v>27</v>
      </c>
      <c r="AX30">
        <f>IF(Z30&gt;0, (R30*SUMPRODUCT(K30:$K$98, X30:$X$98)-K30*$AZ$3)/Z30, 0)</f>
        <v>-10068494.851069661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2000000</v>
      </c>
      <c r="S31">
        <f t="shared" si="1"/>
        <v>-18502587.776754893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-89290.468437836564</v>
      </c>
      <c r="AC31">
        <f t="shared" si="2"/>
        <v>-81068.70208341151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-8796.2827430790676</v>
      </c>
      <c r="AI31">
        <f t="shared" si="7"/>
        <v>-8796.3375115681174</v>
      </c>
      <c r="AJ31">
        <f t="shared" si="8"/>
        <v>-8221.7663544250536</v>
      </c>
      <c r="AK31">
        <f t="shared" si="30"/>
        <v>-6250.3327906485601</v>
      </c>
      <c r="AL31">
        <f t="shared" si="9"/>
        <v>-23268.436656641734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-942.08239420994494</v>
      </c>
      <c r="AR31">
        <f t="shared" si="14"/>
        <v>-942.0882599183127</v>
      </c>
      <c r="AS31">
        <f t="shared" si="15"/>
        <v>-880.5516555167311</v>
      </c>
      <c r="AT31">
        <f t="shared" si="16"/>
        <v>-669.41100599069193</v>
      </c>
      <c r="AU31">
        <f t="shared" si="17"/>
        <v>-2492.0509214257359</v>
      </c>
      <c r="AW31">
        <v>28</v>
      </c>
      <c r="AX31">
        <f>IF(Z31&gt;0, (R31*SUMPRODUCT(K31:$K$98, X31:$X$98)-K31*$AZ$3)/Z31, 0)</f>
        <v>-18502587.776754893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2000000</v>
      </c>
      <c r="S32">
        <f t="shared" si="1"/>
        <v>-38572561.334405974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-81068.70208341151</v>
      </c>
      <c r="AC32">
        <f t="shared" si="2"/>
        <v>-73141.470945013833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-4882.9193250163407</v>
      </c>
      <c r="AI32">
        <f t="shared" si="7"/>
        <v>-4882.9430275747191</v>
      </c>
      <c r="AJ32">
        <f t="shared" si="8"/>
        <v>-7927.2311383976776</v>
      </c>
      <c r="AK32">
        <f t="shared" si="30"/>
        <v>-5674.8091458388062</v>
      </c>
      <c r="AL32">
        <f t="shared" si="9"/>
        <v>-18484.9833118112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-466.92941443125704</v>
      </c>
      <c r="AR32">
        <f t="shared" si="14"/>
        <v>-466.9316809896348</v>
      </c>
      <c r="AS32">
        <f t="shared" si="15"/>
        <v>-758.04188993043988</v>
      </c>
      <c r="AT32">
        <f t="shared" si="16"/>
        <v>-542.6539197361792</v>
      </c>
      <c r="AU32">
        <f t="shared" si="17"/>
        <v>-1767.6274906562537</v>
      </c>
      <c r="AW32">
        <v>29</v>
      </c>
      <c r="AX32">
        <f>IF(Z32&gt;0, (R32*SUMPRODUCT(K32:$K$98, X32:$X$98)-K32*$AZ$3)/Z32, 0)</f>
        <v>-38572561.334405974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2000000</v>
      </c>
      <c r="S33">
        <f t="shared" si="1"/>
        <v>-95260050.800965175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-73141.470945013833</v>
      </c>
      <c r="AC33">
        <f t="shared" si="2"/>
        <v>-65689.370419616855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-2375.3264104321479</v>
      </c>
      <c r="AI33">
        <f t="shared" si="7"/>
        <v>-2375.3350301748769</v>
      </c>
      <c r="AJ33">
        <f t="shared" si="8"/>
        <v>-7452.1005253969779</v>
      </c>
      <c r="AK33">
        <f t="shared" si="30"/>
        <v>-5119.9029661509685</v>
      </c>
      <c r="AL33">
        <f t="shared" si="9"/>
        <v>-14947.338521722822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-202.80420673754693</v>
      </c>
      <c r="AR33">
        <f t="shared" si="14"/>
        <v>-202.80494268696373</v>
      </c>
      <c r="AS33">
        <f t="shared" si="15"/>
        <v>-636.25669674031622</v>
      </c>
      <c r="AT33">
        <f t="shared" si="16"/>
        <v>-437.13481021522171</v>
      </c>
      <c r="AU33">
        <f t="shared" si="17"/>
        <v>-1276.1964496425016</v>
      </c>
      <c r="AW33">
        <v>30</v>
      </c>
      <c r="AX33">
        <f>IF(Z33&gt;0, (R33*SUMPRODUCT(K33:$K$98, X33:$X$98)-K33*$AZ$3)/Z33, 0)</f>
        <v>-95260050.800965175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2000000</v>
      </c>
      <c r="S34">
        <f t="shared" si="1"/>
        <v>-295155252.46874779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-65689.370419616855</v>
      </c>
      <c r="AC34">
        <f t="shared" si="2"/>
        <v>-58821.612180079188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-966.78642214445233</v>
      </c>
      <c r="AI34">
        <f t="shared" si="7"/>
        <v>-966.78891327461554</v>
      </c>
      <c r="AJ34">
        <f t="shared" si="8"/>
        <v>-6867.7582395376667</v>
      </c>
      <c r="AK34">
        <f t="shared" si="30"/>
        <v>-4598.2559293731802</v>
      </c>
      <c r="AL34">
        <f t="shared" si="9"/>
        <v>-12432.803082185463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-73.699778302997572</v>
      </c>
      <c r="AR34">
        <f t="shared" si="14"/>
        <v>-73.699968206099797</v>
      </c>
      <c r="AS34">
        <f t="shared" si="15"/>
        <v>-523.54092703309004</v>
      </c>
      <c r="AT34">
        <f t="shared" si="16"/>
        <v>-350.5328941458925</v>
      </c>
      <c r="AU34">
        <f t="shared" si="17"/>
        <v>-947.77378938508241</v>
      </c>
      <c r="AW34">
        <v>31</v>
      </c>
      <c r="AX34">
        <f>IF(Z34&gt;0, (R34*SUMPRODUCT(K34:$K$98, X34:$X$98)-K34*$AZ$3)/Z34, 0)</f>
        <v>-295155252.46874779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-1250516761.1667202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-58821.612180079188</v>
      </c>
      <c r="AC35">
        <f t="shared" ref="AC35:AC69" si="33">S35*Z35</f>
        <v>-52582.30977420789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-310.49808863351558</v>
      </c>
      <c r="AI35">
        <f t="shared" ref="AI35:AI66" si="38">SUM(AE35:AH35)</f>
        <v>-310.49861423932316</v>
      </c>
      <c r="AJ35">
        <f t="shared" ref="AJ35:AJ69" si="39">AB35-AC35</f>
        <v>-6239.3024058712981</v>
      </c>
      <c r="AK35">
        <f t="shared" si="30"/>
        <v>-4117.5128526055432</v>
      </c>
      <c r="AL35">
        <f t="shared" ref="AL35:AL66" si="40">SUM(AI35:AK35)</f>
        <v>-10667.313872716164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-21.133749114259821</v>
      </c>
      <c r="AR35">
        <f t="shared" ref="AR35:AR69" si="45">AI35*$K35</f>
        <v>-21.133784889105712</v>
      </c>
      <c r="AS35">
        <f t="shared" ref="AS35:AS69" si="46">AJ35*$K35</f>
        <v>-424.67202382465354</v>
      </c>
      <c r="AT35">
        <f t="shared" ref="AT35:AT69" si="47">AK35*$K35</f>
        <v>-280.2544904049787</v>
      </c>
      <c r="AU35">
        <f t="shared" ref="AU35:AU69" si="48">AL35*$K35</f>
        <v>-726.06029911873793</v>
      </c>
      <c r="AW35">
        <v>32</v>
      </c>
      <c r="AX35">
        <f>IF(Z35&gt;0, (R35*SUMPRODUCT(K35:$K$98, X35:$X$98)-K35*$AZ$3)/Z35, 0)</f>
        <v>-1250516761.1667202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2000000</v>
      </c>
      <c r="S36">
        <f t="shared" si="32"/>
        <v>-5353527846.1506443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-52582.30977420789</v>
      </c>
      <c r="AC36">
        <f t="shared" si="33"/>
        <v>-46966.834430309391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-65.709834909610663</v>
      </c>
      <c r="AI36">
        <f t="shared" si="38"/>
        <v>-65.709944572892013</v>
      </c>
      <c r="AJ36">
        <f t="shared" si="39"/>
        <v>-5615.475343898499</v>
      </c>
      <c r="AK36">
        <f t="shared" si="30"/>
        <v>-3680.7616841945528</v>
      </c>
      <c r="AL36">
        <f t="shared" si="40"/>
        <v>-9361.9469726659445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-3.993281900906815</v>
      </c>
      <c r="AR36">
        <f t="shared" si="45"/>
        <v>-3.9932885653033581</v>
      </c>
      <c r="AS36">
        <f t="shared" si="46"/>
        <v>-341.2605751730265</v>
      </c>
      <c r="AT36">
        <f t="shared" si="47"/>
        <v>-223.68522208683302</v>
      </c>
      <c r="AU36">
        <f t="shared" si="48"/>
        <v>-568.93908582516292</v>
      </c>
      <c r="AW36">
        <v>33</v>
      </c>
      <c r="AX36">
        <f>IF(Z36&gt;0, (R36*SUMPRODUCT(K36:$K$98, X36:$X$98)-K36*$AZ$3)/Z36, 0)</f>
        <v>-5353527846.1506443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2000000</v>
      </c>
      <c r="S37">
        <f t="shared" si="32"/>
        <v>-23193769320.116096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-46966.834430309391</v>
      </c>
      <c r="AC37">
        <f t="shared" si="33"/>
        <v>-41938.141022020325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-13.754335565536302</v>
      </c>
      <c r="AI37">
        <f t="shared" si="38"/>
        <v>-13.754358167587549</v>
      </c>
      <c r="AJ37">
        <f t="shared" si="39"/>
        <v>-5028.6934082890657</v>
      </c>
      <c r="AK37">
        <f t="shared" si="30"/>
        <v>-3287.6784101216576</v>
      </c>
      <c r="AL37">
        <f t="shared" si="40"/>
        <v>-8330.1261765783111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-0.74631330938849827</v>
      </c>
      <c r="AR37">
        <f t="shared" si="45"/>
        <v>-0.74631453578082996</v>
      </c>
      <c r="AS37">
        <f t="shared" si="46"/>
        <v>-272.85802367975054</v>
      </c>
      <c r="AT37">
        <f t="shared" si="47"/>
        <v>-178.390162343501</v>
      </c>
      <c r="AU37">
        <f t="shared" si="48"/>
        <v>-451.99450055903242</v>
      </c>
      <c r="AW37">
        <v>34</v>
      </c>
      <c r="AX37">
        <f>IF(Z37&gt;0, (R37*SUMPRODUCT(K37:$K$98, X37:$X$98)-K37*$AZ$3)/Z37, 0)</f>
        <v>-23193769320.116096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2000000</v>
      </c>
      <c r="S38">
        <f t="shared" si="32"/>
        <v>-101860666493.46928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-41938.141022020325</v>
      </c>
      <c r="AC38">
        <f t="shared" si="33"/>
        <v>-37445.417076231533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-2.8449367206466714</v>
      </c>
      <c r="AI38">
        <f t="shared" si="38"/>
        <v>-2.8449413158229016</v>
      </c>
      <c r="AJ38">
        <f t="shared" si="39"/>
        <v>-4492.7239457887918</v>
      </c>
      <c r="AK38">
        <f t="shared" si="30"/>
        <v>-2935.6698715414232</v>
      </c>
      <c r="AL38">
        <f t="shared" si="40"/>
        <v>-7431.2387586460381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-0.13782758903742198</v>
      </c>
      <c r="AR38">
        <f t="shared" si="45"/>
        <v>-0.13782781165821226</v>
      </c>
      <c r="AS38">
        <f t="shared" si="46"/>
        <v>-217.65732262684909</v>
      </c>
      <c r="AT38">
        <f t="shared" si="47"/>
        <v>-142.22330418385579</v>
      </c>
      <c r="AU38">
        <f t="shared" si="48"/>
        <v>-360.01845462236309</v>
      </c>
      <c r="AW38">
        <v>35</v>
      </c>
      <c r="AX38">
        <f>IF(Z38&gt;0, (R38*SUMPRODUCT(K38:$K$98, X38:$X$98)-K38*$AZ$3)/Z38, 0)</f>
        <v>-101860666493.46928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2000000</v>
      </c>
      <c r="S39">
        <f t="shared" si="32"/>
        <v>-454246910313.41156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-37445.417076231533</v>
      </c>
      <c r="AC39">
        <f t="shared" si="33"/>
        <v>-33433.527886768621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-0.5806717088193839</v>
      </c>
      <c r="AI39">
        <f t="shared" si="38"/>
        <v>-0.58067262884567161</v>
      </c>
      <c r="AJ39">
        <f t="shared" si="39"/>
        <v>-4011.8891894629123</v>
      </c>
      <c r="AK39">
        <f t="shared" si="30"/>
        <v>-2621.1791953362076</v>
      </c>
      <c r="AL39">
        <f t="shared" si="40"/>
        <v>-6633.6490574279651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-2.5117487383058471E-2</v>
      </c>
      <c r="AR39">
        <f t="shared" si="45"/>
        <v>-2.5117527179639432E-2</v>
      </c>
      <c r="AS39">
        <f t="shared" si="46"/>
        <v>-173.53794677451233</v>
      </c>
      <c r="AT39">
        <f t="shared" si="47"/>
        <v>-113.38151035712173</v>
      </c>
      <c r="AU39">
        <f t="shared" si="48"/>
        <v>-286.94457465881368</v>
      </c>
      <c r="AW39">
        <v>36</v>
      </c>
      <c r="AX39">
        <f>IF(Z39&gt;0, (R39*SUMPRODUCT(K39:$K$98, X39:$X$98)-K39*$AZ$3)/Z39, 0)</f>
        <v>-454246910313.41156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2000000</v>
      </c>
      <c r="S40">
        <f t="shared" si="32"/>
        <v>-2057262128752.7747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-33433.527886768621</v>
      </c>
      <c r="AC40">
        <f t="shared" si="33"/>
        <v>-29851.386024745334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-0.11671166569758389</v>
      </c>
      <c r="AI40">
        <f t="shared" si="38"/>
        <v>-0.11671184707569808</v>
      </c>
      <c r="AJ40">
        <f t="shared" si="39"/>
        <v>-3582.1418620232871</v>
      </c>
      <c r="AK40">
        <f t="shared" ref="AK40:AK69" si="61">G40*SUM(AB40:AB40, AE40:AF40)</f>
        <v>-2340.3469520738035</v>
      </c>
      <c r="AL40">
        <f t="shared" si="40"/>
        <v>-5922.6055259441664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-4.5075626365281615E-3</v>
      </c>
      <c r="AR40">
        <f t="shared" si="45"/>
        <v>-4.5075696415966416E-3</v>
      </c>
      <c r="AS40">
        <f t="shared" si="46"/>
        <v>-138.34717137734972</v>
      </c>
      <c r="AT40">
        <f t="shared" si="47"/>
        <v>-90.387369716880215</v>
      </c>
      <c r="AU40">
        <f t="shared" si="48"/>
        <v>-228.73904866387153</v>
      </c>
      <c r="AW40">
        <v>37</v>
      </c>
      <c r="AX40">
        <f>IF(Z40&gt;0, (R40*SUMPRODUCT(K40:$K$98, X40:$X$98)-K40*$AZ$3)/Z40, 0)</f>
        <v>-2057262128752.7747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2000000</v>
      </c>
      <c r="S41">
        <f t="shared" si="32"/>
        <v>-9476671827699.1211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-29851.386024745334</v>
      </c>
      <c r="AC41">
        <f t="shared" si="33"/>
        <v>-26653.027157744873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-2.3105317000294025E-2</v>
      </c>
      <c r="AI41">
        <f t="shared" si="38"/>
        <v>-2.3105352156395823E-2</v>
      </c>
      <c r="AJ41">
        <f t="shared" si="39"/>
        <v>-3198.358867000461</v>
      </c>
      <c r="AK41">
        <f t="shared" si="61"/>
        <v>-2089.5970217321737</v>
      </c>
      <c r="AL41">
        <f t="shared" si="40"/>
        <v>-5287.9789940847913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-7.9674878832782111E-4</v>
      </c>
      <c r="AR41">
        <f t="shared" si="45"/>
        <v>-7.9675000062806817E-4</v>
      </c>
      <c r="AS41">
        <f t="shared" si="46"/>
        <v>-110.29013589762616</v>
      </c>
      <c r="AT41">
        <f t="shared" si="47"/>
        <v>-72.056310464701554</v>
      </c>
      <c r="AU41">
        <f t="shared" si="48"/>
        <v>-182.34724311232833</v>
      </c>
      <c r="AW41">
        <v>38</v>
      </c>
      <c r="AX41">
        <f>IF(Z41&gt;0, (R41*SUMPRODUCT(K41:$K$98, X41:$X$98)-K41*$AZ$3)/Z41, 0)</f>
        <v>-9476671827699.1211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2000000</v>
      </c>
      <c r="S42">
        <f t="shared" si="32"/>
        <v>-44450809604322.523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-26653.027157744873</v>
      </c>
      <c r="AC42">
        <f t="shared" si="33"/>
        <v>-23797.346370062322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-4.4979992833763822E-3</v>
      </c>
      <c r="AI42">
        <f t="shared" si="38"/>
        <v>-4.4980059754216404E-3</v>
      </c>
      <c r="AJ42">
        <f t="shared" si="39"/>
        <v>-2855.6807876825515</v>
      </c>
      <c r="AK42">
        <f t="shared" si="61"/>
        <v>-1865.7119010421413</v>
      </c>
      <c r="AL42">
        <f t="shared" si="40"/>
        <v>-4721.3971867306682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-1.3848758425248175E-4</v>
      </c>
      <c r="AR42">
        <f t="shared" si="45"/>
        <v>-1.3848779029190575E-4</v>
      </c>
      <c r="AS42">
        <f t="shared" si="46"/>
        <v>-87.922720473516861</v>
      </c>
      <c r="AT42">
        <f t="shared" si="47"/>
        <v>-57.442857992739029</v>
      </c>
      <c r="AU42">
        <f t="shared" si="48"/>
        <v>-145.36571695404618</v>
      </c>
      <c r="AW42">
        <v>39</v>
      </c>
      <c r="AX42">
        <f>IF(Z42&gt;0, (R42*SUMPRODUCT(K42:$K$98, X42:$X$98)-K42*$AZ$3)/Z42, 0)</f>
        <v>-44450809604322.523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2000000</v>
      </c>
      <c r="S43">
        <f t="shared" si="32"/>
        <v>-212507554683491.91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-23797.346370062322</v>
      </c>
      <c r="AC43">
        <f t="shared" si="33"/>
        <v>-21247.630808164788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-8.60049376384283E-4</v>
      </c>
      <c r="AI43">
        <f t="shared" si="38"/>
        <v>-8.60050626200486E-4</v>
      </c>
      <c r="AJ43">
        <f t="shared" si="39"/>
        <v>-2549.7155618975339</v>
      </c>
      <c r="AK43">
        <f t="shared" si="61"/>
        <v>-1665.8142459043627</v>
      </c>
      <c r="AL43">
        <f t="shared" si="40"/>
        <v>-4215.530667852523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-2.3642686322764298E-5</v>
      </c>
      <c r="AR43">
        <f t="shared" si="45"/>
        <v>-2.3642720680108494E-5</v>
      </c>
      <c r="AS43">
        <f t="shared" si="46"/>
        <v>-70.091470207960654</v>
      </c>
      <c r="AT43">
        <f t="shared" si="47"/>
        <v>-45.793096035350757</v>
      </c>
      <c r="AU43">
        <f t="shared" si="48"/>
        <v>-115.8845898860321</v>
      </c>
      <c r="AW43">
        <v>40</v>
      </c>
      <c r="AX43">
        <f>IF(Z43&gt;0, (R43*SUMPRODUCT(K43:$K$98, X43:$X$98)-K43*$AZ$3)/Z43, 0)</f>
        <v>-212507554683491.91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2000000</v>
      </c>
      <c r="S44">
        <f t="shared" si="32"/>
        <v>-1037342795249944.1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-21247.630808164788</v>
      </c>
      <c r="AC44">
        <f t="shared" si="33"/>
        <v>-18971.098956463615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-1.6139455124188391E-4</v>
      </c>
      <c r="AI44">
        <f t="shared" si="38"/>
        <v>-1.613947798439796E-4</v>
      </c>
      <c r="AJ44">
        <f t="shared" si="39"/>
        <v>-2276.5318517011729</v>
      </c>
      <c r="AK44">
        <f t="shared" si="61"/>
        <v>-1487.3341565715352</v>
      </c>
      <c r="AL44">
        <f t="shared" si="40"/>
        <v>-3763.8661696674881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-3.9613597174845445E-6</v>
      </c>
      <c r="AR44">
        <f t="shared" si="45"/>
        <v>-3.9613653284244816E-6</v>
      </c>
      <c r="AS44">
        <f t="shared" si="46"/>
        <v>-55.876493372963381</v>
      </c>
      <c r="AT44">
        <f t="shared" si="47"/>
        <v>-36.505976000708486</v>
      </c>
      <c r="AU44">
        <f t="shared" si="48"/>
        <v>-92.38247333503719</v>
      </c>
      <c r="AW44">
        <v>41</v>
      </c>
      <c r="AX44">
        <f>IF(Z44&gt;0, (R44*SUMPRODUCT(K44:$K$98, X44:$X$98)-K44*$AZ$3)/Z44, 0)</f>
        <v>-1037342795249944.1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2000000</v>
      </c>
      <c r="S45">
        <f t="shared" si="32"/>
        <v>-5175851054319753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-18971.098956463615</v>
      </c>
      <c r="AC45">
        <f t="shared" si="33"/>
        <v>-16938.481214582243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-2.9665375415980236E-5</v>
      </c>
      <c r="AI45">
        <f t="shared" si="38"/>
        <v>-2.9665416323458633E-5</v>
      </c>
      <c r="AJ45">
        <f t="shared" si="39"/>
        <v>-2032.6177418813713</v>
      </c>
      <c r="AK45">
        <f t="shared" si="61"/>
        <v>-1327.9769269524531</v>
      </c>
      <c r="AL45">
        <f t="shared" si="40"/>
        <v>-3360.5946984992406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-6.5011058676146599E-7</v>
      </c>
      <c r="AR45">
        <f t="shared" si="45"/>
        <v>-6.5011148324042212E-7</v>
      </c>
      <c r="AS45">
        <f t="shared" si="46"/>
        <v>-44.544398791745422</v>
      </c>
      <c r="AT45">
        <f t="shared" si="47"/>
        <v>-29.102340593393791</v>
      </c>
      <c r="AU45">
        <f t="shared" si="48"/>
        <v>-73.646740035250701</v>
      </c>
      <c r="AW45">
        <v>42</v>
      </c>
      <c r="AX45">
        <f>IF(Z45&gt;0, (R45*SUMPRODUCT(K45:$K$98, X45:$X$98)-K45*$AZ$3)/Z45, 0)</f>
        <v>-5175851054319753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2000000</v>
      </c>
      <c r="S46">
        <f t="shared" si="32"/>
        <v>-2.6445266008954228E+16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-16938.481214582243</v>
      </c>
      <c r="AC46">
        <f t="shared" si="33"/>
        <v>-15123.643942158484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-5.3359751079319487E-6</v>
      </c>
      <c r="AI46">
        <f t="shared" si="38"/>
        <v>-5.3359822564911354E-6</v>
      </c>
      <c r="AJ46">
        <f t="shared" si="39"/>
        <v>-1814.8372724237597</v>
      </c>
      <c r="AK46">
        <f t="shared" si="61"/>
        <v>-1185.6936850207571</v>
      </c>
      <c r="AL46">
        <f t="shared" si="40"/>
        <v>-3000.5309627804991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-1.0440785221945318E-7</v>
      </c>
      <c r="AR46">
        <f t="shared" si="45"/>
        <v>-1.0440799209373971E-7</v>
      </c>
      <c r="AS46">
        <f t="shared" si="46"/>
        <v>-35.510522052456309</v>
      </c>
      <c r="AT46">
        <f t="shared" si="47"/>
        <v>-23.200207748188934</v>
      </c>
      <c r="AU46">
        <f t="shared" si="48"/>
        <v>-58.710729905053235</v>
      </c>
      <c r="AW46">
        <v>43</v>
      </c>
      <c r="AX46">
        <f>IF(Z46&gt;0, (R46*SUMPRODUCT(K46:$K$98, X46:$X$98)-K46*$AZ$3)/Z46, 0)</f>
        <v>-2.6445266008954228E+16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2000000</v>
      </c>
      <c r="S47">
        <f t="shared" si="32"/>
        <v>-1.3864309087798712E+17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-15123.643942158484</v>
      </c>
      <c r="AC47">
        <f t="shared" si="33"/>
        <v>-13503.253519875512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-9.3754019294981989E-7</v>
      </c>
      <c r="AI47">
        <f t="shared" si="38"/>
        <v>-9.375414103972089E-7</v>
      </c>
      <c r="AJ47">
        <f t="shared" si="39"/>
        <v>-1620.3904222829715</v>
      </c>
      <c r="AK47">
        <f t="shared" si="61"/>
        <v>-1058.655075951094</v>
      </c>
      <c r="AL47">
        <f t="shared" si="40"/>
        <v>-2679.0454991716069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-1.6379145452620013E-8</v>
      </c>
      <c r="AR47">
        <f t="shared" si="45"/>
        <v>-1.6379166721839205E-8</v>
      </c>
      <c r="AS47">
        <f t="shared" si="46"/>
        <v>-28.308770777175301</v>
      </c>
      <c r="AT47">
        <f t="shared" si="47"/>
        <v>-18.4950635754616</v>
      </c>
      <c r="AU47">
        <f t="shared" si="48"/>
        <v>-46.803834369016066</v>
      </c>
      <c r="AW47">
        <v>44</v>
      </c>
      <c r="AX47">
        <f>IF(Z47&gt;0, (R47*SUMPRODUCT(K47:$K$98, X47:$X$98)-K47*$AZ$3)/Z47, 0)</f>
        <v>-1.3864309087798712E+17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2000000</v>
      </c>
      <c r="S48">
        <f t="shared" si="32"/>
        <v>-7.466946891748663E+17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-13503.253519875512</v>
      </c>
      <c r="AC48">
        <f t="shared" si="33"/>
        <v>-12056.476357046016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-1.6055074528340457E-7</v>
      </c>
      <c r="AI48">
        <f t="shared" si="38"/>
        <v>-1.6055094711416171E-7</v>
      </c>
      <c r="AJ48">
        <f t="shared" si="39"/>
        <v>-1446.7771628294959</v>
      </c>
      <c r="AK48">
        <f t="shared" si="61"/>
        <v>-945.2277463912859</v>
      </c>
      <c r="AL48">
        <f t="shared" si="40"/>
        <v>-2392.0049093813327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-2.5043535936020118E-9</v>
      </c>
      <c r="AR48">
        <f t="shared" si="45"/>
        <v>-2.5043567418625888E-9</v>
      </c>
      <c r="AS48">
        <f t="shared" si="46"/>
        <v>-22.567578745758023</v>
      </c>
      <c r="AT48">
        <f t="shared" si="47"/>
        <v>-14.744151447374399</v>
      </c>
      <c r="AU48">
        <f t="shared" si="48"/>
        <v>-37.311730195636777</v>
      </c>
      <c r="AW48">
        <v>45</v>
      </c>
      <c r="AX48">
        <f>IF(Z48&gt;0, (R48*SUMPRODUCT(K48:$K$98, X48:$X$98)-K48*$AZ$3)/Z48, 0)</f>
        <v>-7.466946891748663E+17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2000000</v>
      </c>
      <c r="S49">
        <f t="shared" si="32"/>
        <v>-4.1395716213522038E+18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-12056.476357046016</v>
      </c>
      <c r="AC49">
        <f t="shared" si="33"/>
        <v>-10764.711033078989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-2.6769110284203196E-8</v>
      </c>
      <c r="AI49">
        <f t="shared" si="38"/>
        <v>-2.6769142789713482E-8</v>
      </c>
      <c r="AJ49">
        <f t="shared" si="39"/>
        <v>-1291.7653239670271</v>
      </c>
      <c r="AK49">
        <f t="shared" si="61"/>
        <v>-843.95334499322121</v>
      </c>
      <c r="AL49">
        <f t="shared" si="40"/>
        <v>-2135.7186689870177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-3.7282002902079159E-10</v>
      </c>
      <c r="AR49">
        <f t="shared" si="45"/>
        <v>-3.7282048173308419E-10</v>
      </c>
      <c r="AS49">
        <f t="shared" si="46"/>
        <v>-17.990735607437632</v>
      </c>
      <c r="AT49">
        <f t="shared" si="47"/>
        <v>-11.753947263545836</v>
      </c>
      <c r="AU49">
        <f t="shared" si="48"/>
        <v>-29.744682871356289</v>
      </c>
      <c r="AW49">
        <v>46</v>
      </c>
      <c r="AX49">
        <f>IF(Z49&gt;0, (R49*SUMPRODUCT(K49:$K$98, X49:$X$98)-K49*$AZ$3)/Z49, 0)</f>
        <v>-4.1395716213522038E+18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2000000</v>
      </c>
      <c r="S50">
        <f t="shared" si="32"/>
        <v>-2.3648219831706251E+19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-10764.711033078989</v>
      </c>
      <c r="AC50">
        <f t="shared" si="33"/>
        <v>-9611.3491366779945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-4.3360125627037189E-9</v>
      </c>
      <c r="AI50">
        <f t="shared" si="38"/>
        <v>-4.3360176430803841E-9</v>
      </c>
      <c r="AJ50">
        <f t="shared" si="39"/>
        <v>-1153.3618964009947</v>
      </c>
      <c r="AK50">
        <f t="shared" si="61"/>
        <v>-753.52977231552927</v>
      </c>
      <c r="AL50">
        <f t="shared" si="40"/>
        <v>-1906.89166872086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-5.3918500795821646E-11</v>
      </c>
      <c r="AR50">
        <f t="shared" si="45"/>
        <v>-5.3918563970521743E-11</v>
      </c>
      <c r="AS50">
        <f t="shared" si="46"/>
        <v>-14.342104278911586</v>
      </c>
      <c r="AT50">
        <f t="shared" si="47"/>
        <v>-9.3701747955582153</v>
      </c>
      <c r="AU50">
        <f t="shared" si="48"/>
        <v>-23.712279074523721</v>
      </c>
      <c r="AW50">
        <v>47</v>
      </c>
      <c r="AX50">
        <f>IF(Z50&gt;0, (R50*SUMPRODUCT(K50:$K$98, X50:$X$98)-K50*$AZ$3)/Z50, 0)</f>
        <v>-2.3648219831706251E+19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2000000</v>
      </c>
      <c r="S51">
        <f t="shared" si="32"/>
        <v>-1.3926821357704531E+20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-9611.3491366779945</v>
      </c>
      <c r="AC51">
        <f t="shared" si="33"/>
        <v>-8581.5617291768267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-6.8149375458723808E-10</v>
      </c>
      <c r="AI51">
        <f t="shared" si="38"/>
        <v>-6.8149452482417055E-10</v>
      </c>
      <c r="AJ51">
        <f t="shared" si="39"/>
        <v>-1029.7874075011678</v>
      </c>
      <c r="AK51">
        <f t="shared" si="61"/>
        <v>-672.79443956745968</v>
      </c>
      <c r="AL51">
        <f t="shared" si="40"/>
        <v>-1702.5818470693089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-7.5664320077002191E-12</v>
      </c>
      <c r="AR51">
        <f t="shared" si="45"/>
        <v>-7.5664405594225805E-12</v>
      </c>
      <c r="AS51">
        <f t="shared" si="46"/>
        <v>-11.433437722349712</v>
      </c>
      <c r="AT51">
        <f t="shared" si="47"/>
        <v>-7.4698459786021463</v>
      </c>
      <c r="AU51">
        <f t="shared" si="48"/>
        <v>-18.903283700959424</v>
      </c>
      <c r="AW51">
        <v>48</v>
      </c>
      <c r="AX51">
        <f>IF(Z51&gt;0, (R51*SUMPRODUCT(K51:$K$98, X51:$X$98)-K51*$AZ$3)/Z51, 0)</f>
        <v>-1.3926821357704531E+20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2000000</v>
      </c>
      <c r="S52">
        <f t="shared" si="32"/>
        <v>-8.4695756340636785E+20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-8581.5617291768267</v>
      </c>
      <c r="AC52">
        <f t="shared" si="33"/>
        <v>-7662.1086867650301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-1.0391227722137463E-10</v>
      </c>
      <c r="AI52">
        <f t="shared" si="38"/>
        <v>-1.0391239030420513E-10</v>
      </c>
      <c r="AJ52">
        <f t="shared" si="39"/>
        <v>-919.45304241179656</v>
      </c>
      <c r="AK52">
        <f t="shared" si="61"/>
        <v>-600.70932104237795</v>
      </c>
      <c r="AL52">
        <f t="shared" si="40"/>
        <v>-1520.1623634542784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-1.0300969313318978E-12</v>
      </c>
      <c r="AR52">
        <f t="shared" si="45"/>
        <v>-1.0300980523378058E-12</v>
      </c>
      <c r="AS52">
        <f t="shared" si="46"/>
        <v>-9.1146665516184662</v>
      </c>
      <c r="AT52">
        <f t="shared" si="47"/>
        <v>-5.9549154803907731</v>
      </c>
      <c r="AU52">
        <f t="shared" si="48"/>
        <v>-15.06958203201027</v>
      </c>
      <c r="AW52">
        <v>49</v>
      </c>
      <c r="AX52">
        <f>IF(Z52&gt;0, (R52*SUMPRODUCT(K52:$K$98, X52:$X$98)-K52*$AZ$3)/Z52, 0)</f>
        <v>-8.4695756340636785E+20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2000000</v>
      </c>
      <c r="S53">
        <f t="shared" si="32"/>
        <v>-5.3277955455076564E+21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-7662.1086867650301</v>
      </c>
      <c r="AC53">
        <f t="shared" si="33"/>
        <v>-6841.168470325918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-1.534421562146702E-11</v>
      </c>
      <c r="AI53">
        <f t="shared" si="38"/>
        <v>-1.5344231672121582E-11</v>
      </c>
      <c r="AJ53">
        <f t="shared" si="39"/>
        <v>-820.94021643911219</v>
      </c>
      <c r="AK53">
        <f t="shared" si="61"/>
        <v>-536.34760807355212</v>
      </c>
      <c r="AL53">
        <f t="shared" si="40"/>
        <v>-1357.2878245126797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-1.3581192376897691E-13</v>
      </c>
      <c r="AR53">
        <f t="shared" si="45"/>
        <v>-1.3581206583360424E-13</v>
      </c>
      <c r="AS53">
        <f t="shared" si="46"/>
        <v>-7.2661563708693837</v>
      </c>
      <c r="AT53">
        <f t="shared" si="47"/>
        <v>-4.7472221623013207</v>
      </c>
      <c r="AU53">
        <f t="shared" si="48"/>
        <v>-12.01337853317084</v>
      </c>
      <c r="AW53">
        <v>50</v>
      </c>
      <c r="AX53">
        <f>IF(Z53&gt;0, (R53*SUMPRODUCT(K53:$K$98, X53:$X$98)-K53*$AZ$3)/Z53, 0)</f>
        <v>-5.3277955455076564E+21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2000000</v>
      </c>
      <c r="S54">
        <f t="shared" si="32"/>
        <v>-3.4720755816134468E+22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-6841.168470325918</v>
      </c>
      <c r="AC54">
        <f t="shared" si="33"/>
        <v>-6108.1861342195707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-2.1905773019738575E-12</v>
      </c>
      <c r="AI54">
        <f t="shared" si="38"/>
        <v>-2.1905795010137368E-12</v>
      </c>
      <c r="AJ54">
        <f t="shared" si="39"/>
        <v>-732.98233610634725</v>
      </c>
      <c r="AK54">
        <f t="shared" si="61"/>
        <v>-478.88179292281433</v>
      </c>
      <c r="AL54">
        <f t="shared" si="40"/>
        <v>-1211.8641290291637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-1.7311462885442553E-14</v>
      </c>
      <c r="AR54">
        <f t="shared" si="45"/>
        <v>-1.73114802637826E-14</v>
      </c>
      <c r="AS54">
        <f t="shared" si="46"/>
        <v>-5.7925353721853918</v>
      </c>
      <c r="AT54">
        <f t="shared" si="47"/>
        <v>-3.7844564431611287</v>
      </c>
      <c r="AU54">
        <f t="shared" si="48"/>
        <v>-9.5769918153465365</v>
      </c>
      <c r="AW54">
        <v>51</v>
      </c>
      <c r="AX54">
        <f>IF(Z54&gt;0, (R54*SUMPRODUCT(K54:$K$98, X54:$X$98)-K54*$AZ$3)/Z54, 0)</f>
        <v>-3.4720755816134468E+22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2000000</v>
      </c>
      <c r="S55">
        <f t="shared" si="32"/>
        <v>-2.3475744628226175E+23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-6108.1861342195707</v>
      </c>
      <c r="AC55">
        <f t="shared" si="33"/>
        <v>-5453.737619838902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-3.0186517240215229E-13</v>
      </c>
      <c r="AI55">
        <f t="shared" si="38"/>
        <v>-3.0186546279430526E-13</v>
      </c>
      <c r="AJ55">
        <f t="shared" si="39"/>
        <v>-654.44851438066871</v>
      </c>
      <c r="AK55">
        <f t="shared" si="61"/>
        <v>-427.57302939536999</v>
      </c>
      <c r="AL55">
        <f t="shared" si="40"/>
        <v>-1082.0215437760389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-2.1299537454199063E-15</v>
      </c>
      <c r="AR55">
        <f t="shared" si="45"/>
        <v>-2.129955794420289E-15</v>
      </c>
      <c r="AS55">
        <f t="shared" si="46"/>
        <v>-4.6177737342039258</v>
      </c>
      <c r="AT55">
        <f t="shared" si="47"/>
        <v>-3.0169455063465631</v>
      </c>
      <c r="AU55">
        <f t="shared" si="48"/>
        <v>-7.6347192405504902</v>
      </c>
      <c r="AW55">
        <v>52</v>
      </c>
      <c r="AX55">
        <f>IF(Z55&gt;0, (R55*SUMPRODUCT(K55:$K$98, X55:$X$98)-K55*$AZ$3)/Z55, 0)</f>
        <v>-2.3475744628226175E+23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2000000</v>
      </c>
      <c r="S56">
        <f t="shared" si="32"/>
        <v>-1.6494503464246914E+24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-5453.737619838902</v>
      </c>
      <c r="AC56">
        <f t="shared" si="33"/>
        <v>-4869.4085891418763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-4.0093836732792799E-14</v>
      </c>
      <c r="AI56">
        <f t="shared" si="38"/>
        <v>-4.0093873634544641E-14</v>
      </c>
      <c r="AJ56">
        <f t="shared" si="39"/>
        <v>-584.3290306970257</v>
      </c>
      <c r="AK56">
        <f t="shared" si="61"/>
        <v>-381.76163338872317</v>
      </c>
      <c r="AL56">
        <f t="shared" si="40"/>
        <v>-966.09066408574881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-2.5259035183801264E-16</v>
      </c>
      <c r="AR56">
        <f t="shared" si="45"/>
        <v>-2.5259058431829488E-16</v>
      </c>
      <c r="AS56">
        <f t="shared" si="46"/>
        <v>-3.6812609488232826</v>
      </c>
      <c r="AT56">
        <f t="shared" si="47"/>
        <v>-2.4050904865645428</v>
      </c>
      <c r="AU56">
        <f t="shared" si="48"/>
        <v>-6.086351435387825</v>
      </c>
      <c r="AW56">
        <v>53</v>
      </c>
      <c r="AX56">
        <f>IF(Z56&gt;0, (R56*SUMPRODUCT(K56:$K$98, X56:$X$98)-K56*$AZ$3)/Z56, 0)</f>
        <v>-1.6494503464246914E+24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2000000</v>
      </c>
      <c r="S57">
        <f t="shared" si="32"/>
        <v>-1.20654014732292E+25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-4869.4085891418763</v>
      </c>
      <c r="AC57">
        <f t="shared" si="33"/>
        <v>-4347.6862403052464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-5.1245509489890943E-15</v>
      </c>
      <c r="AI57">
        <f t="shared" si="38"/>
        <v>-5.1245554532799896E-15</v>
      </c>
      <c r="AJ57">
        <f t="shared" si="39"/>
        <v>-521.72234883662986</v>
      </c>
      <c r="AK57">
        <f t="shared" si="61"/>
        <v>-340.85860123993137</v>
      </c>
      <c r="AL57">
        <f t="shared" si="40"/>
        <v>-862.58095007656129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-2.8825505558097841E-17</v>
      </c>
      <c r="AR57">
        <f t="shared" si="45"/>
        <v>-2.8825530894651919E-17</v>
      </c>
      <c r="AS57">
        <f t="shared" si="46"/>
        <v>-2.9346786900695796</v>
      </c>
      <c r="AT57">
        <f t="shared" si="47"/>
        <v>-1.917323410845458</v>
      </c>
      <c r="AU57">
        <f t="shared" si="48"/>
        <v>-4.8520021009150378</v>
      </c>
      <c r="AW57">
        <v>54</v>
      </c>
      <c r="AX57">
        <f>IF(Z57&gt;0, (R57*SUMPRODUCT(K57:$K$98, X57:$X$98)-K57*$AZ$3)/Z57, 0)</f>
        <v>-1.20654014732292E+25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2000000</v>
      </c>
      <c r="S58">
        <f t="shared" si="32"/>
        <v>-9.2042032929913191E+25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-4347.6862403052464</v>
      </c>
      <c r="AC58">
        <f t="shared" si="33"/>
        <v>-3881.8627145582554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-6.2912989563222335E-16</v>
      </c>
      <c r="AI58">
        <f t="shared" si="38"/>
        <v>-6.2913042281836203E-16</v>
      </c>
      <c r="AJ58">
        <f t="shared" si="39"/>
        <v>-465.82352574699098</v>
      </c>
      <c r="AK58">
        <f t="shared" si="61"/>
        <v>-304.33803682136727</v>
      </c>
      <c r="AL58">
        <f t="shared" si="40"/>
        <v>-770.16156256835825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-3.1596823039841195E-18</v>
      </c>
      <c r="AR58">
        <f t="shared" si="45"/>
        <v>-3.1596849516737695E-18</v>
      </c>
      <c r="AS58">
        <f t="shared" si="46"/>
        <v>-2.3395078843029173</v>
      </c>
      <c r="AT58">
        <f t="shared" si="47"/>
        <v>-1.5284784844112387</v>
      </c>
      <c r="AU58">
        <f t="shared" si="48"/>
        <v>-3.8679863687141562</v>
      </c>
      <c r="AW58">
        <v>55</v>
      </c>
      <c r="AX58">
        <f>IF(Z58&gt;0, (R58*SUMPRODUCT(K58:$K$98, X58:$X$98)-K58*$AZ$3)/Z58, 0)</f>
        <v>-9.2042032929913191E+25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2000000</v>
      </c>
      <c r="S59">
        <f t="shared" si="32"/>
        <v>-7.3347657698074757E+26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-3881.8627145582554</v>
      </c>
      <c r="AC59">
        <f t="shared" si="33"/>
        <v>-3465.9488522841566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-7.4055542614654329E-17</v>
      </c>
      <c r="AI59">
        <f t="shared" si="38"/>
        <v>-7.4055601681790232E-17</v>
      </c>
      <c r="AJ59">
        <f t="shared" si="39"/>
        <v>-415.91386227409885</v>
      </c>
      <c r="AK59">
        <f t="shared" si="61"/>
        <v>-271.7303900190779</v>
      </c>
      <c r="AL59">
        <f t="shared" si="40"/>
        <v>-687.64425229317681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-3.320799390895298E-19</v>
      </c>
      <c r="AR59">
        <f t="shared" si="45"/>
        <v>-3.3208020395844037E-19</v>
      </c>
      <c r="AS59">
        <f t="shared" si="46"/>
        <v>-1.8650413618486257</v>
      </c>
      <c r="AT59">
        <f t="shared" si="47"/>
        <v>-1.2184936897411021</v>
      </c>
      <c r="AU59">
        <f t="shared" si="48"/>
        <v>-3.083535051589728</v>
      </c>
      <c r="AW59">
        <v>56</v>
      </c>
      <c r="AX59">
        <f>IF(Z59&gt;0, (R59*SUMPRODUCT(K59:$K$98, X59:$X$98)-K59*$AZ$3)/Z59, 0)</f>
        <v>-7.3347657698074757E+26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2000000</v>
      </c>
      <c r="S60">
        <f t="shared" si="32"/>
        <v>-6.164309860366443E+27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-3465.9488522841566</v>
      </c>
      <c r="AC60">
        <f t="shared" si="33"/>
        <v>-3094.5971895394255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-8.3521974567083965E-18</v>
      </c>
      <c r="AI60">
        <f t="shared" si="38"/>
        <v>-8.3522037319388357E-18</v>
      </c>
      <c r="AJ60">
        <f t="shared" si="39"/>
        <v>-371.35166274473113</v>
      </c>
      <c r="AK60">
        <f t="shared" si="61"/>
        <v>-242.61641965989099</v>
      </c>
      <c r="AL60">
        <f t="shared" si="40"/>
        <v>-613.96808240462212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-3.3440118109338936E-20</v>
      </c>
      <c r="AR60">
        <f t="shared" si="45"/>
        <v>-3.344014323379847E-20</v>
      </c>
      <c r="AS60">
        <f t="shared" si="46"/>
        <v>-1.4867995550451416</v>
      </c>
      <c r="AT60">
        <f t="shared" si="47"/>
        <v>-0.97137570929615913</v>
      </c>
      <c r="AU60">
        <f t="shared" si="48"/>
        <v>-2.4581752643413006</v>
      </c>
      <c r="AW60">
        <v>57</v>
      </c>
      <c r="AX60">
        <f>IF(Z60&gt;0, (R60*SUMPRODUCT(K60:$K$98, X60:$X$98)-K60*$AZ$3)/Z60, 0)</f>
        <v>-6.164309860366443E+27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2000000</v>
      </c>
      <c r="S61">
        <f t="shared" si="32"/>
        <v>-5.4782567419383303E+28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-3094.5971895394255</v>
      </c>
      <c r="AC61">
        <f t="shared" si="33"/>
        <v>-2763.0332049459153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-8.9312378466871505E-19</v>
      </c>
      <c r="AI61">
        <f t="shared" si="38"/>
        <v>-8.9312441512319525E-19</v>
      </c>
      <c r="AJ61">
        <f t="shared" si="39"/>
        <v>-331.56398459351021</v>
      </c>
      <c r="AK61">
        <f t="shared" si="61"/>
        <v>-216.62180326775982</v>
      </c>
      <c r="AL61">
        <f t="shared" si="40"/>
        <v>-548.18578786127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-3.1927188922848591E-21</v>
      </c>
      <c r="AR61">
        <f t="shared" si="45"/>
        <v>-3.1927211460194077E-21</v>
      </c>
      <c r="AS61">
        <f t="shared" si="46"/>
        <v>-1.1852675024275692</v>
      </c>
      <c r="AT61">
        <f t="shared" si="47"/>
        <v>-0.77437476825267781</v>
      </c>
      <c r="AU61">
        <f t="shared" si="48"/>
        <v>-1.959642270680247</v>
      </c>
      <c r="AW61">
        <v>58</v>
      </c>
      <c r="AX61">
        <f>IF(Z61&gt;0, (R61*SUMPRODUCT(K61:$K$98, X61:$X$98)-K61*$AZ$3)/Z61, 0)</f>
        <v>-5.4782567419383303E+28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2000000</v>
      </c>
      <c r="S62">
        <f t="shared" si="32"/>
        <v>-5.1631935029346457E+29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-2763.0332049459153</v>
      </c>
      <c r="AC62">
        <f t="shared" si="33"/>
        <v>-2466.9939329874242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-9.0307911879620283E-20</v>
      </c>
      <c r="AI62">
        <f t="shared" si="38"/>
        <v>-9.0307971605106352E-20</v>
      </c>
      <c r="AJ62">
        <f t="shared" si="39"/>
        <v>-296.0392719584911</v>
      </c>
      <c r="AK62">
        <f t="shared" si="61"/>
        <v>-193.41232434621409</v>
      </c>
      <c r="AL62">
        <f t="shared" si="40"/>
        <v>-489.45159630470516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-2.882416962182436E-22</v>
      </c>
      <c r="AR62">
        <f t="shared" si="45"/>
        <v>-2.8824188684800185E-22</v>
      </c>
      <c r="AS62">
        <f t="shared" si="46"/>
        <v>-0.94488799619544672</v>
      </c>
      <c r="AT62">
        <f t="shared" si="47"/>
        <v>-0.61732682418102491</v>
      </c>
      <c r="AU62">
        <f t="shared" si="48"/>
        <v>-1.5622148203764716</v>
      </c>
      <c r="AW62">
        <v>59</v>
      </c>
      <c r="AX62">
        <f>IF(Z62&gt;0, (R62*SUMPRODUCT(K62:$K$98, X62:$X$98)-K62*$AZ$3)/Z62, 0)</f>
        <v>-5.1631935029346457E+29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2000000</v>
      </c>
      <c r="S63">
        <f t="shared" si="32"/>
        <v>-5.1770505787458998E+30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-2466.9939329874242</v>
      </c>
      <c r="AC63">
        <f t="shared" si="33"/>
        <v>-2202.6731544530571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-8.609579525535395E-21</v>
      </c>
      <c r="AI63">
        <f t="shared" si="38"/>
        <v>-8.6095848438945677E-21</v>
      </c>
      <c r="AJ63">
        <f t="shared" si="39"/>
        <v>-264.32077853436704</v>
      </c>
      <c r="AK63">
        <f t="shared" si="61"/>
        <v>-172.6895753091197</v>
      </c>
      <c r="AL63">
        <f t="shared" si="40"/>
        <v>-437.01035384348677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-2.4535500609156687E-23</v>
      </c>
      <c r="AR63">
        <f t="shared" si="45"/>
        <v>-2.4535515765367782E-23</v>
      </c>
      <c r="AS63">
        <f t="shared" si="46"/>
        <v>-0.75325892553846197</v>
      </c>
      <c r="AT63">
        <f t="shared" si="47"/>
        <v>-0.49212916468512818</v>
      </c>
      <c r="AU63">
        <f t="shared" si="48"/>
        <v>-1.2453880902235903</v>
      </c>
      <c r="AW63">
        <v>60</v>
      </c>
      <c r="AX63">
        <f>IF(Z63&gt;0, (R63*SUMPRODUCT(K63:$K$98, X63:$X$98)-K63*$AZ$3)/Z63, 0)</f>
        <v>-5.1770505787458998E+30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2000000</v>
      </c>
      <c r="S64">
        <f t="shared" si="32"/>
        <v>-5.5415928818285775E+31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-2202.6731544530571</v>
      </c>
      <c r="AC64">
        <f t="shared" si="33"/>
        <v>-1966.6724593330869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-7.7144949516776328E-22</v>
      </c>
      <c r="AI64">
        <f t="shared" si="38"/>
        <v>-7.7144993878399898E-22</v>
      </c>
      <c r="AJ64">
        <f t="shared" si="39"/>
        <v>-236.00069511997026</v>
      </c>
      <c r="AK64">
        <f t="shared" si="61"/>
        <v>-154.18712081171401</v>
      </c>
      <c r="AL64">
        <f t="shared" si="40"/>
        <v>-390.18781593168427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-1.9629193586138021E-24</v>
      </c>
      <c r="AR64">
        <f t="shared" si="45"/>
        <v>-1.9629204873758302E-24</v>
      </c>
      <c r="AS64">
        <f t="shared" si="46"/>
        <v>-0.6004934036499211</v>
      </c>
      <c r="AT64">
        <f t="shared" si="47"/>
        <v>-0.39232235705128204</v>
      </c>
      <c r="AU64">
        <f t="shared" si="48"/>
        <v>-0.99281576070120303</v>
      </c>
      <c r="AW64">
        <v>61</v>
      </c>
      <c r="AX64">
        <f>IF(Z64&gt;0, (R64*SUMPRODUCT(K64:$K$98, X64:$X$98)-K64*$AZ$3)/Z64, 0)</f>
        <v>-5.5415928818285775E+31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2000000</v>
      </c>
      <c r="S65">
        <f t="shared" si="32"/>
        <v>-6.3591847954592716E+32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-1966.6724593330869</v>
      </c>
      <c r="AC65">
        <f t="shared" si="33"/>
        <v>-1755.9575529759702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-6.4746224774086281E-23</v>
      </c>
      <c r="AI65">
        <f t="shared" si="38"/>
        <v>-6.474625929025481E-23</v>
      </c>
      <c r="AJ65">
        <f t="shared" si="39"/>
        <v>-210.71490635711666</v>
      </c>
      <c r="AK65">
        <f t="shared" si="61"/>
        <v>-137.6670721533161</v>
      </c>
      <c r="AL65">
        <f t="shared" si="40"/>
        <v>-348.38197851043276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-1.4709279044825006E-25</v>
      </c>
      <c r="AR65">
        <f t="shared" si="45"/>
        <v>-1.470928688633169E-25</v>
      </c>
      <c r="AS65">
        <f t="shared" si="46"/>
        <v>-0.47870966489949146</v>
      </c>
      <c r="AT65">
        <f t="shared" si="47"/>
        <v>-0.31275698106766747</v>
      </c>
      <c r="AU65">
        <f t="shared" si="48"/>
        <v>-0.79146664596715888</v>
      </c>
      <c r="AW65">
        <v>62</v>
      </c>
      <c r="AX65">
        <f>IF(Z65&gt;0, (R65*SUMPRODUCT(K65:$K$98, X65:$X$98)-K65*$AZ$3)/Z65, 0)</f>
        <v>-6.3591847954592716E+32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2000000</v>
      </c>
      <c r="S66">
        <f t="shared" si="32"/>
        <v>-7.8639736722951032E+33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-1755.9575529759702</v>
      </c>
      <c r="AC66">
        <f t="shared" si="33"/>
        <v>-1567.8192437285447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-5.0686264838146128E-24</v>
      </c>
      <c r="AI66">
        <f t="shared" si="38"/>
        <v>-5.0686289759059352E-24</v>
      </c>
      <c r="AJ66">
        <f t="shared" si="39"/>
        <v>-188.13830924742547</v>
      </c>
      <c r="AK66">
        <f t="shared" si="61"/>
        <v>-122.91702870831793</v>
      </c>
      <c r="AL66">
        <f t="shared" si="40"/>
        <v>-311.05533795574343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-1.0281327706827825E-26</v>
      </c>
      <c r="AR66">
        <f t="shared" si="45"/>
        <v>-1.0281332761847689E-26</v>
      </c>
      <c r="AS66">
        <f t="shared" si="46"/>
        <v>-0.3816244139823749</v>
      </c>
      <c r="AT66">
        <f t="shared" si="47"/>
        <v>-0.24932795046848483</v>
      </c>
      <c r="AU66">
        <f t="shared" si="48"/>
        <v>-0.63095236445085978</v>
      </c>
      <c r="AW66">
        <v>63</v>
      </c>
      <c r="AX66">
        <f>IF(Z66&gt;0, (R66*SUMPRODUCT(K66:$K$98, X66:$X$98)-K66*$AZ$3)/Z66, 0)</f>
        <v>-7.8639736722951032E+33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2000000</v>
      </c>
      <c r="S67">
        <f t="shared" si="32"/>
        <v>-1.054346950314712E+35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-1567.8192437285447</v>
      </c>
      <c r="AC67">
        <f t="shared" si="33"/>
        <v>-1399.8386104719148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-3.6819360375630639E-25</v>
      </c>
      <c r="AI67">
        <f t="shared" ref="AI67:AI69" si="62">SUM(AE67:AH67)</f>
        <v>-3.6819376971669186E-25</v>
      </c>
      <c r="AJ67">
        <f t="shared" si="39"/>
        <v>-167.98063325662997</v>
      </c>
      <c r="AK67">
        <f t="shared" si="61"/>
        <v>-109.74734706099814</v>
      </c>
      <c r="AL67">
        <f t="shared" ref="AL67:AL69" si="63">SUM(AI67:AK67)</f>
        <v>-277.72798031762812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-6.6683307173068266E-28</v>
      </c>
      <c r="AR67">
        <f t="shared" si="45"/>
        <v>-6.6683337230047118E-28</v>
      </c>
      <c r="AS67">
        <f t="shared" si="46"/>
        <v>-0.30422864635074542</v>
      </c>
      <c r="AT67">
        <f t="shared" si="47"/>
        <v>-0.19876271561582012</v>
      </c>
      <c r="AU67">
        <f t="shared" si="48"/>
        <v>-0.50299136196656558</v>
      </c>
      <c r="AW67">
        <v>64</v>
      </c>
      <c r="AX67">
        <f>IF(Z67&gt;0, (R67*SUMPRODUCT(K67:$K$98, X67:$X$98)-K67*$AZ$3)/Z67, 0)</f>
        <v>-1.054346950314712E+35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2000000</v>
      </c>
      <c r="S68">
        <f t="shared" si="32"/>
        <v>-1.5435273071453527E+36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-1399.8386104719148</v>
      </c>
      <c r="AC68">
        <f t="shared" si="33"/>
        <v>-1249.8559022070667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-2.4668644930551719E-26</v>
      </c>
      <c r="AI68">
        <f t="shared" si="62"/>
        <v>-2.4668655052302533E-26</v>
      </c>
      <c r="AJ68">
        <f t="shared" si="39"/>
        <v>-149.98270826484804</v>
      </c>
      <c r="AK68">
        <f t="shared" si="61"/>
        <v>-97.988702733034046</v>
      </c>
      <c r="AL68">
        <f t="shared" si="63"/>
        <v>-247.97141099788209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-3.989037896933063E-29</v>
      </c>
      <c r="AR68">
        <f t="shared" si="45"/>
        <v>-3.9890395336685908E-29</v>
      </c>
      <c r="AS68">
        <f t="shared" si="46"/>
        <v>-0.24252921424644858</v>
      </c>
      <c r="AT68">
        <f t="shared" si="47"/>
        <v>-0.15845241997434639</v>
      </c>
      <c r="AU68">
        <f t="shared" si="48"/>
        <v>-0.40098163422079497</v>
      </c>
      <c r="AW68">
        <v>65</v>
      </c>
      <c r="AX68">
        <f>IF(Z68&gt;0, (R68*SUMPRODUCT(K68:$K$98, X68:$X$98)-K68*$AZ$3)/Z68, 0)</f>
        <v>-1.5435273071453527E+36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-1249.8559022070667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-1249.8559022070667</v>
      </c>
      <c r="AK69">
        <f t="shared" si="61"/>
        <v>-87.489913154494673</v>
      </c>
      <c r="AL69">
        <f t="shared" si="63"/>
        <v>-1337.3458153615613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-2.3381936111424657E-30</v>
      </c>
      <c r="AR69">
        <f t="shared" si="45"/>
        <v>-2.3381936111424657E-30</v>
      </c>
      <c r="AS69">
        <f t="shared" si="46"/>
        <v>-1.804532844095599</v>
      </c>
      <c r="AT69">
        <f t="shared" si="47"/>
        <v>-0.12631729908669193</v>
      </c>
      <c r="AU69">
        <f t="shared" si="48"/>
        <v>-1.9308501431822909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875244.08264674142</v>
      </c>
      <c r="AO71" s="6">
        <f t="shared" si="70"/>
        <v>-87524.408264674144</v>
      </c>
      <c r="AP71" s="6">
        <f t="shared" si="70"/>
        <v>-700.06529147546951</v>
      </c>
      <c r="AQ71" s="6">
        <f t="shared" si="70"/>
        <v>-772924.50617241825</v>
      </c>
      <c r="AR71" s="6">
        <f t="shared" si="70"/>
        <v>14095.102918173663</v>
      </c>
      <c r="AS71" s="6">
        <f t="shared" si="70"/>
        <v>6545.7927567535662</v>
      </c>
      <c r="AT71" s="6">
        <f t="shared" si="70"/>
        <v>-7914.8156485311356</v>
      </c>
      <c r="AU71" s="6">
        <f t="shared" si="70"/>
        <v>12726.080026395965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123.52732667115629</v>
      </c>
      <c r="K3">
        <v>1</v>
      </c>
      <c r="L3" s="2">
        <v>0</v>
      </c>
      <c r="O3">
        <f>$C$3</f>
        <v>123.52732667115629</v>
      </c>
      <c r="P3">
        <f>O3*B5</f>
        <v>98.821861336925039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12.668694872460167</v>
      </c>
      <c r="AE3">
        <f t="shared" ref="AE3:AE23" si="1">$Z3*O3</f>
        <v>123.52732667115629</v>
      </c>
      <c r="AF3">
        <f t="shared" ref="AF3:AF23" si="2">-$Z3*P3</f>
        <v>-98.821861336925039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-600.25150536576882</v>
      </c>
      <c r="AJ3">
        <f t="shared" ref="AJ3:AJ23" si="6">AB3-AC3</f>
        <v>-12.668694872460167</v>
      </c>
      <c r="AL3">
        <f t="shared" ref="AL3:AL23" si="7">SUM(AI3:AK3)</f>
        <v>-612.92020023822897</v>
      </c>
      <c r="AN3">
        <f t="shared" ref="AN3:AN23" si="8">AE3*$K3</f>
        <v>123.52732667115629</v>
      </c>
      <c r="AO3">
        <f t="shared" ref="AO3:AO23" si="9">AF3*$K3</f>
        <v>-98.821861336925039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-600.25150536576882</v>
      </c>
      <c r="AS3">
        <f t="shared" ref="AS3:AS23" si="13">AJ3*$K3</f>
        <v>-12.668694872460167</v>
      </c>
      <c r="AT3">
        <f t="shared" ref="AT3:AT23" si="14">AK3*$K3</f>
        <v>0</v>
      </c>
      <c r="AU3">
        <f t="shared" ref="AU3:AU23" si="15">AL3*$K3</f>
        <v>-612.92020023822897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67.016737430740832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12.668694872460167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12.668694872460167</v>
      </c>
      <c r="AC4">
        <f t="shared" ref="AC4:AC23" si="27">AX5</f>
        <v>25.175158267077634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-12.506463394617468</v>
      </c>
      <c r="AK4">
        <f>G4*MAX(0, SUM(AB4:AB4, AE4:AF4))</f>
        <v>0.27744441770687767</v>
      </c>
      <c r="AL4">
        <f t="shared" si="7"/>
        <v>-70.309318976910589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-54.48944553898113</v>
      </c>
      <c r="AR4">
        <f t="shared" si="12"/>
        <v>-54.48944553898113</v>
      </c>
      <c r="AS4">
        <f t="shared" si="13"/>
        <v>-11.733242700644963</v>
      </c>
      <c r="AT4">
        <f t="shared" si="14"/>
        <v>0.26029122591882692</v>
      </c>
      <c r="AU4">
        <f t="shared" si="15"/>
        <v>-65.962397013707275</v>
      </c>
      <c r="AW4">
        <v>1</v>
      </c>
      <c r="AX4">
        <f>(R4*SUMPRODUCT(K5:$K$23, X5:$X$23)-$AZ$3*SUMPRODUCT(K4:$K$22, W5:$W$23))/Z4</f>
        <v>12.668694872460167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123.52732667115629</v>
      </c>
      <c r="P5">
        <f t="shared" ref="P5:P23" si="30">O5*$C$5</f>
        <v>6.1763663335578149</v>
      </c>
      <c r="Q5" s="5">
        <f t="shared" ref="Q5:Q23" si="31">$C$8</f>
        <v>12.5</v>
      </c>
      <c r="R5">
        <f t="shared" si="0"/>
        <v>50000</v>
      </c>
      <c r="S5">
        <f t="shared" si="19"/>
        <v>25.175158267077634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25.175158267077634</v>
      </c>
      <c r="AC5">
        <f t="shared" si="27"/>
        <v>37.231553112532104</v>
      </c>
      <c r="AE5">
        <f t="shared" si="1"/>
        <v>120.78379668974688</v>
      </c>
      <c r="AF5">
        <f t="shared" si="2"/>
        <v>-6.0391898344873445</v>
      </c>
      <c r="AG5">
        <f t="shared" si="3"/>
        <v>-12.222376208635094</v>
      </c>
      <c r="AH5">
        <f t="shared" si="4"/>
        <v>-57.995668459618201</v>
      </c>
      <c r="AI5">
        <f t="shared" si="5"/>
        <v>44.526562187006235</v>
      </c>
      <c r="AJ5">
        <f t="shared" si="6"/>
        <v>-12.05639484545447</v>
      </c>
      <c r="AK5">
        <f t="shared" ref="AK5:AK23" si="32">G5*SUM(AB5:AB5, AE5:AF5)</f>
        <v>5.7367103700158255</v>
      </c>
      <c r="AL5">
        <f t="shared" si="7"/>
        <v>38.206877711567593</v>
      </c>
      <c r="AN5">
        <f t="shared" si="8"/>
        <v>104.30435885055793</v>
      </c>
      <c r="AO5">
        <f t="shared" si="9"/>
        <v>-5.2152179425278975</v>
      </c>
      <c r="AP5">
        <f t="shared" si="10"/>
        <v>-10.554785898531174</v>
      </c>
      <c r="AQ5">
        <f t="shared" si="11"/>
        <v>-50.08288512678876</v>
      </c>
      <c r="AR5">
        <f t="shared" si="12"/>
        <v>38.4514698827101</v>
      </c>
      <c r="AS5">
        <f t="shared" si="13"/>
        <v>-10.411450615635847</v>
      </c>
      <c r="AT5">
        <f t="shared" si="14"/>
        <v>4.9540080164299196</v>
      </c>
      <c r="AU5">
        <f t="shared" si="15"/>
        <v>32.994027283504174</v>
      </c>
      <c r="AW5">
        <v>2</v>
      </c>
      <c r="AX5">
        <f>(R5*SUMPRODUCT(K6:$K$23, X6:$X$23)-$AZ$3*SUMPRODUCT(K5:$K$22, W6:$W$23))/Z5</f>
        <v>25.175158267077634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123.52732667115629</v>
      </c>
      <c r="P6">
        <f t="shared" si="30"/>
        <v>6.1763663335578149</v>
      </c>
      <c r="Q6" s="5">
        <f t="shared" si="31"/>
        <v>12.5</v>
      </c>
      <c r="R6">
        <f t="shared" si="0"/>
        <v>50000</v>
      </c>
      <c r="S6">
        <f t="shared" si="19"/>
        <v>37.231553112532104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37.231553112532104</v>
      </c>
      <c r="AC6">
        <f t="shared" si="27"/>
        <v>47.57163344472724</v>
      </c>
      <c r="AE6">
        <f t="shared" si="1"/>
        <v>119.43255755631051</v>
      </c>
      <c r="AF6">
        <f t="shared" si="2"/>
        <v>-5.9716278778155258</v>
      </c>
      <c r="AG6">
        <f t="shared" si="3"/>
        <v>-12.085641369283159</v>
      </c>
      <c r="AH6">
        <f t="shared" si="4"/>
        <v>-58.044309062332225</v>
      </c>
      <c r="AI6">
        <f t="shared" si="5"/>
        <v>43.330979246879615</v>
      </c>
      <c r="AJ6">
        <f t="shared" si="6"/>
        <v>-10.340080332195136</v>
      </c>
      <c r="AK6">
        <f t="shared" si="32"/>
        <v>8.8155102432750851</v>
      </c>
      <c r="AL6">
        <f t="shared" si="7"/>
        <v>41.806409157959564</v>
      </c>
      <c r="AN6">
        <f t="shared" si="8"/>
        <v>93.017207242501101</v>
      </c>
      <c r="AO6">
        <f t="shared" si="9"/>
        <v>-4.650860362125055</v>
      </c>
      <c r="AP6">
        <f t="shared" si="10"/>
        <v>-9.412614373389161</v>
      </c>
      <c r="AQ6">
        <f t="shared" si="11"/>
        <v>-45.206429768977728</v>
      </c>
      <c r="AR6">
        <f t="shared" si="12"/>
        <v>33.747302738009168</v>
      </c>
      <c r="AS6">
        <f t="shared" si="13"/>
        <v>-8.0531256706148078</v>
      </c>
      <c r="AT6">
        <f t="shared" si="14"/>
        <v>6.8657505124638734</v>
      </c>
      <c r="AU6">
        <f t="shared" si="15"/>
        <v>32.55992757985824</v>
      </c>
      <c r="AW6">
        <v>3</v>
      </c>
      <c r="AX6">
        <f>(R6*SUMPRODUCT(K7:$K$23, X7:$X$23)-$AZ$3*SUMPRODUCT(K6:$K$22, W7:$W$23))/Z6</f>
        <v>37.231553112532104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123.52732667115629</v>
      </c>
      <c r="P7">
        <f t="shared" si="30"/>
        <v>6.1763663335578149</v>
      </c>
      <c r="Q7" s="5">
        <f t="shared" si="31"/>
        <v>12.5</v>
      </c>
      <c r="R7">
        <f t="shared" si="0"/>
        <v>50000</v>
      </c>
      <c r="S7">
        <f t="shared" si="19"/>
        <v>47.57163344472724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47.57163344472724</v>
      </c>
      <c r="AC7">
        <f t="shared" si="27"/>
        <v>55.293329954076945</v>
      </c>
      <c r="AE7">
        <f t="shared" si="1"/>
        <v>118.09461970475104</v>
      </c>
      <c r="AF7">
        <f t="shared" si="2"/>
        <v>-5.9047309852375518</v>
      </c>
      <c r="AG7">
        <f t="shared" si="3"/>
        <v>-11.950252515697626</v>
      </c>
      <c r="AH7">
        <f t="shared" si="4"/>
        <v>-58.129759570805533</v>
      </c>
      <c r="AI7">
        <f t="shared" si="5"/>
        <v>42.10987663301033</v>
      </c>
      <c r="AJ7">
        <f t="shared" si="6"/>
        <v>-7.7216965093497052</v>
      </c>
      <c r="AK7">
        <f t="shared" si="32"/>
        <v>7.8442907382642186</v>
      </c>
      <c r="AL7">
        <f t="shared" si="7"/>
        <v>42.232470861924845</v>
      </c>
      <c r="AN7">
        <f t="shared" si="8"/>
        <v>83.258066591962816</v>
      </c>
      <c r="AO7">
        <f t="shared" si="9"/>
        <v>-4.1629033295981408</v>
      </c>
      <c r="AP7">
        <f t="shared" si="10"/>
        <v>-8.4250656145912135</v>
      </c>
      <c r="AQ7">
        <f t="shared" si="11"/>
        <v>-40.982149783121805</v>
      </c>
      <c r="AR7">
        <f t="shared" si="12"/>
        <v>29.687947864651655</v>
      </c>
      <c r="AS7">
        <f t="shared" si="13"/>
        <v>-5.4438849440022405</v>
      </c>
      <c r="AT7">
        <f t="shared" si="14"/>
        <v>5.5303152868940115</v>
      </c>
      <c r="AU7">
        <f t="shared" si="15"/>
        <v>29.774378207543428</v>
      </c>
      <c r="AW7">
        <v>4</v>
      </c>
      <c r="AX7">
        <f>(R7*SUMPRODUCT(K8:$K$23, X8:$X$23)-$AZ$3*SUMPRODUCT(K7:$K$22, W8:$W$23))/Z7</f>
        <v>47.57163344472724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123.52732667115629</v>
      </c>
      <c r="P8">
        <f t="shared" si="30"/>
        <v>6.1763663335578149</v>
      </c>
      <c r="Q8" s="5">
        <f t="shared" si="31"/>
        <v>12.5</v>
      </c>
      <c r="R8">
        <f t="shared" si="0"/>
        <v>50000</v>
      </c>
      <c r="S8">
        <f t="shared" si="19"/>
        <v>55.293329954076945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55.293329954076945</v>
      </c>
      <c r="AC8">
        <f t="shared" si="27"/>
        <v>60.958271473897405</v>
      </c>
      <c r="AE8">
        <f t="shared" si="1"/>
        <v>116.76942636208666</v>
      </c>
      <c r="AF8">
        <f t="shared" si="2"/>
        <v>-5.8384713181043342</v>
      </c>
      <c r="AG8">
        <f t="shared" si="3"/>
        <v>-11.81615330680434</v>
      </c>
      <c r="AH8">
        <f t="shared" si="4"/>
        <v>-58.386734945235723</v>
      </c>
      <c r="AI8">
        <f t="shared" si="5"/>
        <v>40.728066791942261</v>
      </c>
      <c r="AJ8">
        <f t="shared" si="6"/>
        <v>-5.6649415198204593</v>
      </c>
      <c r="AK8">
        <f t="shared" si="32"/>
        <v>3.5405772704586629</v>
      </c>
      <c r="AL8">
        <f t="shared" si="7"/>
        <v>38.603702542580464</v>
      </c>
      <c r="AN8">
        <f t="shared" si="8"/>
        <v>76.758778580486847</v>
      </c>
      <c r="AO8">
        <f t="shared" si="9"/>
        <v>-3.8379389290243431</v>
      </c>
      <c r="AP8">
        <f t="shared" si="10"/>
        <v>-7.7673884646620941</v>
      </c>
      <c r="AQ8">
        <f t="shared" si="11"/>
        <v>-38.380718303794488</v>
      </c>
      <c r="AR8">
        <f t="shared" si="12"/>
        <v>26.772732883005915</v>
      </c>
      <c r="AS8">
        <f t="shared" si="13"/>
        <v>-3.7238685273912551</v>
      </c>
      <c r="AT8">
        <f t="shared" si="14"/>
        <v>2.3274104807838714</v>
      </c>
      <c r="AU8">
        <f t="shared" si="15"/>
        <v>25.37627483639853</v>
      </c>
      <c r="AW8">
        <v>5</v>
      </c>
      <c r="AX8">
        <f>(R8*SUMPRODUCT(K9:$K$23, X9:$X$23)-$AZ$3*SUMPRODUCT(K8:$K$22, W9:$W$23))/Z8</f>
        <v>55.293329954076945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123.52732667115629</v>
      </c>
      <c r="P9">
        <f t="shared" si="30"/>
        <v>6.1763663335578149</v>
      </c>
      <c r="Q9" s="5">
        <f t="shared" si="31"/>
        <v>12.5</v>
      </c>
      <c r="R9">
        <f t="shared" si="0"/>
        <v>50000</v>
      </c>
      <c r="S9">
        <f t="shared" si="19"/>
        <v>60.958271473897405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60.958271473897405</v>
      </c>
      <c r="AC9">
        <f t="shared" si="27"/>
        <v>65.395822650905032</v>
      </c>
      <c r="AE9">
        <f t="shared" si="1"/>
        <v>115.45566487272119</v>
      </c>
      <c r="AF9">
        <f t="shared" si="2"/>
        <v>-5.7727832436360602</v>
      </c>
      <c r="AG9">
        <f t="shared" si="3"/>
        <v>-11.683210912116355</v>
      </c>
      <c r="AH9">
        <f t="shared" si="4"/>
        <v>-59.123446479765889</v>
      </c>
      <c r="AI9">
        <f t="shared" si="5"/>
        <v>38.876224237202891</v>
      </c>
      <c r="AJ9">
        <f t="shared" si="6"/>
        <v>-4.4375511770076272</v>
      </c>
      <c r="AK9">
        <f t="shared" si="32"/>
        <v>1.0067828033075967</v>
      </c>
      <c r="AL9">
        <f t="shared" si="7"/>
        <v>35.445455863502858</v>
      </c>
      <c r="AN9">
        <f t="shared" si="8"/>
        <v>72.12998765280301</v>
      </c>
      <c r="AO9">
        <f t="shared" si="9"/>
        <v>-3.6064993826401506</v>
      </c>
      <c r="AP9">
        <f t="shared" si="10"/>
        <v>-7.2989910002688294</v>
      </c>
      <c r="AQ9">
        <f t="shared" si="11"/>
        <v>-36.936892349786014</v>
      </c>
      <c r="AR9">
        <f t="shared" si="12"/>
        <v>24.287604920108016</v>
      </c>
      <c r="AS9">
        <f t="shared" si="13"/>
        <v>-2.7723240081731779</v>
      </c>
      <c r="AT9">
        <f t="shared" si="14"/>
        <v>0.62897936841546143</v>
      </c>
      <c r="AU9">
        <f t="shared" si="15"/>
        <v>22.144260280350299</v>
      </c>
      <c r="AW9">
        <v>6</v>
      </c>
      <c r="AX9">
        <f>(R9*SUMPRODUCT(K10:$K$23, X10:$X$23)-$AZ$3*SUMPRODUCT(K9:$K$22, W10:$W$23))/Z9</f>
        <v>60.958271473897405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123.52732667115629</v>
      </c>
      <c r="P10">
        <f t="shared" si="30"/>
        <v>6.1763663335578149</v>
      </c>
      <c r="Q10" s="5">
        <f t="shared" si="31"/>
        <v>12.5</v>
      </c>
      <c r="R10">
        <f t="shared" si="0"/>
        <v>50000</v>
      </c>
      <c r="S10">
        <f t="shared" si="19"/>
        <v>65.395822650905032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65.395822650905032</v>
      </c>
      <c r="AC10">
        <f t="shared" si="27"/>
        <v>68.688582889790567</v>
      </c>
      <c r="AE10">
        <f t="shared" si="1"/>
        <v>114.15262623527308</v>
      </c>
      <c r="AF10">
        <f t="shared" si="2"/>
        <v>-5.707631311763655</v>
      </c>
      <c r="AG10">
        <f t="shared" si="3"/>
        <v>-11.551353586235242</v>
      </c>
      <c r="AH10">
        <f t="shared" si="4"/>
        <v>-60.100867039796249</v>
      </c>
      <c r="AI10">
        <f t="shared" si="5"/>
        <v>36.792774297477941</v>
      </c>
      <c r="AJ10">
        <f t="shared" si="6"/>
        <v>-3.2927602388855348</v>
      </c>
      <c r="AK10">
        <f t="shared" si="32"/>
        <v>0.71274735205509931</v>
      </c>
      <c r="AL10">
        <f t="shared" si="7"/>
        <v>34.212761410647502</v>
      </c>
      <c r="AN10">
        <f t="shared" si="8"/>
        <v>67.758598443129785</v>
      </c>
      <c r="AO10">
        <f t="shared" si="9"/>
        <v>-3.3879299221564905</v>
      </c>
      <c r="AP10">
        <f t="shared" si="10"/>
        <v>-6.8566405779498938</v>
      </c>
      <c r="AQ10">
        <f t="shared" si="11"/>
        <v>-35.674610827088756</v>
      </c>
      <c r="AR10">
        <f t="shared" si="12"/>
        <v>21.839417115934658</v>
      </c>
      <c r="AS10">
        <f t="shared" si="13"/>
        <v>-1.9545132350814667</v>
      </c>
      <c r="AT10">
        <f t="shared" si="14"/>
        <v>0.42307183997473802</v>
      </c>
      <c r="AU10">
        <f t="shared" si="15"/>
        <v>20.30797572082793</v>
      </c>
      <c r="AW10">
        <v>7</v>
      </c>
      <c r="AX10">
        <f>(R10*SUMPRODUCT(K11:$K$23, X11:$X$23)-$AZ$3*SUMPRODUCT(K10:$K$22, W11:$W$23))/Z10</f>
        <v>65.395822650905032</v>
      </c>
    </row>
    <row r="11" spans="1:52" x14ac:dyDescent="0.25">
      <c r="A11" t="s">
        <v>33</v>
      </c>
      <c r="C11" s="24">
        <f>AU25</f>
        <v>-390.82933624143368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123.52732667115629</v>
      </c>
      <c r="P11">
        <f t="shared" si="30"/>
        <v>6.1763663335578149</v>
      </c>
      <c r="Q11" s="5">
        <f t="shared" si="31"/>
        <v>12.5</v>
      </c>
      <c r="R11">
        <f t="shared" si="0"/>
        <v>50000</v>
      </c>
      <c r="S11">
        <f t="shared" si="19"/>
        <v>68.688582889790567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68.688582889790567</v>
      </c>
      <c r="AC11">
        <f t="shared" si="27"/>
        <v>70.725241076642007</v>
      </c>
      <c r="AE11">
        <f t="shared" si="1"/>
        <v>112.86038985398061</v>
      </c>
      <c r="AF11">
        <f t="shared" si="2"/>
        <v>-5.6430194926990316</v>
      </c>
      <c r="AG11">
        <f t="shared" si="3"/>
        <v>-11.420589364249309</v>
      </c>
      <c r="AH11">
        <f t="shared" si="4"/>
        <v>-61.002744494322656</v>
      </c>
      <c r="AI11">
        <f t="shared" si="5"/>
        <v>34.794036502709616</v>
      </c>
      <c r="AJ11">
        <f t="shared" si="6"/>
        <v>-2.0366581868514402</v>
      </c>
      <c r="AK11">
        <f t="shared" si="32"/>
        <v>0.4221742878025731</v>
      </c>
      <c r="AL11">
        <f t="shared" si="7"/>
        <v>33.179552603660753</v>
      </c>
      <c r="AN11">
        <f t="shared" si="8"/>
        <v>63.710465146310369</v>
      </c>
      <c r="AO11">
        <f t="shared" si="9"/>
        <v>-3.185523257315519</v>
      </c>
      <c r="AP11">
        <f t="shared" si="10"/>
        <v>-6.4470011275232677</v>
      </c>
      <c r="AQ11">
        <f t="shared" si="11"/>
        <v>-34.436468206101473</v>
      </c>
      <c r="AR11">
        <f t="shared" si="12"/>
        <v>19.641472555370115</v>
      </c>
      <c r="AS11">
        <f t="shared" si="13"/>
        <v>-1.1497075333181637</v>
      </c>
      <c r="AT11">
        <f t="shared" si="14"/>
        <v>0.23832028476521852</v>
      </c>
      <c r="AU11">
        <f t="shared" si="15"/>
        <v>18.73008530681717</v>
      </c>
      <c r="AW11">
        <v>8</v>
      </c>
      <c r="AX11">
        <f>(R11*SUMPRODUCT(K12:$K$23, X12:$X$23)-$AZ$3*SUMPRODUCT(K11:$K$22, W12:$W$23))/Z11</f>
        <v>68.688582889790567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123.52732667115629</v>
      </c>
      <c r="P12">
        <f t="shared" si="30"/>
        <v>6.1763663335578149</v>
      </c>
      <c r="Q12" s="5">
        <f t="shared" si="31"/>
        <v>12.5</v>
      </c>
      <c r="R12">
        <f t="shared" si="0"/>
        <v>50000</v>
      </c>
      <c r="S12">
        <f t="shared" si="19"/>
        <v>70.725241076642007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70.725241076642007</v>
      </c>
      <c r="AC12">
        <f t="shared" si="27"/>
        <v>71.543640647901796</v>
      </c>
      <c r="AE12">
        <f t="shared" si="1"/>
        <v>111.57785013955986</v>
      </c>
      <c r="AF12">
        <f t="shared" si="2"/>
        <v>-5.5788925069779935</v>
      </c>
      <c r="AG12">
        <f t="shared" si="3"/>
        <v>-11.290806369164038</v>
      </c>
      <c r="AH12">
        <f t="shared" si="4"/>
        <v>-62.308405771113925</v>
      </c>
      <c r="AI12">
        <f t="shared" si="5"/>
        <v>32.399745492303893</v>
      </c>
      <c r="AJ12">
        <f t="shared" si="6"/>
        <v>-0.81839957125978913</v>
      </c>
      <c r="AK12">
        <f t="shared" si="32"/>
        <v>0.40646565703121484</v>
      </c>
      <c r="AL12">
        <f t="shared" si="7"/>
        <v>31.98781157807532</v>
      </c>
      <c r="AN12">
        <f t="shared" si="8"/>
        <v>59.878755271053734</v>
      </c>
      <c r="AO12">
        <f t="shared" si="9"/>
        <v>-2.9939377635526871</v>
      </c>
      <c r="AP12">
        <f t="shared" si="10"/>
        <v>-6.0592620358467064</v>
      </c>
      <c r="AQ12">
        <f t="shared" si="11"/>
        <v>-33.438086285328389</v>
      </c>
      <c r="AR12">
        <f t="shared" si="12"/>
        <v>17.387469186325944</v>
      </c>
      <c r="AS12">
        <f t="shared" si="13"/>
        <v>-0.43919781193225921</v>
      </c>
      <c r="AT12">
        <f t="shared" si="14"/>
        <v>0.21813162355268323</v>
      </c>
      <c r="AU12">
        <f t="shared" si="15"/>
        <v>17.166402997946371</v>
      </c>
      <c r="AW12">
        <v>9</v>
      </c>
      <c r="AX12">
        <f>(R12*SUMPRODUCT(K13:$K$23, X13:$X$23)-$AZ$3*SUMPRODUCT(K12:$K$22, W13:$W$23))/Z12</f>
        <v>70.725241076642007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123.52732667115629</v>
      </c>
      <c r="P13">
        <f t="shared" si="30"/>
        <v>6.1763663335578149</v>
      </c>
      <c r="Q13" s="5">
        <f t="shared" si="31"/>
        <v>12.5</v>
      </c>
      <c r="R13">
        <f t="shared" si="0"/>
        <v>50000</v>
      </c>
      <c r="S13">
        <f t="shared" si="19"/>
        <v>71.543640647901796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71.543640647901796</v>
      </c>
      <c r="AC13">
        <f t="shared" si="27"/>
        <v>71.059488475749518</v>
      </c>
      <c r="AE13">
        <f t="shared" si="1"/>
        <v>110.3047974142336</v>
      </c>
      <c r="AF13">
        <f t="shared" si="2"/>
        <v>-5.5152398707116808</v>
      </c>
      <c r="AG13">
        <f t="shared" si="3"/>
        <v>-11.161983383227163</v>
      </c>
      <c r="AH13">
        <f t="shared" si="4"/>
        <v>-63.659688980944253</v>
      </c>
      <c r="AI13">
        <f t="shared" si="5"/>
        <v>29.967885179350503</v>
      </c>
      <c r="AJ13">
        <f t="shared" si="6"/>
        <v>0.48415217215227813</v>
      </c>
      <c r="AK13">
        <f t="shared" si="32"/>
        <v>0.35266639638284752</v>
      </c>
      <c r="AL13">
        <f t="shared" si="7"/>
        <v>30.804703747885629</v>
      </c>
      <c r="AN13">
        <f t="shared" si="8"/>
        <v>56.285600264797132</v>
      </c>
      <c r="AO13">
        <f t="shared" si="9"/>
        <v>-2.8142800132398569</v>
      </c>
      <c r="AP13">
        <f t="shared" si="10"/>
        <v>-5.6956628324269261</v>
      </c>
      <c r="AQ13">
        <f t="shared" si="11"/>
        <v>-32.483843776140027</v>
      </c>
      <c r="AR13">
        <f t="shared" si="12"/>
        <v>15.29181364299032</v>
      </c>
      <c r="AS13">
        <f t="shared" si="13"/>
        <v>0.24704995855039721</v>
      </c>
      <c r="AT13">
        <f t="shared" si="14"/>
        <v>0.17995626916468119</v>
      </c>
      <c r="AU13">
        <f t="shared" si="15"/>
        <v>15.718819870705397</v>
      </c>
      <c r="AW13">
        <v>10</v>
      </c>
      <c r="AX13">
        <f>(R13*SUMPRODUCT(K14:$K$23, X14:$X$23)-$AZ$3*SUMPRODUCT(K13:$K$22, W14:$W$23))/Z13</f>
        <v>71.543640647901796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123.52732667115629</v>
      </c>
      <c r="P14">
        <f t="shared" si="30"/>
        <v>6.1763663335578149</v>
      </c>
      <c r="Q14" s="5">
        <f t="shared" si="31"/>
        <v>12.5</v>
      </c>
      <c r="R14">
        <f t="shared" si="0"/>
        <v>50000</v>
      </c>
      <c r="S14">
        <f t="shared" si="19"/>
        <v>71.059488475749518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71.059488475749518</v>
      </c>
      <c r="AC14">
        <f t="shared" si="27"/>
        <v>68.948281198744667</v>
      </c>
      <c r="AE14">
        <f t="shared" si="1"/>
        <v>109.04040153889279</v>
      </c>
      <c r="AF14">
        <f t="shared" si="2"/>
        <v>-5.4520200769446401</v>
      </c>
      <c r="AG14">
        <f t="shared" si="3"/>
        <v>-11.03403640284901</v>
      </c>
      <c r="AH14">
        <f t="shared" si="4"/>
        <v>-65.308586183527993</v>
      </c>
      <c r="AI14">
        <f t="shared" si="5"/>
        <v>27.245758875571155</v>
      </c>
      <c r="AJ14">
        <f t="shared" si="6"/>
        <v>2.1112072770048513</v>
      </c>
      <c r="AK14">
        <f t="shared" si="32"/>
        <v>0.31436616588785576</v>
      </c>
      <c r="AL14">
        <f t="shared" si="7"/>
        <v>29.671332318463861</v>
      </c>
      <c r="AN14">
        <f t="shared" si="8"/>
        <v>52.920308850584192</v>
      </c>
      <c r="AO14">
        <f t="shared" si="9"/>
        <v>-2.6460154425292099</v>
      </c>
      <c r="AP14">
        <f t="shared" si="10"/>
        <v>-5.3551216435963234</v>
      </c>
      <c r="AQ14">
        <f t="shared" si="11"/>
        <v>-31.696054881039199</v>
      </c>
      <c r="AR14">
        <f t="shared" si="12"/>
        <v>13.223116883419465</v>
      </c>
      <c r="AS14">
        <f t="shared" si="13"/>
        <v>1.0246270150321024</v>
      </c>
      <c r="AT14">
        <f t="shared" si="14"/>
        <v>0.15257055509856515</v>
      </c>
      <c r="AU14">
        <f t="shared" si="15"/>
        <v>14.400314453550132</v>
      </c>
      <c r="AW14">
        <v>11</v>
      </c>
      <c r="AX14">
        <f>(R14*SUMPRODUCT(K15:$K$23, X15:$X$23)-$AZ$3*SUMPRODUCT(K14:$K$22, W15:$W$23))/Z14</f>
        <v>71.059488475749518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123.52732667115629</v>
      </c>
      <c r="P15">
        <f t="shared" si="30"/>
        <v>6.1763663335578149</v>
      </c>
      <c r="Q15" s="5">
        <f t="shared" si="31"/>
        <v>12.5</v>
      </c>
      <c r="R15">
        <f t="shared" si="0"/>
        <v>50000</v>
      </c>
      <c r="S15">
        <f t="shared" si="19"/>
        <v>68.948281198744667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68.948281198744667</v>
      </c>
      <c r="AC15">
        <f t="shared" si="27"/>
        <v>65.182709511496995</v>
      </c>
      <c r="AE15">
        <f t="shared" si="1"/>
        <v>107.7825231340631</v>
      </c>
      <c r="AF15">
        <f t="shared" si="2"/>
        <v>-5.3891261567031554</v>
      </c>
      <c r="AG15">
        <f t="shared" si="3"/>
        <v>-10.90674893954764</v>
      </c>
      <c r="AH15">
        <f t="shared" si="4"/>
        <v>-67.78839709152389</v>
      </c>
      <c r="AI15">
        <f t="shared" si="5"/>
        <v>23.698250946288411</v>
      </c>
      <c r="AJ15">
        <f t="shared" si="6"/>
        <v>3.7655716872476717</v>
      </c>
      <c r="AK15">
        <f t="shared" si="32"/>
        <v>0.70250088052202897</v>
      </c>
      <c r="AL15">
        <f t="shared" si="7"/>
        <v>28.16632351405811</v>
      </c>
      <c r="AN15">
        <f t="shared" si="8"/>
        <v>49.728896121453467</v>
      </c>
      <c r="AO15">
        <f t="shared" si="9"/>
        <v>-2.4864448060726736</v>
      </c>
      <c r="AP15">
        <f t="shared" si="10"/>
        <v>-5.0321756187031204</v>
      </c>
      <c r="AQ15">
        <f t="shared" si="11"/>
        <v>-31.276333668782534</v>
      </c>
      <c r="AR15">
        <f t="shared" si="12"/>
        <v>10.93394202789514</v>
      </c>
      <c r="AS15">
        <f t="shared" si="13"/>
        <v>1.7373662986169756</v>
      </c>
      <c r="AT15">
        <f t="shared" si="14"/>
        <v>0.32412113111563451</v>
      </c>
      <c r="AU15">
        <f t="shared" si="15"/>
        <v>12.99542945762775</v>
      </c>
      <c r="AW15">
        <v>12</v>
      </c>
      <c r="AX15">
        <f>(R15*SUMPRODUCT(K16:$K$23, X16:$X$23)-$AZ$3*SUMPRODUCT(K15:$K$22, W16:$W$23))/Z15</f>
        <v>68.948281198744667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123.52732667115629</v>
      </c>
      <c r="P16">
        <f t="shared" si="30"/>
        <v>6.1763663335578149</v>
      </c>
      <c r="Q16" s="5">
        <f t="shared" si="31"/>
        <v>12.5</v>
      </c>
      <c r="R16">
        <f t="shared" si="0"/>
        <v>50000</v>
      </c>
      <c r="S16">
        <f t="shared" si="19"/>
        <v>65.182709511496995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65.182709511496995</v>
      </c>
      <c r="AC16">
        <f t="shared" si="27"/>
        <v>60.037742965589139</v>
      </c>
      <c r="AE16">
        <f t="shared" si="1"/>
        <v>106.5300427909351</v>
      </c>
      <c r="AF16">
        <f t="shared" si="2"/>
        <v>-5.326502139546756</v>
      </c>
      <c r="AG16">
        <f t="shared" si="3"/>
        <v>-10.780007717900562</v>
      </c>
      <c r="AH16">
        <f t="shared" si="4"/>
        <v>-70.694929006402305</v>
      </c>
      <c r="AI16">
        <f t="shared" si="5"/>
        <v>19.728603927085473</v>
      </c>
      <c r="AJ16">
        <f t="shared" si="6"/>
        <v>5.144966545907856</v>
      </c>
      <c r="AK16">
        <f t="shared" si="32"/>
        <v>1.1813423761564859</v>
      </c>
      <c r="AL16">
        <f t="shared" si="7"/>
        <v>26.054912849149815</v>
      </c>
      <c r="AN16">
        <f t="shared" si="8"/>
        <v>46.601900509915509</v>
      </c>
      <c r="AO16">
        <f t="shared" si="9"/>
        <v>-2.3300950254957757</v>
      </c>
      <c r="AP16">
        <f t="shared" si="10"/>
        <v>-4.7157481026420003</v>
      </c>
      <c r="AQ16">
        <f t="shared" si="11"/>
        <v>-30.925717870754848</v>
      </c>
      <c r="AR16">
        <f t="shared" si="12"/>
        <v>8.6303395110228838</v>
      </c>
      <c r="AS16">
        <f t="shared" si="13"/>
        <v>2.2506817121042566</v>
      </c>
      <c r="AT16">
        <f t="shared" si="14"/>
        <v>0.51678191840993337</v>
      </c>
      <c r="AU16">
        <f t="shared" si="15"/>
        <v>11.397803141537073</v>
      </c>
      <c r="AW16">
        <v>13</v>
      </c>
      <c r="AX16">
        <f>(R16*SUMPRODUCT(K17:$K$23, X17:$X$23)-$AZ$3*SUMPRODUCT(K16:$K$22, W17:$W$23))/Z16</f>
        <v>65.182709511496995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123.52732667115629</v>
      </c>
      <c r="P17">
        <f t="shared" si="30"/>
        <v>6.1763663335578149</v>
      </c>
      <c r="Q17" s="5">
        <f t="shared" si="31"/>
        <v>12.5</v>
      </c>
      <c r="R17">
        <f t="shared" si="0"/>
        <v>50000</v>
      </c>
      <c r="S17">
        <f t="shared" si="19"/>
        <v>60.037742965589139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60.037742965589139</v>
      </c>
      <c r="AC17">
        <f t="shared" si="27"/>
        <v>53.667201780360784</v>
      </c>
      <c r="AE17">
        <f t="shared" si="1"/>
        <v>105.28290761787646</v>
      </c>
      <c r="AF17">
        <f t="shared" si="2"/>
        <v>-5.2641453808938241</v>
      </c>
      <c r="AG17">
        <f t="shared" si="3"/>
        <v>-10.653807385687973</v>
      </c>
      <c r="AH17">
        <f t="shared" si="4"/>
        <v>-73.601020134336551</v>
      </c>
      <c r="AI17">
        <f t="shared" si="5"/>
        <v>15.763934716958119</v>
      </c>
      <c r="AJ17">
        <f t="shared" si="6"/>
        <v>6.3705411852283547</v>
      </c>
      <c r="AK17">
        <f t="shared" si="32"/>
        <v>2.2087797717954905</v>
      </c>
      <c r="AL17">
        <f t="shared" si="7"/>
        <v>24.343255673981965</v>
      </c>
      <c r="AN17">
        <f t="shared" si="8"/>
        <v>43.3798034535751</v>
      </c>
      <c r="AO17">
        <f t="shared" si="9"/>
        <v>-2.1689901726787557</v>
      </c>
      <c r="AP17">
        <f t="shared" si="10"/>
        <v>-4.3896970636563122</v>
      </c>
      <c r="AQ17">
        <f t="shared" si="11"/>
        <v>-30.325889165204096</v>
      </c>
      <c r="AR17">
        <f t="shared" si="12"/>
        <v>6.4952270520359434</v>
      </c>
      <c r="AS17">
        <f t="shared" si="13"/>
        <v>2.6248593504952575</v>
      </c>
      <c r="AT17">
        <f t="shared" si="14"/>
        <v>0.91008535516976685</v>
      </c>
      <c r="AU17">
        <f t="shared" si="15"/>
        <v>10.030171757700968</v>
      </c>
      <c r="AW17">
        <v>14</v>
      </c>
      <c r="AX17">
        <f>(R17*SUMPRODUCT(K18:$K$23, X18:$X$23)-$AZ$3*SUMPRODUCT(K17:$K$22, W18:$W$23))/Z17</f>
        <v>60.037742965589139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123.52732667115629</v>
      </c>
      <c r="P18">
        <f t="shared" si="30"/>
        <v>6.1763663335578149</v>
      </c>
      <c r="Q18" s="5">
        <f t="shared" si="31"/>
        <v>12.5</v>
      </c>
      <c r="R18">
        <f t="shared" si="0"/>
        <v>50000</v>
      </c>
      <c r="S18">
        <f t="shared" si="19"/>
        <v>53.667201780360784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53.667201780360784</v>
      </c>
      <c r="AC18">
        <f t="shared" si="27"/>
        <v>45.876606439459387</v>
      </c>
      <c r="AE18">
        <f t="shared" si="1"/>
        <v>104.04077103003652</v>
      </c>
      <c r="AF18">
        <f t="shared" si="2"/>
        <v>-5.2020385515018264</v>
      </c>
      <c r="AG18">
        <f t="shared" si="3"/>
        <v>-10.528112871231807</v>
      </c>
      <c r="AH18">
        <f t="shared" si="4"/>
        <v>-76.625762397149487</v>
      </c>
      <c r="AI18">
        <f t="shared" si="5"/>
        <v>11.684857210153396</v>
      </c>
      <c r="AJ18">
        <f t="shared" si="6"/>
        <v>7.7905953409013975</v>
      </c>
      <c r="AK18">
        <f t="shared" si="32"/>
        <v>3.2941281799921427</v>
      </c>
      <c r="AL18">
        <f t="shared" si="7"/>
        <v>22.769580731046936</v>
      </c>
      <c r="AN18">
        <f t="shared" si="8"/>
        <v>40.059812062915931</v>
      </c>
      <c r="AO18">
        <f t="shared" si="9"/>
        <v>-2.0029906031457969</v>
      </c>
      <c r="AP18">
        <f t="shared" si="10"/>
        <v>-4.0537398831555391</v>
      </c>
      <c r="AQ18">
        <f t="shared" si="11"/>
        <v>-29.503949369245476</v>
      </c>
      <c r="AR18">
        <f t="shared" si="12"/>
        <v>4.4991322073691178</v>
      </c>
      <c r="AS18">
        <f t="shared" si="13"/>
        <v>2.9996873545337173</v>
      </c>
      <c r="AT18">
        <f t="shared" si="14"/>
        <v>1.2683696448533925</v>
      </c>
      <c r="AU18">
        <f t="shared" si="15"/>
        <v>8.7671892067562283</v>
      </c>
      <c r="AW18">
        <v>15</v>
      </c>
      <c r="AX18">
        <f>(R18*SUMPRODUCT(K19:$K$23, X19:$X$23)-$AZ$3*SUMPRODUCT(K18:$K$22, W19:$W$23))/Z18</f>
        <v>53.667201780360784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123.52732667115629</v>
      </c>
      <c r="P19">
        <f t="shared" si="30"/>
        <v>6.1763663335578149</v>
      </c>
      <c r="Q19" s="5">
        <f t="shared" si="31"/>
        <v>12.5</v>
      </c>
      <c r="R19">
        <f t="shared" si="0"/>
        <v>50000</v>
      </c>
      <c r="S19">
        <f t="shared" si="19"/>
        <v>45.876606439459387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45.876606439459387</v>
      </c>
      <c r="AC19">
        <f t="shared" si="27"/>
        <v>36.190693695821231</v>
      </c>
      <c r="AE19">
        <f t="shared" si="1"/>
        <v>102.80231859085734</v>
      </c>
      <c r="AF19">
        <f t="shared" si="2"/>
        <v>-5.1401159295428673</v>
      </c>
      <c r="AG19">
        <f t="shared" si="3"/>
        <v>-10.402791163825711</v>
      </c>
      <c r="AH19">
        <f t="shared" si="4"/>
        <v>-80.162314775103525</v>
      </c>
      <c r="AI19">
        <f t="shared" si="5"/>
        <v>7.0970967223852313</v>
      </c>
      <c r="AJ19">
        <f t="shared" si="6"/>
        <v>9.6859127436381556</v>
      </c>
      <c r="AK19">
        <f t="shared" si="32"/>
        <v>3.2009154429472568</v>
      </c>
      <c r="AL19">
        <f t="shared" si="7"/>
        <v>19.983924908970643</v>
      </c>
      <c r="AN19">
        <f t="shared" si="8"/>
        <v>36.876242675825083</v>
      </c>
      <c r="AO19">
        <f t="shared" si="9"/>
        <v>-1.8438121337912543</v>
      </c>
      <c r="AP19">
        <f t="shared" si="10"/>
        <v>-3.7315875431751442</v>
      </c>
      <c r="AQ19">
        <f t="shared" si="11"/>
        <v>-28.755041847523991</v>
      </c>
      <c r="AR19">
        <f t="shared" si="12"/>
        <v>2.5458011513346936</v>
      </c>
      <c r="AS19">
        <f t="shared" si="13"/>
        <v>3.4744359248628172</v>
      </c>
      <c r="AT19">
        <f t="shared" si="14"/>
        <v>1.1482010938751026</v>
      </c>
      <c r="AU19">
        <f t="shared" si="15"/>
        <v>7.168438170072613</v>
      </c>
      <c r="AW19">
        <v>16</v>
      </c>
      <c r="AX19">
        <f>(R19*SUMPRODUCT(K20:$K$23, X20:$X$23)-$AZ$3*SUMPRODUCT(K19:$K$22, W20:$W$23))/Z19</f>
        <v>45.876606439459387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123.52732667115629</v>
      </c>
      <c r="P20">
        <f t="shared" si="30"/>
        <v>6.1763663335578149</v>
      </c>
      <c r="Q20" s="5">
        <f t="shared" si="31"/>
        <v>12.5</v>
      </c>
      <c r="R20">
        <f t="shared" si="0"/>
        <v>50000</v>
      </c>
      <c r="S20">
        <f t="shared" si="19"/>
        <v>36.190693695821231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36.190693695821231</v>
      </c>
      <c r="AC20">
        <f t="shared" si="27"/>
        <v>24.863642727991284</v>
      </c>
      <c r="AE20">
        <f t="shared" si="1"/>
        <v>101.56786567635804</v>
      </c>
      <c r="AF20">
        <f t="shared" si="2"/>
        <v>-5.0783932838179027</v>
      </c>
      <c r="AG20">
        <f t="shared" si="3"/>
        <v>-10.277874177057921</v>
      </c>
      <c r="AH20">
        <f t="shared" si="4"/>
        <v>-83.556300518129149</v>
      </c>
      <c r="AI20">
        <f t="shared" si="5"/>
        <v>2.6552976973530633</v>
      </c>
      <c r="AJ20">
        <f t="shared" si="6"/>
        <v>11.327050967829948</v>
      </c>
      <c r="AK20">
        <f t="shared" si="32"/>
        <v>0.57052471417995387</v>
      </c>
      <c r="AL20">
        <f t="shared" si="7"/>
        <v>14.552873379362964</v>
      </c>
      <c r="AN20">
        <f t="shared" si="8"/>
        <v>34.556987380244202</v>
      </c>
      <c r="AO20">
        <f t="shared" si="9"/>
        <v>-1.7278493690122105</v>
      </c>
      <c r="AP20">
        <f t="shared" si="10"/>
        <v>-3.4968970339897756</v>
      </c>
      <c r="AQ20">
        <f t="shared" si="11"/>
        <v>-28.428814599153228</v>
      </c>
      <c r="AR20">
        <f t="shared" si="12"/>
        <v>0.90342637808899118</v>
      </c>
      <c r="AS20">
        <f t="shared" si="13"/>
        <v>3.8538641601267329</v>
      </c>
      <c r="AT20">
        <f t="shared" si="14"/>
        <v>0.19411272666550974</v>
      </c>
      <c r="AU20">
        <f t="shared" si="15"/>
        <v>4.9514032648812334</v>
      </c>
      <c r="AW20">
        <v>17</v>
      </c>
      <c r="AX20">
        <f>(R20*SUMPRODUCT(K21:$K$23, X21:$X$23)-$AZ$3*SUMPRODUCT(K20:$K$22, W21:$W$23))/Z20</f>
        <v>36.190693695821231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123.52732667115629</v>
      </c>
      <c r="P21">
        <f t="shared" si="30"/>
        <v>6.1763663335578149</v>
      </c>
      <c r="Q21" s="5">
        <f t="shared" si="31"/>
        <v>12.5</v>
      </c>
      <c r="R21">
        <f t="shared" si="0"/>
        <v>50000</v>
      </c>
      <c r="S21">
        <f t="shared" si="19"/>
        <v>24.863642727991284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24.863642727991284</v>
      </c>
      <c r="AC21">
        <f t="shared" si="27"/>
        <v>12.575145331108825</v>
      </c>
      <c r="AE21">
        <f t="shared" si="1"/>
        <v>100.33607883730184</v>
      </c>
      <c r="AF21">
        <f t="shared" si="2"/>
        <v>-5.016803941865092</v>
      </c>
      <c r="AG21">
        <f t="shared" si="3"/>
        <v>-10.153226976287586</v>
      </c>
      <c r="AH21">
        <f t="shared" si="4"/>
        <v>-87.473835999032133</v>
      </c>
      <c r="AI21">
        <f t="shared" si="5"/>
        <v>-2.3077880798829682</v>
      </c>
      <c r="AJ21">
        <f t="shared" si="6"/>
        <v>12.288497396882459</v>
      </c>
      <c r="AK21">
        <f t="shared" si="32"/>
        <v>0.19229266819748486</v>
      </c>
      <c r="AL21">
        <f t="shared" si="7"/>
        <v>10.173001985196976</v>
      </c>
      <c r="AN21">
        <f t="shared" si="8"/>
        <v>32.472072523674598</v>
      </c>
      <c r="AO21">
        <f t="shared" si="9"/>
        <v>-1.6236036261837299</v>
      </c>
      <c r="AP21">
        <f t="shared" si="10"/>
        <v>-3.2859199456852699</v>
      </c>
      <c r="AQ21">
        <f t="shared" si="11"/>
        <v>-28.309425476856443</v>
      </c>
      <c r="AR21">
        <f t="shared" si="12"/>
        <v>-0.74687652505084368</v>
      </c>
      <c r="AS21">
        <f t="shared" si="13"/>
        <v>3.9769640522388605</v>
      </c>
      <c r="AT21">
        <f t="shared" si="14"/>
        <v>6.2232265201480508E-2</v>
      </c>
      <c r="AU21">
        <f t="shared" si="15"/>
        <v>3.2923197923894976</v>
      </c>
      <c r="AW21">
        <v>18</v>
      </c>
      <c r="AX21">
        <f>(R21*SUMPRODUCT(K22:$K$23, X22:$X$23)-$AZ$3*SUMPRODUCT(K21:$K$22, W22:$W$23))/Z21</f>
        <v>24.863642727991284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123.52732667115629</v>
      </c>
      <c r="P22">
        <f t="shared" si="30"/>
        <v>6.1763663335578149</v>
      </c>
      <c r="Q22" s="5">
        <f t="shared" si="31"/>
        <v>12.5</v>
      </c>
      <c r="R22">
        <f t="shared" si="0"/>
        <v>50000</v>
      </c>
      <c r="S22">
        <f t="shared" si="19"/>
        <v>12.575145331108825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12.575145331108825</v>
      </c>
      <c r="AC22">
        <f t="shared" si="27"/>
        <v>12.73300290009175</v>
      </c>
      <c r="AE22">
        <f t="shared" si="1"/>
        <v>99.106267746551495</v>
      </c>
      <c r="AF22">
        <f t="shared" si="2"/>
        <v>-4.9553133873275748</v>
      </c>
      <c r="AG22">
        <f t="shared" si="3"/>
        <v>-10.02877970580384</v>
      </c>
      <c r="AH22">
        <f t="shared" si="4"/>
        <v>-91.660002883476096</v>
      </c>
      <c r="AI22">
        <f t="shared" si="5"/>
        <v>-7.5378282300560215</v>
      </c>
      <c r="AJ22">
        <f t="shared" si="6"/>
        <v>-0.15785756898292469</v>
      </c>
      <c r="AK22">
        <f t="shared" si="32"/>
        <v>2.2412480934969876</v>
      </c>
      <c r="AL22">
        <f t="shared" si="7"/>
        <v>-5.4544377055419586</v>
      </c>
      <c r="AN22">
        <f t="shared" si="8"/>
        <v>29.975761676132585</v>
      </c>
      <c r="AO22">
        <f t="shared" si="9"/>
        <v>-1.4987880838066292</v>
      </c>
      <c r="AP22">
        <f t="shared" si="10"/>
        <v>-3.0333127984639634</v>
      </c>
      <c r="AQ22">
        <f t="shared" si="11"/>
        <v>-27.723558399910683</v>
      </c>
      <c r="AR22">
        <f t="shared" si="12"/>
        <v>-2.2798976060486935</v>
      </c>
      <c r="AS22">
        <f t="shared" si="13"/>
        <v>-4.7745727633562926E-2</v>
      </c>
      <c r="AT22">
        <f t="shared" si="14"/>
        <v>0.67788970602305754</v>
      </c>
      <c r="AU22">
        <f t="shared" si="15"/>
        <v>-1.6497536276591989</v>
      </c>
      <c r="AW22">
        <v>19</v>
      </c>
      <c r="AX22">
        <f>(R22*SUMPRODUCT(K23:$K$23, X23:$X$23)-$AZ$3*SUMPRODUCT(K22:$K$22, W23:$W$23))/Z22</f>
        <v>12.575145331108825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123.52732667115629</v>
      </c>
      <c r="P23">
        <f t="shared" si="30"/>
        <v>6.1763663335578149</v>
      </c>
      <c r="Q23" s="5">
        <f t="shared" si="31"/>
        <v>12.5</v>
      </c>
      <c r="R23">
        <f t="shared" si="0"/>
        <v>50000</v>
      </c>
      <c r="S23">
        <f t="shared" si="19"/>
        <v>12.73300290009175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12.73300290009175</v>
      </c>
      <c r="AC23">
        <f t="shared" si="27"/>
        <v>0</v>
      </c>
      <c r="AE23">
        <f t="shared" si="1"/>
        <v>97.877596503782144</v>
      </c>
      <c r="AF23">
        <f t="shared" si="2"/>
        <v>-4.8938798251891082</v>
      </c>
      <c r="AG23">
        <f t="shared" si="3"/>
        <v>-9.9044477790270022</v>
      </c>
      <c r="AH23">
        <f t="shared" si="4"/>
        <v>-96.176518875203527</v>
      </c>
      <c r="AI23">
        <f t="shared" si="5"/>
        <v>-13.097249975637482</v>
      </c>
      <c r="AJ23">
        <f t="shared" si="6"/>
        <v>12.73300290009175</v>
      </c>
      <c r="AK23">
        <f t="shared" si="32"/>
        <v>7.4001703705079356</v>
      </c>
      <c r="AL23">
        <f t="shared" si="7"/>
        <v>7.0359232949622035</v>
      </c>
      <c r="AN23">
        <f t="shared" si="8"/>
        <v>26.817770433071683</v>
      </c>
      <c r="AO23">
        <f t="shared" si="9"/>
        <v>-1.3408885216535844</v>
      </c>
      <c r="AP23">
        <f t="shared" si="10"/>
        <v>-2.7137487667469342</v>
      </c>
      <c r="AQ23">
        <f t="shared" si="11"/>
        <v>-26.351687172329857</v>
      </c>
      <c r="AR23">
        <f t="shared" si="12"/>
        <v>-3.5885540276586911</v>
      </c>
      <c r="AS23">
        <f t="shared" si="13"/>
        <v>3.4887529005179601</v>
      </c>
      <c r="AT23">
        <f t="shared" si="14"/>
        <v>2.0275944368355243</v>
      </c>
      <c r="AU23">
        <f t="shared" si="15"/>
        <v>1.9277933096947928</v>
      </c>
      <c r="AW23">
        <v>20</v>
      </c>
      <c r="AX23">
        <f>(R23*SUMPRODUCT(K$23:$K24, X$23:$X24)-$AZ$3*SUMPRODUCT(K$22:$K23, W$23:$W24))/Z23</f>
        <v>12.73300290009175</v>
      </c>
    </row>
    <row r="25" spans="5:50" x14ac:dyDescent="0.25">
      <c r="AN25" s="6">
        <f t="shared" ref="AN25:AU25" si="33">SUM(AN3:AN23)</f>
        <v>1194.0187004021514</v>
      </c>
      <c r="AO25" s="6">
        <f t="shared" si="33"/>
        <v>-152.34643002347482</v>
      </c>
      <c r="AP25" s="6">
        <f t="shared" si="33"/>
        <v>-733.2823310250036</v>
      </c>
      <c r="AQ25" s="6">
        <f t="shared" si="33"/>
        <v>-695.40800241690886</v>
      </c>
      <c r="AR25" s="6">
        <f t="shared" si="33"/>
        <v>-387.01806306323618</v>
      </c>
      <c r="AS25" s="6">
        <f t="shared" si="33"/>
        <v>-32.719466919808816</v>
      </c>
      <c r="AT25" s="6">
        <f t="shared" si="33"/>
        <v>28.908193741611253</v>
      </c>
      <c r="AU25" s="7">
        <f t="shared" si="33"/>
        <v>-390.82933624143368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302.13812625618345</v>
      </c>
      <c r="K3">
        <v>1</v>
      </c>
      <c r="L3" s="2">
        <v>0</v>
      </c>
      <c r="O3">
        <f>$C$3</f>
        <v>302.13812625618345</v>
      </c>
      <c r="P3">
        <f>O3*B5</f>
        <v>241.71050100494676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302.13812625618345</v>
      </c>
      <c r="AF3">
        <f t="shared" ref="AF3:AF23" si="3">-$Z3*P3</f>
        <v>-241.71050100494676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-564.52934544876337</v>
      </c>
      <c r="AJ3">
        <f t="shared" ref="AJ3:AJ23" si="7">AB3-AC3</f>
        <v>0</v>
      </c>
      <c r="AL3">
        <f t="shared" ref="AL3:AL23" si="8">SUM(AI3:AK3)</f>
        <v>-564.52934544876337</v>
      </c>
      <c r="AN3">
        <f t="shared" ref="AN3:AN23" si="9">AE3*$K3</f>
        <v>302.13812625618345</v>
      </c>
      <c r="AO3">
        <f t="shared" ref="AO3:AO23" si="10">AF3*$K3</f>
        <v>-241.71050100494676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-564.52934544876337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-564.52934544876337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168.33224306880803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103.39185792793293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102.21220366548687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-102.21220366548687</v>
      </c>
      <c r="AK4">
        <f t="shared" ref="AK4:AK23" si="28">H4*SUM(AB4:AB4, AE4:AF4)</f>
        <v>0</v>
      </c>
      <c r="AL4">
        <f t="shared" si="8"/>
        <v>-172.68955366548687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-66.12003940332113</v>
      </c>
      <c r="AR4">
        <f t="shared" si="13"/>
        <v>-66.12003940332113</v>
      </c>
      <c r="AS4">
        <f t="shared" si="14"/>
        <v>-95.892863932345307</v>
      </c>
      <c r="AT4">
        <f t="shared" si="15"/>
        <v>0</v>
      </c>
      <c r="AU4">
        <f t="shared" si="16"/>
        <v>-162.01290333566644</v>
      </c>
      <c r="AW4">
        <v>1</v>
      </c>
      <c r="AX4">
        <f>(R4*SUMPRODUCT(K5:$K$23, X5:$X$23)-$AZ$3*SUMPRODUCT(K4:$K$22, W5:$W$23))/Z4</f>
        <v>103.39185792793293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1.462746E-3</v>
      </c>
      <c r="O5">
        <f t="shared" ref="O5:O23" si="30">$C$3</f>
        <v>302.13812625618345</v>
      </c>
      <c r="P5">
        <f t="shared" ref="P5:P23" si="31">O5*$C$5</f>
        <v>15.106906312809173</v>
      </c>
      <c r="Q5" s="5">
        <f t="shared" ref="Q5:Q23" si="32">$C$8</f>
        <v>12.5</v>
      </c>
      <c r="R5">
        <f t="shared" si="0"/>
        <v>50000</v>
      </c>
      <c r="S5">
        <f t="shared" si="20"/>
        <v>200.45598999434128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102.21220366548687</v>
      </c>
      <c r="AC5">
        <f t="shared" si="1"/>
        <v>195.89731844196535</v>
      </c>
      <c r="AE5">
        <f t="shared" si="2"/>
        <v>295.26704956203673</v>
      </c>
      <c r="AF5">
        <f t="shared" si="3"/>
        <v>-14.763352478101837</v>
      </c>
      <c r="AG5">
        <f t="shared" si="4"/>
        <v>-12.215731146740451</v>
      </c>
      <c r="AH5">
        <f t="shared" si="5"/>
        <v>-72.3028365381969</v>
      </c>
      <c r="AI5">
        <f t="shared" si="6"/>
        <v>195.98512939899751</v>
      </c>
      <c r="AJ5">
        <f t="shared" si="7"/>
        <v>-93.685114776478486</v>
      </c>
      <c r="AK5">
        <f t="shared" si="28"/>
        <v>33.066653824750041</v>
      </c>
      <c r="AL5">
        <f t="shared" si="8"/>
        <v>135.36666844726906</v>
      </c>
      <c r="AN5">
        <f t="shared" si="9"/>
        <v>254.9815549628149</v>
      </c>
      <c r="AO5">
        <f t="shared" si="10"/>
        <v>-12.749077748140746</v>
      </c>
      <c r="AP5">
        <f t="shared" si="11"/>
        <v>-10.549047472190566</v>
      </c>
      <c r="AQ5">
        <f t="shared" si="12"/>
        <v>-62.43801912904685</v>
      </c>
      <c r="AR5">
        <f t="shared" si="13"/>
        <v>169.24541061343672</v>
      </c>
      <c r="AS5">
        <f t="shared" si="14"/>
        <v>-80.902953031869941</v>
      </c>
      <c r="AT5">
        <f t="shared" si="15"/>
        <v>28.555122632742027</v>
      </c>
      <c r="AU5">
        <f t="shared" si="16"/>
        <v>116.89758021430879</v>
      </c>
      <c r="AW5">
        <v>2</v>
      </c>
      <c r="AX5">
        <f>(R5*SUMPRODUCT(K6:$K$23, X6:$X$23)-$AZ$3*SUMPRODUCT(K5:$K$22, W6:$W$23))/Z5</f>
        <v>200.45598999434128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1.535893E-3</v>
      </c>
      <c r="O6">
        <f t="shared" si="30"/>
        <v>302.13812625618345</v>
      </c>
      <c r="P6">
        <f t="shared" si="31"/>
        <v>15.106906312809173</v>
      </c>
      <c r="Q6" s="5">
        <f t="shared" si="32"/>
        <v>12.5</v>
      </c>
      <c r="R6">
        <f t="shared" si="0"/>
        <v>50000</v>
      </c>
      <c r="S6">
        <f t="shared" si="20"/>
        <v>289.34962402426947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195.89731844196535</v>
      </c>
      <c r="AC6">
        <f t="shared" si="1"/>
        <v>279.50737988068659</v>
      </c>
      <c r="AE6">
        <f t="shared" si="2"/>
        <v>291.86088047186337</v>
      </c>
      <c r="AF6">
        <f t="shared" si="3"/>
        <v>-14.593044023593167</v>
      </c>
      <c r="AG6">
        <f t="shared" si="4"/>
        <v>-12.074811779314885</v>
      </c>
      <c r="AH6">
        <f t="shared" si="5"/>
        <v>-75.04822383264252</v>
      </c>
      <c r="AI6">
        <f t="shared" si="6"/>
        <v>190.14480083631281</v>
      </c>
      <c r="AJ6">
        <f t="shared" si="7"/>
        <v>-83.610061438721232</v>
      </c>
      <c r="AK6">
        <f t="shared" si="28"/>
        <v>51.48036885205763</v>
      </c>
      <c r="AL6">
        <f t="shared" si="8"/>
        <v>158.01510824964922</v>
      </c>
      <c r="AN6">
        <f t="shared" si="9"/>
        <v>227.30890604959438</v>
      </c>
      <c r="AO6">
        <f t="shared" si="10"/>
        <v>-11.365445302479717</v>
      </c>
      <c r="AP6">
        <f t="shared" si="11"/>
        <v>-9.4041800047794499</v>
      </c>
      <c r="AQ6">
        <f t="shared" si="12"/>
        <v>-58.449524419932125</v>
      </c>
      <c r="AR6">
        <f t="shared" si="13"/>
        <v>148.0897563224031</v>
      </c>
      <c r="AS6">
        <f t="shared" si="14"/>
        <v>-65.117708031471835</v>
      </c>
      <c r="AT6">
        <f t="shared" si="15"/>
        <v>40.094261032420036</v>
      </c>
      <c r="AU6">
        <f t="shared" si="16"/>
        <v>123.06630932335131</v>
      </c>
      <c r="AW6">
        <v>3</v>
      </c>
      <c r="AX6">
        <f>(R6*SUMPRODUCT(K7:$K$23, X7:$X$23)-$AZ$3*SUMPRODUCT(K6:$K$22, W7:$W$23))/Z6</f>
        <v>289.34962402426947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1.6204399999999999E-3</v>
      </c>
      <c r="O7">
        <f t="shared" si="30"/>
        <v>302.13812625618345</v>
      </c>
      <c r="P7">
        <f t="shared" si="31"/>
        <v>15.106906312809173</v>
      </c>
      <c r="Q7" s="5">
        <f t="shared" si="32"/>
        <v>12.5</v>
      </c>
      <c r="R7">
        <f t="shared" si="0"/>
        <v>50000</v>
      </c>
      <c r="S7">
        <f t="shared" si="20"/>
        <v>367.60143602334796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279.50737988068659</v>
      </c>
      <c r="AC7">
        <f t="shared" si="1"/>
        <v>350.97106334810155</v>
      </c>
      <c r="AE7">
        <f t="shared" si="2"/>
        <v>288.46932862199293</v>
      </c>
      <c r="AF7">
        <f t="shared" si="3"/>
        <v>-14.423466431099646</v>
      </c>
      <c r="AG7">
        <f t="shared" si="4"/>
        <v>-11.934497153522065</v>
      </c>
      <c r="AH7">
        <f t="shared" si="5"/>
        <v>-78.266031998692043</v>
      </c>
      <c r="AI7">
        <f t="shared" si="6"/>
        <v>183.8453330386792</v>
      </c>
      <c r="AJ7">
        <f t="shared" si="7"/>
        <v>-71.463683467414967</v>
      </c>
      <c r="AK7">
        <f t="shared" si="28"/>
        <v>57.957024444894408</v>
      </c>
      <c r="AL7">
        <f t="shared" si="8"/>
        <v>170.33867401615865</v>
      </c>
      <c r="AN7">
        <f t="shared" si="9"/>
        <v>203.3741980133787</v>
      </c>
      <c r="AO7">
        <f t="shared" si="10"/>
        <v>-10.168709900668935</v>
      </c>
      <c r="AP7">
        <f t="shared" si="11"/>
        <v>-8.413957902855719</v>
      </c>
      <c r="AQ7">
        <f t="shared" si="12"/>
        <v>-55.178453686774006</v>
      </c>
      <c r="AR7">
        <f t="shared" si="13"/>
        <v>129.61307652308005</v>
      </c>
      <c r="AS7">
        <f t="shared" si="14"/>
        <v>-50.382719652363782</v>
      </c>
      <c r="AT7">
        <f t="shared" si="15"/>
        <v>40.860369530542684</v>
      </c>
      <c r="AU7">
        <f t="shared" si="16"/>
        <v>120.09072640125896</v>
      </c>
      <c r="AW7">
        <v>4</v>
      </c>
      <c r="AX7">
        <f>(R7*SUMPRODUCT(K8:$K$23, X8:$X$23)-$AZ$3*SUMPRODUCT(K7:$K$22, W8:$W$23))/Z7</f>
        <v>367.60143602334796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1.706887E-3</v>
      </c>
      <c r="O8">
        <f t="shared" si="30"/>
        <v>302.13812625618345</v>
      </c>
      <c r="P8">
        <f t="shared" si="31"/>
        <v>15.106906312809173</v>
      </c>
      <c r="Q8" s="5">
        <f t="shared" si="32"/>
        <v>12.5</v>
      </c>
      <c r="R8">
        <f t="shared" si="0"/>
        <v>50000</v>
      </c>
      <c r="S8">
        <f t="shared" si="20"/>
        <v>435.27188627364166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350.97106334810155</v>
      </c>
      <c r="AC8">
        <f t="shared" si="1"/>
        <v>410.71493790109162</v>
      </c>
      <c r="AE8">
        <f t="shared" si="2"/>
        <v>285.09225078884936</v>
      </c>
      <c r="AF8">
        <f t="shared" si="3"/>
        <v>-14.254612539442469</v>
      </c>
      <c r="AG8">
        <f t="shared" si="4"/>
        <v>-11.79478134394396</v>
      </c>
      <c r="AH8">
        <f t="shared" si="5"/>
        <v>-81.483352171535259</v>
      </c>
      <c r="AI8">
        <f t="shared" si="6"/>
        <v>177.55950473392767</v>
      </c>
      <c r="AJ8">
        <f t="shared" si="7"/>
        <v>-59.743874552990064</v>
      </c>
      <c r="AK8">
        <f t="shared" si="28"/>
        <v>45.081130865819361</v>
      </c>
      <c r="AL8">
        <f t="shared" si="8"/>
        <v>162.89676104675698</v>
      </c>
      <c r="AN8">
        <f t="shared" si="9"/>
        <v>187.4063582830027</v>
      </c>
      <c r="AO8">
        <f t="shared" si="10"/>
        <v>-9.3703179141501352</v>
      </c>
      <c r="AP8">
        <f t="shared" si="11"/>
        <v>-7.7533395323675789</v>
      </c>
      <c r="AQ8">
        <f t="shared" si="12"/>
        <v>-53.563357996948014</v>
      </c>
      <c r="AR8">
        <f t="shared" si="13"/>
        <v>116.71934283953698</v>
      </c>
      <c r="AS8">
        <f t="shared" si="14"/>
        <v>-39.272838629293048</v>
      </c>
      <c r="AT8">
        <f t="shared" si="15"/>
        <v>29.634234320525124</v>
      </c>
      <c r="AU8">
        <f t="shared" si="16"/>
        <v>107.08073853076905</v>
      </c>
      <c r="AW8">
        <v>5</v>
      </c>
      <c r="AX8">
        <f>(R8*SUMPRODUCT(K9:$K$23, X9:$X$23)-$AZ$3*SUMPRODUCT(K8:$K$22, W9:$W$23))/Z8</f>
        <v>435.27188627364166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1.7980839999999999E-3</v>
      </c>
      <c r="O9">
        <f t="shared" si="30"/>
        <v>302.13812625618345</v>
      </c>
      <c r="P9">
        <f t="shared" si="31"/>
        <v>15.106906312809173</v>
      </c>
      <c r="Q9" s="5">
        <f t="shared" si="32"/>
        <v>12.5</v>
      </c>
      <c r="R9">
        <f t="shared" si="0"/>
        <v>50000</v>
      </c>
      <c r="S9">
        <f t="shared" si="20"/>
        <v>495.60594008628357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410.71493790109162</v>
      </c>
      <c r="AC9">
        <f t="shared" si="1"/>
        <v>462.12777956510661</v>
      </c>
      <c r="AE9">
        <f t="shared" si="2"/>
        <v>281.72870846629348</v>
      </c>
      <c r="AF9">
        <f t="shared" si="3"/>
        <v>-14.086435423314674</v>
      </c>
      <c r="AG9">
        <f t="shared" si="4"/>
        <v>-11.655625522886476</v>
      </c>
      <c r="AH9">
        <f t="shared" si="5"/>
        <v>-84.832030472176513</v>
      </c>
      <c r="AI9">
        <f t="shared" si="6"/>
        <v>171.15461704791579</v>
      </c>
      <c r="AJ9">
        <f t="shared" si="7"/>
        <v>-51.412841664014991</v>
      </c>
      <c r="AK9">
        <f t="shared" si="28"/>
        <v>35.410246411280475</v>
      </c>
      <c r="AL9">
        <f t="shared" si="8"/>
        <v>155.15202179518127</v>
      </c>
      <c r="AN9">
        <f t="shared" si="9"/>
        <v>176.00771937449704</v>
      </c>
      <c r="AO9">
        <f t="shared" si="10"/>
        <v>-8.8003859687248518</v>
      </c>
      <c r="AP9">
        <f t="shared" si="11"/>
        <v>-7.2817572526935814</v>
      </c>
      <c r="AQ9">
        <f t="shared" si="12"/>
        <v>-52.998121116584777</v>
      </c>
      <c r="AR9">
        <f t="shared" si="13"/>
        <v>106.92745503649381</v>
      </c>
      <c r="AS9">
        <f t="shared" si="14"/>
        <v>-32.119754699858873</v>
      </c>
      <c r="AT9">
        <f t="shared" si="15"/>
        <v>22.122263461425369</v>
      </c>
      <c r="AU9">
        <f t="shared" si="16"/>
        <v>96.929963798060299</v>
      </c>
      <c r="AW9">
        <v>6</v>
      </c>
      <c r="AX9">
        <f>(R9*SUMPRODUCT(K10:$K$23, X10:$X$23)-$AZ$3*SUMPRODUCT(K9:$K$22, W10:$W$23))/Z9</f>
        <v>495.60594008628357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1.9035300000000001E-3</v>
      </c>
      <c r="O10">
        <f t="shared" si="30"/>
        <v>302.13812625618345</v>
      </c>
      <c r="P10">
        <f t="shared" si="31"/>
        <v>15.106906312809173</v>
      </c>
      <c r="Q10" s="5">
        <f t="shared" si="32"/>
        <v>12.5</v>
      </c>
      <c r="R10">
        <f t="shared" si="0"/>
        <v>50000</v>
      </c>
      <c r="S10">
        <f t="shared" si="20"/>
        <v>550.83221882019154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462.12777956510661</v>
      </c>
      <c r="AC10">
        <f t="shared" si="1"/>
        <v>507.50959243643968</v>
      </c>
      <c r="AE10">
        <f t="shared" si="2"/>
        <v>278.37514233320366</v>
      </c>
      <c r="AF10">
        <f t="shared" si="3"/>
        <v>-13.918757116660183</v>
      </c>
      <c r="AG10">
        <f t="shared" si="4"/>
        <v>-11.51688243480603</v>
      </c>
      <c r="AH10">
        <f t="shared" si="5"/>
        <v>-88.747331406320384</v>
      </c>
      <c r="AI10">
        <f t="shared" si="6"/>
        <v>164.19217137541705</v>
      </c>
      <c r="AJ10">
        <f t="shared" si="7"/>
        <v>-45.381812871333068</v>
      </c>
      <c r="AK10">
        <f t="shared" si="28"/>
        <v>38.14566865103663</v>
      </c>
      <c r="AL10">
        <f t="shared" si="8"/>
        <v>156.95602715512061</v>
      </c>
      <c r="AN10">
        <f t="shared" si="9"/>
        <v>165.23763060018157</v>
      </c>
      <c r="AO10">
        <f t="shared" si="10"/>
        <v>-8.2618815300090791</v>
      </c>
      <c r="AP10">
        <f t="shared" si="11"/>
        <v>-6.8361792273476718</v>
      </c>
      <c r="AQ10">
        <f t="shared" si="12"/>
        <v>-52.678549674944662</v>
      </c>
      <c r="AR10">
        <f t="shared" si="13"/>
        <v>97.46102016788015</v>
      </c>
      <c r="AS10">
        <f t="shared" si="14"/>
        <v>-26.937689796397702</v>
      </c>
      <c r="AT10">
        <f t="shared" si="15"/>
        <v>22.642466754493345</v>
      </c>
      <c r="AU10">
        <f t="shared" si="16"/>
        <v>93.165797125975786</v>
      </c>
      <c r="AW10">
        <v>7</v>
      </c>
      <c r="AX10">
        <f>(R10*SUMPRODUCT(K11:$K$23, X11:$X$23)-$AZ$3*SUMPRODUCT(K10:$K$22, W11:$W$23))/Z10</f>
        <v>550.83221882019154</v>
      </c>
    </row>
    <row r="11" spans="1:52" x14ac:dyDescent="0.25">
      <c r="A11" t="s">
        <v>33</v>
      </c>
      <c r="C11" s="24">
        <f>AU25</f>
        <v>187.35900714790017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2.008026E-3</v>
      </c>
      <c r="O11">
        <f t="shared" si="30"/>
        <v>302.13812625618345</v>
      </c>
      <c r="P11">
        <f t="shared" si="31"/>
        <v>15.106906312809173</v>
      </c>
      <c r="Q11" s="5">
        <f t="shared" si="32"/>
        <v>12.5</v>
      </c>
      <c r="R11">
        <f t="shared" si="0"/>
        <v>50000</v>
      </c>
      <c r="S11">
        <f t="shared" si="20"/>
        <v>601.29382703288888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507.50959243643968</v>
      </c>
      <c r="AC11">
        <f t="shared" si="1"/>
        <v>547.34994965140152</v>
      </c>
      <c r="AE11">
        <f t="shared" si="2"/>
        <v>275.03240638631286</v>
      </c>
      <c r="AF11">
        <f t="shared" si="3"/>
        <v>-13.751620319315641</v>
      </c>
      <c r="AG11">
        <f t="shared" si="4"/>
        <v>-11.378587411089935</v>
      </c>
      <c r="AH11">
        <f t="shared" si="5"/>
        <v>-92.504797472135266</v>
      </c>
      <c r="AI11">
        <f t="shared" si="6"/>
        <v>157.39740118377202</v>
      </c>
      <c r="AJ11">
        <f t="shared" si="7"/>
        <v>-39.840357214961841</v>
      </c>
      <c r="AK11">
        <f t="shared" si="28"/>
        <v>39.592704492926998</v>
      </c>
      <c r="AL11">
        <f t="shared" si="8"/>
        <v>157.14974846173718</v>
      </c>
      <c r="AN11">
        <f t="shared" si="9"/>
        <v>155.2576822023359</v>
      </c>
      <c r="AO11">
        <f t="shared" si="10"/>
        <v>-7.7628841101167936</v>
      </c>
      <c r="AP11">
        <f t="shared" si="11"/>
        <v>-6.4232907365145229</v>
      </c>
      <c r="AQ11">
        <f t="shared" si="12"/>
        <v>-52.219593453824203</v>
      </c>
      <c r="AR11">
        <f t="shared" si="13"/>
        <v>88.851913901880366</v>
      </c>
      <c r="AS11">
        <f t="shared" si="14"/>
        <v>-22.490155253268043</v>
      </c>
      <c r="AT11">
        <f t="shared" si="15"/>
        <v>22.350353590913308</v>
      </c>
      <c r="AU11">
        <f t="shared" si="16"/>
        <v>88.712112239525638</v>
      </c>
      <c r="AW11">
        <v>8</v>
      </c>
      <c r="AX11">
        <f>(R11*SUMPRODUCT(K12:$K$23, X12:$X$23)-$AZ$3*SUMPRODUCT(K11:$K$22, W12:$W$23))/Z11</f>
        <v>601.29382703288888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2.1277219999999999E-3</v>
      </c>
      <c r="O12">
        <f t="shared" si="30"/>
        <v>302.13812625618345</v>
      </c>
      <c r="P12">
        <f t="shared" si="31"/>
        <v>15.106906312809173</v>
      </c>
      <c r="Q12" s="5">
        <f t="shared" si="32"/>
        <v>12.5</v>
      </c>
      <c r="R12">
        <f t="shared" si="0"/>
        <v>50000</v>
      </c>
      <c r="S12">
        <f t="shared" si="20"/>
        <v>647.07348238153293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547.34994965140152</v>
      </c>
      <c r="AC12">
        <f t="shared" si="1"/>
        <v>581.87907241942685</v>
      </c>
      <c r="AE12">
        <f t="shared" si="2"/>
        <v>271.69688982066862</v>
      </c>
      <c r="AF12">
        <f t="shared" si="3"/>
        <v>-13.584844491033431</v>
      </c>
      <c r="AG12">
        <f t="shared" si="4"/>
        <v>-11.240591066215536</v>
      </c>
      <c r="AH12">
        <f t="shared" si="5"/>
        <v>-96.841883053996398</v>
      </c>
      <c r="AI12">
        <f t="shared" si="6"/>
        <v>150.02957120942324</v>
      </c>
      <c r="AJ12">
        <f t="shared" si="7"/>
        <v>-34.529122768025331</v>
      </c>
      <c r="AK12">
        <f t="shared" si="28"/>
        <v>41.803477539515804</v>
      </c>
      <c r="AL12">
        <f t="shared" si="8"/>
        <v>157.3039259809137</v>
      </c>
      <c r="AN12">
        <f t="shared" si="9"/>
        <v>145.80735829852799</v>
      </c>
      <c r="AO12">
        <f t="shared" si="10"/>
        <v>-7.2903679149264002</v>
      </c>
      <c r="AP12">
        <f t="shared" si="11"/>
        <v>-6.0323137675985352</v>
      </c>
      <c r="AQ12">
        <f t="shared" si="12"/>
        <v>-51.970632236821572</v>
      </c>
      <c r="AR12">
        <f t="shared" si="13"/>
        <v>80.514044379181485</v>
      </c>
      <c r="AS12">
        <f t="shared" si="14"/>
        <v>-18.530209081503944</v>
      </c>
      <c r="AT12">
        <f t="shared" si="15"/>
        <v>22.434024297266607</v>
      </c>
      <c r="AU12">
        <f t="shared" si="16"/>
        <v>84.417859594944147</v>
      </c>
      <c r="AW12">
        <v>9</v>
      </c>
      <c r="AX12">
        <f>(R12*SUMPRODUCT(K13:$K$23, X13:$X$23)-$AZ$3*SUMPRODUCT(K12:$K$22, W13:$W$23))/Z12</f>
        <v>647.07348238153293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2.2569180000000001E-3</v>
      </c>
      <c r="O13">
        <f t="shared" si="30"/>
        <v>302.13812625618345</v>
      </c>
      <c r="P13">
        <f t="shared" si="31"/>
        <v>15.106906312809173</v>
      </c>
      <c r="Q13" s="5">
        <f t="shared" si="32"/>
        <v>12.5</v>
      </c>
      <c r="R13">
        <f t="shared" si="0"/>
        <v>50000</v>
      </c>
      <c r="S13">
        <f t="shared" si="20"/>
        <v>688.26346963363426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581.87907241942685</v>
      </c>
      <c r="AC13">
        <f t="shared" si="1"/>
        <v>611.33301651146621</v>
      </c>
      <c r="AE13">
        <f t="shared" si="2"/>
        <v>268.36672332128165</v>
      </c>
      <c r="AF13">
        <f t="shared" si="3"/>
        <v>-13.418336166064082</v>
      </c>
      <c r="AG13">
        <f t="shared" si="4"/>
        <v>-11.102816063245401</v>
      </c>
      <c r="AH13">
        <f t="shared" si="5"/>
        <v>-101.47636923192415</v>
      </c>
      <c r="AI13">
        <f t="shared" si="6"/>
        <v>142.36920186004801</v>
      </c>
      <c r="AJ13">
        <f t="shared" si="7"/>
        <v>-29.453944092039364</v>
      </c>
      <c r="AK13">
        <f t="shared" si="28"/>
        <v>43.263979660009113</v>
      </c>
      <c r="AL13">
        <f t="shared" si="8"/>
        <v>156.17923742801776</v>
      </c>
      <c r="AN13">
        <f t="shared" si="9"/>
        <v>136.94039123710783</v>
      </c>
      <c r="AO13">
        <f t="shared" si="10"/>
        <v>-6.8470195618553911</v>
      </c>
      <c r="AP13">
        <f t="shared" si="11"/>
        <v>-5.6654713249014055</v>
      </c>
      <c r="AQ13">
        <f t="shared" si="12"/>
        <v>-51.780688499537696</v>
      </c>
      <c r="AR13">
        <f t="shared" si="13"/>
        <v>72.647211850813321</v>
      </c>
      <c r="AS13">
        <f t="shared" si="14"/>
        <v>-15.029563194431704</v>
      </c>
      <c r="AT13">
        <f t="shared" si="15"/>
        <v>22.07645652856581</v>
      </c>
      <c r="AU13">
        <f t="shared" si="16"/>
        <v>79.694105184947432</v>
      </c>
      <c r="AW13">
        <v>10</v>
      </c>
      <c r="AX13">
        <f>(R13*SUMPRODUCT(K14:$K$23, X14:$X$23)-$AZ$3*SUMPRODUCT(K13:$K$22, W14:$W$23))/Z13</f>
        <v>688.26346963363426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2.397513E-3</v>
      </c>
      <c r="O14">
        <f t="shared" si="30"/>
        <v>302.13812625618345</v>
      </c>
      <c r="P14">
        <f t="shared" si="31"/>
        <v>15.106906312809173</v>
      </c>
      <c r="Q14" s="5">
        <f t="shared" si="32"/>
        <v>12.5</v>
      </c>
      <c r="R14">
        <f t="shared" si="0"/>
        <v>50000</v>
      </c>
      <c r="S14">
        <f t="shared" si="20"/>
        <v>724.96777408473724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611.33301651146621</v>
      </c>
      <c r="AC14">
        <f t="shared" si="1"/>
        <v>635.95151888441728</v>
      </c>
      <c r="AE14">
        <f t="shared" si="2"/>
        <v>265.03964338013867</v>
      </c>
      <c r="AF14">
        <f t="shared" si="3"/>
        <v>-13.251982169006935</v>
      </c>
      <c r="AG14">
        <f t="shared" si="4"/>
        <v>-10.965168756764708</v>
      </c>
      <c r="AH14">
        <f t="shared" si="5"/>
        <v>-106.47658339295869</v>
      </c>
      <c r="AI14">
        <f t="shared" si="6"/>
        <v>134.34590906140835</v>
      </c>
      <c r="AJ14">
        <f t="shared" si="7"/>
        <v>-24.61850237295107</v>
      </c>
      <c r="AK14">
        <f t="shared" si="28"/>
        <v>44.364402834941529</v>
      </c>
      <c r="AL14">
        <f t="shared" si="8"/>
        <v>154.09180952339881</v>
      </c>
      <c r="AN14">
        <f t="shared" si="9"/>
        <v>128.6310357204876</v>
      </c>
      <c r="AO14">
        <f t="shared" si="10"/>
        <v>-6.4315517860243814</v>
      </c>
      <c r="AP14">
        <f t="shared" si="11"/>
        <v>-5.3216982789612066</v>
      </c>
      <c r="AQ14">
        <f t="shared" si="12"/>
        <v>-51.676017320062172</v>
      </c>
      <c r="AR14">
        <f t="shared" si="13"/>
        <v>65.201768335439851</v>
      </c>
      <c r="AS14">
        <f t="shared" si="14"/>
        <v>-11.94803697188072</v>
      </c>
      <c r="AT14">
        <f t="shared" si="15"/>
        <v>21.531266089105767</v>
      </c>
      <c r="AU14">
        <f t="shared" si="16"/>
        <v>74.784997452664911</v>
      </c>
      <c r="AW14">
        <v>11</v>
      </c>
      <c r="AX14">
        <f>(R14*SUMPRODUCT(K15:$K$23, X15:$X$23)-$AZ$3*SUMPRODUCT(K14:$K$22, W15:$W$23))/Z14</f>
        <v>724.96777408473724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2.5466569999999999E-3</v>
      </c>
      <c r="O15">
        <f t="shared" si="30"/>
        <v>302.13812625618345</v>
      </c>
      <c r="P15">
        <f t="shared" si="31"/>
        <v>15.106906312809173</v>
      </c>
      <c r="Q15" s="5">
        <f t="shared" si="32"/>
        <v>12.5</v>
      </c>
      <c r="R15">
        <f t="shared" si="0"/>
        <v>50000</v>
      </c>
      <c r="S15">
        <f t="shared" si="20"/>
        <v>757.41804904664957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635.95151888441728</v>
      </c>
      <c r="AC15">
        <f t="shared" si="1"/>
        <v>656.0811217303168</v>
      </c>
      <c r="AE15">
        <f t="shared" si="2"/>
        <v>261.71428188324575</v>
      </c>
      <c r="AF15">
        <f t="shared" si="3"/>
        <v>-13.085714094162288</v>
      </c>
      <c r="AG15">
        <f t="shared" si="4"/>
        <v>-10.827592545426464</v>
      </c>
      <c r="AH15">
        <f t="shared" si="5"/>
        <v>-111.69809508238455</v>
      </c>
      <c r="AI15">
        <f t="shared" si="6"/>
        <v>126.10288016127245</v>
      </c>
      <c r="AJ15">
        <f t="shared" si="7"/>
        <v>-20.129602845899512</v>
      </c>
      <c r="AK15">
        <f t="shared" si="28"/>
        <v>45.909706498354694</v>
      </c>
      <c r="AL15">
        <f t="shared" si="8"/>
        <v>151.88298381372763</v>
      </c>
      <c r="AN15">
        <f t="shared" si="9"/>
        <v>120.75021032013299</v>
      </c>
      <c r="AO15">
        <f t="shared" si="10"/>
        <v>-6.03751051600665</v>
      </c>
      <c r="AP15">
        <f t="shared" si="11"/>
        <v>-4.9956542979347747</v>
      </c>
      <c r="AQ15">
        <f t="shared" si="12"/>
        <v>-51.535469812736984</v>
      </c>
      <c r="AR15">
        <f t="shared" si="13"/>
        <v>58.181575693454597</v>
      </c>
      <c r="AS15">
        <f t="shared" si="14"/>
        <v>-9.2874326911492791</v>
      </c>
      <c r="AT15">
        <f t="shared" si="15"/>
        <v>21.181903698648679</v>
      </c>
      <c r="AU15">
        <f t="shared" si="16"/>
        <v>70.076046700953995</v>
      </c>
      <c r="AW15">
        <v>12</v>
      </c>
      <c r="AX15">
        <f>(R15*SUMPRODUCT(K16:$K$23, X16:$X$23)-$AZ$3*SUMPRODUCT(K15:$K$22, W16:$W$23))/Z15</f>
        <v>757.41804904664957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3.8442260000000001E-3</v>
      </c>
      <c r="O16">
        <f t="shared" si="30"/>
        <v>302.13812625618345</v>
      </c>
      <c r="P16">
        <f t="shared" si="31"/>
        <v>15.106906312809173</v>
      </c>
      <c r="Q16" s="5">
        <f t="shared" si="32"/>
        <v>12.5</v>
      </c>
      <c r="R16">
        <f t="shared" si="0"/>
        <v>50000</v>
      </c>
      <c r="S16">
        <f t="shared" si="20"/>
        <v>761.5430240279901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656.0811217303168</v>
      </c>
      <c r="AC16">
        <f t="shared" si="1"/>
        <v>650.52180369479697</v>
      </c>
      <c r="AE16">
        <f t="shared" si="2"/>
        <v>258.09105021742641</v>
      </c>
      <c r="AF16">
        <f t="shared" si="3"/>
        <v>-12.904552510871321</v>
      </c>
      <c r="AG16">
        <f t="shared" si="4"/>
        <v>-10.677692907191666</v>
      </c>
      <c r="AH16">
        <f t="shared" si="5"/>
        <v>-166.49485112213839</v>
      </c>
      <c r="AI16">
        <f t="shared" si="6"/>
        <v>68.013953677225032</v>
      </c>
      <c r="AJ16">
        <f t="shared" si="7"/>
        <v>5.5593180355198228</v>
      </c>
      <c r="AK16">
        <f t="shared" si="28"/>
        <v>49.299338783196895</v>
      </c>
      <c r="AL16">
        <f t="shared" si="8"/>
        <v>122.87261049594176</v>
      </c>
      <c r="AN16">
        <f t="shared" si="9"/>
        <v>112.90273738400832</v>
      </c>
      <c r="AO16">
        <f t="shared" si="10"/>
        <v>-5.6451368692004156</v>
      </c>
      <c r="AP16">
        <f t="shared" si="11"/>
        <v>-4.6709901685941926</v>
      </c>
      <c r="AQ16">
        <f t="shared" si="12"/>
        <v>-72.833693520935284</v>
      </c>
      <c r="AR16">
        <f t="shared" si="13"/>
        <v>29.752916825278422</v>
      </c>
      <c r="AS16">
        <f t="shared" si="14"/>
        <v>2.4319410675794737</v>
      </c>
      <c r="AT16">
        <f t="shared" si="15"/>
        <v>21.566149989143305</v>
      </c>
      <c r="AU16">
        <f t="shared" si="16"/>
        <v>53.751007882001204</v>
      </c>
      <c r="AW16">
        <v>13</v>
      </c>
      <c r="AX16">
        <f>(R16*SUMPRODUCT(K17:$K$23, X17:$X$23)-$AZ$3*SUMPRODUCT(K16:$K$22, W17:$W$23))/Z16</f>
        <v>761.5430240279901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5.3300140000000001E-3</v>
      </c>
      <c r="O17">
        <f t="shared" si="30"/>
        <v>302.13812625618345</v>
      </c>
      <c r="P17">
        <f t="shared" si="31"/>
        <v>15.106906312809173</v>
      </c>
      <c r="Q17" s="5">
        <f t="shared" si="32"/>
        <v>12.5</v>
      </c>
      <c r="R17">
        <f t="shared" si="0"/>
        <v>50000</v>
      </c>
      <c r="S17">
        <f t="shared" si="20"/>
        <v>736.66710370478052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650.52180369479697</v>
      </c>
      <c r="AC17">
        <f t="shared" si="1"/>
        <v>619.62565382069909</v>
      </c>
      <c r="AE17">
        <f t="shared" si="2"/>
        <v>254.13451080431855</v>
      </c>
      <c r="AF17">
        <f t="shared" si="3"/>
        <v>-12.706725540215928</v>
      </c>
      <c r="AG17">
        <f t="shared" si="4"/>
        <v>-10.514003725436718</v>
      </c>
      <c r="AH17">
        <f t="shared" si="5"/>
        <v>-227.64901073212911</v>
      </c>
      <c r="AI17">
        <f t="shared" si="6"/>
        <v>3.2647708065368022</v>
      </c>
      <c r="AJ17">
        <f t="shared" si="7"/>
        <v>30.896149874097887</v>
      </c>
      <c r="AK17">
        <f t="shared" si="28"/>
        <v>55.033289638764103</v>
      </c>
      <c r="AL17">
        <f t="shared" si="8"/>
        <v>89.194210319398792</v>
      </c>
      <c r="AN17">
        <f t="shared" si="9"/>
        <v>104.71125255653493</v>
      </c>
      <c r="AO17">
        <f t="shared" si="10"/>
        <v>-5.2355626278267469</v>
      </c>
      <c r="AP17">
        <f t="shared" si="11"/>
        <v>-4.3320936459600468</v>
      </c>
      <c r="AQ17">
        <f t="shared" si="12"/>
        <v>-93.798410068642397</v>
      </c>
      <c r="AR17">
        <f t="shared" si="13"/>
        <v>1.3451862141057469</v>
      </c>
      <c r="AS17">
        <f t="shared" si="14"/>
        <v>12.730166171654963</v>
      </c>
      <c r="AT17">
        <f t="shared" si="15"/>
        <v>22.675411820863332</v>
      </c>
      <c r="AU17">
        <f t="shared" si="16"/>
        <v>36.750764206624041</v>
      </c>
      <c r="AW17">
        <v>14</v>
      </c>
      <c r="AX17">
        <f>(R17*SUMPRODUCT(K18:$K$23, X18:$X$23)-$AZ$3*SUMPRODUCT(K17:$K$22, W18:$W$23))/Z17</f>
        <v>736.66710370478052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6.9004050000000001E-3</v>
      </c>
      <c r="O18">
        <f t="shared" si="30"/>
        <v>302.13812625618345</v>
      </c>
      <c r="P18">
        <f t="shared" si="31"/>
        <v>15.106906312809173</v>
      </c>
      <c r="Q18" s="5">
        <f t="shared" si="32"/>
        <v>12.5</v>
      </c>
      <c r="R18">
        <f t="shared" si="0"/>
        <v>50000</v>
      </c>
      <c r="S18">
        <f t="shared" si="20"/>
        <v>684.75130825496831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619.62565382069909</v>
      </c>
      <c r="AC18">
        <f t="shared" si="1"/>
        <v>566.22429722245226</v>
      </c>
      <c r="AE18">
        <f t="shared" si="2"/>
        <v>249.83953464724871</v>
      </c>
      <c r="AF18">
        <f t="shared" si="3"/>
        <v>-12.491976732362435</v>
      </c>
      <c r="AG18">
        <f t="shared" si="4"/>
        <v>-10.336312804305328</v>
      </c>
      <c r="AH18">
        <f t="shared" si="5"/>
        <v>-290.20353550808858</v>
      </c>
      <c r="AI18">
        <f t="shared" si="6"/>
        <v>-63.192290397507634</v>
      </c>
      <c r="AJ18">
        <f t="shared" si="7"/>
        <v>53.401356598246821</v>
      </c>
      <c r="AK18">
        <f t="shared" si="28"/>
        <v>60.073822142664525</v>
      </c>
      <c r="AL18">
        <f t="shared" si="8"/>
        <v>50.282888343403712</v>
      </c>
      <c r="AN18">
        <f t="shared" si="9"/>
        <v>96.198102962594348</v>
      </c>
      <c r="AO18">
        <f t="shared" si="10"/>
        <v>-4.809905148129717</v>
      </c>
      <c r="AP18">
        <f t="shared" si="11"/>
        <v>-3.9798892709516824</v>
      </c>
      <c r="AQ18">
        <f t="shared" si="12"/>
        <v>-111.73983984693369</v>
      </c>
      <c r="AR18">
        <f t="shared" si="13"/>
        <v>-24.331531303420736</v>
      </c>
      <c r="AS18">
        <f t="shared" si="14"/>
        <v>20.561634521267852</v>
      </c>
      <c r="AT18">
        <f t="shared" si="15"/>
        <v>23.130797677781626</v>
      </c>
      <c r="AU18">
        <f t="shared" si="16"/>
        <v>19.360900895628742</v>
      </c>
      <c r="AW18">
        <v>15</v>
      </c>
      <c r="AX18">
        <f>(R18*SUMPRODUCT(K19:$K$23, X19:$X$23)-$AZ$3*SUMPRODUCT(K18:$K$22, W19:$W$23))/Z18</f>
        <v>684.75130825496831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8.6257439999999994E-3</v>
      </c>
      <c r="O19">
        <f t="shared" si="30"/>
        <v>302.13812625618345</v>
      </c>
      <c r="P19">
        <f t="shared" si="31"/>
        <v>15.106906312809173</v>
      </c>
      <c r="Q19" s="5">
        <f t="shared" si="32"/>
        <v>12.5</v>
      </c>
      <c r="R19">
        <f t="shared" si="0"/>
        <v>50000</v>
      </c>
      <c r="S19">
        <f t="shared" si="20"/>
        <v>606.14872307666758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566.22429722245226</v>
      </c>
      <c r="AC19">
        <f t="shared" si="1"/>
        <v>491.89169091545131</v>
      </c>
      <c r="AE19">
        <f t="shared" si="2"/>
        <v>245.18608743382993</v>
      </c>
      <c r="AF19">
        <f t="shared" si="3"/>
        <v>-12.259304371691497</v>
      </c>
      <c r="AG19">
        <f t="shared" si="4"/>
        <v>-10.143791288108416</v>
      </c>
      <c r="AH19">
        <f t="shared" si="5"/>
        <v>-356.63355261543944</v>
      </c>
      <c r="AI19">
        <f t="shared" si="6"/>
        <v>-133.85056084140942</v>
      </c>
      <c r="AJ19">
        <f t="shared" si="7"/>
        <v>74.332606307000958</v>
      </c>
      <c r="AK19">
        <f t="shared" si="28"/>
        <v>58.657689292888961</v>
      </c>
      <c r="AL19">
        <f t="shared" si="8"/>
        <v>-0.86026524151949957</v>
      </c>
      <c r="AN19">
        <f t="shared" si="9"/>
        <v>87.950756217185983</v>
      </c>
      <c r="AO19">
        <f t="shared" si="10"/>
        <v>-4.3975378108592995</v>
      </c>
      <c r="AP19">
        <f t="shared" si="11"/>
        <v>-3.6386816398757129</v>
      </c>
      <c r="AQ19">
        <f t="shared" si="12"/>
        <v>-127.92810135858339</v>
      </c>
      <c r="AR19">
        <f t="shared" si="13"/>
        <v>-48.013564592132418</v>
      </c>
      <c r="AS19">
        <f t="shared" si="14"/>
        <v>26.663865820116943</v>
      </c>
      <c r="AT19">
        <f t="shared" si="15"/>
        <v>21.041112834979305</v>
      </c>
      <c r="AU19">
        <f t="shared" si="16"/>
        <v>-0.3085859370361676</v>
      </c>
      <c r="AW19">
        <v>16</v>
      </c>
      <c r="AX19">
        <f>(R19*SUMPRODUCT(K20:$K$23, X20:$X$23)-$AZ$3*SUMPRODUCT(K19:$K$22, W20:$W$23))/Z19</f>
        <v>606.14872307666758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1.0476563E-2</v>
      </c>
      <c r="O20">
        <f t="shared" si="30"/>
        <v>302.13812625618345</v>
      </c>
      <c r="P20">
        <f t="shared" si="31"/>
        <v>15.106906312809173</v>
      </c>
      <c r="Q20" s="5">
        <f t="shared" si="32"/>
        <v>12.5</v>
      </c>
      <c r="R20">
        <f t="shared" si="0"/>
        <v>50000</v>
      </c>
      <c r="S20">
        <f t="shared" si="20"/>
        <v>498.51417588978256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491.89169091545131</v>
      </c>
      <c r="AC20">
        <f t="shared" si="1"/>
        <v>396.26219073621382</v>
      </c>
      <c r="AE20">
        <f t="shared" si="2"/>
        <v>240.1655190677676</v>
      </c>
      <c r="AF20">
        <f t="shared" si="3"/>
        <v>-12.008275953388379</v>
      </c>
      <c r="AG20">
        <f t="shared" si="4"/>
        <v>-9.9360813067386111</v>
      </c>
      <c r="AH20">
        <f t="shared" si="5"/>
        <v>-425.08827395487583</v>
      </c>
      <c r="AI20">
        <f t="shared" si="6"/>
        <v>-206.86711214723522</v>
      </c>
      <c r="AJ20">
        <f t="shared" si="7"/>
        <v>95.629500179237482</v>
      </c>
      <c r="AK20">
        <f t="shared" si="28"/>
        <v>39.098657117819791</v>
      </c>
      <c r="AL20">
        <f t="shared" si="8"/>
        <v>-72.138954850177953</v>
      </c>
      <c r="AN20">
        <f t="shared" si="9"/>
        <v>81.712820844737863</v>
      </c>
      <c r="AO20">
        <f t="shared" si="10"/>
        <v>-4.0856410422368921</v>
      </c>
      <c r="AP20">
        <f t="shared" si="11"/>
        <v>-3.3806069866639987</v>
      </c>
      <c r="AQ20">
        <f t="shared" si="12"/>
        <v>-144.63009555952277</v>
      </c>
      <c r="AR20">
        <f t="shared" si="13"/>
        <v>-70.383522743685802</v>
      </c>
      <c r="AS20">
        <f t="shared" si="14"/>
        <v>32.536544987596386</v>
      </c>
      <c r="AT20">
        <f t="shared" si="15"/>
        <v>13.302748774010093</v>
      </c>
      <c r="AU20">
        <f t="shared" si="16"/>
        <v>-24.544228982079314</v>
      </c>
      <c r="AW20">
        <v>17</v>
      </c>
      <c r="AX20">
        <f>(R20*SUMPRODUCT(K21:$K$23, X21:$X$23)-$AZ$3*SUMPRODUCT(K20:$K$22, W21:$W$23))/Z20</f>
        <v>498.51417588978256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1.2607808E-2</v>
      </c>
      <c r="O21">
        <f t="shared" si="30"/>
        <v>302.13812625618345</v>
      </c>
      <c r="P21">
        <f t="shared" si="31"/>
        <v>15.106906312809173</v>
      </c>
      <c r="Q21" s="5">
        <f t="shared" si="32"/>
        <v>12.5</v>
      </c>
      <c r="R21">
        <f t="shared" si="0"/>
        <v>50000</v>
      </c>
      <c r="S21">
        <f t="shared" si="20"/>
        <v>359.90833298153376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396.26219073621382</v>
      </c>
      <c r="AC21">
        <f t="shared" si="1"/>
        <v>279.61849314179801</v>
      </c>
      <c r="AE21">
        <f t="shared" si="2"/>
        <v>234.73590312446314</v>
      </c>
      <c r="AF21">
        <f t="shared" si="3"/>
        <v>-11.736795156223158</v>
      </c>
      <c r="AG21">
        <f t="shared" si="4"/>
        <v>-9.7114482882834743</v>
      </c>
      <c r="AH21">
        <f t="shared" si="5"/>
        <v>-501.08882155099809</v>
      </c>
      <c r="AI21">
        <f t="shared" si="6"/>
        <v>-287.80116187104159</v>
      </c>
      <c r="AJ21">
        <f t="shared" si="7"/>
        <v>116.64369759441581</v>
      </c>
      <c r="AK21">
        <f t="shared" si="28"/>
        <v>31.768104623538484</v>
      </c>
      <c r="AL21">
        <f t="shared" si="8"/>
        <v>-139.3893596530873</v>
      </c>
      <c r="AN21">
        <f t="shared" si="9"/>
        <v>75.968299324590149</v>
      </c>
      <c r="AO21">
        <f t="shared" si="10"/>
        <v>-3.7984149662295081</v>
      </c>
      <c r="AP21">
        <f t="shared" si="11"/>
        <v>-3.1429457557177214</v>
      </c>
      <c r="AQ21">
        <f t="shared" si="12"/>
        <v>-162.16891015435468</v>
      </c>
      <c r="AR21">
        <f t="shared" si="13"/>
        <v>-93.141971551711748</v>
      </c>
      <c r="AS21">
        <f t="shared" si="14"/>
        <v>37.749757132299884</v>
      </c>
      <c r="AT21">
        <f t="shared" si="15"/>
        <v>10.281209005067437</v>
      </c>
      <c r="AU21">
        <f t="shared" si="16"/>
        <v>-45.111005414344426</v>
      </c>
      <c r="AW21">
        <v>18</v>
      </c>
      <c r="AX21">
        <f>(R21*SUMPRODUCT(K22:$K$23, X22:$X$23)-$AZ$3*SUMPRODUCT(K21:$K$22, W22:$W$23))/Z21</f>
        <v>359.90833298153376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1.5033739000000001E-2</v>
      </c>
      <c r="O22">
        <f t="shared" si="30"/>
        <v>302.13812625618345</v>
      </c>
      <c r="P22">
        <f t="shared" si="31"/>
        <v>15.106906312809173</v>
      </c>
      <c r="Q22" s="5">
        <f t="shared" si="32"/>
        <v>12.5</v>
      </c>
      <c r="R22">
        <f t="shared" si="0"/>
        <v>50000</v>
      </c>
      <c r="S22">
        <f t="shared" si="20"/>
        <v>191.83265998434436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279.61849314179801</v>
      </c>
      <c r="AC22">
        <f t="shared" si="1"/>
        <v>145.30686229289361</v>
      </c>
      <c r="AE22">
        <f t="shared" si="2"/>
        <v>228.85958579171606</v>
      </c>
      <c r="AF22">
        <f t="shared" si="3"/>
        <v>-11.442979289585802</v>
      </c>
      <c r="AG22">
        <f t="shared" si="4"/>
        <v>-9.4683344265225902</v>
      </c>
      <c r="AH22">
        <f t="shared" si="5"/>
        <v>-583.99751551220209</v>
      </c>
      <c r="AI22">
        <f t="shared" si="6"/>
        <v>-376.04924343659445</v>
      </c>
      <c r="AJ22">
        <f t="shared" si="7"/>
        <v>134.3116308489044</v>
      </c>
      <c r="AK22">
        <f t="shared" si="28"/>
        <v>34.792456975074984</v>
      </c>
      <c r="AL22">
        <f t="shared" si="8"/>
        <v>-206.94515561261505</v>
      </c>
      <c r="AN22">
        <f t="shared" si="9"/>
        <v>69.2210549037612</v>
      </c>
      <c r="AO22">
        <f t="shared" si="10"/>
        <v>-3.4610527451880602</v>
      </c>
      <c r="AP22">
        <f t="shared" si="11"/>
        <v>-2.8638000672690902</v>
      </c>
      <c r="AQ22">
        <f t="shared" si="12"/>
        <v>-176.63635956118873</v>
      </c>
      <c r="AR22">
        <f t="shared" si="13"/>
        <v>-113.74015746988468</v>
      </c>
      <c r="AS22">
        <f t="shared" si="14"/>
        <v>40.624004194725089</v>
      </c>
      <c r="AT22">
        <f t="shared" si="15"/>
        <v>10.523354598309291</v>
      </c>
      <c r="AU22">
        <f t="shared" si="16"/>
        <v>-62.5927986768503</v>
      </c>
      <c r="AW22">
        <v>19</v>
      </c>
      <c r="AX22">
        <f>(R22*SUMPRODUCT(K23:$K$23, X23:$X$23)-$AZ$3*SUMPRODUCT(K22:$K$22, W23:$W$23))/Z22</f>
        <v>191.83265998434436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1.7719183999999999E-2</v>
      </c>
      <c r="O23">
        <f t="shared" si="30"/>
        <v>302.13812625618345</v>
      </c>
      <c r="P23">
        <f t="shared" si="31"/>
        <v>15.106906312809173</v>
      </c>
      <c r="Q23" s="5">
        <f t="shared" si="32"/>
        <v>12.5</v>
      </c>
      <c r="R23">
        <f t="shared" si="0"/>
        <v>50000</v>
      </c>
      <c r="S23">
        <f t="shared" si="20"/>
        <v>197.30170217031656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145.30686229289361</v>
      </c>
      <c r="AC23">
        <f t="shared" si="1"/>
        <v>145.30686229289361</v>
      </c>
      <c r="AE23">
        <f t="shared" si="2"/>
        <v>222.51578482299172</v>
      </c>
      <c r="AF23">
        <f t="shared" si="3"/>
        <v>-11.125789241149585</v>
      </c>
      <c r="AG23">
        <f t="shared" si="4"/>
        <v>-9.2058799223802765</v>
      </c>
      <c r="AH23">
        <f t="shared" si="5"/>
        <v>-671.08463950835301</v>
      </c>
      <c r="AI23">
        <f t="shared" si="6"/>
        <v>-468.90052384889117</v>
      </c>
      <c r="AJ23">
        <f t="shared" si="7"/>
        <v>0</v>
      </c>
      <c r="AK23">
        <f t="shared" si="28"/>
        <v>37.060803533185052</v>
      </c>
      <c r="AL23">
        <f t="shared" si="8"/>
        <v>-431.83972031570613</v>
      </c>
      <c r="AN23">
        <f t="shared" si="9"/>
        <v>60.967754095669676</v>
      </c>
      <c r="AO23">
        <f t="shared" si="10"/>
        <v>-3.0483877047834835</v>
      </c>
      <c r="AP23">
        <f t="shared" si="11"/>
        <v>-2.5223461058657906</v>
      </c>
      <c r="AQ23">
        <f t="shared" si="12"/>
        <v>-183.87245341481434</v>
      </c>
      <c r="AR23">
        <f t="shared" si="13"/>
        <v>-128.47543312979394</v>
      </c>
      <c r="AS23">
        <f t="shared" si="14"/>
        <v>0</v>
      </c>
      <c r="AT23">
        <f t="shared" si="15"/>
        <v>10.154398521419793</v>
      </c>
      <c r="AU23">
        <f t="shared" si="16"/>
        <v>-118.32103460837415</v>
      </c>
      <c r="AW23">
        <v>20</v>
      </c>
      <c r="AX23">
        <f>(R23*SUMPRODUCT(K$23:$K24, X$23:$X24)-$AZ$3*SUMPRODUCT(K$22:$K23, W$23:$W24))/Z23</f>
        <v>197.30170217031656</v>
      </c>
    </row>
    <row r="25" spans="5:50" x14ac:dyDescent="0.25">
      <c r="AN25" s="6">
        <f t="shared" ref="AN25:AU25" si="33">SUM(AN3:AN23)</f>
        <v>2893.473949607328</v>
      </c>
      <c r="AO25" s="6">
        <f t="shared" si="33"/>
        <v>-371.27729217250396</v>
      </c>
      <c r="AP25" s="6">
        <f t="shared" si="33"/>
        <v>-732.16521413904354</v>
      </c>
      <c r="AQ25" s="6">
        <f t="shared" si="33"/>
        <v>-1734.2163302355098</v>
      </c>
      <c r="AR25" s="6">
        <f t="shared" si="33"/>
        <v>55.815113060270875</v>
      </c>
      <c r="AS25" s="6">
        <f t="shared" si="33"/>
        <v>-294.61401107059345</v>
      </c>
      <c r="AT25" s="6">
        <f t="shared" si="33"/>
        <v>426.15790515822289</v>
      </c>
      <c r="AU25" s="7">
        <f t="shared" si="33"/>
        <v>187.35900714790017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1233.8657188416958</v>
      </c>
      <c r="K3">
        <v>1</v>
      </c>
      <c r="L3" s="2">
        <v>0</v>
      </c>
      <c r="O3">
        <f>$C$3</f>
        <v>1233.8657188416958</v>
      </c>
      <c r="P3">
        <f>O3*B5</f>
        <v>987.09257507335667</v>
      </c>
      <c r="Q3" s="5">
        <f>B8</f>
        <v>624.95697070000006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1233.8657188416958</v>
      </c>
      <c r="AF3">
        <f t="shared" ref="AF3:AF23" si="3">-$Z3*P3</f>
        <v>-987.09257507335667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-378.18382693166097</v>
      </c>
      <c r="AJ3">
        <f t="shared" ref="AJ3:AJ23" si="7">AB3-AC3</f>
        <v>-9.0949470177292824E-13</v>
      </c>
      <c r="AL3">
        <f t="shared" ref="AL3:AL23" si="8">SUM(AI3:AK3)</f>
        <v>-378.18382693166188</v>
      </c>
      <c r="AN3">
        <f t="shared" ref="AN3:AN23" si="9">AE3*$K3</f>
        <v>1233.8657188416958</v>
      </c>
      <c r="AO3">
        <f t="shared" ref="AO3:AO23" si="10">AF3*$K3</f>
        <v>-987.09257507335667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-378.18382693166097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-378.18382693166188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740.00681976671797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635.42019432767438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9.0949470177292824E-13</v>
      </c>
      <c r="AC4">
        <f t="shared" si="1"/>
        <v>627.54256420803449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-627.54256420803358</v>
      </c>
      <c r="AK4">
        <f t="shared" ref="AK4:AK23" si="28">H4*SUM(AB4:AB4, AE4:AF4)</f>
        <v>5.9935700846835971E-14</v>
      </c>
      <c r="AL4">
        <f t="shared" si="8"/>
        <v>-747.41821420803342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-112.46425555868278</v>
      </c>
      <c r="AR4">
        <f t="shared" si="13"/>
        <v>-112.46425555868278</v>
      </c>
      <c r="AS4">
        <f t="shared" si="14"/>
        <v>-588.74431392066185</v>
      </c>
      <c r="AT4">
        <f t="shared" si="15"/>
        <v>5.6230134953406478E-14</v>
      </c>
      <c r="AU4">
        <f t="shared" si="16"/>
        <v>-701.20856947934453</v>
      </c>
      <c r="AW4">
        <v>1</v>
      </c>
      <c r="AX4">
        <f>(R4*SUMPRODUCT(K5:$K$23, X5:$X$23)-$AZ$3*SUMPRODUCT(K4:$K$22, W5:$W$23))/Z4</f>
        <v>635.42019432767438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2.5466569999999999E-3</v>
      </c>
      <c r="O5">
        <f t="shared" ref="O5:O23" si="30">$C$3</f>
        <v>1233.8657188416958</v>
      </c>
      <c r="P5">
        <f t="shared" ref="P5:P23" si="31">O5*$C$5</f>
        <v>61.693285942084792</v>
      </c>
      <c r="Q5" s="5">
        <f t="shared" ref="Q5:Q23" si="32">$C$8</f>
        <v>12.5</v>
      </c>
      <c r="R5">
        <f t="shared" si="0"/>
        <v>50000</v>
      </c>
      <c r="S5">
        <f t="shared" si="20"/>
        <v>1235.2135083544538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627.54256420803449</v>
      </c>
      <c r="AC5">
        <f t="shared" si="1"/>
        <v>1204.5942667953523</v>
      </c>
      <c r="AE5">
        <f t="shared" si="2"/>
        <v>1203.2798871282466</v>
      </c>
      <c r="AF5">
        <f t="shared" si="3"/>
        <v>-60.163994356412339</v>
      </c>
      <c r="AG5">
        <f t="shared" si="4"/>
        <v>-12.1901422167908</v>
      </c>
      <c r="AH5">
        <f t="shared" si="5"/>
        <v>-125.75423933679794</v>
      </c>
      <c r="AI5">
        <f t="shared" si="6"/>
        <v>1005.1715112182457</v>
      </c>
      <c r="AJ5">
        <f t="shared" si="7"/>
        <v>-577.05170258731778</v>
      </c>
      <c r="AK5">
        <f t="shared" si="28"/>
        <v>152.98489068306068</v>
      </c>
      <c r="AL5">
        <f t="shared" si="8"/>
        <v>581.10469931398859</v>
      </c>
      <c r="AN5">
        <f t="shared" si="9"/>
        <v>1039.1074016912203</v>
      </c>
      <c r="AO5">
        <f t="shared" si="10"/>
        <v>-51.955370084561018</v>
      </c>
      <c r="AP5">
        <f t="shared" si="11"/>
        <v>-10.526949831569731</v>
      </c>
      <c r="AQ5">
        <f t="shared" si="12"/>
        <v>-108.59664678745585</v>
      </c>
      <c r="AR5">
        <f t="shared" si="13"/>
        <v>868.02843498763377</v>
      </c>
      <c r="AS5">
        <f t="shared" si="14"/>
        <v>-498.32021770766511</v>
      </c>
      <c r="AT5">
        <f t="shared" si="15"/>
        <v>132.11201646117735</v>
      </c>
      <c r="AU5">
        <f t="shared" si="16"/>
        <v>501.82023374114601</v>
      </c>
      <c r="AW5">
        <v>2</v>
      </c>
      <c r="AX5">
        <f>(R5*SUMPRODUCT(K6:$K$23, X6:$X$23)-$AZ$3*SUMPRODUCT(K5:$K$22, W6:$W$23))/Z5</f>
        <v>1235.2135083544538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3.8442260000000001E-3</v>
      </c>
      <c r="O6">
        <f t="shared" si="30"/>
        <v>1233.8657188416958</v>
      </c>
      <c r="P6">
        <f t="shared" si="31"/>
        <v>61.693285942084792</v>
      </c>
      <c r="Q6" s="5">
        <f t="shared" si="32"/>
        <v>12.5</v>
      </c>
      <c r="R6">
        <f t="shared" si="0"/>
        <v>50000</v>
      </c>
      <c r="S6">
        <f t="shared" si="20"/>
        <v>1748.7667788136921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1204.5942667953523</v>
      </c>
      <c r="AC6">
        <f t="shared" si="1"/>
        <v>1681.8070770608838</v>
      </c>
      <c r="AE6">
        <f t="shared" si="2"/>
        <v>1186.6214084295887</v>
      </c>
      <c r="AF6">
        <f t="shared" si="3"/>
        <v>-59.331070421479446</v>
      </c>
      <c r="AG6">
        <f t="shared" si="4"/>
        <v>-12.021379132969408</v>
      </c>
      <c r="AH6">
        <f t="shared" si="5"/>
        <v>-187.44664661393932</v>
      </c>
      <c r="AI6">
        <f t="shared" si="6"/>
        <v>927.82231226120052</v>
      </c>
      <c r="AJ6">
        <f t="shared" si="7"/>
        <v>-477.21281026553152</v>
      </c>
      <c r="AK6">
        <f t="shared" si="28"/>
        <v>253.70904500261665</v>
      </c>
      <c r="AL6">
        <f t="shared" si="8"/>
        <v>704.31854699828568</v>
      </c>
      <c r="AN6">
        <f t="shared" si="9"/>
        <v>924.17186506487565</v>
      </c>
      <c r="AO6">
        <f t="shared" si="10"/>
        <v>-46.208593253243791</v>
      </c>
      <c r="AP6">
        <f t="shared" si="11"/>
        <v>-9.3625652588481394</v>
      </c>
      <c r="AQ6">
        <f t="shared" si="12"/>
        <v>-145.98836307076471</v>
      </c>
      <c r="AR6">
        <f t="shared" si="13"/>
        <v>722.61234348201901</v>
      </c>
      <c r="AS6">
        <f t="shared" si="14"/>
        <v>-371.66584873908113</v>
      </c>
      <c r="AT6">
        <f t="shared" si="15"/>
        <v>197.59525627824507</v>
      </c>
      <c r="AU6">
        <f t="shared" si="16"/>
        <v>548.54175102118302</v>
      </c>
      <c r="AW6">
        <v>3</v>
      </c>
      <c r="AX6">
        <f>(R6*SUMPRODUCT(K7:$K$23, X7:$X$23)-$AZ$3*SUMPRODUCT(K6:$K$22, W7:$W$23))/Z6</f>
        <v>1748.7667788136921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5.3300140000000001E-3</v>
      </c>
      <c r="O7">
        <f t="shared" si="30"/>
        <v>1233.8657188416958</v>
      </c>
      <c r="P7">
        <f t="shared" si="31"/>
        <v>61.693285942084792</v>
      </c>
      <c r="Q7" s="5">
        <f t="shared" si="32"/>
        <v>12.5</v>
      </c>
      <c r="R7">
        <f t="shared" si="0"/>
        <v>50000</v>
      </c>
      <c r="S7">
        <f t="shared" si="20"/>
        <v>2170.491089272005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1681.8070770608838</v>
      </c>
      <c r="AC7">
        <f t="shared" si="1"/>
        <v>2055.3840817175987</v>
      </c>
      <c r="AE7">
        <f t="shared" si="2"/>
        <v>1168.4304856256633</v>
      </c>
      <c r="AF7">
        <f t="shared" si="3"/>
        <v>-58.421524281283176</v>
      </c>
      <c r="AG7">
        <f t="shared" si="4"/>
        <v>-11.837091222561678</v>
      </c>
      <c r="AH7">
        <f t="shared" si="5"/>
        <v>-256.29647631213919</v>
      </c>
      <c r="AI7">
        <f t="shared" si="6"/>
        <v>841.87539380967928</v>
      </c>
      <c r="AJ7">
        <f t="shared" si="7"/>
        <v>-373.57700465671496</v>
      </c>
      <c r="AK7">
        <f t="shared" si="28"/>
        <v>292.30313922103107</v>
      </c>
      <c r="AL7">
        <f t="shared" si="8"/>
        <v>760.60152837399539</v>
      </c>
      <c r="AN7">
        <f t="shared" si="9"/>
        <v>823.75694526570567</v>
      </c>
      <c r="AO7">
        <f t="shared" si="10"/>
        <v>-41.187847263285292</v>
      </c>
      <c r="AP7">
        <f t="shared" si="11"/>
        <v>-8.345285600030854</v>
      </c>
      <c r="AQ7">
        <f t="shared" si="12"/>
        <v>-180.69196670797214</v>
      </c>
      <c r="AR7">
        <f t="shared" si="13"/>
        <v>593.53184569441737</v>
      </c>
      <c r="AS7">
        <f t="shared" si="14"/>
        <v>-263.37608951784841</v>
      </c>
      <c r="AT7">
        <f t="shared" si="15"/>
        <v>206.07707862685385</v>
      </c>
      <c r="AU7">
        <f t="shared" si="16"/>
        <v>536.23283480342275</v>
      </c>
      <c r="AW7">
        <v>4</v>
      </c>
      <c r="AX7">
        <f>(R7*SUMPRODUCT(K8:$K$23, X8:$X$23)-$AZ$3*SUMPRODUCT(K7:$K$22, W8:$W$23))/Z7</f>
        <v>2170.491089272005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6.9004050000000001E-3</v>
      </c>
      <c r="O8">
        <f t="shared" si="30"/>
        <v>1233.8657188416958</v>
      </c>
      <c r="P8">
        <f t="shared" si="31"/>
        <v>61.693285942084792</v>
      </c>
      <c r="Q8" s="5">
        <f t="shared" si="32"/>
        <v>12.5</v>
      </c>
      <c r="R8">
        <f t="shared" si="0"/>
        <v>50000</v>
      </c>
      <c r="S8">
        <f t="shared" si="20"/>
        <v>2507.786798046659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2055.3840817175987</v>
      </c>
      <c r="AC8">
        <f t="shared" si="1"/>
        <v>2334.6571395456081</v>
      </c>
      <c r="AE8">
        <f t="shared" si="2"/>
        <v>1148.6835372042431</v>
      </c>
      <c r="AF8">
        <f t="shared" si="3"/>
        <v>-57.434176860212155</v>
      </c>
      <c r="AG8">
        <f t="shared" si="4"/>
        <v>-11.637039586878441</v>
      </c>
      <c r="AH8">
        <f t="shared" si="5"/>
        <v>-326.72289383048286</v>
      </c>
      <c r="AI8">
        <f t="shared" si="6"/>
        <v>752.88942692666956</v>
      </c>
      <c r="AJ8">
        <f t="shared" si="7"/>
        <v>-279.27305782800931</v>
      </c>
      <c r="AK8">
        <f t="shared" si="28"/>
        <v>228.1309245494682</v>
      </c>
      <c r="AL8">
        <f t="shared" si="8"/>
        <v>701.74729364812845</v>
      </c>
      <c r="AN8">
        <f t="shared" si="9"/>
        <v>755.09102029757798</v>
      </c>
      <c r="AO8">
        <f t="shared" si="10"/>
        <v>-37.754551014878899</v>
      </c>
      <c r="AP8">
        <f t="shared" si="11"/>
        <v>-7.6496474531931584</v>
      </c>
      <c r="AQ8">
        <f t="shared" si="12"/>
        <v>-214.77240272589609</v>
      </c>
      <c r="AR8">
        <f t="shared" si="13"/>
        <v>494.91441910360976</v>
      </c>
      <c r="AS8">
        <f t="shared" si="14"/>
        <v>-183.58109204753134</v>
      </c>
      <c r="AT8">
        <f t="shared" si="15"/>
        <v>149.9626372279582</v>
      </c>
      <c r="AU8">
        <f t="shared" si="16"/>
        <v>461.29596428403664</v>
      </c>
      <c r="AW8">
        <v>5</v>
      </c>
      <c r="AX8">
        <f>(R8*SUMPRODUCT(K9:$K$23, X9:$X$23)-$AZ$3*SUMPRODUCT(K8:$K$22, W9:$W$23))/Z8</f>
        <v>2507.786798046659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8.6257439999999994E-3</v>
      </c>
      <c r="O9">
        <f t="shared" si="30"/>
        <v>1233.8657188416958</v>
      </c>
      <c r="P9">
        <f t="shared" si="31"/>
        <v>61.693285942084792</v>
      </c>
      <c r="Q9" s="5">
        <f t="shared" si="32"/>
        <v>12.5</v>
      </c>
      <c r="R9">
        <f t="shared" si="0"/>
        <v>50000</v>
      </c>
      <c r="S9">
        <f t="shared" si="20"/>
        <v>2776.5040751124079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2334.6571395456081</v>
      </c>
      <c r="AC9">
        <f t="shared" si="1"/>
        <v>2536.678774834194</v>
      </c>
      <c r="AE9">
        <f t="shared" si="2"/>
        <v>1127.2884517032624</v>
      </c>
      <c r="AF9">
        <f t="shared" si="3"/>
        <v>-56.364422585163119</v>
      </c>
      <c r="AG9">
        <f t="shared" si="4"/>
        <v>-11.420291066615377</v>
      </c>
      <c r="AH9">
        <f t="shared" si="5"/>
        <v>-401.51249757711673</v>
      </c>
      <c r="AI9">
        <f t="shared" si="6"/>
        <v>657.99124047436715</v>
      </c>
      <c r="AJ9">
        <f t="shared" si="7"/>
        <v>-202.02163528858591</v>
      </c>
      <c r="AK9">
        <f t="shared" si="28"/>
        <v>177.77133700424551</v>
      </c>
      <c r="AL9">
        <f t="shared" si="8"/>
        <v>633.74094219002677</v>
      </c>
      <c r="AN9">
        <f t="shared" si="9"/>
        <v>704.26429220377929</v>
      </c>
      <c r="AO9">
        <f t="shared" si="10"/>
        <v>-35.213214610188963</v>
      </c>
      <c r="AP9">
        <f t="shared" si="11"/>
        <v>-7.1347339650634209</v>
      </c>
      <c r="AQ9">
        <f t="shared" si="12"/>
        <v>-250.84166744533806</v>
      </c>
      <c r="AR9">
        <f t="shared" si="13"/>
        <v>411.07467618318884</v>
      </c>
      <c r="AS9">
        <f t="shared" si="14"/>
        <v>-126.21137364744126</v>
      </c>
      <c r="AT9">
        <f t="shared" si="15"/>
        <v>111.06119701683107</v>
      </c>
      <c r="AU9">
        <f t="shared" si="16"/>
        <v>395.92449955257865</v>
      </c>
      <c r="AW9">
        <v>6</v>
      </c>
      <c r="AX9">
        <f>(R9*SUMPRODUCT(K10:$K$23, X10:$X$23)-$AZ$3*SUMPRODUCT(K9:$K$22, W10:$W$23))/Z9</f>
        <v>2776.5040751124079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1.0476563E-2</v>
      </c>
      <c r="O10">
        <f t="shared" si="30"/>
        <v>1233.8657188416958</v>
      </c>
      <c r="P10">
        <f t="shared" si="31"/>
        <v>61.693285942084792</v>
      </c>
      <c r="Q10" s="5">
        <f t="shared" si="32"/>
        <v>12.5</v>
      </c>
      <c r="R10">
        <f t="shared" si="0"/>
        <v>50000</v>
      </c>
      <c r="S10">
        <f t="shared" si="20"/>
        <v>2989.0902376321314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2536.678774834194</v>
      </c>
      <c r="AC10">
        <f t="shared" si="1"/>
        <v>2674.9829471290095</v>
      </c>
      <c r="AE10">
        <f t="shared" si="2"/>
        <v>1104.2054587027878</v>
      </c>
      <c r="AF10">
        <f t="shared" si="3"/>
        <v>-55.2102729351394</v>
      </c>
      <c r="AG10">
        <f t="shared" si="4"/>
        <v>-11.186442757111489</v>
      </c>
      <c r="AH10">
        <f t="shared" si="5"/>
        <v>-478.58159535093279</v>
      </c>
      <c r="AI10">
        <f t="shared" si="6"/>
        <v>559.22714765960427</v>
      </c>
      <c r="AJ10">
        <f t="shared" si="7"/>
        <v>-138.30417229481554</v>
      </c>
      <c r="AK10">
        <f t="shared" si="28"/>
        <v>188.24788293159673</v>
      </c>
      <c r="AL10">
        <f t="shared" si="8"/>
        <v>609.1708582963854</v>
      </c>
      <c r="AN10">
        <f t="shared" si="9"/>
        <v>655.43314019555157</v>
      </c>
      <c r="AO10">
        <f t="shared" si="10"/>
        <v>-32.771657009777584</v>
      </c>
      <c r="AP10">
        <f t="shared" si="11"/>
        <v>-6.6400371834105076</v>
      </c>
      <c r="AQ10">
        <f t="shared" si="12"/>
        <v>-284.07597101463841</v>
      </c>
      <c r="AR10">
        <f t="shared" si="13"/>
        <v>331.94547498772516</v>
      </c>
      <c r="AS10">
        <f t="shared" si="14"/>
        <v>-82.094448306596377</v>
      </c>
      <c r="AT10">
        <f t="shared" si="15"/>
        <v>111.73998468543299</v>
      </c>
      <c r="AU10">
        <f t="shared" si="16"/>
        <v>361.5910113665617</v>
      </c>
      <c r="AW10">
        <v>7</v>
      </c>
      <c r="AX10">
        <f>(R10*SUMPRODUCT(K11:$K$23, X11:$X$23)-$AZ$3*SUMPRODUCT(K10:$K$22, W11:$W$23))/Z10</f>
        <v>2989.0902376321314</v>
      </c>
    </row>
    <row r="11" spans="1:52" x14ac:dyDescent="0.25">
      <c r="A11" t="s">
        <v>33</v>
      </c>
      <c r="C11" s="24">
        <f>AU25</f>
        <v>2166.4219047181132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1.2607808E-2</v>
      </c>
      <c r="O11">
        <f t="shared" si="30"/>
        <v>1233.8657188416958</v>
      </c>
      <c r="P11">
        <f t="shared" si="31"/>
        <v>61.693285942084792</v>
      </c>
      <c r="Q11" s="5">
        <f t="shared" si="32"/>
        <v>12.5</v>
      </c>
      <c r="R11">
        <f t="shared" si="0"/>
        <v>50000</v>
      </c>
      <c r="S11">
        <f t="shared" si="20"/>
        <v>3143.5518305973496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2674.9829471290095</v>
      </c>
      <c r="AC11">
        <f t="shared" si="1"/>
        <v>2749.6124289986133</v>
      </c>
      <c r="AE11">
        <f t="shared" si="2"/>
        <v>1079.2417936998834</v>
      </c>
      <c r="AF11">
        <f t="shared" si="3"/>
        <v>-53.962089684994169</v>
      </c>
      <c r="AG11">
        <f t="shared" si="4"/>
        <v>-10.933541807055722</v>
      </c>
      <c r="AH11">
        <f t="shared" si="5"/>
        <v>-564.14608993860918</v>
      </c>
      <c r="AI11">
        <f t="shared" si="6"/>
        <v>450.20007226922428</v>
      </c>
      <c r="AJ11">
        <f t="shared" si="7"/>
        <v>-74.629481869603751</v>
      </c>
      <c r="AK11">
        <f t="shared" si="28"/>
        <v>190.56352653391082</v>
      </c>
      <c r="AL11">
        <f t="shared" si="8"/>
        <v>566.13411693353135</v>
      </c>
      <c r="AN11">
        <f t="shared" si="9"/>
        <v>609.23940428452067</v>
      </c>
      <c r="AO11">
        <f t="shared" si="10"/>
        <v>-30.461970214226032</v>
      </c>
      <c r="AP11">
        <f t="shared" si="11"/>
        <v>-6.1720594366667632</v>
      </c>
      <c r="AQ11">
        <f t="shared" si="12"/>
        <v>-318.46434206866559</v>
      </c>
      <c r="AR11">
        <f t="shared" si="13"/>
        <v>254.14103256496227</v>
      </c>
      <c r="AS11">
        <f t="shared" si="14"/>
        <v>-42.128855036671602</v>
      </c>
      <c r="AT11">
        <f t="shared" si="15"/>
        <v>107.57441943187213</v>
      </c>
      <c r="AU11">
        <f t="shared" si="16"/>
        <v>319.58659696016281</v>
      </c>
      <c r="AW11">
        <v>8</v>
      </c>
      <c r="AX11">
        <f>(R11*SUMPRODUCT(K12:$K$23, X12:$X$23)-$AZ$3*SUMPRODUCT(K11:$K$22, W12:$W$23))/Z11</f>
        <v>3143.5518305973496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1.5033739000000001E-2</v>
      </c>
      <c r="O12">
        <f t="shared" si="30"/>
        <v>1233.8657188416958</v>
      </c>
      <c r="P12">
        <f t="shared" si="31"/>
        <v>61.693285942084792</v>
      </c>
      <c r="Q12" s="5">
        <f t="shared" si="32"/>
        <v>12.5</v>
      </c>
      <c r="R12">
        <f t="shared" si="0"/>
        <v>50000</v>
      </c>
      <c r="S12">
        <f t="shared" si="20"/>
        <v>3238.9783165995918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2749.6124289986133</v>
      </c>
      <c r="AC12">
        <f t="shared" si="1"/>
        <v>2762.1577919625361</v>
      </c>
      <c r="AE12">
        <f t="shared" si="2"/>
        <v>1052.2243363185087</v>
      </c>
      <c r="AF12">
        <f t="shared" si="3"/>
        <v>-52.611216815925438</v>
      </c>
      <c r="AG12">
        <f t="shared" si="4"/>
        <v>-10.6598343751123</v>
      </c>
      <c r="AH12">
        <f t="shared" si="5"/>
        <v>-657.48805549145629</v>
      </c>
      <c r="AI12">
        <f t="shared" si="6"/>
        <v>331.46522963601467</v>
      </c>
      <c r="AJ12">
        <f t="shared" si="7"/>
        <v>-12.545362963922798</v>
      </c>
      <c r="AK12">
        <f t="shared" si="28"/>
        <v>194.58480596721211</v>
      </c>
      <c r="AL12">
        <f t="shared" si="8"/>
        <v>513.50467263930398</v>
      </c>
      <c r="AN12">
        <f t="shared" si="9"/>
        <v>564.68092408893096</v>
      </c>
      <c r="AO12">
        <f t="shared" si="10"/>
        <v>-28.23404620444655</v>
      </c>
      <c r="AP12">
        <f t="shared" si="11"/>
        <v>-5.7206480764680681</v>
      </c>
      <c r="AQ12">
        <f t="shared" si="12"/>
        <v>-352.84392304719137</v>
      </c>
      <c r="AR12">
        <f t="shared" si="13"/>
        <v>177.88230676082503</v>
      </c>
      <c r="AS12">
        <f t="shared" si="14"/>
        <v>-6.732525476729335</v>
      </c>
      <c r="AT12">
        <f t="shared" si="15"/>
        <v>104.42481156791118</v>
      </c>
      <c r="AU12">
        <f t="shared" si="16"/>
        <v>275.57459285200684</v>
      </c>
      <c r="AW12">
        <v>9</v>
      </c>
      <c r="AX12">
        <f>(R12*SUMPRODUCT(K13:$K$23, X13:$X$23)-$AZ$3*SUMPRODUCT(K12:$K$22, W13:$W$23))/Z12</f>
        <v>3238.9783165995918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1.7719183999999999E-2</v>
      </c>
      <c r="O13">
        <f t="shared" si="30"/>
        <v>1233.8657188416958</v>
      </c>
      <c r="P13">
        <f t="shared" si="31"/>
        <v>61.693285942084792</v>
      </c>
      <c r="Q13" s="5">
        <f t="shared" si="32"/>
        <v>12.5</v>
      </c>
      <c r="R13">
        <f t="shared" si="0"/>
        <v>50000</v>
      </c>
      <c r="S13">
        <f t="shared" si="20"/>
        <v>3274.7996980016615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2762.1577919625361</v>
      </c>
      <c r="AC13">
        <f t="shared" si="1"/>
        <v>2715.2942656998553</v>
      </c>
      <c r="AE13">
        <f t="shared" si="2"/>
        <v>1023.057536330818</v>
      </c>
      <c r="AF13">
        <f t="shared" si="3"/>
        <v>-51.152876816540903</v>
      </c>
      <c r="AG13">
        <f t="shared" si="4"/>
        <v>-10.364352464659039</v>
      </c>
      <c r="AH13">
        <f t="shared" si="5"/>
        <v>-755.53426680855955</v>
      </c>
      <c r="AI13">
        <f t="shared" si="6"/>
        <v>206.00604024105849</v>
      </c>
      <c r="AJ13">
        <f t="shared" si="7"/>
        <v>46.863526262680807</v>
      </c>
      <c r="AK13">
        <f t="shared" si="28"/>
        <v>193.05102874135125</v>
      </c>
      <c r="AL13">
        <f t="shared" si="8"/>
        <v>445.92059524509057</v>
      </c>
      <c r="AN13">
        <f t="shared" si="9"/>
        <v>522.03901269641517</v>
      </c>
      <c r="AO13">
        <f t="shared" si="10"/>
        <v>-26.101950634820756</v>
      </c>
      <c r="AP13">
        <f t="shared" si="11"/>
        <v>-5.2886530187669516</v>
      </c>
      <c r="AQ13">
        <f t="shared" si="12"/>
        <v>-385.52901346841782</v>
      </c>
      <c r="AR13">
        <f t="shared" si="13"/>
        <v>105.11939557440955</v>
      </c>
      <c r="AS13">
        <f t="shared" si="14"/>
        <v>23.913209289659626</v>
      </c>
      <c r="AT13">
        <f t="shared" si="15"/>
        <v>98.508798249616504</v>
      </c>
      <c r="AU13">
        <f t="shared" si="16"/>
        <v>227.5414031136857</v>
      </c>
      <c r="AW13">
        <v>10</v>
      </c>
      <c r="AX13">
        <f>(R13*SUMPRODUCT(K14:$K$23, X14:$X$23)-$AZ$3*SUMPRODUCT(K13:$K$22, W14:$W$23))/Z13</f>
        <v>3274.7996980016615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2.0768709E-2</v>
      </c>
      <c r="O14">
        <f t="shared" si="30"/>
        <v>1233.8657188416958</v>
      </c>
      <c r="P14">
        <f t="shared" si="31"/>
        <v>61.693285942084792</v>
      </c>
      <c r="Q14" s="5">
        <f t="shared" si="32"/>
        <v>12.5</v>
      </c>
      <c r="R14">
        <f t="shared" si="0"/>
        <v>50000</v>
      </c>
      <c r="S14">
        <f t="shared" si="20"/>
        <v>3248.3723803163075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2715.2942656998553</v>
      </c>
      <c r="AC14">
        <f t="shared" si="1"/>
        <v>2610.5102127354589</v>
      </c>
      <c r="AE14">
        <f t="shared" si="2"/>
        <v>991.57937670519811</v>
      </c>
      <c r="AF14">
        <f t="shared" si="3"/>
        <v>-49.578968835259907</v>
      </c>
      <c r="AG14">
        <f t="shared" si="4"/>
        <v>-10.045454719700512</v>
      </c>
      <c r="AH14">
        <f t="shared" si="5"/>
        <v>-861.01688124774535</v>
      </c>
      <c r="AI14">
        <f t="shared" si="6"/>
        <v>70.938071902492311</v>
      </c>
      <c r="AJ14">
        <f t="shared" si="7"/>
        <v>104.78405296439632</v>
      </c>
      <c r="AK14">
        <f t="shared" si="28"/>
        <v>187.98494622148741</v>
      </c>
      <c r="AL14">
        <f t="shared" si="8"/>
        <v>363.70707108837604</v>
      </c>
      <c r="AN14">
        <f t="shared" si="9"/>
        <v>481.24077061832952</v>
      </c>
      <c r="AO14">
        <f t="shared" si="10"/>
        <v>-24.062038530916478</v>
      </c>
      <c r="AP14">
        <f t="shared" si="11"/>
        <v>-4.8753357361903547</v>
      </c>
      <c r="AQ14">
        <f t="shared" si="12"/>
        <v>-417.8751970657878</v>
      </c>
      <c r="AR14">
        <f t="shared" si="13"/>
        <v>34.428199285434886</v>
      </c>
      <c r="AS14">
        <f t="shared" si="14"/>
        <v>50.854585706142586</v>
      </c>
      <c r="AT14">
        <f t="shared" si="15"/>
        <v>91.234269801851553</v>
      </c>
      <c r="AU14">
        <f t="shared" si="16"/>
        <v>176.51705479342903</v>
      </c>
      <c r="AW14">
        <v>11</v>
      </c>
      <c r="AX14">
        <f>(R14*SUMPRODUCT(K15:$K$23, X15:$X$23)-$AZ$3*SUMPRODUCT(K14:$K$22, W15:$W$23))/Z14</f>
        <v>3248.3723803163075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2.4225090000000001E-2</v>
      </c>
      <c r="O15">
        <f t="shared" si="30"/>
        <v>1233.8657188416958</v>
      </c>
      <c r="P15">
        <f t="shared" si="31"/>
        <v>61.693285942084792</v>
      </c>
      <c r="Q15" s="5">
        <f t="shared" si="32"/>
        <v>12.5</v>
      </c>
      <c r="R15">
        <f t="shared" si="0"/>
        <v>50000</v>
      </c>
      <c r="S15">
        <f t="shared" si="20"/>
        <v>3156.7058039403196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2610.5102127354589</v>
      </c>
      <c r="AC15">
        <f t="shared" si="1"/>
        <v>2450.0199162320691</v>
      </c>
      <c r="AE15">
        <f t="shared" si="2"/>
        <v>957.64248329531881</v>
      </c>
      <c r="AF15">
        <f t="shared" si="3"/>
        <v>-47.882124164765941</v>
      </c>
      <c r="AG15">
        <f t="shared" si="4"/>
        <v>-9.7016481278278359</v>
      </c>
      <c r="AH15">
        <f t="shared" si="5"/>
        <v>-973.40817870267858</v>
      </c>
      <c r="AI15">
        <f t="shared" si="6"/>
        <v>-73.349467699953607</v>
      </c>
      <c r="AJ15">
        <f t="shared" si="7"/>
        <v>160.4902965033898</v>
      </c>
      <c r="AK15">
        <f t="shared" si="28"/>
        <v>182.70204267984602</v>
      </c>
      <c r="AL15">
        <f t="shared" si="8"/>
        <v>269.84287148328224</v>
      </c>
      <c r="AN15">
        <f t="shared" si="9"/>
        <v>441.83882682027559</v>
      </c>
      <c r="AO15">
        <f t="shared" si="10"/>
        <v>-22.091941341013779</v>
      </c>
      <c r="AP15">
        <f t="shared" si="11"/>
        <v>-4.4761640192404437</v>
      </c>
      <c r="AQ15">
        <f t="shared" si="12"/>
        <v>-449.11283197804954</v>
      </c>
      <c r="AR15">
        <f t="shared" si="13"/>
        <v>-33.842110518028242</v>
      </c>
      <c r="AS15">
        <f t="shared" si="14"/>
        <v>74.047304249793143</v>
      </c>
      <c r="AT15">
        <f t="shared" si="15"/>
        <v>84.29540000935512</v>
      </c>
      <c r="AU15">
        <f t="shared" si="16"/>
        <v>124.50059374112003</v>
      </c>
      <c r="AW15">
        <v>12</v>
      </c>
      <c r="AX15">
        <f>(R15*SUMPRODUCT(K16:$K$23, X16:$X$23)-$AZ$3*SUMPRODUCT(K15:$K$22, W16:$W$23))/Z15</f>
        <v>3156.7058039403196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2.7828815E-2</v>
      </c>
      <c r="O16">
        <f t="shared" si="30"/>
        <v>1233.8657188416958</v>
      </c>
      <c r="P16">
        <f t="shared" si="31"/>
        <v>61.693285942084792</v>
      </c>
      <c r="Q16" s="5">
        <f t="shared" si="32"/>
        <v>12.5</v>
      </c>
      <c r="R16">
        <f t="shared" si="0"/>
        <v>50000</v>
      </c>
      <c r="S16">
        <f t="shared" si="20"/>
        <v>3003.0429398118258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2450.0199162320691</v>
      </c>
      <c r="AC16">
        <f t="shared" si="1"/>
        <v>2242.5874874877418</v>
      </c>
      <c r="AE16">
        <f t="shared" si="2"/>
        <v>921.41600295859962</v>
      </c>
      <c r="AF16">
        <f t="shared" si="3"/>
        <v>-46.07080014792998</v>
      </c>
      <c r="AG16">
        <f t="shared" si="4"/>
        <v>-9.3346462756051416</v>
      </c>
      <c r="AH16">
        <f t="shared" si="5"/>
        <v>-1079.941483777669</v>
      </c>
      <c r="AI16">
        <f t="shared" si="6"/>
        <v>-213.93092724260441</v>
      </c>
      <c r="AJ16">
        <f t="shared" si="7"/>
        <v>207.43242874432735</v>
      </c>
      <c r="AK16">
        <f t="shared" si="28"/>
        <v>181.89747201163783</v>
      </c>
      <c r="AL16">
        <f t="shared" si="8"/>
        <v>175.39897351336077</v>
      </c>
      <c r="AN16">
        <f t="shared" si="9"/>
        <v>403.07631324611202</v>
      </c>
      <c r="AO16">
        <f t="shared" si="10"/>
        <v>-20.1538156623056</v>
      </c>
      <c r="AP16">
        <f t="shared" si="11"/>
        <v>-4.0834702177367417</v>
      </c>
      <c r="AQ16">
        <f t="shared" si="12"/>
        <v>-472.42378079491334</v>
      </c>
      <c r="AR16">
        <f t="shared" si="13"/>
        <v>-93.584753428843655</v>
      </c>
      <c r="AS16">
        <f t="shared" si="14"/>
        <v>90.74196492950108</v>
      </c>
      <c r="AT16">
        <f t="shared" si="15"/>
        <v>79.571618217849775</v>
      </c>
      <c r="AU16">
        <f t="shared" si="16"/>
        <v>76.7288297185072</v>
      </c>
      <c r="AW16">
        <v>13</v>
      </c>
      <c r="AX16">
        <f>(R16*SUMPRODUCT(K17:$K$23, X17:$X$23)-$AZ$3*SUMPRODUCT(K16:$K$22, W17:$W$23))/Z16</f>
        <v>3003.0429398118258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3.1684449000000003E-2</v>
      </c>
      <c r="O17">
        <f t="shared" si="30"/>
        <v>1233.8657188416958</v>
      </c>
      <c r="P17">
        <f t="shared" si="31"/>
        <v>61.693285942084792</v>
      </c>
      <c r="Q17" s="5">
        <f t="shared" si="32"/>
        <v>12.5</v>
      </c>
      <c r="R17">
        <f t="shared" si="0"/>
        <v>50000</v>
      </c>
      <c r="S17">
        <f t="shared" si="20"/>
        <v>2790.3259525694425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2242.5874874877418</v>
      </c>
      <c r="AC17">
        <f t="shared" si="1"/>
        <v>1996.8770546375554</v>
      </c>
      <c r="AE17">
        <f t="shared" si="2"/>
        <v>883.00728457548803</v>
      </c>
      <c r="AF17">
        <f t="shared" si="3"/>
        <v>-44.150364228774407</v>
      </c>
      <c r="AG17">
        <f t="shared" si="4"/>
        <v>-8.9455366889966381</v>
      </c>
      <c r="AH17">
        <f t="shared" si="5"/>
        <v>-1183.0524954098041</v>
      </c>
      <c r="AI17">
        <f t="shared" si="6"/>
        <v>-353.14111175208711</v>
      </c>
      <c r="AJ17">
        <f t="shared" si="7"/>
        <v>245.71043285018641</v>
      </c>
      <c r="AK17">
        <f t="shared" si="28"/>
        <v>190.12511996338591</v>
      </c>
      <c r="AL17">
        <f t="shared" si="8"/>
        <v>82.694441061485207</v>
      </c>
      <c r="AN17">
        <f t="shared" si="9"/>
        <v>363.82622136525993</v>
      </c>
      <c r="AO17">
        <f t="shared" si="10"/>
        <v>-18.191311068262998</v>
      </c>
      <c r="AP17">
        <f t="shared" si="11"/>
        <v>-3.6858368764269334</v>
      </c>
      <c r="AQ17">
        <f t="shared" si="12"/>
        <v>-487.45409760534494</v>
      </c>
      <c r="AR17">
        <f t="shared" si="13"/>
        <v>-145.50502418477492</v>
      </c>
      <c r="AS17">
        <f t="shared" si="14"/>
        <v>101.24027275367661</v>
      </c>
      <c r="AT17">
        <f t="shared" si="15"/>
        <v>78.337410337617555</v>
      </c>
      <c r="AU17">
        <f t="shared" si="16"/>
        <v>34.072658906519223</v>
      </c>
      <c r="AW17">
        <v>14</v>
      </c>
      <c r="AX17">
        <f>(R17*SUMPRODUCT(K18:$K$23, X18:$X$23)-$AZ$3*SUMPRODUCT(K17:$K$22, W18:$W$23))/Z17</f>
        <v>2790.3259525694425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3.5933631000000001E-2</v>
      </c>
      <c r="O18">
        <f t="shared" si="30"/>
        <v>1233.8657188416958</v>
      </c>
      <c r="P18">
        <f t="shared" si="31"/>
        <v>61.693285942084792</v>
      </c>
      <c r="Q18" s="5">
        <f t="shared" si="32"/>
        <v>12.5</v>
      </c>
      <c r="R18">
        <f t="shared" si="0"/>
        <v>50000</v>
      </c>
      <c r="S18">
        <f t="shared" si="20"/>
        <v>2519.1519058089461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1996.8770546375554</v>
      </c>
      <c r="AC18">
        <f t="shared" si="1"/>
        <v>1720.0035046603527</v>
      </c>
      <c r="AE18">
        <f t="shared" si="2"/>
        <v>842.44755379548565</v>
      </c>
      <c r="AF18">
        <f t="shared" si="3"/>
        <v>-42.122377689774282</v>
      </c>
      <c r="AG18">
        <f t="shared" si="4"/>
        <v>-8.5346357076273058</v>
      </c>
      <c r="AH18">
        <f t="shared" si="5"/>
        <v>-1285.7824579174678</v>
      </c>
      <c r="AI18">
        <f t="shared" si="6"/>
        <v>-493.99191751938383</v>
      </c>
      <c r="AJ18">
        <f t="shared" si="7"/>
        <v>276.87354997720263</v>
      </c>
      <c r="AK18">
        <f t="shared" si="28"/>
        <v>196.08387637510302</v>
      </c>
      <c r="AL18">
        <f t="shared" si="8"/>
        <v>-21.034491167078187</v>
      </c>
      <c r="AN18">
        <f t="shared" si="9"/>
        <v>324.37563028216408</v>
      </c>
      <c r="AO18">
        <f t="shared" si="10"/>
        <v>-16.218781514108205</v>
      </c>
      <c r="AP18">
        <f t="shared" si="11"/>
        <v>-3.2861723254078559</v>
      </c>
      <c r="AQ18">
        <f t="shared" si="12"/>
        <v>-495.07710398548932</v>
      </c>
      <c r="AR18">
        <f t="shared" si="13"/>
        <v>-190.20642754284131</v>
      </c>
      <c r="AS18">
        <f t="shared" si="14"/>
        <v>106.60726816487151</v>
      </c>
      <c r="AT18">
        <f t="shared" si="15"/>
        <v>75.500048282868931</v>
      </c>
      <c r="AU18">
        <f t="shared" si="16"/>
        <v>-8.0991110951008647</v>
      </c>
      <c r="AW18">
        <v>15</v>
      </c>
      <c r="AX18">
        <f>(R18*SUMPRODUCT(K19:$K$23, X19:$X$23)-$AZ$3*SUMPRODUCT(K18:$K$22, W19:$W$23))/Z18</f>
        <v>2519.1519058089461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4.1016489000000003E-2</v>
      </c>
      <c r="O19">
        <f t="shared" si="30"/>
        <v>1233.8657188416958</v>
      </c>
      <c r="P19">
        <f t="shared" si="31"/>
        <v>61.693285942084792</v>
      </c>
      <c r="Q19" s="5">
        <f t="shared" si="32"/>
        <v>12.5</v>
      </c>
      <c r="R19">
        <f t="shared" si="0"/>
        <v>50000</v>
      </c>
      <c r="S19">
        <f t="shared" si="20"/>
        <v>2179.6291303388844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1720.0035046603527</v>
      </c>
      <c r="AC19">
        <f t="shared" si="1"/>
        <v>1412.2651600253387</v>
      </c>
      <c r="AE19">
        <f t="shared" si="2"/>
        <v>799.4688374342013</v>
      </c>
      <c r="AF19">
        <f t="shared" si="3"/>
        <v>-39.973441871710065</v>
      </c>
      <c r="AG19">
        <f t="shared" si="4"/>
        <v>-8.0992285589301307</v>
      </c>
      <c r="AH19">
        <f t="shared" si="5"/>
        <v>-1400.2431664836106</v>
      </c>
      <c r="AI19">
        <f t="shared" si="6"/>
        <v>-648.84699948004948</v>
      </c>
      <c r="AJ19">
        <f t="shared" si="7"/>
        <v>307.73834463501407</v>
      </c>
      <c r="AK19">
        <f t="shared" si="28"/>
        <v>181.99521927635678</v>
      </c>
      <c r="AL19">
        <f t="shared" si="8"/>
        <v>-159.11343556867863</v>
      </c>
      <c r="AN19">
        <f t="shared" si="9"/>
        <v>286.77764534004655</v>
      </c>
      <c r="AO19">
        <f t="shared" si="10"/>
        <v>-14.338882267002328</v>
      </c>
      <c r="AP19">
        <f t="shared" si="11"/>
        <v>-2.9052760863765434</v>
      </c>
      <c r="AQ19">
        <f t="shared" si="12"/>
        <v>-502.28153917345168</v>
      </c>
      <c r="AR19">
        <f t="shared" si="13"/>
        <v>-232.74805218678398</v>
      </c>
      <c r="AS19">
        <f t="shared" si="14"/>
        <v>110.38889037690168</v>
      </c>
      <c r="AT19">
        <f t="shared" si="15"/>
        <v>65.283545778624074</v>
      </c>
      <c r="AU19">
        <f t="shared" si="16"/>
        <v>-57.075616031258214</v>
      </c>
      <c r="AW19">
        <v>16</v>
      </c>
      <c r="AX19">
        <f>(R19*SUMPRODUCT(K20:$K$23, X20:$X$23)-$AZ$3*SUMPRODUCT(K19:$K$22, W20:$W$23))/Z19</f>
        <v>2179.6291303388844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4.6435859000000003E-2</v>
      </c>
      <c r="O20">
        <f t="shared" si="30"/>
        <v>1233.8657188416958</v>
      </c>
      <c r="P20">
        <f t="shared" si="31"/>
        <v>61.693285942084792</v>
      </c>
      <c r="Q20" s="5">
        <f t="shared" si="32"/>
        <v>12.5</v>
      </c>
      <c r="R20">
        <f t="shared" si="0"/>
        <v>50000</v>
      </c>
      <c r="S20">
        <f t="shared" si="20"/>
        <v>1754.1159378509312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1412.2651600253387</v>
      </c>
      <c r="AC20">
        <f t="shared" si="1"/>
        <v>1072.4161957181323</v>
      </c>
      <c r="AE20">
        <f t="shared" si="2"/>
        <v>754.35012684987078</v>
      </c>
      <c r="AF20">
        <f t="shared" si="3"/>
        <v>-37.717506342493543</v>
      </c>
      <c r="AG20">
        <f t="shared" si="4"/>
        <v>-7.6421416379695755</v>
      </c>
      <c r="AH20">
        <f t="shared" si="5"/>
        <v>-1504.3785414850111</v>
      </c>
      <c r="AI20">
        <f t="shared" si="6"/>
        <v>-795.3880626156033</v>
      </c>
      <c r="AJ20">
        <f t="shared" si="7"/>
        <v>339.84896430720642</v>
      </c>
      <c r="AK20">
        <f t="shared" si="28"/>
        <v>115.59914948292649</v>
      </c>
      <c r="AL20">
        <f t="shared" si="8"/>
        <v>-339.93994882547042</v>
      </c>
      <c r="AN20">
        <f t="shared" si="9"/>
        <v>256.65664666914887</v>
      </c>
      <c r="AO20">
        <f t="shared" si="10"/>
        <v>-12.832832333457445</v>
      </c>
      <c r="AP20">
        <f t="shared" si="11"/>
        <v>-2.6001274161146966</v>
      </c>
      <c r="AQ20">
        <f t="shared" si="12"/>
        <v>-511.84289368511048</v>
      </c>
      <c r="AR20">
        <f t="shared" si="13"/>
        <v>-270.6192067655337</v>
      </c>
      <c r="AS20">
        <f t="shared" si="14"/>
        <v>115.62866161011478</v>
      </c>
      <c r="AT20">
        <f t="shared" si="15"/>
        <v>39.33092738777826</v>
      </c>
      <c r="AU20">
        <f t="shared" si="16"/>
        <v>-115.65961776764068</v>
      </c>
      <c r="AW20">
        <v>17</v>
      </c>
      <c r="AX20">
        <f>(R20*SUMPRODUCT(K21:$K$23, X21:$X$23)-$AZ$3*SUMPRODUCT(K20:$K$22, W21:$W$23))/Z20</f>
        <v>1754.1159378509312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5.1834316999999998E-2</v>
      </c>
      <c r="O21">
        <f t="shared" si="30"/>
        <v>1233.8657188416958</v>
      </c>
      <c r="P21">
        <f t="shared" si="31"/>
        <v>61.693285942084792</v>
      </c>
      <c r="Q21" s="5">
        <f t="shared" si="32"/>
        <v>12.5</v>
      </c>
      <c r="R21">
        <f t="shared" si="0"/>
        <v>50000</v>
      </c>
      <c r="S21">
        <f t="shared" si="20"/>
        <v>1244.0526927385142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1072.4161957181323</v>
      </c>
      <c r="AC21">
        <f t="shared" si="1"/>
        <v>713.54832017044055</v>
      </c>
      <c r="AE21">
        <f t="shared" si="2"/>
        <v>707.70540197724563</v>
      </c>
      <c r="AF21">
        <f t="shared" si="3"/>
        <v>-35.385270098862286</v>
      </c>
      <c r="AG21">
        <f t="shared" si="4"/>
        <v>-7.1695950293684652</v>
      </c>
      <c r="AH21">
        <f t="shared" si="5"/>
        <v>-1584.5007688856567</v>
      </c>
      <c r="AI21">
        <f t="shared" si="6"/>
        <v>-919.35023203664184</v>
      </c>
      <c r="AJ21">
        <f t="shared" si="7"/>
        <v>358.86787554769171</v>
      </c>
      <c r="AK21">
        <f t="shared" si="28"/>
        <v>89.504973605701252</v>
      </c>
      <c r="AL21">
        <f t="shared" si="8"/>
        <v>-470.97738288324888</v>
      </c>
      <c r="AN21">
        <f t="shared" si="9"/>
        <v>229.0368669445941</v>
      </c>
      <c r="AO21">
        <f t="shared" si="10"/>
        <v>-11.451843347229707</v>
      </c>
      <c r="AP21">
        <f t="shared" si="11"/>
        <v>-2.3203179998347472</v>
      </c>
      <c r="AQ21">
        <f t="shared" si="12"/>
        <v>-512.79683716267516</v>
      </c>
      <c r="AR21">
        <f t="shared" si="13"/>
        <v>-297.53213156514551</v>
      </c>
      <c r="AS21">
        <f t="shared" si="14"/>
        <v>116.14150977633564</v>
      </c>
      <c r="AT21">
        <f t="shared" si="15"/>
        <v>28.966768761880278</v>
      </c>
      <c r="AU21">
        <f t="shared" si="16"/>
        <v>-152.42385302692961</v>
      </c>
      <c r="AW21">
        <v>18</v>
      </c>
      <c r="AX21">
        <f>(R21*SUMPRODUCT(K22:$K$23, X22:$X$23)-$AZ$3*SUMPRODUCT(K21:$K$22, W22:$W$23))/Z21</f>
        <v>1244.0526927385142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5.7772715000000002E-2</v>
      </c>
      <c r="O22">
        <f t="shared" si="30"/>
        <v>1233.8657188416958</v>
      </c>
      <c r="P22">
        <f t="shared" si="31"/>
        <v>61.693285942084792</v>
      </c>
      <c r="Q22" s="5">
        <f t="shared" si="32"/>
        <v>12.5</v>
      </c>
      <c r="R22">
        <f t="shared" si="0"/>
        <v>50000</v>
      </c>
      <c r="S22">
        <f t="shared" si="20"/>
        <v>654.17980949396542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713.54832017044055</v>
      </c>
      <c r="AC22">
        <f t="shared" si="1"/>
        <v>349.78691443491914</v>
      </c>
      <c r="AE22">
        <f t="shared" si="2"/>
        <v>659.7422854650813</v>
      </c>
      <c r="AF22">
        <f t="shared" si="3"/>
        <v>-32.987114273254072</v>
      </c>
      <c r="AG22">
        <f t="shared" si="4"/>
        <v>-6.6836921087776595</v>
      </c>
      <c r="AH22">
        <f t="shared" si="5"/>
        <v>-1656.8278811884838</v>
      </c>
      <c r="AI22">
        <f t="shared" si="6"/>
        <v>-1036.7564021054343</v>
      </c>
      <c r="AJ22">
        <f t="shared" si="7"/>
        <v>363.76140573552141</v>
      </c>
      <c r="AK22">
        <f t="shared" si="28"/>
        <v>93.821244395358747</v>
      </c>
      <c r="AL22">
        <f t="shared" si="8"/>
        <v>-579.17375197455408</v>
      </c>
      <c r="AN22">
        <f t="shared" si="9"/>
        <v>199.54618377258427</v>
      </c>
      <c r="AO22">
        <f t="shared" si="10"/>
        <v>-9.9773091886292153</v>
      </c>
      <c r="AP22">
        <f t="shared" si="11"/>
        <v>-2.0215549059089502</v>
      </c>
      <c r="AQ22">
        <f t="shared" si="12"/>
        <v>-501.12549724793604</v>
      </c>
      <c r="AR22">
        <f t="shared" si="13"/>
        <v>-313.57817756988993</v>
      </c>
      <c r="AS22">
        <f t="shared" si="14"/>
        <v>110.02356816814319</v>
      </c>
      <c r="AT22">
        <f t="shared" si="15"/>
        <v>28.377249250729886</v>
      </c>
      <c r="AU22">
        <f t="shared" si="16"/>
        <v>-175.17736015101684</v>
      </c>
      <c r="AW22">
        <v>19</v>
      </c>
      <c r="AX22">
        <f>(R22*SUMPRODUCT(K23:$K$23, X23:$X$23)-$AZ$3*SUMPRODUCT(K22:$K$22, W23:$W$23))/Z22</f>
        <v>654.17980949396542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6.4089452000000005E-2</v>
      </c>
      <c r="O23">
        <f t="shared" si="30"/>
        <v>1233.8657188416958</v>
      </c>
      <c r="P23">
        <f t="shared" si="31"/>
        <v>61.693285942084792</v>
      </c>
      <c r="Q23" s="5">
        <f t="shared" si="32"/>
        <v>12.5</v>
      </c>
      <c r="R23">
        <f t="shared" si="0"/>
        <v>50000</v>
      </c>
      <c r="S23">
        <f t="shared" si="20"/>
        <v>706.52592834914481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349.78691443491914</v>
      </c>
      <c r="AC23">
        <f t="shared" si="1"/>
        <v>349.78691443491914</v>
      </c>
      <c r="AE23">
        <f t="shared" si="2"/>
        <v>610.86234107374582</v>
      </c>
      <c r="AF23">
        <f t="shared" si="3"/>
        <v>-30.543117053687293</v>
      </c>
      <c r="AG23">
        <f t="shared" si="4"/>
        <v>-6.1885010231015984</v>
      </c>
      <c r="AH23">
        <f t="shared" si="5"/>
        <v>-1713.4166583531385</v>
      </c>
      <c r="AI23">
        <f t="shared" si="6"/>
        <v>-1139.2859353561817</v>
      </c>
      <c r="AJ23">
        <f t="shared" si="7"/>
        <v>0</v>
      </c>
      <c r="AK23">
        <f t="shared" si="28"/>
        <v>96.63802778547219</v>
      </c>
      <c r="AL23">
        <f t="shared" si="8"/>
        <v>-1042.6479075707095</v>
      </c>
      <c r="AN23">
        <f t="shared" si="9"/>
        <v>167.37196880893399</v>
      </c>
      <c r="AO23">
        <f t="shared" si="10"/>
        <v>-8.3685984404467</v>
      </c>
      <c r="AP23">
        <f t="shared" si="11"/>
        <v>-1.6956055899467748</v>
      </c>
      <c r="AQ23">
        <f t="shared" si="12"/>
        <v>-469.46406778735826</v>
      </c>
      <c r="AR23">
        <f t="shared" si="13"/>
        <v>-312.15630300881782</v>
      </c>
      <c r="AS23">
        <f t="shared" si="14"/>
        <v>0</v>
      </c>
      <c r="AT23">
        <f t="shared" si="15"/>
        <v>26.478137355522943</v>
      </c>
      <c r="AU23">
        <f t="shared" si="16"/>
        <v>-285.67816565329485</v>
      </c>
      <c r="AW23">
        <v>20</v>
      </c>
      <c r="AX23">
        <f>(R23*SUMPRODUCT(K$23:$K24, X$23:$X24)-$AZ$3*SUMPRODUCT(K$22:$K23, W$23:$W24))/Z23</f>
        <v>706.52592834914481</v>
      </c>
    </row>
    <row r="25" spans="5:50" x14ac:dyDescent="0.25">
      <c r="AN25" s="6">
        <f t="shared" ref="AN25:AU25" si="33">SUM(AN3:AN23)</f>
        <v>10985.396798497723</v>
      </c>
      <c r="AO25" s="6">
        <f t="shared" si="33"/>
        <v>-1474.669129056158</v>
      </c>
      <c r="AP25" s="6">
        <f t="shared" si="33"/>
        <v>-723.74741169720153</v>
      </c>
      <c r="AQ25" s="6">
        <f t="shared" si="33"/>
        <v>-7173.72239838114</v>
      </c>
      <c r="AR25" s="6">
        <f t="shared" si="33"/>
        <v>1613.2578593632227</v>
      </c>
      <c r="AS25" s="6">
        <f t="shared" si="33"/>
        <v>-1263.2675293750874</v>
      </c>
      <c r="AT25" s="6">
        <f t="shared" si="33"/>
        <v>1816.4315747299765</v>
      </c>
      <c r="AU25" s="7">
        <f t="shared" si="33"/>
        <v>2166.4219047181132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3981.0572392808226</v>
      </c>
      <c r="K3">
        <v>1</v>
      </c>
      <c r="L3" s="2">
        <v>0</v>
      </c>
      <c r="O3">
        <f>$C$3</f>
        <v>3981.0572392808226</v>
      </c>
      <c r="P3">
        <f>O3*B5</f>
        <v>3184.8457914246583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3981.0572392808226</v>
      </c>
      <c r="AF3">
        <f t="shared" ref="AF3:AF23" si="3">-$Z3*P3</f>
        <v>-3184.8457914246583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171.25447715616428</v>
      </c>
      <c r="AJ3">
        <f t="shared" ref="AJ3:AJ23" si="7">AB3-AC3</f>
        <v>0</v>
      </c>
      <c r="AL3">
        <f t="shared" ref="AL3:AL23" si="8">SUM(AI3:AK3)</f>
        <v>171.25447715616428</v>
      </c>
      <c r="AN3">
        <f t="shared" ref="AN3:AN23" si="9">AE3*$K3</f>
        <v>3981.0572392808226</v>
      </c>
      <c r="AO3">
        <f t="shared" ref="AO3:AO23" si="10">AF3*$K3</f>
        <v>-3184.8457914246583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171.25447715616428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171.25447715616428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2317.3368025011159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1385.740793033659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1343.1033378233769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-1343.1033378233769</v>
      </c>
      <c r="AK4">
        <f t="shared" ref="AK4:AK23" si="28">H4*SUM(AB4:AB4, AE4:AF4)</f>
        <v>0</v>
      </c>
      <c r="AL4">
        <f t="shared" si="8"/>
        <v>-2381.5387878233769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-974.23346467773695</v>
      </c>
      <c r="AR4">
        <f t="shared" si="13"/>
        <v>-974.23346467773695</v>
      </c>
      <c r="AS4">
        <f t="shared" si="14"/>
        <v>-1260.0650509647967</v>
      </c>
      <c r="AT4">
        <f t="shared" si="15"/>
        <v>0</v>
      </c>
      <c r="AU4">
        <f t="shared" si="16"/>
        <v>-2234.2985156425339</v>
      </c>
      <c r="AW4">
        <v>1</v>
      </c>
      <c r="AX4">
        <f>(R4*SUMPRODUCT(K5:$K$23, X5:$X$23)-$AZ$3*SUMPRODUCT(K4:$K$22, W5:$W$23))/Z4</f>
        <v>1385.740793033659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2.4225090000000001E-2</v>
      </c>
      <c r="O5">
        <f t="shared" ref="O5:O23" si="30">$C$3</f>
        <v>3981.0572392808226</v>
      </c>
      <c r="P5">
        <f t="shared" ref="P5:P23" si="31">O5*$C$5</f>
        <v>199.05286196404114</v>
      </c>
      <c r="Q5" s="5">
        <f t="shared" ref="Q5:Q23" si="32">$C$8</f>
        <v>12.5</v>
      </c>
      <c r="R5">
        <f t="shared" si="0"/>
        <v>50000</v>
      </c>
      <c r="S5">
        <f t="shared" si="20"/>
        <v>2602.8970630472818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1343.1033378233769</v>
      </c>
      <c r="AC5">
        <f t="shared" si="1"/>
        <v>2436.4659060706672</v>
      </c>
      <c r="AE5">
        <f t="shared" si="2"/>
        <v>3726.5055047039878</v>
      </c>
      <c r="AF5">
        <f t="shared" si="3"/>
        <v>-186.3252752351994</v>
      </c>
      <c r="AG5">
        <f t="shared" si="4"/>
        <v>-11.700740785433862</v>
      </c>
      <c r="AH5">
        <f t="shared" si="5"/>
        <v>-1173.9857627645595</v>
      </c>
      <c r="AI5">
        <f t="shared" si="6"/>
        <v>2354.4937259187946</v>
      </c>
      <c r="AJ5">
        <f t="shared" si="7"/>
        <v>-1093.3625682472903</v>
      </c>
      <c r="AK5">
        <f t="shared" si="28"/>
        <v>421.91570021404311</v>
      </c>
      <c r="AL5">
        <f t="shared" si="8"/>
        <v>1683.0468578855475</v>
      </c>
      <c r="AN5">
        <f t="shared" si="9"/>
        <v>3218.0704537682373</v>
      </c>
      <c r="AO5">
        <f t="shared" si="10"/>
        <v>-160.90352268841187</v>
      </c>
      <c r="AP5">
        <f t="shared" si="11"/>
        <v>-10.104321102243125</v>
      </c>
      <c r="AQ5">
        <f t="shared" si="12"/>
        <v>-1013.8100940756013</v>
      </c>
      <c r="AR5">
        <f t="shared" si="13"/>
        <v>2033.2525159019806</v>
      </c>
      <c r="AS5">
        <f t="shared" si="14"/>
        <v>-944.18692571131828</v>
      </c>
      <c r="AT5">
        <f t="shared" si="15"/>
        <v>364.35058183218797</v>
      </c>
      <c r="AU5">
        <f t="shared" si="16"/>
        <v>1453.4161720228503</v>
      </c>
      <c r="AW5">
        <v>2</v>
      </c>
      <c r="AX5">
        <f>(R5*SUMPRODUCT(K6:$K$23, X6:$X$23)-$AZ$3*SUMPRODUCT(K5:$K$22, W6:$W$23))/Z5</f>
        <v>2602.8970630472818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2.7828815E-2</v>
      </c>
      <c r="O6">
        <f t="shared" si="30"/>
        <v>3981.0572392808226</v>
      </c>
      <c r="P6">
        <f t="shared" si="31"/>
        <v>199.05286196404114</v>
      </c>
      <c r="Q6" s="5">
        <f t="shared" si="32"/>
        <v>12.5</v>
      </c>
      <c r="R6">
        <f t="shared" si="0"/>
        <v>50000</v>
      </c>
      <c r="S6">
        <f t="shared" si="20"/>
        <v>3658.7789878246695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2436.4659060706672</v>
      </c>
      <c r="AC6">
        <f t="shared" si="1"/>
        <v>3295.2765518558099</v>
      </c>
      <c r="AE6">
        <f t="shared" si="2"/>
        <v>3585.5362173700591</v>
      </c>
      <c r="AF6">
        <f t="shared" si="3"/>
        <v>-179.27681086850296</v>
      </c>
      <c r="AG6">
        <f t="shared" si="4"/>
        <v>-11.258115626898729</v>
      </c>
      <c r="AH6">
        <f t="shared" si="5"/>
        <v>-1302.4710027231745</v>
      </c>
      <c r="AI6">
        <f t="shared" si="6"/>
        <v>2092.5302881514826</v>
      </c>
      <c r="AJ6">
        <f t="shared" si="7"/>
        <v>-858.8106457851427</v>
      </c>
      <c r="AK6">
        <f t="shared" si="28"/>
        <v>635.68851400785798</v>
      </c>
      <c r="AL6">
        <f t="shared" si="8"/>
        <v>1869.4081563741979</v>
      </c>
      <c r="AN6">
        <f t="shared" si="9"/>
        <v>2792.5096157248131</v>
      </c>
      <c r="AO6">
        <f t="shared" si="10"/>
        <v>-139.62548078624064</v>
      </c>
      <c r="AP6">
        <f t="shared" si="11"/>
        <v>-8.7681156282158845</v>
      </c>
      <c r="AQ6">
        <f t="shared" si="12"/>
        <v>-1014.3985665761904</v>
      </c>
      <c r="AR6">
        <f t="shared" si="13"/>
        <v>1629.7174527341658</v>
      </c>
      <c r="AS6">
        <f t="shared" si="14"/>
        <v>-668.86424820467187</v>
      </c>
      <c r="AT6">
        <f t="shared" si="15"/>
        <v>495.09088190854214</v>
      </c>
      <c r="AU6">
        <f t="shared" si="16"/>
        <v>1455.9440864380363</v>
      </c>
      <c r="AW6">
        <v>3</v>
      </c>
      <c r="AX6">
        <f>(R6*SUMPRODUCT(K7:$K$23, X7:$X$23)-$AZ$3*SUMPRODUCT(K6:$K$22, W7:$W$23))/Z6</f>
        <v>3658.7789878246695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3.1684449000000003E-2</v>
      </c>
      <c r="O7">
        <f t="shared" si="30"/>
        <v>3981.0572392808226</v>
      </c>
      <c r="P7">
        <f t="shared" si="31"/>
        <v>199.05286196404114</v>
      </c>
      <c r="Q7" s="5">
        <f t="shared" si="32"/>
        <v>12.5</v>
      </c>
      <c r="R7">
        <f t="shared" si="0"/>
        <v>50000</v>
      </c>
      <c r="S7">
        <f t="shared" si="20"/>
        <v>4535.7571169505254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3295.2765518558099</v>
      </c>
      <c r="AC7">
        <f t="shared" si="1"/>
        <v>3914.8400095821476</v>
      </c>
      <c r="AE7">
        <f t="shared" si="2"/>
        <v>3436.0751157794439</v>
      </c>
      <c r="AF7">
        <f t="shared" si="3"/>
        <v>-171.80375578897221</v>
      </c>
      <c r="AG7">
        <f t="shared" si="4"/>
        <v>-10.788827280213164</v>
      </c>
      <c r="AH7">
        <f t="shared" si="5"/>
        <v>-1426.8287616663033</v>
      </c>
      <c r="AI7">
        <f t="shared" si="6"/>
        <v>1826.6537710439552</v>
      </c>
      <c r="AJ7">
        <f t="shared" si="7"/>
        <v>-619.56345772633767</v>
      </c>
      <c r="AK7">
        <f t="shared" si="28"/>
        <v>686.78466637030567</v>
      </c>
      <c r="AL7">
        <f t="shared" si="8"/>
        <v>1893.8749796879233</v>
      </c>
      <c r="AN7">
        <f t="shared" si="9"/>
        <v>2422.4725183906239</v>
      </c>
      <c r="AO7">
        <f t="shared" si="10"/>
        <v>-121.12362591953122</v>
      </c>
      <c r="AP7">
        <f t="shared" si="11"/>
        <v>-7.6062474513310541</v>
      </c>
      <c r="AQ7">
        <f t="shared" si="12"/>
        <v>-1005.9307049816572</v>
      </c>
      <c r="AR7">
        <f t="shared" si="13"/>
        <v>1287.8119400381047</v>
      </c>
      <c r="AS7">
        <f t="shared" si="14"/>
        <v>-436.79937113384773</v>
      </c>
      <c r="AT7">
        <f t="shared" si="15"/>
        <v>484.19109718931134</v>
      </c>
      <c r="AU7">
        <f t="shared" si="16"/>
        <v>1335.2036660935682</v>
      </c>
      <c r="AW7">
        <v>4</v>
      </c>
      <c r="AX7">
        <f>(R7*SUMPRODUCT(K8:$K$23, X8:$X$23)-$AZ$3*SUMPRODUCT(K7:$K$22, W8:$W$23))/Z7</f>
        <v>4535.7571169505254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3.5933631000000001E-2</v>
      </c>
      <c r="O8">
        <f t="shared" si="30"/>
        <v>3981.0572392808226</v>
      </c>
      <c r="P8">
        <f t="shared" si="31"/>
        <v>199.05286196404114</v>
      </c>
      <c r="Q8" s="5">
        <f t="shared" si="32"/>
        <v>12.5</v>
      </c>
      <c r="R8">
        <f t="shared" si="0"/>
        <v>50000</v>
      </c>
      <c r="S8">
        <f t="shared" si="20"/>
        <v>5228.6210827115165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3914.8400095821476</v>
      </c>
      <c r="AC8">
        <f t="shared" si="1"/>
        <v>4305.5633573178256</v>
      </c>
      <c r="AE8">
        <f t="shared" si="2"/>
        <v>3278.2437093229487</v>
      </c>
      <c r="AF8">
        <f t="shared" si="3"/>
        <v>-163.91218546614743</v>
      </c>
      <c r="AG8">
        <f t="shared" si="4"/>
        <v>-10.293257269001121</v>
      </c>
      <c r="AH8">
        <f t="shared" si="5"/>
        <v>-1550.7269536396539</v>
      </c>
      <c r="AI8">
        <f t="shared" si="6"/>
        <v>1553.3113129481462</v>
      </c>
      <c r="AJ8">
        <f t="shared" si="7"/>
        <v>-390.72334773567809</v>
      </c>
      <c r="AK8">
        <f t="shared" si="28"/>
        <v>509.61493617432387</v>
      </c>
      <c r="AL8">
        <f t="shared" si="8"/>
        <v>1672.2029013867921</v>
      </c>
      <c r="AN8">
        <f t="shared" si="9"/>
        <v>2154.9646243573225</v>
      </c>
      <c r="AO8">
        <f t="shared" si="10"/>
        <v>-107.74823121786612</v>
      </c>
      <c r="AP8">
        <f t="shared" si="11"/>
        <v>-6.7663075875122827</v>
      </c>
      <c r="AQ8">
        <f t="shared" si="12"/>
        <v>-1019.3756240963004</v>
      </c>
      <c r="AR8">
        <f t="shared" si="13"/>
        <v>1021.0744614556436</v>
      </c>
      <c r="AS8">
        <f t="shared" si="14"/>
        <v>-256.84331823357547</v>
      </c>
      <c r="AT8">
        <f t="shared" si="15"/>
        <v>334.99710725490661</v>
      </c>
      <c r="AU8">
        <f t="shared" si="16"/>
        <v>1099.2282504769746</v>
      </c>
      <c r="AW8">
        <v>5</v>
      </c>
      <c r="AX8">
        <f>(R8*SUMPRODUCT(K9:$K$23, X9:$X$23)-$AZ$3*SUMPRODUCT(K8:$K$22, W9:$W$23))/Z8</f>
        <v>5228.6210827115165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4.1016489000000003E-2</v>
      </c>
      <c r="O9">
        <f t="shared" si="30"/>
        <v>3981.0572392808226</v>
      </c>
      <c r="P9">
        <f t="shared" si="31"/>
        <v>199.05286196404114</v>
      </c>
      <c r="Q9" s="5">
        <f t="shared" si="32"/>
        <v>12.5</v>
      </c>
      <c r="R9">
        <f t="shared" si="0"/>
        <v>50000</v>
      </c>
      <c r="S9">
        <f t="shared" si="20"/>
        <v>5764.7939423490761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4305.5633573178256</v>
      </c>
      <c r="AC9">
        <f t="shared" si="1"/>
        <v>4504.9011883210833</v>
      </c>
      <c r="AE9">
        <f t="shared" si="2"/>
        <v>3110.9992251869553</v>
      </c>
      <c r="AF9">
        <f t="shared" si="3"/>
        <v>-155.54996125934778</v>
      </c>
      <c r="AG9">
        <f t="shared" si="4"/>
        <v>-9.7681314227629539</v>
      </c>
      <c r="AH9">
        <f t="shared" si="5"/>
        <v>-1688.7730941926179</v>
      </c>
      <c r="AI9">
        <f t="shared" si="6"/>
        <v>1256.9080383122268</v>
      </c>
      <c r="AJ9">
        <f t="shared" si="7"/>
        <v>-199.33783100325763</v>
      </c>
      <c r="AK9">
        <f t="shared" si="28"/>
        <v>379.02485882901163</v>
      </c>
      <c r="AL9">
        <f t="shared" si="8"/>
        <v>1436.5950661379809</v>
      </c>
      <c r="AN9">
        <f t="shared" si="9"/>
        <v>1943.5714648388216</v>
      </c>
      <c r="AO9">
        <f t="shared" si="10"/>
        <v>-97.178573241941095</v>
      </c>
      <c r="AP9">
        <f t="shared" si="11"/>
        <v>-6.1025606642305128</v>
      </c>
      <c r="AQ9">
        <f t="shared" si="12"/>
        <v>-1055.0472561635206</v>
      </c>
      <c r="AR9">
        <f t="shared" si="13"/>
        <v>785.24307476912952</v>
      </c>
      <c r="AS9">
        <f t="shared" si="14"/>
        <v>-124.53468874699334</v>
      </c>
      <c r="AT9">
        <f t="shared" si="15"/>
        <v>236.79269802465478</v>
      </c>
      <c r="AU9">
        <f t="shared" si="16"/>
        <v>897.50108404679099</v>
      </c>
      <c r="AW9">
        <v>6</v>
      </c>
      <c r="AX9">
        <f>(R9*SUMPRODUCT(K10:$K$23, X10:$X$23)-$AZ$3*SUMPRODUCT(K9:$K$22, W10:$W$23))/Z9</f>
        <v>5764.7939423490761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4.6435859000000003E-2</v>
      </c>
      <c r="O10">
        <f t="shared" si="30"/>
        <v>3981.0572392808226</v>
      </c>
      <c r="P10">
        <f t="shared" si="31"/>
        <v>199.05286196404114</v>
      </c>
      <c r="Q10" s="5">
        <f t="shared" si="32"/>
        <v>12.5</v>
      </c>
      <c r="R10">
        <f t="shared" si="0"/>
        <v>50000</v>
      </c>
      <c r="S10">
        <f t="shared" si="20"/>
        <v>6183.3250535210509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4504.9011883210833</v>
      </c>
      <c r="AC10">
        <f t="shared" si="1"/>
        <v>4559.2665835847001</v>
      </c>
      <c r="AE10">
        <f t="shared" si="2"/>
        <v>2935.4273115651954</v>
      </c>
      <c r="AF10">
        <f t="shared" si="3"/>
        <v>-146.77136557825978</v>
      </c>
      <c r="AG10">
        <f t="shared" si="4"/>
        <v>-9.2168585350944348</v>
      </c>
      <c r="AH10">
        <f t="shared" si="5"/>
        <v>-1814.36629376356</v>
      </c>
      <c r="AI10">
        <f t="shared" si="6"/>
        <v>965.07279368828085</v>
      </c>
      <c r="AJ10">
        <f t="shared" si="7"/>
        <v>-54.365395263616847</v>
      </c>
      <c r="AK10">
        <f t="shared" si="28"/>
        <v>382.911749551171</v>
      </c>
      <c r="AL10">
        <f t="shared" si="8"/>
        <v>1293.6191479758349</v>
      </c>
      <c r="AN10">
        <f t="shared" si="9"/>
        <v>1742.4079236985792</v>
      </c>
      <c r="AO10">
        <f t="shared" si="10"/>
        <v>-87.120396184928964</v>
      </c>
      <c r="AP10">
        <f t="shared" si="11"/>
        <v>-5.4709334071686966</v>
      </c>
      <c r="AQ10">
        <f t="shared" si="12"/>
        <v>-1076.9696780737463</v>
      </c>
      <c r="AR10">
        <f t="shared" si="13"/>
        <v>572.84691603273507</v>
      </c>
      <c r="AS10">
        <f t="shared" si="14"/>
        <v>-32.270155390705995</v>
      </c>
      <c r="AT10">
        <f t="shared" si="15"/>
        <v>227.28836236775882</v>
      </c>
      <c r="AU10">
        <f t="shared" si="16"/>
        <v>767.86512300978791</v>
      </c>
      <c r="AW10">
        <v>7</v>
      </c>
      <c r="AX10">
        <f>(R10*SUMPRODUCT(K11:$K$23, X11:$X$23)-$AZ$3*SUMPRODUCT(K10:$K$22, W11:$W$23))/Z10</f>
        <v>6183.3250535210509</v>
      </c>
    </row>
    <row r="11" spans="1:52" x14ac:dyDescent="0.25">
      <c r="A11" t="s">
        <v>33</v>
      </c>
      <c r="C11" s="24">
        <f>AU25</f>
        <v>6085.213820282398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5.1834316999999998E-2</v>
      </c>
      <c r="O11">
        <f t="shared" si="30"/>
        <v>3981.0572392808226</v>
      </c>
      <c r="P11">
        <f t="shared" si="31"/>
        <v>199.05286196404114</v>
      </c>
      <c r="Q11" s="5">
        <f t="shared" si="32"/>
        <v>12.5</v>
      </c>
      <c r="R11">
        <f t="shared" si="0"/>
        <v>50000</v>
      </c>
      <c r="S11">
        <f t="shared" si="20"/>
        <v>6497.579439470971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4559.2665835847001</v>
      </c>
      <c r="AC11">
        <f t="shared" si="1"/>
        <v>4494.734563592473</v>
      </c>
      <c r="AE11">
        <f t="shared" si="2"/>
        <v>2753.9171686514151</v>
      </c>
      <c r="AF11">
        <f t="shared" si="3"/>
        <v>-137.69585843257076</v>
      </c>
      <c r="AG11">
        <f t="shared" si="4"/>
        <v>-8.6469403826912501</v>
      </c>
      <c r="AH11">
        <f t="shared" si="5"/>
        <v>-1910.9982682089621</v>
      </c>
      <c r="AI11">
        <f t="shared" si="6"/>
        <v>696.57610162719084</v>
      </c>
      <c r="AJ11">
        <f t="shared" si="7"/>
        <v>64.532019992227106</v>
      </c>
      <c r="AK11">
        <f t="shared" si="28"/>
        <v>369.53762653088251</v>
      </c>
      <c r="AL11">
        <f t="shared" si="8"/>
        <v>1130.6457481503005</v>
      </c>
      <c r="AN11">
        <f t="shared" si="9"/>
        <v>1554.6051543521532</v>
      </c>
      <c r="AO11">
        <f t="shared" si="10"/>
        <v>-77.730257717607671</v>
      </c>
      <c r="AP11">
        <f t="shared" si="11"/>
        <v>-4.8812572292762129</v>
      </c>
      <c r="AQ11">
        <f t="shared" si="12"/>
        <v>-1078.7716462694143</v>
      </c>
      <c r="AR11">
        <f t="shared" si="13"/>
        <v>393.22199313585509</v>
      </c>
      <c r="AS11">
        <f t="shared" si="14"/>
        <v>36.428768462124715</v>
      </c>
      <c r="AT11">
        <f t="shared" si="15"/>
        <v>208.60652799274081</v>
      </c>
      <c r="AU11">
        <f t="shared" si="16"/>
        <v>638.25728959072069</v>
      </c>
      <c r="AW11">
        <v>8</v>
      </c>
      <c r="AX11">
        <f>(R11*SUMPRODUCT(K12:$K$23, X12:$X$23)-$AZ$3*SUMPRODUCT(K11:$K$22, W12:$W$23))/Z11</f>
        <v>6497.579439470971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5.7772715000000002E-2</v>
      </c>
      <c r="O12">
        <f t="shared" si="30"/>
        <v>3981.0572392808226</v>
      </c>
      <c r="P12">
        <f t="shared" si="31"/>
        <v>199.05286196404114</v>
      </c>
      <c r="Q12" s="5">
        <f t="shared" si="32"/>
        <v>12.5</v>
      </c>
      <c r="R12">
        <f t="shared" si="0"/>
        <v>50000</v>
      </c>
      <c r="S12">
        <f t="shared" si="20"/>
        <v>6710.3084282277232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4494.734563592473</v>
      </c>
      <c r="AC12">
        <f t="shared" si="1"/>
        <v>4327.2974015637456</v>
      </c>
      <c r="AE12">
        <f t="shared" si="2"/>
        <v>2567.2767252467956</v>
      </c>
      <c r="AF12">
        <f t="shared" si="3"/>
        <v>-128.36383626233979</v>
      </c>
      <c r="AG12">
        <f t="shared" si="4"/>
        <v>-8.0609137565131253</v>
      </c>
      <c r="AH12">
        <f t="shared" si="5"/>
        <v>-1998.22888940485</v>
      </c>
      <c r="AI12">
        <f t="shared" si="6"/>
        <v>432.62308582309311</v>
      </c>
      <c r="AJ12">
        <f t="shared" si="7"/>
        <v>167.43716202872747</v>
      </c>
      <c r="AK12">
        <f t="shared" si="28"/>
        <v>359.85630278874265</v>
      </c>
      <c r="AL12">
        <f t="shared" si="8"/>
        <v>959.91655064056317</v>
      </c>
      <c r="AN12">
        <f t="shared" si="9"/>
        <v>1377.7406048946798</v>
      </c>
      <c r="AO12">
        <f t="shared" si="10"/>
        <v>-68.887030244733992</v>
      </c>
      <c r="AP12">
        <f t="shared" si="11"/>
        <v>-4.3259256338385645</v>
      </c>
      <c r="AQ12">
        <f t="shared" si="12"/>
        <v>-1072.3585236188392</v>
      </c>
      <c r="AR12">
        <f t="shared" si="13"/>
        <v>232.16912539726817</v>
      </c>
      <c r="AS12">
        <f t="shared" si="14"/>
        <v>89.855906309878392</v>
      </c>
      <c r="AT12">
        <f t="shared" si="15"/>
        <v>193.11850390092425</v>
      </c>
      <c r="AU12">
        <f t="shared" si="16"/>
        <v>515.14353560807081</v>
      </c>
      <c r="AW12">
        <v>9</v>
      </c>
      <c r="AX12">
        <f>(R12*SUMPRODUCT(K13:$K$23, X13:$X$23)-$AZ$3*SUMPRODUCT(K12:$K$22, W13:$W$23))/Z12</f>
        <v>6710.3084282277232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6.4089452000000005E-2</v>
      </c>
      <c r="O13">
        <f t="shared" si="30"/>
        <v>3981.0572392808226</v>
      </c>
      <c r="P13">
        <f t="shared" si="31"/>
        <v>199.05286196404114</v>
      </c>
      <c r="Q13" s="5">
        <f t="shared" si="32"/>
        <v>12.5</v>
      </c>
      <c r="R13">
        <f t="shared" si="0"/>
        <v>50000</v>
      </c>
      <c r="S13">
        <f t="shared" si="20"/>
        <v>6824.3748198092453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4327.2974015637456</v>
      </c>
      <c r="AC13">
        <f t="shared" si="1"/>
        <v>4074.798758381251</v>
      </c>
      <c r="AE13">
        <f t="shared" si="2"/>
        <v>2377.0685995409062</v>
      </c>
      <c r="AF13">
        <f t="shared" si="3"/>
        <v>-118.85342997704531</v>
      </c>
      <c r="AG13">
        <f t="shared" si="4"/>
        <v>-7.4636850736738065</v>
      </c>
      <c r="AH13">
        <f t="shared" si="5"/>
        <v>-2066.4781810967506</v>
      </c>
      <c r="AI13">
        <f t="shared" si="6"/>
        <v>184.27330339343644</v>
      </c>
      <c r="AJ13">
        <f t="shared" si="7"/>
        <v>252.49864318249456</v>
      </c>
      <c r="AK13">
        <f t="shared" si="28"/>
        <v>340.47099992729727</v>
      </c>
      <c r="AL13">
        <f t="shared" si="8"/>
        <v>777.24294650322827</v>
      </c>
      <c r="AN13">
        <f t="shared" si="9"/>
        <v>1212.9547955499518</v>
      </c>
      <c r="AO13">
        <f t="shared" si="10"/>
        <v>-60.647739777497591</v>
      </c>
      <c r="AP13">
        <f t="shared" si="11"/>
        <v>-3.8085197054623108</v>
      </c>
      <c r="AQ13">
        <f t="shared" si="12"/>
        <v>-1054.4687772766615</v>
      </c>
      <c r="AR13">
        <f t="shared" si="13"/>
        <v>94.029758790330419</v>
      </c>
      <c r="AS13">
        <f t="shared" si="14"/>
        <v>128.84333257240203</v>
      </c>
      <c r="AT13">
        <f t="shared" si="15"/>
        <v>173.73328316535014</v>
      </c>
      <c r="AU13">
        <f t="shared" si="16"/>
        <v>396.6063745280826</v>
      </c>
      <c r="AW13">
        <v>10</v>
      </c>
      <c r="AX13">
        <f>(R13*SUMPRODUCT(K14:$K$23, X14:$X$23)-$AZ$3*SUMPRODUCT(K13:$K$22, W14:$W$23))/Z13</f>
        <v>6824.3748198092453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7.1121990999999996E-2</v>
      </c>
      <c r="O14">
        <f t="shared" si="30"/>
        <v>3981.0572392808226</v>
      </c>
      <c r="P14">
        <f t="shared" si="31"/>
        <v>199.05286196404114</v>
      </c>
      <c r="Q14" s="5">
        <f t="shared" si="32"/>
        <v>12.5</v>
      </c>
      <c r="R14">
        <f t="shared" si="0"/>
        <v>50000</v>
      </c>
      <c r="S14">
        <f t="shared" si="20"/>
        <v>6835.4852269397034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4074.798758381251</v>
      </c>
      <c r="AC14">
        <f t="shared" si="1"/>
        <v>3750.3387760042992</v>
      </c>
      <c r="AE14">
        <f t="shared" si="2"/>
        <v>2184.2360620025661</v>
      </c>
      <c r="AF14">
        <f t="shared" si="3"/>
        <v>-109.21180310012831</v>
      </c>
      <c r="AG14">
        <f t="shared" si="4"/>
        <v>-6.8582160803004051</v>
      </c>
      <c r="AH14">
        <f t="shared" si="5"/>
        <v>-2123.328570546651</v>
      </c>
      <c r="AI14">
        <f t="shared" si="6"/>
        <v>-55.162527724513438</v>
      </c>
      <c r="AJ14">
        <f t="shared" si="7"/>
        <v>324.45998237695176</v>
      </c>
      <c r="AK14">
        <f t="shared" si="28"/>
        <v>316.10090308838159</v>
      </c>
      <c r="AL14">
        <f t="shared" si="8"/>
        <v>585.39835774081985</v>
      </c>
      <c r="AN14">
        <f t="shared" si="9"/>
        <v>1060.0698949419266</v>
      </c>
      <c r="AO14">
        <f t="shared" si="10"/>
        <v>-53.003494747096326</v>
      </c>
      <c r="AP14">
        <f t="shared" si="11"/>
        <v>-3.3284810768427557</v>
      </c>
      <c r="AQ14">
        <f t="shared" si="12"/>
        <v>-1030.5098124984327</v>
      </c>
      <c r="AR14">
        <f t="shared" si="13"/>
        <v>-26.771893380445146</v>
      </c>
      <c r="AS14">
        <f t="shared" si="14"/>
        <v>157.46936213288768</v>
      </c>
      <c r="AT14">
        <f t="shared" si="15"/>
        <v>153.41247082091033</v>
      </c>
      <c r="AU14">
        <f t="shared" si="16"/>
        <v>284.10993957335285</v>
      </c>
      <c r="AW14">
        <v>11</v>
      </c>
      <c r="AX14">
        <f>(R14*SUMPRODUCT(K15:$K$23, X15:$X$23)-$AZ$3*SUMPRODUCT(K14:$K$22, W15:$W$23))/Z14</f>
        <v>6835.4852269397034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7.9233461000000005E-2</v>
      </c>
      <c r="O15">
        <f t="shared" si="30"/>
        <v>3981.0572392808226</v>
      </c>
      <c r="P15">
        <f t="shared" si="31"/>
        <v>199.05286196404114</v>
      </c>
      <c r="Q15" s="5">
        <f t="shared" si="32"/>
        <v>12.5</v>
      </c>
      <c r="R15">
        <f t="shared" si="0"/>
        <v>50000</v>
      </c>
      <c r="S15">
        <f t="shared" si="20"/>
        <v>6733.1290861083471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3750.3387760042992</v>
      </c>
      <c r="AC15">
        <f t="shared" si="1"/>
        <v>3364.5358368081893</v>
      </c>
      <c r="AE15">
        <f t="shared" si="2"/>
        <v>1989.3291185490668</v>
      </c>
      <c r="AF15">
        <f t="shared" si="3"/>
        <v>-99.466455927453339</v>
      </c>
      <c r="AG15">
        <f t="shared" si="4"/>
        <v>-6.2462337231693468</v>
      </c>
      <c r="AH15">
        <f t="shared" si="5"/>
        <v>-2173.6007853122205</v>
      </c>
      <c r="AI15">
        <f t="shared" si="6"/>
        <v>-289.98435641377637</v>
      </c>
      <c r="AJ15">
        <f t="shared" si="7"/>
        <v>385.80293919610995</v>
      </c>
      <c r="AK15">
        <f t="shared" si="28"/>
        <v>292.72645466468487</v>
      </c>
      <c r="AL15">
        <f t="shared" si="8"/>
        <v>388.54503744701844</v>
      </c>
      <c r="AN15">
        <f t="shared" si="9"/>
        <v>917.84027884243005</v>
      </c>
      <c r="AO15">
        <f t="shared" si="10"/>
        <v>-45.892013942121501</v>
      </c>
      <c r="AP15">
        <f t="shared" si="11"/>
        <v>-2.8818986505210287</v>
      </c>
      <c r="AQ15">
        <f t="shared" si="12"/>
        <v>-1002.85987485981</v>
      </c>
      <c r="AR15">
        <f t="shared" si="13"/>
        <v>-133.79350861002254</v>
      </c>
      <c r="AS15">
        <f t="shared" si="14"/>
        <v>178.00246022048694</v>
      </c>
      <c r="AT15">
        <f t="shared" si="15"/>
        <v>135.05866287723742</v>
      </c>
      <c r="AU15">
        <f t="shared" si="16"/>
        <v>179.26761448770185</v>
      </c>
      <c r="AW15">
        <v>12</v>
      </c>
      <c r="AX15">
        <f>(R15*SUMPRODUCT(K16:$K$23, X16:$X$23)-$AZ$3*SUMPRODUCT(K15:$K$22, W16:$W$23))/Z15</f>
        <v>6733.1290861083471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8.7905784000000001E-2</v>
      </c>
      <c r="O16">
        <f t="shared" si="30"/>
        <v>3981.0572392808226</v>
      </c>
      <c r="P16">
        <f t="shared" si="31"/>
        <v>199.05286196404114</v>
      </c>
      <c r="Q16" s="5">
        <f t="shared" si="32"/>
        <v>12.5</v>
      </c>
      <c r="R16">
        <f t="shared" si="0"/>
        <v>50000</v>
      </c>
      <c r="S16">
        <f t="shared" si="20"/>
        <v>6517.6929742499296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3364.5358368081893</v>
      </c>
      <c r="AC16">
        <f t="shared" si="1"/>
        <v>2938.0150388619322</v>
      </c>
      <c r="AE16">
        <f t="shared" si="2"/>
        <v>1794.5622915634915</v>
      </c>
      <c r="AF16">
        <f t="shared" si="3"/>
        <v>-89.728114578174583</v>
      </c>
      <c r="AG16">
        <f t="shared" si="4"/>
        <v>-5.634691313455213</v>
      </c>
      <c r="AH16">
        <f t="shared" si="5"/>
        <v>-2196.3202899297617</v>
      </c>
      <c r="AI16">
        <f t="shared" si="6"/>
        <v>-497.12080425790009</v>
      </c>
      <c r="AJ16">
        <f t="shared" si="7"/>
        <v>426.52079794625706</v>
      </c>
      <c r="AK16">
        <f t="shared" si="28"/>
        <v>277.29453975450485</v>
      </c>
      <c r="AL16">
        <f t="shared" si="8"/>
        <v>206.69453344286183</v>
      </c>
      <c r="AN16">
        <f t="shared" si="9"/>
        <v>785.0368889310547</v>
      </c>
      <c r="AO16">
        <f t="shared" si="10"/>
        <v>-39.251844446552738</v>
      </c>
      <c r="AP16">
        <f t="shared" si="11"/>
        <v>-2.4649133438259465</v>
      </c>
      <c r="AQ16">
        <f t="shared" si="12"/>
        <v>-960.78718226071135</v>
      </c>
      <c r="AR16">
        <f t="shared" si="13"/>
        <v>-217.46705112003539</v>
      </c>
      <c r="AS16">
        <f t="shared" si="14"/>
        <v>186.58285747907914</v>
      </c>
      <c r="AT16">
        <f t="shared" si="15"/>
        <v>121.30336396224418</v>
      </c>
      <c r="AU16">
        <f t="shared" si="16"/>
        <v>90.419170321287922</v>
      </c>
      <c r="AW16">
        <v>13</v>
      </c>
      <c r="AX16">
        <f>(R16*SUMPRODUCT(K17:$K$23, X17:$X$23)-$AZ$3*SUMPRODUCT(K16:$K$22, W17:$W$23))/Z16</f>
        <v>6517.6929742499296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9.7118048999999998E-2</v>
      </c>
      <c r="O17">
        <f t="shared" si="30"/>
        <v>3981.0572392808226</v>
      </c>
      <c r="P17">
        <f t="shared" si="31"/>
        <v>199.05286196404114</v>
      </c>
      <c r="Q17" s="5">
        <f t="shared" si="32"/>
        <v>12.5</v>
      </c>
      <c r="R17">
        <f t="shared" si="0"/>
        <v>50000</v>
      </c>
      <c r="S17">
        <f t="shared" si="20"/>
        <v>6194.1421281380181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2938.0150388619322</v>
      </c>
      <c r="AC17">
        <f t="shared" si="1"/>
        <v>2493.0749001553713</v>
      </c>
      <c r="AE17">
        <f t="shared" si="2"/>
        <v>1602.3322800822411</v>
      </c>
      <c r="AF17">
        <f t="shared" si="3"/>
        <v>-80.116614004112051</v>
      </c>
      <c r="AG17">
        <f t="shared" si="4"/>
        <v>-5.0311141732406428</v>
      </c>
      <c r="AH17">
        <f t="shared" si="5"/>
        <v>-2188.9209083200708</v>
      </c>
      <c r="AI17">
        <f t="shared" si="6"/>
        <v>-671.7363564151824</v>
      </c>
      <c r="AJ17">
        <f t="shared" si="7"/>
        <v>444.9401387065609</v>
      </c>
      <c r="AK17">
        <f t="shared" si="28"/>
        <v>275.19623449480184</v>
      </c>
      <c r="AL17">
        <f t="shared" si="8"/>
        <v>48.400016786180345</v>
      </c>
      <c r="AN17">
        <f t="shared" si="9"/>
        <v>660.21029386430291</v>
      </c>
      <c r="AO17">
        <f t="shared" si="10"/>
        <v>-33.010514693215143</v>
      </c>
      <c r="AP17">
        <f t="shared" si="11"/>
        <v>-2.0729741315637606</v>
      </c>
      <c r="AQ17">
        <f t="shared" si="12"/>
        <v>-901.90289123647767</v>
      </c>
      <c r="AR17">
        <f t="shared" si="13"/>
        <v>-276.77608619695366</v>
      </c>
      <c r="AS17">
        <f t="shared" si="14"/>
        <v>183.32905314271338</v>
      </c>
      <c r="AT17">
        <f t="shared" si="15"/>
        <v>113.38933197853162</v>
      </c>
      <c r="AU17">
        <f t="shared" si="16"/>
        <v>19.942298924291311</v>
      </c>
      <c r="AW17">
        <v>14</v>
      </c>
      <c r="AX17">
        <f>(R17*SUMPRODUCT(K18:$K$23, X18:$X$23)-$AZ$3*SUMPRODUCT(K17:$K$22, W18:$W$23))/Z17</f>
        <v>6194.1421281380181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0.107494799</v>
      </c>
      <c r="O18">
        <f t="shared" si="30"/>
        <v>3981.0572392808226</v>
      </c>
      <c r="P18">
        <f t="shared" si="31"/>
        <v>199.05286196404114</v>
      </c>
      <c r="Q18" s="5">
        <f t="shared" si="32"/>
        <v>12.5</v>
      </c>
      <c r="R18">
        <f t="shared" si="0"/>
        <v>50000</v>
      </c>
      <c r="S18">
        <f t="shared" si="20"/>
        <v>5755.7381509702172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2493.0749001553713</v>
      </c>
      <c r="AC18">
        <f t="shared" si="1"/>
        <v>2044.4310194412055</v>
      </c>
      <c r="AE18">
        <f t="shared" si="2"/>
        <v>1414.0665709027664</v>
      </c>
      <c r="AF18">
        <f t="shared" si="3"/>
        <v>-70.703328545138319</v>
      </c>
      <c r="AG18">
        <f t="shared" si="4"/>
        <v>-4.4399844247096825</v>
      </c>
      <c r="AH18">
        <f t="shared" si="5"/>
        <v>-2163.2744271942165</v>
      </c>
      <c r="AI18">
        <f t="shared" si="6"/>
        <v>-824.35116926129808</v>
      </c>
      <c r="AJ18">
        <f t="shared" si="7"/>
        <v>448.64388071416579</v>
      </c>
      <c r="AK18">
        <f t="shared" si="28"/>
        <v>268.93431379016124</v>
      </c>
      <c r="AL18">
        <f t="shared" si="8"/>
        <v>-106.77297475697105</v>
      </c>
      <c r="AN18">
        <f t="shared" si="9"/>
        <v>544.47156161946145</v>
      </c>
      <c r="AO18">
        <f t="shared" si="10"/>
        <v>-27.223578080973073</v>
      </c>
      <c r="AP18">
        <f t="shared" si="11"/>
        <v>-1.7095696221320225</v>
      </c>
      <c r="AQ18">
        <f t="shared" si="12"/>
        <v>-832.94622037060469</v>
      </c>
      <c r="AR18">
        <f t="shared" si="13"/>
        <v>-317.40780645424837</v>
      </c>
      <c r="AS18">
        <f t="shared" si="14"/>
        <v>172.74563968194812</v>
      </c>
      <c r="AT18">
        <f t="shared" si="15"/>
        <v>103.55034820525145</v>
      </c>
      <c r="AU18">
        <f t="shared" si="16"/>
        <v>-41.111818567048793</v>
      </c>
      <c r="AW18">
        <v>15</v>
      </c>
      <c r="AX18">
        <f>(R18*SUMPRODUCT(K19:$K$23, X19:$X$23)-$AZ$3*SUMPRODUCT(K18:$K$22, W19:$W$23))/Z18</f>
        <v>5755.7381509702172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0.119195734</v>
      </c>
      <c r="O19">
        <f t="shared" si="30"/>
        <v>3981.0572392808226</v>
      </c>
      <c r="P19">
        <f t="shared" si="31"/>
        <v>199.05286196404114</v>
      </c>
      <c r="Q19" s="5">
        <f t="shared" si="32"/>
        <v>12.5</v>
      </c>
      <c r="R19">
        <f t="shared" si="0"/>
        <v>50000</v>
      </c>
      <c r="S19">
        <f t="shared" si="20"/>
        <v>5179.3132356546084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2044.4310194412055</v>
      </c>
      <c r="AC19">
        <f t="shared" si="1"/>
        <v>1602.0060753361529</v>
      </c>
      <c r="AE19">
        <f t="shared" si="2"/>
        <v>1231.3752023501204</v>
      </c>
      <c r="AF19">
        <f t="shared" si="3"/>
        <v>-61.568760117506024</v>
      </c>
      <c r="AG19">
        <f t="shared" si="4"/>
        <v>-3.866357378010747</v>
      </c>
      <c r="AH19">
        <f t="shared" si="5"/>
        <v>-2116.908809807353</v>
      </c>
      <c r="AI19">
        <f t="shared" si="6"/>
        <v>-950.9687249527492</v>
      </c>
      <c r="AJ19">
        <f t="shared" si="7"/>
        <v>442.42494410505265</v>
      </c>
      <c r="AK19">
        <f t="shared" si="28"/>
        <v>235.92502968685838</v>
      </c>
      <c r="AL19">
        <f t="shared" si="8"/>
        <v>-272.6187511608382</v>
      </c>
      <c r="AN19">
        <f t="shared" si="9"/>
        <v>441.70687402078335</v>
      </c>
      <c r="AO19">
        <f t="shared" si="10"/>
        <v>-22.085343701039172</v>
      </c>
      <c r="AP19">
        <f t="shared" si="11"/>
        <v>-1.3869019191136323</v>
      </c>
      <c r="AQ19">
        <f t="shared" si="12"/>
        <v>-759.35683224940942</v>
      </c>
      <c r="AR19">
        <f t="shared" si="13"/>
        <v>-341.12220384877878</v>
      </c>
      <c r="AS19">
        <f t="shared" si="14"/>
        <v>158.70235057234626</v>
      </c>
      <c r="AT19">
        <f t="shared" si="15"/>
        <v>84.628720123123358</v>
      </c>
      <c r="AU19">
        <f t="shared" si="16"/>
        <v>-97.791133153309175</v>
      </c>
      <c r="AW19">
        <v>16</v>
      </c>
      <c r="AX19">
        <f>(R19*SUMPRODUCT(K20:$K$23, X20:$X$23)-$AZ$3*SUMPRODUCT(K19:$K$22, W20:$W$23))/Z19</f>
        <v>5179.3132356546084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0.13258683600000001</v>
      </c>
      <c r="O20">
        <f t="shared" si="30"/>
        <v>3981.0572392808226</v>
      </c>
      <c r="P20">
        <f t="shared" si="31"/>
        <v>199.05286196404114</v>
      </c>
      <c r="Q20" s="5">
        <f t="shared" si="32"/>
        <v>12.5</v>
      </c>
      <c r="R20">
        <f t="shared" si="0"/>
        <v>50000</v>
      </c>
      <c r="S20">
        <f t="shared" si="20"/>
        <v>4379.4856168848237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1602.0060753361529</v>
      </c>
      <c r="AC20">
        <f t="shared" si="1"/>
        <v>1161.4626086010203</v>
      </c>
      <c r="AE20">
        <f t="shared" si="2"/>
        <v>1055.7973083181571</v>
      </c>
      <c r="AF20">
        <f t="shared" si="3"/>
        <v>-52.789865415907855</v>
      </c>
      <c r="AG20">
        <f t="shared" si="4"/>
        <v>-3.3150657126349388</v>
      </c>
      <c r="AH20">
        <f t="shared" si="5"/>
        <v>-2050.512366382804</v>
      </c>
      <c r="AI20">
        <f t="shared" si="6"/>
        <v>-1050.8199891931895</v>
      </c>
      <c r="AJ20">
        <f t="shared" si="7"/>
        <v>440.5434667351326</v>
      </c>
      <c r="AK20">
        <f t="shared" si="28"/>
        <v>141.45223404034522</v>
      </c>
      <c r="AL20">
        <f t="shared" si="8"/>
        <v>-468.82428841771167</v>
      </c>
      <c r="AN20">
        <f t="shared" si="9"/>
        <v>359.21966083155581</v>
      </c>
      <c r="AO20">
        <f t="shared" si="10"/>
        <v>-17.960983041577791</v>
      </c>
      <c r="AP20">
        <f t="shared" si="11"/>
        <v>-1.127902838494633</v>
      </c>
      <c r="AQ20">
        <f t="shared" si="12"/>
        <v>-697.6569754248485</v>
      </c>
      <c r="AR20">
        <f t="shared" si="13"/>
        <v>-357.52620047336507</v>
      </c>
      <c r="AS20">
        <f t="shared" si="14"/>
        <v>149.88849986200574</v>
      </c>
      <c r="AT20">
        <f t="shared" si="15"/>
        <v>48.127062965126157</v>
      </c>
      <c r="AU20">
        <f t="shared" si="16"/>
        <v>-159.51063764623316</v>
      </c>
      <c r="AW20">
        <v>17</v>
      </c>
      <c r="AX20">
        <f>(R20*SUMPRODUCT(K21:$K$23, X21:$X$23)-$AZ$3*SUMPRODUCT(K20:$K$22, W21:$W$23))/Z20</f>
        <v>4379.4856168848237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0.14803979</v>
      </c>
      <c r="O21">
        <f t="shared" si="30"/>
        <v>3981.0572392808226</v>
      </c>
      <c r="P21">
        <f t="shared" si="31"/>
        <v>199.05286196404114</v>
      </c>
      <c r="Q21" s="5">
        <f t="shared" si="32"/>
        <v>12.5</v>
      </c>
      <c r="R21">
        <f t="shared" si="0"/>
        <v>50000</v>
      </c>
      <c r="S21">
        <f t="shared" si="20"/>
        <v>3292.7888448719987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1161.4626086010203</v>
      </c>
      <c r="AC21">
        <f t="shared" si="1"/>
        <v>735.25430859763753</v>
      </c>
      <c r="AE21">
        <f t="shared" si="2"/>
        <v>888.93932342899018</v>
      </c>
      <c r="AF21">
        <f t="shared" si="3"/>
        <v>-44.44696617144951</v>
      </c>
      <c r="AG21">
        <f t="shared" si="4"/>
        <v>-2.7911534235739128</v>
      </c>
      <c r="AH21">
        <f t="shared" si="5"/>
        <v>-1963.0465277387068</v>
      </c>
      <c r="AI21">
        <f t="shared" si="6"/>
        <v>-1121.3453239047399</v>
      </c>
      <c r="AJ21">
        <f t="shared" si="7"/>
        <v>426.20830000338276</v>
      </c>
      <c r="AK21">
        <f t="shared" si="28"/>
        <v>102.90548974854418</v>
      </c>
      <c r="AL21">
        <f t="shared" si="8"/>
        <v>-592.23153415281297</v>
      </c>
      <c r="AN21">
        <f t="shared" si="9"/>
        <v>287.69015606379293</v>
      </c>
      <c r="AO21">
        <f t="shared" si="10"/>
        <v>-14.384507803189647</v>
      </c>
      <c r="AP21">
        <f t="shared" si="11"/>
        <v>-0.90330953177831019</v>
      </c>
      <c r="AQ21">
        <f t="shared" si="12"/>
        <v>-635.30676058650977</v>
      </c>
      <c r="AR21">
        <f t="shared" si="13"/>
        <v>-362.90442185768467</v>
      </c>
      <c r="AS21">
        <f t="shared" si="14"/>
        <v>137.93509760675113</v>
      </c>
      <c r="AT21">
        <f t="shared" si="15"/>
        <v>33.303618846989394</v>
      </c>
      <c r="AU21">
        <f t="shared" si="16"/>
        <v>-191.66570540394417</v>
      </c>
      <c r="AW21">
        <v>18</v>
      </c>
      <c r="AX21">
        <f>(R21*SUMPRODUCT(K22:$K$23, X22:$X$23)-$AZ$3*SUMPRODUCT(K21:$K$22, W22:$W$23))/Z21</f>
        <v>3292.7888448719987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0.16585403400000001</v>
      </c>
      <c r="O22">
        <f t="shared" si="30"/>
        <v>3981.0572392808226</v>
      </c>
      <c r="P22">
        <f t="shared" si="31"/>
        <v>199.05286196404114</v>
      </c>
      <c r="Q22" s="5">
        <f t="shared" si="32"/>
        <v>12.5</v>
      </c>
      <c r="R22">
        <f t="shared" si="0"/>
        <v>50000</v>
      </c>
      <c r="S22">
        <f t="shared" si="20"/>
        <v>1861.9740567477425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735.25430859763753</v>
      </c>
      <c r="AC22">
        <f t="shared" si="1"/>
        <v>342.65057041285456</v>
      </c>
      <c r="AE22">
        <f t="shared" si="2"/>
        <v>732.61575742277148</v>
      </c>
      <c r="AF22">
        <f t="shared" si="3"/>
        <v>-36.630787871138573</v>
      </c>
      <c r="AG22">
        <f t="shared" si="4"/>
        <v>-2.3003178345255293</v>
      </c>
      <c r="AH22">
        <f t="shared" si="5"/>
        <v>-1851.6962192505766</v>
      </c>
      <c r="AI22">
        <f t="shared" si="6"/>
        <v>-1158.0115675334691</v>
      </c>
      <c r="AJ22">
        <f t="shared" si="7"/>
        <v>392.60373818478297</v>
      </c>
      <c r="AK22">
        <f t="shared" si="28"/>
        <v>100.18674947044893</v>
      </c>
      <c r="AL22">
        <f t="shared" si="8"/>
        <v>-665.22107987823722</v>
      </c>
      <c r="AN22">
        <f t="shared" si="9"/>
        <v>221.58755287652838</v>
      </c>
      <c r="AO22">
        <f t="shared" si="10"/>
        <v>-11.079377643826419</v>
      </c>
      <c r="AP22">
        <f t="shared" si="11"/>
        <v>-0.69575598753686263</v>
      </c>
      <c r="AQ22">
        <f t="shared" si="12"/>
        <v>-560.06553194797732</v>
      </c>
      <c r="AR22">
        <f t="shared" si="13"/>
        <v>-350.25311270281219</v>
      </c>
      <c r="AS22">
        <f t="shared" si="14"/>
        <v>118.74724330334101</v>
      </c>
      <c r="AT22">
        <f t="shared" si="15"/>
        <v>30.302565049798055</v>
      </c>
      <c r="AU22">
        <f t="shared" si="16"/>
        <v>-201.20330434967315</v>
      </c>
      <c r="AW22">
        <v>19</v>
      </c>
      <c r="AX22">
        <f>(R22*SUMPRODUCT(K23:$K$23, X23:$X$23)-$AZ$3*SUMPRODUCT(K22:$K$22, W23:$W$23))/Z22</f>
        <v>1861.9740567477425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0.18707617900000001</v>
      </c>
      <c r="O23">
        <f t="shared" si="30"/>
        <v>3981.0572392808226</v>
      </c>
      <c r="P23">
        <f t="shared" si="31"/>
        <v>199.05286196404114</v>
      </c>
      <c r="Q23" s="5">
        <f t="shared" si="32"/>
        <v>12.5</v>
      </c>
      <c r="R23">
        <f t="shared" si="0"/>
        <v>50000</v>
      </c>
      <c r="S23">
        <f t="shared" si="20"/>
        <v>2318.9921734153436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342.65057041285456</v>
      </c>
      <c r="AC23">
        <f t="shared" si="1"/>
        <v>342.65057041285451</v>
      </c>
      <c r="AE23">
        <f t="shared" si="2"/>
        <v>588.23464327470083</v>
      </c>
      <c r="AF23">
        <f t="shared" si="3"/>
        <v>-29.411732163735042</v>
      </c>
      <c r="AG23">
        <f t="shared" si="4"/>
        <v>-1.8469799852116837</v>
      </c>
      <c r="AH23">
        <f t="shared" si="5"/>
        <v>-1721.3386838743613</v>
      </c>
      <c r="AI23">
        <f t="shared" si="6"/>
        <v>-1164.3627527486071</v>
      </c>
      <c r="AJ23">
        <f t="shared" si="7"/>
        <v>0</v>
      </c>
      <c r="AK23">
        <f t="shared" si="28"/>
        <v>93.663094730324943</v>
      </c>
      <c r="AL23">
        <f t="shared" si="8"/>
        <v>-1070.6996580182822</v>
      </c>
      <c r="AN23">
        <f t="shared" si="9"/>
        <v>161.17213936195463</v>
      </c>
      <c r="AO23">
        <f t="shared" si="10"/>
        <v>-8.0586069680977328</v>
      </c>
      <c r="AP23">
        <f t="shared" si="11"/>
        <v>-0.50605947639888227</v>
      </c>
      <c r="AQ23">
        <f t="shared" si="12"/>
        <v>-471.63464685122892</v>
      </c>
      <c r="AR23">
        <f t="shared" si="13"/>
        <v>-319.02717393377088</v>
      </c>
      <c r="AS23">
        <f t="shared" si="14"/>
        <v>0</v>
      </c>
      <c r="AT23">
        <f t="shared" si="15"/>
        <v>25.663026701231257</v>
      </c>
      <c r="AU23">
        <f t="shared" si="16"/>
        <v>-293.36414723253961</v>
      </c>
      <c r="AW23">
        <v>20</v>
      </c>
      <c r="AX23">
        <f>(R23*SUMPRODUCT(K$23:$K24, X$23:$X24)-$AZ$3*SUMPRODUCT(K$22:$K23, W$23:$W24))/Z23</f>
        <v>2318.9921734153436</v>
      </c>
    </row>
    <row r="25" spans="5:50" x14ac:dyDescent="0.25">
      <c r="AN25" s="6">
        <f t="shared" ref="AN25:AU25" si="33">SUM(AN3:AN23)</f>
        <v>27839.359696209802</v>
      </c>
      <c r="AO25" s="6">
        <f t="shared" si="33"/>
        <v>-4377.7609142711099</v>
      </c>
      <c r="AP25" s="6">
        <f t="shared" si="33"/>
        <v>-699.86892568748647</v>
      </c>
      <c r="AQ25" s="6">
        <f t="shared" si="33"/>
        <v>-18218.391064095678</v>
      </c>
      <c r="AR25" s="6">
        <f t="shared" si="33"/>
        <v>4543.3387921555241</v>
      </c>
      <c r="AS25" s="6">
        <f t="shared" si="33"/>
        <v>-2025.0331870399443</v>
      </c>
      <c r="AT25" s="6">
        <f t="shared" si="33"/>
        <v>3566.9082151668199</v>
      </c>
      <c r="AU25" s="7">
        <f t="shared" si="33"/>
        <v>6085.213820282398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260.15958175686546</v>
      </c>
      <c r="K3">
        <v>1</v>
      </c>
      <c r="L3" s="2">
        <v>0</v>
      </c>
      <c r="O3">
        <f>$C$3</f>
        <v>260.15958175686546</v>
      </c>
      <c r="P3">
        <f>O3*B5</f>
        <v>208.12766540549239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260.15958175686546</v>
      </c>
      <c r="AF3">
        <f t="shared" ref="AF3:AF23" si="4">-$Z3*P3</f>
        <v>-208.12766540549239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-572.92505434862699</v>
      </c>
      <c r="AJ3">
        <f t="shared" ref="AJ3:AJ23" si="8">AB3-AC3</f>
        <v>0</v>
      </c>
      <c r="AL3">
        <f t="shared" ref="AL3:AL23" si="9">SUM(AI3:AK3)</f>
        <v>-572.92505434862699</v>
      </c>
      <c r="AN3">
        <f t="shared" ref="AN3:AN23" si="10">AE3*$K3</f>
        <v>260.15958175686546</v>
      </c>
      <c r="AO3">
        <f t="shared" ref="AO3:AO23" si="11">AF3*$K3</f>
        <v>-208.12766540549239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-572.92505434862699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-572.92505434862699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134.03347486148166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25.337389744920333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25.054583783519092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-25.054583783519092</v>
      </c>
      <c r="AK4">
        <f>G4*MAX(0, SUM(AB4, AE4:AF4))</f>
        <v>0</v>
      </c>
      <c r="AL4">
        <f t="shared" si="9"/>
        <v>-141.21518378351908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-108.97889107796226</v>
      </c>
      <c r="AR4">
        <f t="shared" si="14"/>
        <v>-108.97889107796226</v>
      </c>
      <c r="AS4">
        <f t="shared" si="15"/>
        <v>-23.50556692327525</v>
      </c>
      <c r="AT4">
        <f t="shared" si="16"/>
        <v>0</v>
      </c>
      <c r="AU4">
        <f t="shared" si="17"/>
        <v>-132.4844580012375</v>
      </c>
      <c r="AW4">
        <v>1</v>
      </c>
      <c r="AX4">
        <f>(R4*SUMPRODUCT(K5:$K$23, X5:$X$23)-$AZ$3*SUMPRODUCT(K4:$K$22, W5:$W$23))/Z4</f>
        <v>25.337389744920333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260.15958175686546</v>
      </c>
      <c r="P5">
        <f t="shared" ref="P5:P23" si="30">O5*$C$5</f>
        <v>13.007979087843275</v>
      </c>
      <c r="Q5" s="5">
        <f t="shared" ref="Q5:Q23" si="31">$C$8</f>
        <v>12.5</v>
      </c>
      <c r="R5">
        <f t="shared" si="0"/>
        <v>100000</v>
      </c>
      <c r="S5">
        <f t="shared" si="1"/>
        <v>50.350316534155269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25.054583783519092</v>
      </c>
      <c r="AC5">
        <f t="shared" si="2"/>
        <v>49.232040872344442</v>
      </c>
      <c r="AE5">
        <f t="shared" si="3"/>
        <v>254.38146260108553</v>
      </c>
      <c r="AF5">
        <f t="shared" si="4"/>
        <v>-12.719073130054278</v>
      </c>
      <c r="AG5">
        <f t="shared" si="5"/>
        <v>-12.222376208635094</v>
      </c>
      <c r="AH5">
        <f t="shared" si="6"/>
        <v>-115.9913369192364</v>
      </c>
      <c r="AI5">
        <f t="shared" si="7"/>
        <v>113.44867634315975</v>
      </c>
      <c r="AJ5">
        <f t="shared" si="8"/>
        <v>-24.177457088825349</v>
      </c>
      <c r="AK5">
        <f>G5*SUM(AB5, AE5:AF5)</f>
        <v>10.935395903436566</v>
      </c>
      <c r="AL5">
        <f t="shared" si="9"/>
        <v>100.20661515777097</v>
      </c>
      <c r="AN5">
        <f t="shared" si="10"/>
        <v>219.67429479161052</v>
      </c>
      <c r="AO5">
        <f t="shared" si="11"/>
        <v>-10.983714739580527</v>
      </c>
      <c r="AP5">
        <f t="shared" si="12"/>
        <v>-10.554785898531174</v>
      </c>
      <c r="AQ5">
        <f t="shared" si="13"/>
        <v>-100.16577025357752</v>
      </c>
      <c r="AR5">
        <f t="shared" si="14"/>
        <v>97.970023899921301</v>
      </c>
      <c r="AS5">
        <f t="shared" si="15"/>
        <v>-20.878745571846039</v>
      </c>
      <c r="AT5">
        <f t="shared" si="16"/>
        <v>9.4433979535749533</v>
      </c>
      <c r="AU5">
        <f t="shared" si="17"/>
        <v>86.534676281650221</v>
      </c>
      <c r="AW5">
        <v>2</v>
      </c>
      <c r="AX5">
        <f>(R5*SUMPRODUCT(K6:$K$23, X6:$X$23)-$AZ$3*SUMPRODUCT(K5:$K$22, W6:$W$23))/Z5</f>
        <v>50.350316534155269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260.15958175686546</v>
      </c>
      <c r="P6">
        <f t="shared" si="30"/>
        <v>13.007979087843275</v>
      </c>
      <c r="Q6" s="5">
        <f t="shared" si="31"/>
        <v>12.5</v>
      </c>
      <c r="R6">
        <f t="shared" si="0"/>
        <v>100000</v>
      </c>
      <c r="S6">
        <f t="shared" si="1"/>
        <v>74.463106225064209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49.232040872344442</v>
      </c>
      <c r="AC6">
        <f t="shared" si="2"/>
        <v>71.994751766316995</v>
      </c>
      <c r="AE6">
        <f t="shared" si="3"/>
        <v>251.5356323116942</v>
      </c>
      <c r="AF6">
        <f t="shared" si="4"/>
        <v>-12.576781615584713</v>
      </c>
      <c r="AG6">
        <f t="shared" si="5"/>
        <v>-12.085641369283159</v>
      </c>
      <c r="AH6">
        <f t="shared" si="6"/>
        <v>-116.08861812466445</v>
      </c>
      <c r="AI6">
        <f t="shared" si="7"/>
        <v>110.78459120216188</v>
      </c>
      <c r="AJ6">
        <f t="shared" si="8"/>
        <v>-22.762710893972553</v>
      </c>
      <c r="AK6">
        <f>G6*SUM(AB6, AE6:AF6)</f>
        <v>16.859167156754555</v>
      </c>
      <c r="AL6">
        <f t="shared" si="9"/>
        <v>104.88104746494388</v>
      </c>
      <c r="AN6">
        <f t="shared" si="10"/>
        <v>195.90254548956673</v>
      </c>
      <c r="AO6">
        <f t="shared" si="11"/>
        <v>-9.7951272744783378</v>
      </c>
      <c r="AP6">
        <f t="shared" si="12"/>
        <v>-9.412614373389161</v>
      </c>
      <c r="AQ6">
        <f t="shared" si="13"/>
        <v>-90.412859537955455</v>
      </c>
      <c r="AR6">
        <f t="shared" si="14"/>
        <v>86.281944303743771</v>
      </c>
      <c r="AS6">
        <f t="shared" si="15"/>
        <v>-17.72819606268164</v>
      </c>
      <c r="AT6">
        <f t="shared" si="16"/>
        <v>13.130361414360813</v>
      </c>
      <c r="AU6">
        <f t="shared" si="17"/>
        <v>81.684109655422944</v>
      </c>
      <c r="AW6">
        <v>3</v>
      </c>
      <c r="AX6">
        <f>(R6*SUMPRODUCT(K7:$K$23, X7:$X$23)-$AZ$3*SUMPRODUCT(K6:$K$22, W7:$W$23))/Z6</f>
        <v>74.463106225064209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260.15958175686546</v>
      </c>
      <c r="P7">
        <f t="shared" si="30"/>
        <v>13.007979087843275</v>
      </c>
      <c r="Q7" s="5">
        <f t="shared" si="31"/>
        <v>12.5</v>
      </c>
      <c r="R7">
        <f t="shared" si="0"/>
        <v>100000</v>
      </c>
      <c r="S7">
        <f t="shared" si="1"/>
        <v>95.14326688945448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71.994751766316995</v>
      </c>
      <c r="AC7">
        <f t="shared" si="2"/>
        <v>90.958885159791521</v>
      </c>
      <c r="AE7">
        <f t="shared" si="3"/>
        <v>248.71781570982591</v>
      </c>
      <c r="AF7">
        <f t="shared" si="4"/>
        <v>-12.435890785491297</v>
      </c>
      <c r="AG7">
        <f t="shared" si="5"/>
        <v>-11.950252515697626</v>
      </c>
      <c r="AH7">
        <f t="shared" si="6"/>
        <v>-116.25951914161107</v>
      </c>
      <c r="AI7">
        <f t="shared" si="7"/>
        <v>108.07215326702593</v>
      </c>
      <c r="AJ7">
        <f t="shared" si="8"/>
        <v>-18.964133393474526</v>
      </c>
      <c r="AK7">
        <f>G7*SUM(AB7, AE7:AF7)</f>
        <v>15.136384825510993</v>
      </c>
      <c r="AL7">
        <f t="shared" si="9"/>
        <v>104.24440469906239</v>
      </c>
      <c r="AN7">
        <f t="shared" si="10"/>
        <v>175.34892372529595</v>
      </c>
      <c r="AO7">
        <f t="shared" si="11"/>
        <v>-8.7674461862647988</v>
      </c>
      <c r="AP7">
        <f t="shared" si="12"/>
        <v>-8.4250656145912135</v>
      </c>
      <c r="AQ7">
        <f t="shared" si="13"/>
        <v>-81.964299566243611</v>
      </c>
      <c r="AR7">
        <f t="shared" si="14"/>
        <v>76.192112358196312</v>
      </c>
      <c r="AS7">
        <f t="shared" si="15"/>
        <v>-13.369932388793211</v>
      </c>
      <c r="AT7">
        <f t="shared" si="16"/>
        <v>10.671325577021776</v>
      </c>
      <c r="AU7">
        <f t="shared" si="17"/>
        <v>73.493505546424885</v>
      </c>
      <c r="AW7">
        <v>4</v>
      </c>
      <c r="AX7">
        <f>(R7*SUMPRODUCT(K8:$K$23, X8:$X$23)-$AZ$3*SUMPRODUCT(K7:$K$22, W8:$W$23))/Z7</f>
        <v>95.14326688945448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260.15958175686546</v>
      </c>
      <c r="P8">
        <f t="shared" si="30"/>
        <v>13.007979087843275</v>
      </c>
      <c r="Q8" s="5">
        <f t="shared" si="31"/>
        <v>12.5</v>
      </c>
      <c r="R8">
        <f t="shared" si="0"/>
        <v>100000</v>
      </c>
      <c r="S8">
        <f t="shared" si="1"/>
        <v>110.58665990815389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90.958885159791521</v>
      </c>
      <c r="AC8">
        <f t="shared" si="2"/>
        <v>104.53671417297437</v>
      </c>
      <c r="AE8">
        <f t="shared" si="3"/>
        <v>245.92684018185759</v>
      </c>
      <c r="AF8">
        <f t="shared" si="4"/>
        <v>-12.296342009092882</v>
      </c>
      <c r="AG8">
        <f t="shared" si="5"/>
        <v>-11.81615330680434</v>
      </c>
      <c r="AH8">
        <f t="shared" si="6"/>
        <v>-116.77346989047145</v>
      </c>
      <c r="AI8">
        <f t="shared" si="7"/>
        <v>105.0408749754889</v>
      </c>
      <c r="AJ8">
        <f t="shared" si="8"/>
        <v>-13.57782901318285</v>
      </c>
      <c r="AK8">
        <f t="shared" ref="AK8:AK23" si="32">G8*SUM(AB8:AB8, AE8:AF8)</f>
        <v>6.9137538649834474</v>
      </c>
      <c r="AL8">
        <f t="shared" si="9"/>
        <v>98.376799827289503</v>
      </c>
      <c r="AN8">
        <f t="shared" si="10"/>
        <v>161.66084274476734</v>
      </c>
      <c r="AO8">
        <f t="shared" si="11"/>
        <v>-8.083042137238369</v>
      </c>
      <c r="AP8">
        <f t="shared" si="12"/>
        <v>-7.7673884646620941</v>
      </c>
      <c r="AQ8">
        <f t="shared" si="13"/>
        <v>-76.761436607588976</v>
      </c>
      <c r="AR8">
        <f t="shared" si="14"/>
        <v>69.04897553527789</v>
      </c>
      <c r="AS8">
        <f t="shared" si="15"/>
        <v>-8.9254319670530258</v>
      </c>
      <c r="AT8">
        <f t="shared" si="16"/>
        <v>4.5447795593055798</v>
      </c>
      <c r="AU8">
        <f t="shared" si="17"/>
        <v>64.668323127530442</v>
      </c>
      <c r="AW8">
        <v>5</v>
      </c>
      <c r="AX8">
        <f>(R8*SUMPRODUCT(K9:$K$23, X9:$X$23)-$AZ$3*SUMPRODUCT(K8:$K$22, W9:$W$23))/Z8</f>
        <v>110.58665990815389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260.15958175686546</v>
      </c>
      <c r="P9">
        <f t="shared" si="30"/>
        <v>13.007979087843275</v>
      </c>
      <c r="Q9" s="5">
        <f t="shared" si="31"/>
        <v>12.5</v>
      </c>
      <c r="R9">
        <f t="shared" si="0"/>
        <v>100000</v>
      </c>
      <c r="S9">
        <f t="shared" si="1"/>
        <v>121.91654294779481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104.53671417297437</v>
      </c>
      <c r="AC9">
        <f t="shared" si="2"/>
        <v>113.95013479481429</v>
      </c>
      <c r="AE9">
        <f t="shared" si="3"/>
        <v>243.15994115787501</v>
      </c>
      <c r="AF9">
        <f t="shared" si="4"/>
        <v>-12.157997057893752</v>
      </c>
      <c r="AG9">
        <f t="shared" si="5"/>
        <v>-11.683210912116355</v>
      </c>
      <c r="AH9">
        <f t="shared" si="6"/>
        <v>-118.24689295953178</v>
      </c>
      <c r="AI9">
        <f t="shared" si="7"/>
        <v>101.07184022833312</v>
      </c>
      <c r="AJ9">
        <f t="shared" si="8"/>
        <v>-9.4134206218399186</v>
      </c>
      <c r="AK9">
        <f t="shared" si="32"/>
        <v>1.9796780838104382</v>
      </c>
      <c r="AL9">
        <f t="shared" si="9"/>
        <v>93.638097690303638</v>
      </c>
      <c r="AN9">
        <f t="shared" si="10"/>
        <v>151.91219567016512</v>
      </c>
      <c r="AO9">
        <f t="shared" si="11"/>
        <v>-7.5956097835082561</v>
      </c>
      <c r="AP9">
        <f t="shared" si="12"/>
        <v>-7.2989910002688294</v>
      </c>
      <c r="AQ9">
        <f t="shared" si="13"/>
        <v>-73.873784699572028</v>
      </c>
      <c r="AR9">
        <f t="shared" si="14"/>
        <v>63.14381018681599</v>
      </c>
      <c r="AS9">
        <f t="shared" si="15"/>
        <v>-5.8809579761415423</v>
      </c>
      <c r="AT9">
        <f t="shared" si="16"/>
        <v>1.2367877825586859</v>
      </c>
      <c r="AU9">
        <f t="shared" si="17"/>
        <v>58.499639993233139</v>
      </c>
      <c r="AW9">
        <v>6</v>
      </c>
      <c r="AX9">
        <f>(R9*SUMPRODUCT(K10:$K$23, X10:$X$23)-$AZ$3*SUMPRODUCT(K9:$K$22, W10:$W$23))/Z9</f>
        <v>121.91654294779481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260.15958175686546</v>
      </c>
      <c r="P10">
        <f t="shared" si="30"/>
        <v>13.007979087843275</v>
      </c>
      <c r="Q10" s="5">
        <f t="shared" si="31"/>
        <v>12.5</v>
      </c>
      <c r="R10">
        <f t="shared" si="0"/>
        <v>100000</v>
      </c>
      <c r="S10">
        <f t="shared" si="1"/>
        <v>130.79164530181006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113.95013479481429</v>
      </c>
      <c r="AC10">
        <f t="shared" si="2"/>
        <v>120.86564328053372</v>
      </c>
      <c r="AE10">
        <f t="shared" si="3"/>
        <v>240.41562541765029</v>
      </c>
      <c r="AF10">
        <f t="shared" si="4"/>
        <v>-12.020781270882516</v>
      </c>
      <c r="AG10">
        <f t="shared" si="5"/>
        <v>-11.551353586235242</v>
      </c>
      <c r="AH10">
        <f t="shared" si="6"/>
        <v>-120.2017340795925</v>
      </c>
      <c r="AI10">
        <f t="shared" si="7"/>
        <v>96.641756480940032</v>
      </c>
      <c r="AJ10">
        <f t="shared" si="8"/>
        <v>-6.9155084857194282</v>
      </c>
      <c r="AK10">
        <f t="shared" si="32"/>
        <v>1.4036144136604864</v>
      </c>
      <c r="AL10">
        <f t="shared" si="9"/>
        <v>91.129862408881095</v>
      </c>
      <c r="AN10">
        <f t="shared" si="10"/>
        <v>142.70565960132774</v>
      </c>
      <c r="AO10">
        <f t="shared" si="11"/>
        <v>-7.1352829800663882</v>
      </c>
      <c r="AP10">
        <f t="shared" si="12"/>
        <v>-6.8566405779498938</v>
      </c>
      <c r="AQ10">
        <f t="shared" si="13"/>
        <v>-71.349221654177512</v>
      </c>
      <c r="AR10">
        <f t="shared" si="14"/>
        <v>57.364514389133944</v>
      </c>
      <c r="AS10">
        <f t="shared" si="15"/>
        <v>-4.1049004124368258</v>
      </c>
      <c r="AT10">
        <f t="shared" si="16"/>
        <v>0.83315599965427689</v>
      </c>
      <c r="AU10">
        <f t="shared" si="17"/>
        <v>54.092769976351398</v>
      </c>
      <c r="AW10">
        <v>7</v>
      </c>
      <c r="AX10">
        <f>(R10*SUMPRODUCT(K11:$K$23, X11:$X$23)-$AZ$3*SUMPRODUCT(K10:$K$22, W11:$W$23))/Z10</f>
        <v>130.79164530181006</v>
      </c>
    </row>
    <row r="11" spans="1:52" x14ac:dyDescent="0.25">
      <c r="A11" t="s">
        <v>33</v>
      </c>
      <c r="C11" s="24">
        <f>AU25</f>
        <v>66.38692457761465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260.15958175686546</v>
      </c>
      <c r="P11">
        <f t="shared" si="30"/>
        <v>13.007979087843275</v>
      </c>
      <c r="Q11" s="5">
        <f t="shared" si="31"/>
        <v>12.5</v>
      </c>
      <c r="R11">
        <f t="shared" si="0"/>
        <v>100000</v>
      </c>
      <c r="S11">
        <f t="shared" si="1"/>
        <v>137.37716577958113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120.86564328053372</v>
      </c>
      <c r="AC11">
        <f t="shared" si="2"/>
        <v>125.51425587143989</v>
      </c>
      <c r="AE11">
        <f t="shared" si="3"/>
        <v>237.69406019360054</v>
      </c>
      <c r="AF11">
        <f t="shared" si="4"/>
        <v>-11.884703009680027</v>
      </c>
      <c r="AG11">
        <f t="shared" si="5"/>
        <v>-11.420589364249309</v>
      </c>
      <c r="AH11">
        <f t="shared" si="6"/>
        <v>-122.00548898864531</v>
      </c>
      <c r="AI11">
        <f t="shared" si="7"/>
        <v>92.383278831025876</v>
      </c>
      <c r="AJ11">
        <f t="shared" si="8"/>
        <v>-4.6486125909061684</v>
      </c>
      <c r="AK11">
        <f t="shared" si="32"/>
        <v>0.8320200011146901</v>
      </c>
      <c r="AL11">
        <f t="shared" si="9"/>
        <v>88.566686241234393</v>
      </c>
      <c r="AN11">
        <f t="shared" si="10"/>
        <v>134.17992935379948</v>
      </c>
      <c r="AO11">
        <f t="shared" si="11"/>
        <v>-6.7089964676899747</v>
      </c>
      <c r="AP11">
        <f t="shared" si="12"/>
        <v>-6.4470011275232677</v>
      </c>
      <c r="AQ11">
        <f t="shared" si="13"/>
        <v>-68.872936412202947</v>
      </c>
      <c r="AR11">
        <f t="shared" si="14"/>
        <v>52.15099534638329</v>
      </c>
      <c r="AS11">
        <f t="shared" si="15"/>
        <v>-2.6241737321198984</v>
      </c>
      <c r="AT11">
        <f t="shared" si="16"/>
        <v>0.46968100456354184</v>
      </c>
      <c r="AU11">
        <f t="shared" si="17"/>
        <v>49.996502618826931</v>
      </c>
      <c r="AW11">
        <v>8</v>
      </c>
      <c r="AX11">
        <f>(R11*SUMPRODUCT(K12:$K$23, X12:$X$23)-$AZ$3*SUMPRODUCT(K11:$K$22, W12:$W$23))/Z11</f>
        <v>137.37716577958113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260.15958175686546</v>
      </c>
      <c r="P12">
        <f t="shared" si="30"/>
        <v>13.007979087843275</v>
      </c>
      <c r="Q12" s="5">
        <f t="shared" si="31"/>
        <v>12.5</v>
      </c>
      <c r="R12">
        <f t="shared" si="0"/>
        <v>100000</v>
      </c>
      <c r="S12">
        <f t="shared" si="1"/>
        <v>141.45048215328401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125.51425587143989</v>
      </c>
      <c r="AC12">
        <f t="shared" si="2"/>
        <v>127.76720038540986</v>
      </c>
      <c r="AE12">
        <f t="shared" si="3"/>
        <v>234.99291701595752</v>
      </c>
      <c r="AF12">
        <f t="shared" si="4"/>
        <v>-11.749645850797878</v>
      </c>
      <c r="AG12">
        <f t="shared" si="5"/>
        <v>-11.290806369164038</v>
      </c>
      <c r="AH12">
        <f t="shared" si="6"/>
        <v>-124.61681154222785</v>
      </c>
      <c r="AI12">
        <f t="shared" si="7"/>
        <v>87.335653253767731</v>
      </c>
      <c r="AJ12">
        <f t="shared" si="8"/>
        <v>-2.2529445139699789</v>
      </c>
      <c r="AK12">
        <f t="shared" si="32"/>
        <v>0.80214231218417886</v>
      </c>
      <c r="AL12">
        <f t="shared" si="9"/>
        <v>85.884851051981926</v>
      </c>
      <c r="AN12">
        <f t="shared" si="10"/>
        <v>126.11000616009059</v>
      </c>
      <c r="AO12">
        <f t="shared" si="11"/>
        <v>-6.3055003080045307</v>
      </c>
      <c r="AP12">
        <f t="shared" si="12"/>
        <v>-6.0592620358467064</v>
      </c>
      <c r="AQ12">
        <f t="shared" si="13"/>
        <v>-66.876172570656777</v>
      </c>
      <c r="AR12">
        <f t="shared" si="14"/>
        <v>46.869071245582568</v>
      </c>
      <c r="AS12">
        <f t="shared" si="15"/>
        <v>-1.209052809518522</v>
      </c>
      <c r="AT12">
        <f t="shared" si="16"/>
        <v>0.43047328070720881</v>
      </c>
      <c r="AU12">
        <f t="shared" si="17"/>
        <v>46.090491716771247</v>
      </c>
      <c r="AW12">
        <v>9</v>
      </c>
      <c r="AX12">
        <f>(R12*SUMPRODUCT(K13:$K$23, X13:$X$23)-$AZ$3*SUMPRODUCT(K12:$K$22, W13:$W$23))/Z12</f>
        <v>141.45048215328401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260.15958175686546</v>
      </c>
      <c r="P13">
        <f t="shared" si="30"/>
        <v>13.007979087843275</v>
      </c>
      <c r="Q13" s="5">
        <f t="shared" si="31"/>
        <v>12.5</v>
      </c>
      <c r="R13">
        <f t="shared" si="0"/>
        <v>100000</v>
      </c>
      <c r="S13">
        <f t="shared" si="1"/>
        <v>143.08728129580359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127.76720038540986</v>
      </c>
      <c r="AC13">
        <f t="shared" si="2"/>
        <v>127.77102849399284</v>
      </c>
      <c r="AE13">
        <f t="shared" si="3"/>
        <v>232.31175428459687</v>
      </c>
      <c r="AF13">
        <f t="shared" si="4"/>
        <v>-11.615587714229845</v>
      </c>
      <c r="AG13">
        <f t="shared" si="5"/>
        <v>-11.161983383227163</v>
      </c>
      <c r="AH13">
        <f t="shared" si="6"/>
        <v>-127.31937796188851</v>
      </c>
      <c r="AI13">
        <f t="shared" si="7"/>
        <v>82.214805225251382</v>
      </c>
      <c r="AJ13">
        <f t="shared" si="8"/>
        <v>-3.8281085829794392E-3</v>
      </c>
      <c r="AK13">
        <f t="shared" si="32"/>
        <v>0.6969267339115538</v>
      </c>
      <c r="AL13">
        <f t="shared" si="9"/>
        <v>82.907903850579956</v>
      </c>
      <c r="AN13">
        <f t="shared" si="10"/>
        <v>118.54250082498501</v>
      </c>
      <c r="AO13">
        <f t="shared" si="11"/>
        <v>-5.9271250412492513</v>
      </c>
      <c r="AP13">
        <f t="shared" si="12"/>
        <v>-5.6956628324269261</v>
      </c>
      <c r="AQ13">
        <f t="shared" si="13"/>
        <v>-64.967687552280054</v>
      </c>
      <c r="AR13">
        <f t="shared" si="14"/>
        <v>41.952025399028791</v>
      </c>
      <c r="AS13">
        <f t="shared" si="15"/>
        <v>-1.9533818521298152E-3</v>
      </c>
      <c r="AT13">
        <f t="shared" si="16"/>
        <v>0.35562315038289127</v>
      </c>
      <c r="AU13">
        <f t="shared" si="17"/>
        <v>42.305695167559556</v>
      </c>
      <c r="AW13">
        <v>10</v>
      </c>
      <c r="AX13">
        <f>(R13*SUMPRODUCT(K14:$K$23, X14:$X$23)-$AZ$3*SUMPRODUCT(K13:$K$22, W14:$W$23))/Z13</f>
        <v>143.08728129580359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260.15958175686546</v>
      </c>
      <c r="P14">
        <f t="shared" si="30"/>
        <v>13.007979087843275</v>
      </c>
      <c r="Q14" s="5">
        <f t="shared" si="31"/>
        <v>12.5</v>
      </c>
      <c r="R14">
        <f t="shared" si="0"/>
        <v>100000</v>
      </c>
      <c r="S14">
        <f t="shared" si="1"/>
        <v>142.11897695149904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127.77102849399284</v>
      </c>
      <c r="AC14">
        <f t="shared" si="2"/>
        <v>125.45167721747998</v>
      </c>
      <c r="AE14">
        <f t="shared" si="3"/>
        <v>229.64882365241812</v>
      </c>
      <c r="AF14">
        <f t="shared" si="4"/>
        <v>-11.482441182620908</v>
      </c>
      <c r="AG14">
        <f t="shared" si="5"/>
        <v>-11.03403640284901</v>
      </c>
      <c r="AH14">
        <f t="shared" si="6"/>
        <v>-130.61717236705599</v>
      </c>
      <c r="AI14">
        <f t="shared" si="7"/>
        <v>76.515173699892216</v>
      </c>
      <c r="AJ14">
        <f t="shared" si="8"/>
        <v>2.3193512765128617</v>
      </c>
      <c r="AK14">
        <f t="shared" si="32"/>
        <v>0.62268733973482204</v>
      </c>
      <c r="AL14">
        <f t="shared" si="9"/>
        <v>79.457212316139902</v>
      </c>
      <c r="AN14">
        <f t="shared" si="10"/>
        <v>111.45489656441259</v>
      </c>
      <c r="AO14">
        <f t="shared" si="11"/>
        <v>-5.5727448282206309</v>
      </c>
      <c r="AP14">
        <f t="shared" si="12"/>
        <v>-5.3551216435963234</v>
      </c>
      <c r="AQ14">
        <f t="shared" si="13"/>
        <v>-63.392109762078398</v>
      </c>
      <c r="AR14">
        <f t="shared" si="14"/>
        <v>37.13492033051724</v>
      </c>
      <c r="AS14">
        <f t="shared" si="15"/>
        <v>1.1256450283914066</v>
      </c>
      <c r="AT14">
        <f t="shared" si="16"/>
        <v>0.30220730913542854</v>
      </c>
      <c r="AU14">
        <f t="shared" si="17"/>
        <v>38.562772668044076</v>
      </c>
      <c r="AW14">
        <v>11</v>
      </c>
      <c r="AX14">
        <f>(R14*SUMPRODUCT(K15:$K$23, X15:$X$23)-$AZ$3*SUMPRODUCT(K14:$K$22, W15:$W$23))/Z14</f>
        <v>142.11897695149904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260.15958175686546</v>
      </c>
      <c r="P15">
        <f t="shared" si="30"/>
        <v>13.007979087843275</v>
      </c>
      <c r="Q15" s="5">
        <f t="shared" si="31"/>
        <v>12.5</v>
      </c>
      <c r="R15">
        <f t="shared" si="0"/>
        <v>100000</v>
      </c>
      <c r="S15">
        <f t="shared" si="1"/>
        <v>137.89656239748933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125.45167721747998</v>
      </c>
      <c r="AC15">
        <f t="shared" si="2"/>
        <v>120.32025485568653</v>
      </c>
      <c r="AE15">
        <f t="shared" si="3"/>
        <v>226.99961939518798</v>
      </c>
      <c r="AF15">
        <f t="shared" si="4"/>
        <v>-11.3499809697594</v>
      </c>
      <c r="AG15">
        <f t="shared" si="5"/>
        <v>-10.90674893954764</v>
      </c>
      <c r="AH15">
        <f t="shared" si="6"/>
        <v>-135.57679418304778</v>
      </c>
      <c r="AI15">
        <f t="shared" si="7"/>
        <v>69.166095302833156</v>
      </c>
      <c r="AJ15">
        <f t="shared" si="8"/>
        <v>5.1314223617934545</v>
      </c>
      <c r="AK15">
        <f t="shared" si="32"/>
        <v>1.3985153941359254</v>
      </c>
      <c r="AL15">
        <f t="shared" si="9"/>
        <v>75.696033058762538</v>
      </c>
      <c r="AN15">
        <f t="shared" si="10"/>
        <v>104.73349634311195</v>
      </c>
      <c r="AO15">
        <f t="shared" si="11"/>
        <v>-5.2366748171555981</v>
      </c>
      <c r="AP15">
        <f t="shared" si="12"/>
        <v>-5.0321756187031204</v>
      </c>
      <c r="AQ15">
        <f t="shared" si="13"/>
        <v>-62.552667337565069</v>
      </c>
      <c r="AR15">
        <f t="shared" si="14"/>
        <v>31.91197856968817</v>
      </c>
      <c r="AS15">
        <f t="shared" si="15"/>
        <v>2.3675449615104083</v>
      </c>
      <c r="AT15">
        <f t="shared" si="16"/>
        <v>0.645249570496089</v>
      </c>
      <c r="AU15">
        <f t="shared" si="17"/>
        <v>34.924773101694669</v>
      </c>
      <c r="AW15">
        <v>12</v>
      </c>
      <c r="AX15">
        <f>(R15*SUMPRODUCT(K16:$K$23, X16:$X$23)-$AZ$3*SUMPRODUCT(K15:$K$22, W16:$W$23))/Z15</f>
        <v>137.89656239748933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260.15958175686546</v>
      </c>
      <c r="P16">
        <f t="shared" si="30"/>
        <v>13.007979087843275</v>
      </c>
      <c r="Q16" s="5">
        <f t="shared" si="31"/>
        <v>12.5</v>
      </c>
      <c r="R16">
        <f t="shared" si="0"/>
        <v>100000</v>
      </c>
      <c r="S16">
        <f t="shared" si="1"/>
        <v>130.36541902299399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120.32025485568653</v>
      </c>
      <c r="AC16">
        <f t="shared" si="2"/>
        <v>112.42721785721729</v>
      </c>
      <c r="AE16">
        <f t="shared" si="3"/>
        <v>224.36178393798338</v>
      </c>
      <c r="AF16">
        <f t="shared" si="4"/>
        <v>-11.21808919689917</v>
      </c>
      <c r="AG16">
        <f t="shared" si="5"/>
        <v>-10.780007717900562</v>
      </c>
      <c r="AH16">
        <f t="shared" si="6"/>
        <v>-141.38985801280461</v>
      </c>
      <c r="AI16">
        <f t="shared" si="7"/>
        <v>60.973829010379035</v>
      </c>
      <c r="AJ16">
        <f t="shared" si="8"/>
        <v>7.8930369984692419</v>
      </c>
      <c r="AK16">
        <f t="shared" si="32"/>
        <v>2.3675940421370725</v>
      </c>
      <c r="AL16">
        <f t="shared" si="9"/>
        <v>71.234460050985348</v>
      </c>
      <c r="AN16">
        <f t="shared" si="10"/>
        <v>98.147764324325991</v>
      </c>
      <c r="AO16">
        <f t="shared" si="11"/>
        <v>-4.9073882162163001</v>
      </c>
      <c r="AP16">
        <f t="shared" si="12"/>
        <v>-4.7157481026420003</v>
      </c>
      <c r="AQ16">
        <f t="shared" si="13"/>
        <v>-61.851435741509697</v>
      </c>
      <c r="AR16">
        <f t="shared" si="14"/>
        <v>26.67319226395799</v>
      </c>
      <c r="AS16">
        <f t="shared" si="15"/>
        <v>3.452833729219579</v>
      </c>
      <c r="AT16">
        <f t="shared" si="16"/>
        <v>1.0357114210126759</v>
      </c>
      <c r="AU16">
        <f t="shared" si="17"/>
        <v>31.161737414190245</v>
      </c>
      <c r="AW16">
        <v>13</v>
      </c>
      <c r="AX16">
        <f>(R16*SUMPRODUCT(K17:$K$23, X17:$X$23)-$AZ$3*SUMPRODUCT(K16:$K$22, W17:$W$23))/Z16</f>
        <v>130.36541902299399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260.15958175686546</v>
      </c>
      <c r="P17">
        <f t="shared" si="30"/>
        <v>13.007979087843275</v>
      </c>
      <c r="Q17" s="5">
        <f t="shared" si="31"/>
        <v>12.5</v>
      </c>
      <c r="R17">
        <f t="shared" si="0"/>
        <v>100000</v>
      </c>
      <c r="S17">
        <f t="shared" si="1"/>
        <v>120.07548593117828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112.42721785721729</v>
      </c>
      <c r="AC17">
        <f t="shared" si="2"/>
        <v>102.34088790829276</v>
      </c>
      <c r="AE17">
        <f t="shared" si="3"/>
        <v>221.73520588630299</v>
      </c>
      <c r="AF17">
        <f t="shared" si="4"/>
        <v>-11.08676029431515</v>
      </c>
      <c r="AG17">
        <f t="shared" si="5"/>
        <v>-10.653807385687973</v>
      </c>
      <c r="AH17">
        <f t="shared" si="6"/>
        <v>-147.2020402686731</v>
      </c>
      <c r="AI17">
        <f t="shared" si="7"/>
        <v>52.792597937626766</v>
      </c>
      <c r="AJ17">
        <f t="shared" si="8"/>
        <v>10.086329948924529</v>
      </c>
      <c r="AK17">
        <f t="shared" si="32"/>
        <v>4.4584441555990306</v>
      </c>
      <c r="AL17">
        <f t="shared" si="9"/>
        <v>67.337372042150321</v>
      </c>
      <c r="AN17">
        <f t="shared" si="10"/>
        <v>91.361740169613327</v>
      </c>
      <c r="AO17">
        <f t="shared" si="11"/>
        <v>-4.5680870084806671</v>
      </c>
      <c r="AP17">
        <f t="shared" si="12"/>
        <v>-4.3896970636563122</v>
      </c>
      <c r="AQ17">
        <f t="shared" si="13"/>
        <v>-60.651778330408192</v>
      </c>
      <c r="AR17">
        <f t="shared" si="14"/>
        <v>21.752177767068162</v>
      </c>
      <c r="AS17">
        <f t="shared" si="15"/>
        <v>4.1558788663048087</v>
      </c>
      <c r="AT17">
        <f t="shared" si="16"/>
        <v>1.8370164308207917</v>
      </c>
      <c r="AU17">
        <f t="shared" si="17"/>
        <v>27.745073064193758</v>
      </c>
      <c r="AW17">
        <v>14</v>
      </c>
      <c r="AX17">
        <f>(R17*SUMPRODUCT(K18:$K$23, X18:$X$23)-$AZ$3*SUMPRODUCT(K17:$K$22, W18:$W$23))/Z17</f>
        <v>120.07548593117828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260.15958175686546</v>
      </c>
      <c r="P18">
        <f t="shared" si="30"/>
        <v>13.007979087843275</v>
      </c>
      <c r="Q18" s="5">
        <f t="shared" si="31"/>
        <v>12.5</v>
      </c>
      <c r="R18">
        <f t="shared" si="0"/>
        <v>100000</v>
      </c>
      <c r="S18">
        <f t="shared" si="1"/>
        <v>107.33440356072157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102.34088790829276</v>
      </c>
      <c r="AC18">
        <f t="shared" si="2"/>
        <v>90.402297252289742</v>
      </c>
      <c r="AE18">
        <f t="shared" si="3"/>
        <v>219.11915530149912</v>
      </c>
      <c r="AF18">
        <f t="shared" si="4"/>
        <v>-10.955957765074956</v>
      </c>
      <c r="AG18">
        <f t="shared" si="5"/>
        <v>-10.528112871231807</v>
      </c>
      <c r="AH18">
        <f t="shared" si="6"/>
        <v>-153.25152479429897</v>
      </c>
      <c r="AI18">
        <f t="shared" si="7"/>
        <v>44.383559870893379</v>
      </c>
      <c r="AJ18">
        <f t="shared" si="8"/>
        <v>11.938590656003015</v>
      </c>
      <c r="AK18">
        <f t="shared" si="32"/>
        <v>6.7068882456058851</v>
      </c>
      <c r="AL18">
        <f t="shared" si="9"/>
        <v>63.029038772502275</v>
      </c>
      <c r="AN18">
        <f t="shared" si="10"/>
        <v>84.369541804229584</v>
      </c>
      <c r="AO18">
        <f t="shared" si="11"/>
        <v>-4.2184770902114792</v>
      </c>
      <c r="AP18">
        <f t="shared" si="12"/>
        <v>-4.0537398831555391</v>
      </c>
      <c r="AQ18">
        <f t="shared" si="13"/>
        <v>-59.007898738490951</v>
      </c>
      <c r="AR18">
        <f t="shared" si="14"/>
        <v>17.089426092371607</v>
      </c>
      <c r="AS18">
        <f t="shared" si="15"/>
        <v>4.5968296201639287</v>
      </c>
      <c r="AT18">
        <f t="shared" si="16"/>
        <v>2.5824172580226734</v>
      </c>
      <c r="AU18">
        <f t="shared" si="17"/>
        <v>24.268672970558207</v>
      </c>
      <c r="AW18">
        <v>15</v>
      </c>
      <c r="AX18">
        <f>(R18*SUMPRODUCT(K19:$K$23, X19:$X$23)-$AZ$3*SUMPRODUCT(K18:$K$22, W19:$W$23))/Z18</f>
        <v>107.33440356072157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260.15958175686546</v>
      </c>
      <c r="P19">
        <f t="shared" si="30"/>
        <v>13.007979087843275</v>
      </c>
      <c r="Q19" s="5">
        <f t="shared" si="31"/>
        <v>12.5</v>
      </c>
      <c r="R19">
        <f t="shared" si="0"/>
        <v>100000</v>
      </c>
      <c r="S19">
        <f t="shared" si="1"/>
        <v>91.753212878918774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90.402297252289742</v>
      </c>
      <c r="AC19">
        <f t="shared" si="2"/>
        <v>76.35916097515485</v>
      </c>
      <c r="AE19">
        <f t="shared" si="3"/>
        <v>216.51086386279303</v>
      </c>
      <c r="AF19">
        <f t="shared" si="4"/>
        <v>-10.825543193139653</v>
      </c>
      <c r="AG19">
        <f t="shared" si="5"/>
        <v>-10.402791163825711</v>
      </c>
      <c r="AH19">
        <f t="shared" si="6"/>
        <v>-160.32462955020705</v>
      </c>
      <c r="AI19">
        <f t="shared" si="7"/>
        <v>34.957899955620604</v>
      </c>
      <c r="AJ19">
        <f t="shared" si="8"/>
        <v>14.043136277134892</v>
      </c>
      <c r="AK19">
        <f t="shared" si="32"/>
        <v>6.602753879659331</v>
      </c>
      <c r="AL19">
        <f t="shared" si="9"/>
        <v>55.603790112414828</v>
      </c>
      <c r="AN19">
        <f t="shared" si="10"/>
        <v>77.664660361725979</v>
      </c>
      <c r="AO19">
        <f t="shared" si="11"/>
        <v>-3.8832330180862997</v>
      </c>
      <c r="AP19">
        <f t="shared" si="12"/>
        <v>-3.7315875431751442</v>
      </c>
      <c r="AQ19">
        <f t="shared" si="13"/>
        <v>-57.510083695047982</v>
      </c>
      <c r="AR19">
        <f t="shared" si="14"/>
        <v>12.539756105416547</v>
      </c>
      <c r="AS19">
        <f t="shared" si="15"/>
        <v>5.0374165523088159</v>
      </c>
      <c r="AT19">
        <f t="shared" si="16"/>
        <v>2.3684753197455337</v>
      </c>
      <c r="AU19">
        <f t="shared" si="17"/>
        <v>19.945647977470898</v>
      </c>
      <c r="AW19">
        <v>16</v>
      </c>
      <c r="AX19">
        <f>(R19*SUMPRODUCT(K20:$K$23, X20:$X$23)-$AZ$3*SUMPRODUCT(K19:$K$22, W20:$W$23))/Z19</f>
        <v>91.753212878918774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260.15958175686546</v>
      </c>
      <c r="P20">
        <f t="shared" si="30"/>
        <v>13.007979087843275</v>
      </c>
      <c r="Q20" s="5">
        <f t="shared" si="31"/>
        <v>12.5</v>
      </c>
      <c r="R20">
        <f t="shared" si="0"/>
        <v>100000</v>
      </c>
      <c r="S20">
        <f t="shared" si="1"/>
        <v>72.381387391642463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76.35916097515485</v>
      </c>
      <c r="AC20">
        <f t="shared" si="2"/>
        <v>59.514143389775036</v>
      </c>
      <c r="AE20">
        <f t="shared" si="3"/>
        <v>213.91099578024614</v>
      </c>
      <c r="AF20">
        <f t="shared" si="4"/>
        <v>-10.695549789012308</v>
      </c>
      <c r="AG20">
        <f t="shared" si="5"/>
        <v>-10.277874177057921</v>
      </c>
      <c r="AH20">
        <f t="shared" si="6"/>
        <v>-167.1126010362583</v>
      </c>
      <c r="AI20">
        <f t="shared" si="7"/>
        <v>25.824970777917599</v>
      </c>
      <c r="AJ20">
        <f t="shared" si="8"/>
        <v>16.845017585379814</v>
      </c>
      <c r="AK20">
        <f t="shared" si="32"/>
        <v>1.2021708099554713</v>
      </c>
      <c r="AL20">
        <f t="shared" si="9"/>
        <v>43.872159173252882</v>
      </c>
      <c r="AN20">
        <f t="shared" si="10"/>
        <v>72.780101584768275</v>
      </c>
      <c r="AO20">
        <f t="shared" si="11"/>
        <v>-3.6390050792384141</v>
      </c>
      <c r="AP20">
        <f t="shared" si="12"/>
        <v>-3.4968970339897756</v>
      </c>
      <c r="AQ20">
        <f t="shared" si="13"/>
        <v>-56.857629198306455</v>
      </c>
      <c r="AR20">
        <f t="shared" si="14"/>
        <v>8.7865702732336288</v>
      </c>
      <c r="AS20">
        <f t="shared" si="15"/>
        <v>5.7312719553725984</v>
      </c>
      <c r="AT20">
        <f t="shared" si="16"/>
        <v>0.40902111343863001</v>
      </c>
      <c r="AU20">
        <f t="shared" si="17"/>
        <v>14.926863342044857</v>
      </c>
      <c r="AW20">
        <v>17</v>
      </c>
      <c r="AX20">
        <f>(R20*SUMPRODUCT(K21:$K$23, X21:$X$23)-$AZ$3*SUMPRODUCT(K20:$K$22, W21:$W$23))/Z20</f>
        <v>72.381387391642463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260.15958175686546</v>
      </c>
      <c r="P21">
        <f t="shared" si="30"/>
        <v>13.007979087843275</v>
      </c>
      <c r="Q21" s="5">
        <f t="shared" si="31"/>
        <v>12.5</v>
      </c>
      <c r="R21">
        <f t="shared" si="0"/>
        <v>100000</v>
      </c>
      <c r="S21">
        <f t="shared" si="1"/>
        <v>49.727285455982567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59.514143389775036</v>
      </c>
      <c r="AC21">
        <f t="shared" si="2"/>
        <v>40.39139329193884</v>
      </c>
      <c r="AE21">
        <f t="shared" si="3"/>
        <v>211.31674269068017</v>
      </c>
      <c r="AF21">
        <f t="shared" si="4"/>
        <v>-10.565837134534009</v>
      </c>
      <c r="AG21">
        <f t="shared" si="5"/>
        <v>-10.153226976287586</v>
      </c>
      <c r="AH21">
        <f t="shared" si="6"/>
        <v>-174.94767199806427</v>
      </c>
      <c r="AI21">
        <f t="shared" si="7"/>
        <v>15.650006581794315</v>
      </c>
      <c r="AJ21">
        <f t="shared" si="8"/>
        <v>19.122750097836196</v>
      </c>
      <c r="AK21">
        <f t="shared" si="32"/>
        <v>0.41642407831347394</v>
      </c>
      <c r="AL21">
        <f t="shared" si="9"/>
        <v>35.189180757943987</v>
      </c>
      <c r="AN21">
        <f t="shared" si="10"/>
        <v>68.38908470048176</v>
      </c>
      <c r="AO21">
        <f t="shared" si="11"/>
        <v>-3.4194542350240877</v>
      </c>
      <c r="AP21">
        <f t="shared" si="12"/>
        <v>-3.2859199456852699</v>
      </c>
      <c r="AQ21">
        <f t="shared" si="13"/>
        <v>-56.618850953712887</v>
      </c>
      <c r="AR21">
        <f t="shared" si="14"/>
        <v>5.0648595660595142</v>
      </c>
      <c r="AS21">
        <f t="shared" si="15"/>
        <v>6.1887541871746992</v>
      </c>
      <c r="AT21">
        <f t="shared" si="16"/>
        <v>0.13476859997216037</v>
      </c>
      <c r="AU21">
        <f t="shared" si="17"/>
        <v>11.388382353206374</v>
      </c>
      <c r="AW21">
        <v>18</v>
      </c>
      <c r="AX21">
        <f>(R21*SUMPRODUCT(K22:$K$23, X22:$X$23)-$AZ$3*SUMPRODUCT(K21:$K$22, W22:$W$23))/Z21</f>
        <v>49.727285455982567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260.15958175686546</v>
      </c>
      <c r="P22">
        <f t="shared" si="30"/>
        <v>13.007979087843275</v>
      </c>
      <c r="Q22" s="5">
        <f t="shared" si="31"/>
        <v>12.5</v>
      </c>
      <c r="R22">
        <f t="shared" si="0"/>
        <v>100000</v>
      </c>
      <c r="S22">
        <f t="shared" si="1"/>
        <v>25.15029066221765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40.39139329193884</v>
      </c>
      <c r="AC22">
        <f t="shared" si="2"/>
        <v>20.178137967065297</v>
      </c>
      <c r="AE22">
        <f t="shared" si="3"/>
        <v>208.72665070349339</v>
      </c>
      <c r="AF22">
        <f t="shared" si="4"/>
        <v>-10.436332535174671</v>
      </c>
      <c r="AG22">
        <f t="shared" si="5"/>
        <v>-10.02877970580384</v>
      </c>
      <c r="AH22">
        <f t="shared" si="6"/>
        <v>-183.32000576695219</v>
      </c>
      <c r="AI22">
        <f t="shared" si="7"/>
        <v>4.9415326955626995</v>
      </c>
      <c r="AJ22">
        <f t="shared" si="8"/>
        <v>20.213255324873543</v>
      </c>
      <c r="AK22">
        <f t="shared" si="32"/>
        <v>5.0123159406654088</v>
      </c>
      <c r="AL22">
        <f t="shared" si="9"/>
        <v>30.167103961101652</v>
      </c>
      <c r="AN22">
        <f t="shared" si="10"/>
        <v>63.131631118890553</v>
      </c>
      <c r="AO22">
        <f t="shared" si="11"/>
        <v>-3.1565815559445278</v>
      </c>
      <c r="AP22">
        <f t="shared" si="12"/>
        <v>-3.0333127984639634</v>
      </c>
      <c r="AQ22">
        <f t="shared" si="13"/>
        <v>-55.447116799821366</v>
      </c>
      <c r="AR22">
        <f t="shared" si="14"/>
        <v>1.4946199646606984</v>
      </c>
      <c r="AS22">
        <f t="shared" si="15"/>
        <v>6.1137175084298381</v>
      </c>
      <c r="AT22">
        <f t="shared" si="16"/>
        <v>1.5160291220642261</v>
      </c>
      <c r="AU22">
        <f t="shared" si="17"/>
        <v>9.124366595154763</v>
      </c>
      <c r="AW22">
        <v>19</v>
      </c>
      <c r="AX22">
        <f>(R22*SUMPRODUCT(K23:$K$23, X23:$X$23)-$AZ$3*SUMPRODUCT(K22:$K$22, W23:$W$23))/Z22</f>
        <v>25.15029066221765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260.15958175686546</v>
      </c>
      <c r="P23">
        <f t="shared" si="30"/>
        <v>13.007979087843275</v>
      </c>
      <c r="Q23" s="5">
        <f t="shared" si="31"/>
        <v>12.5</v>
      </c>
      <c r="R23">
        <f t="shared" si="0"/>
        <v>100000</v>
      </c>
      <c r="S23">
        <f t="shared" si="1"/>
        <v>25.466005800183499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20.178137967065297</v>
      </c>
      <c r="AC23">
        <f t="shared" si="2"/>
        <v>20.178137967065297</v>
      </c>
      <c r="AE23">
        <f t="shared" si="3"/>
        <v>206.13895933795038</v>
      </c>
      <c r="AF23">
        <f t="shared" si="4"/>
        <v>-10.306947966897521</v>
      </c>
      <c r="AG23">
        <f t="shared" si="5"/>
        <v>-9.9044477790270022</v>
      </c>
      <c r="AH23">
        <f t="shared" si="6"/>
        <v>-192.35303775040705</v>
      </c>
      <c r="AI23">
        <f t="shared" si="7"/>
        <v>-6.4254741583812063</v>
      </c>
      <c r="AJ23">
        <f t="shared" si="8"/>
        <v>0</v>
      </c>
      <c r="AK23">
        <f t="shared" si="32"/>
        <v>15.120710453668273</v>
      </c>
      <c r="AL23">
        <f t="shared" si="9"/>
        <v>8.6952362952870672</v>
      </c>
      <c r="AN23">
        <f t="shared" si="10"/>
        <v>56.480619532007346</v>
      </c>
      <c r="AO23">
        <f t="shared" si="11"/>
        <v>-2.8240309766003677</v>
      </c>
      <c r="AP23">
        <f t="shared" si="12"/>
        <v>-2.7137487667469342</v>
      </c>
      <c r="AQ23">
        <f t="shared" si="13"/>
        <v>-52.703374344659714</v>
      </c>
      <c r="AR23">
        <f t="shared" si="14"/>
        <v>-1.7605345559996772</v>
      </c>
      <c r="AS23">
        <f t="shared" si="15"/>
        <v>0</v>
      </c>
      <c r="AT23">
        <f t="shared" si="16"/>
        <v>4.1429679131501107</v>
      </c>
      <c r="AU23">
        <f t="shared" si="17"/>
        <v>2.3824333571504339</v>
      </c>
      <c r="AW23">
        <v>20</v>
      </c>
      <c r="AX23">
        <f>(R23*SUMPRODUCT(K$23:$K24, X$23:$X24)-$AZ$3*SUMPRODUCT(K$22:$K23, W$23:$W24))/Z23</f>
        <v>25.466005800183499</v>
      </c>
    </row>
    <row r="25" spans="5:50" x14ac:dyDescent="0.25">
      <c r="AN25" s="6">
        <f t="shared" ref="AN25:AU25" si="33">SUM(AN3:AN23)</f>
        <v>2514.7100166220416</v>
      </c>
      <c r="AO25" s="6">
        <f t="shared" si="33"/>
        <v>-320.85518714875116</v>
      </c>
      <c r="AP25" s="6">
        <f t="shared" si="33"/>
        <v>-733.2823310250036</v>
      </c>
      <c r="AQ25" s="6">
        <f t="shared" si="33"/>
        <v>-1390.8160048338177</v>
      </c>
      <c r="AR25" s="6">
        <f t="shared" si="33"/>
        <v>69.756493614468567</v>
      </c>
      <c r="AS25" s="6">
        <f t="shared" si="33"/>
        <v>-59.459018816842026</v>
      </c>
      <c r="AT25" s="6">
        <f t="shared" si="33"/>
        <v>56.089449779988037</v>
      </c>
      <c r="AU25" s="7">
        <f t="shared" si="33"/>
        <v>66.38692457761465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665.19501341273212</v>
      </c>
      <c r="K3">
        <v>1</v>
      </c>
      <c r="L3" s="2">
        <v>0</v>
      </c>
      <c r="O3">
        <f>$C$3</f>
        <v>665.19501341273212</v>
      </c>
      <c r="P3">
        <f>O3*B5</f>
        <v>532.1560107301857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665.19501341273212</v>
      </c>
      <c r="AF3">
        <f t="shared" ref="AF3:AF23" si="4">-$Z3*P3</f>
        <v>-532.1560107301857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-491.91796801745363</v>
      </c>
      <c r="AJ3">
        <f t="shared" ref="AJ3:AJ23" si="8">AB3-AC3</f>
        <v>0</v>
      </c>
      <c r="AL3">
        <f t="shared" ref="AL3:AL23" si="9">SUM(AI3:AK3)</f>
        <v>-491.91796801745363</v>
      </c>
      <c r="AN3">
        <f t="shared" ref="AN3:AN23" si="10">AE3*$K3</f>
        <v>665.19501341273212</v>
      </c>
      <c r="AO3">
        <f t="shared" ref="AO3:AO23" si="11">AF3*$K3</f>
        <v>-532.1560107301857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-491.91796801745363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-491.91796801745363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336.66448613761605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206.78371585586586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204.42440733097374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-204.42440733097374</v>
      </c>
      <c r="AK4">
        <f>G4*MAX(0, SUM(AB4, AE4:AF4))</f>
        <v>0</v>
      </c>
      <c r="AL4">
        <f t="shared" si="9"/>
        <v>-345.37910733097374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-132.24007880664226</v>
      </c>
      <c r="AR4">
        <f t="shared" si="14"/>
        <v>-132.24007880664226</v>
      </c>
      <c r="AS4">
        <f t="shared" si="15"/>
        <v>-191.78572786469061</v>
      </c>
      <c r="AT4">
        <f t="shared" si="16"/>
        <v>0</v>
      </c>
      <c r="AU4">
        <f t="shared" si="17"/>
        <v>-324.02580667133287</v>
      </c>
      <c r="AW4">
        <v>1</v>
      </c>
      <c r="AX4">
        <f>(R4*SUMPRODUCT(K5:$K$23, X5:$X$23)-$AZ$3*SUMPRODUCT(K4:$K$22, W5:$W$23))/Z4</f>
        <v>206.78371585586586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665.19501341273212</v>
      </c>
      <c r="P5">
        <f t="shared" ref="P5:P23" si="30">O5*$C$5</f>
        <v>33.259750670636606</v>
      </c>
      <c r="Q5" s="5">
        <f t="shared" ref="Q5:Q23" si="31">$C$8</f>
        <v>12.5</v>
      </c>
      <c r="R5">
        <f t="shared" si="0"/>
        <v>100000</v>
      </c>
      <c r="S5">
        <f t="shared" si="1"/>
        <v>400.91197998868256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204.42440733097374</v>
      </c>
      <c r="AC5">
        <f t="shared" si="2"/>
        <v>391.79463688393071</v>
      </c>
      <c r="AE5">
        <f t="shared" si="3"/>
        <v>650.06747552018749</v>
      </c>
      <c r="AF5">
        <f t="shared" si="4"/>
        <v>-32.503373776009376</v>
      </c>
      <c r="AG5">
        <f t="shared" si="5"/>
        <v>-12.215731146740451</v>
      </c>
      <c r="AH5">
        <f t="shared" si="6"/>
        <v>-144.6056730763938</v>
      </c>
      <c r="AI5">
        <f t="shared" si="7"/>
        <v>460.74269752104374</v>
      </c>
      <c r="AJ5">
        <f t="shared" si="8"/>
        <v>-187.37022955295697</v>
      </c>
      <c r="AK5">
        <f>G5*SUM(AB5, AE5:AF5)</f>
        <v>33.701528872081226</v>
      </c>
      <c r="AL5">
        <f t="shared" si="9"/>
        <v>307.07399684016798</v>
      </c>
      <c r="AN5">
        <f t="shared" si="10"/>
        <v>561.37390198042817</v>
      </c>
      <c r="AO5">
        <f t="shared" si="11"/>
        <v>-28.068695099021408</v>
      </c>
      <c r="AP5">
        <f t="shared" si="12"/>
        <v>-10.549047472190566</v>
      </c>
      <c r="AQ5">
        <f t="shared" si="13"/>
        <v>-124.8760382580937</v>
      </c>
      <c r="AR5">
        <f t="shared" si="14"/>
        <v>397.88012115112235</v>
      </c>
      <c r="AS5">
        <f t="shared" si="15"/>
        <v>-161.80590606373988</v>
      </c>
      <c r="AT5">
        <f t="shared" si="16"/>
        <v>29.103376923275668</v>
      </c>
      <c r="AU5">
        <f t="shared" si="17"/>
        <v>265.17759201065809</v>
      </c>
      <c r="AW5">
        <v>2</v>
      </c>
      <c r="AX5">
        <f>(R5*SUMPRODUCT(K6:$K$23, X6:$X$23)-$AZ$3*SUMPRODUCT(K5:$K$22, W6:$W$23))/Z5</f>
        <v>400.91197998868256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665.19501341273212</v>
      </c>
      <c r="P6">
        <f t="shared" si="30"/>
        <v>33.259750670636606</v>
      </c>
      <c r="Q6" s="5">
        <f t="shared" si="31"/>
        <v>12.5</v>
      </c>
      <c r="R6">
        <f t="shared" si="0"/>
        <v>100000</v>
      </c>
      <c r="S6">
        <f t="shared" si="1"/>
        <v>578.69924804853895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391.79463688393071</v>
      </c>
      <c r="AC6">
        <f t="shared" si="2"/>
        <v>559.01475976137317</v>
      </c>
      <c r="AE6">
        <f t="shared" si="3"/>
        <v>642.56836667980645</v>
      </c>
      <c r="AF6">
        <f t="shared" si="4"/>
        <v>-32.128418333990325</v>
      </c>
      <c r="AG6">
        <f t="shared" si="5"/>
        <v>-12.074811779314885</v>
      </c>
      <c r="AH6">
        <f t="shared" si="6"/>
        <v>-150.09644766528504</v>
      </c>
      <c r="AI6">
        <f t="shared" si="7"/>
        <v>448.26868890121614</v>
      </c>
      <c r="AJ6">
        <f t="shared" si="8"/>
        <v>-167.22012287744246</v>
      </c>
      <c r="AK6">
        <f>G6*SUM(AB6, AE6:AF6)</f>
        <v>58.630723235940188</v>
      </c>
      <c r="AL6">
        <f t="shared" si="9"/>
        <v>339.67928925971387</v>
      </c>
      <c r="AN6">
        <f t="shared" si="10"/>
        <v>500.44909155320107</v>
      </c>
      <c r="AO6">
        <f t="shared" si="11"/>
        <v>-25.022454577660056</v>
      </c>
      <c r="AP6">
        <f t="shared" si="12"/>
        <v>-9.4041800047794499</v>
      </c>
      <c r="AQ6">
        <f t="shared" si="13"/>
        <v>-116.89904883986425</v>
      </c>
      <c r="AR6">
        <f t="shared" si="14"/>
        <v>349.1234081308973</v>
      </c>
      <c r="AS6">
        <f t="shared" si="15"/>
        <v>-130.23541606294367</v>
      </c>
      <c r="AT6">
        <f t="shared" si="16"/>
        <v>45.663144502652543</v>
      </c>
      <c r="AU6">
        <f t="shared" si="17"/>
        <v>264.55113657060616</v>
      </c>
      <c r="AW6">
        <v>3</v>
      </c>
      <c r="AX6">
        <f>(R6*SUMPRODUCT(K7:$K$23, X7:$X$23)-$AZ$3*SUMPRODUCT(K6:$K$22, W7:$W$23))/Z6</f>
        <v>578.69924804853895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665.19501341273212</v>
      </c>
      <c r="P7">
        <f t="shared" si="30"/>
        <v>33.259750670636606</v>
      </c>
      <c r="Q7" s="5">
        <f t="shared" si="31"/>
        <v>12.5</v>
      </c>
      <c r="R7">
        <f t="shared" si="0"/>
        <v>100000</v>
      </c>
      <c r="S7">
        <f t="shared" si="1"/>
        <v>735.20287204669592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559.01475976137317</v>
      </c>
      <c r="AC7">
        <f t="shared" si="2"/>
        <v>701.9421266962031</v>
      </c>
      <c r="AE7">
        <f t="shared" si="3"/>
        <v>635.10143952890587</v>
      </c>
      <c r="AF7">
        <f t="shared" si="4"/>
        <v>-31.75507197644529</v>
      </c>
      <c r="AG7">
        <f t="shared" si="5"/>
        <v>-11.934497153522065</v>
      </c>
      <c r="AH7">
        <f t="shared" si="6"/>
        <v>-156.53206399738409</v>
      </c>
      <c r="AI7">
        <f t="shared" si="7"/>
        <v>434.87980640155445</v>
      </c>
      <c r="AJ7">
        <f t="shared" si="8"/>
        <v>-142.92736693482993</v>
      </c>
      <c r="AK7">
        <f>G7*SUM(AB7, AE7:AF7)</f>
        <v>57.071931351109228</v>
      </c>
      <c r="AL7">
        <f t="shared" si="9"/>
        <v>349.02437081783376</v>
      </c>
      <c r="AN7">
        <f t="shared" si="10"/>
        <v>447.75382720354185</v>
      </c>
      <c r="AO7">
        <f t="shared" si="11"/>
        <v>-22.38769136017709</v>
      </c>
      <c r="AP7">
        <f t="shared" si="12"/>
        <v>-8.413957902855719</v>
      </c>
      <c r="AQ7">
        <f t="shared" si="13"/>
        <v>-110.35690737354801</v>
      </c>
      <c r="AR7">
        <f t="shared" si="14"/>
        <v>306.59527056696106</v>
      </c>
      <c r="AS7">
        <f t="shared" si="15"/>
        <v>-100.76543930472756</v>
      </c>
      <c r="AT7">
        <f t="shared" si="16"/>
        <v>40.236368708772069</v>
      </c>
      <c r="AU7">
        <f t="shared" si="17"/>
        <v>246.06619997100557</v>
      </c>
      <c r="AW7">
        <v>4</v>
      </c>
      <c r="AX7">
        <f>(R7*SUMPRODUCT(K8:$K$23, X8:$X$23)-$AZ$3*SUMPRODUCT(K7:$K$22, W8:$W$23))/Z7</f>
        <v>735.20287204669592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665.19501341273212</v>
      </c>
      <c r="P8">
        <f t="shared" si="30"/>
        <v>33.259750670636606</v>
      </c>
      <c r="Q8" s="5">
        <f t="shared" si="31"/>
        <v>12.5</v>
      </c>
      <c r="R8">
        <f t="shared" si="0"/>
        <v>100000</v>
      </c>
      <c r="S8">
        <f t="shared" si="1"/>
        <v>870.54377254728331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701.9421266962031</v>
      </c>
      <c r="AC8">
        <f t="shared" si="2"/>
        <v>821.42987580218323</v>
      </c>
      <c r="AE8">
        <f t="shared" si="3"/>
        <v>627.66637874280354</v>
      </c>
      <c r="AF8">
        <f t="shared" si="4"/>
        <v>-31.383318937140178</v>
      </c>
      <c r="AG8">
        <f t="shared" si="5"/>
        <v>-11.79478134394396</v>
      </c>
      <c r="AH8">
        <f t="shared" si="6"/>
        <v>-162.96670434307052</v>
      </c>
      <c r="AI8">
        <f t="shared" si="7"/>
        <v>421.5215741186488</v>
      </c>
      <c r="AJ8">
        <f t="shared" si="8"/>
        <v>-119.48774910598013</v>
      </c>
      <c r="AK8">
        <f t="shared" ref="AK8:AK23" si="32">G8*SUM(AB8:AB8, AE8:AF8)</f>
        <v>27.652196472489756</v>
      </c>
      <c r="AL8">
        <f t="shared" si="9"/>
        <v>329.68602148515845</v>
      </c>
      <c r="AN8">
        <f t="shared" si="10"/>
        <v>412.59862353813742</v>
      </c>
      <c r="AO8">
        <f t="shared" si="11"/>
        <v>-20.629931176906872</v>
      </c>
      <c r="AP8">
        <f t="shared" si="12"/>
        <v>-7.7533395323675789</v>
      </c>
      <c r="AQ8">
        <f t="shared" si="13"/>
        <v>-107.12671599389603</v>
      </c>
      <c r="AR8">
        <f t="shared" si="14"/>
        <v>277.08863683496685</v>
      </c>
      <c r="AS8">
        <f t="shared" si="15"/>
        <v>-78.545677258586096</v>
      </c>
      <c r="AT8">
        <f t="shared" si="16"/>
        <v>18.17726516626206</v>
      </c>
      <c r="AU8">
        <f t="shared" si="17"/>
        <v>216.72022474264284</v>
      </c>
      <c r="AW8">
        <v>5</v>
      </c>
      <c r="AX8">
        <f>(R8*SUMPRODUCT(K9:$K$23, X9:$X$23)-$AZ$3*SUMPRODUCT(K8:$K$22, W9:$W$23))/Z8</f>
        <v>870.54377254728331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665.19501341273212</v>
      </c>
      <c r="P9">
        <f t="shared" si="30"/>
        <v>33.259750670636606</v>
      </c>
      <c r="Q9" s="5">
        <f t="shared" si="31"/>
        <v>12.5</v>
      </c>
      <c r="R9">
        <f t="shared" si="0"/>
        <v>100000</v>
      </c>
      <c r="S9">
        <f t="shared" si="1"/>
        <v>991.21188017256713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821.42987580218323</v>
      </c>
      <c r="AC9">
        <f t="shared" si="2"/>
        <v>924.25555913021321</v>
      </c>
      <c r="AE9">
        <f t="shared" si="3"/>
        <v>620.26111808242013</v>
      </c>
      <c r="AF9">
        <f t="shared" si="4"/>
        <v>-31.013055904121007</v>
      </c>
      <c r="AG9">
        <f t="shared" si="5"/>
        <v>-11.655625522886476</v>
      </c>
      <c r="AH9">
        <f t="shared" si="6"/>
        <v>-169.66406094435303</v>
      </c>
      <c r="AI9">
        <f t="shared" si="7"/>
        <v>407.92837571105969</v>
      </c>
      <c r="AJ9">
        <f t="shared" si="8"/>
        <v>-102.82568332802998</v>
      </c>
      <c r="AK9">
        <f t="shared" si="32"/>
        <v>8.322999834084845</v>
      </c>
      <c r="AL9">
        <f t="shared" si="9"/>
        <v>313.42569221711454</v>
      </c>
      <c r="AN9">
        <f t="shared" si="10"/>
        <v>387.50308906990125</v>
      </c>
      <c r="AO9">
        <f t="shared" si="11"/>
        <v>-19.375154453495064</v>
      </c>
      <c r="AP9">
        <f t="shared" si="12"/>
        <v>-7.2817572526935814</v>
      </c>
      <c r="AQ9">
        <f t="shared" si="13"/>
        <v>-105.99624223316955</v>
      </c>
      <c r="AR9">
        <f t="shared" si="14"/>
        <v>254.84993513054312</v>
      </c>
      <c r="AS9">
        <f t="shared" si="15"/>
        <v>-64.239509399717747</v>
      </c>
      <c r="AT9">
        <f t="shared" si="16"/>
        <v>5.1997264571525035</v>
      </c>
      <c r="AU9">
        <f t="shared" si="17"/>
        <v>195.81015218797788</v>
      </c>
      <c r="AW9">
        <v>6</v>
      </c>
      <c r="AX9">
        <f>(R9*SUMPRODUCT(K10:$K$23, X10:$X$23)-$AZ$3*SUMPRODUCT(K9:$K$22, W10:$W$23))/Z9</f>
        <v>991.21188017256713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665.19501341273212</v>
      </c>
      <c r="P10">
        <f t="shared" si="30"/>
        <v>33.259750670636606</v>
      </c>
      <c r="Q10" s="5">
        <f t="shared" si="31"/>
        <v>12.5</v>
      </c>
      <c r="R10">
        <f t="shared" si="0"/>
        <v>100000</v>
      </c>
      <c r="S10">
        <f t="shared" si="1"/>
        <v>1101.6644376403831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924.25555913021321</v>
      </c>
      <c r="AC10">
        <f t="shared" si="2"/>
        <v>1015.0191848728794</v>
      </c>
      <c r="AE10">
        <f t="shared" si="3"/>
        <v>612.87782125549256</v>
      </c>
      <c r="AF10">
        <f t="shared" si="4"/>
        <v>-30.643891062774625</v>
      </c>
      <c r="AG10">
        <f t="shared" si="5"/>
        <v>-11.51688243480603</v>
      </c>
      <c r="AH10">
        <f t="shared" si="6"/>
        <v>-177.49466281264077</v>
      </c>
      <c r="AI10">
        <f t="shared" si="7"/>
        <v>393.22238494527119</v>
      </c>
      <c r="AJ10">
        <f t="shared" si="8"/>
        <v>-90.763625742666136</v>
      </c>
      <c r="AK10">
        <f t="shared" si="32"/>
        <v>6.1766069062240181</v>
      </c>
      <c r="AL10">
        <f t="shared" si="9"/>
        <v>308.63536610882909</v>
      </c>
      <c r="AN10">
        <f t="shared" si="10"/>
        <v>363.7913866261901</v>
      </c>
      <c r="AO10">
        <f t="shared" si="11"/>
        <v>-18.189569331309503</v>
      </c>
      <c r="AP10">
        <f t="shared" si="12"/>
        <v>-6.8361792273476718</v>
      </c>
      <c r="AQ10">
        <f t="shared" si="13"/>
        <v>-105.35709934988932</v>
      </c>
      <c r="AR10">
        <f t="shared" si="14"/>
        <v>233.40853871764361</v>
      </c>
      <c r="AS10">
        <f t="shared" si="15"/>
        <v>-53.875379592795404</v>
      </c>
      <c r="AT10">
        <f t="shared" si="16"/>
        <v>3.6663039730449376</v>
      </c>
      <c r="AU10">
        <f t="shared" si="17"/>
        <v>183.19946309789316</v>
      </c>
      <c r="AW10">
        <v>7</v>
      </c>
      <c r="AX10">
        <f>(R10*SUMPRODUCT(K11:$K$23, X11:$X$23)-$AZ$3*SUMPRODUCT(K10:$K$22, W11:$W$23))/Z10</f>
        <v>1101.6644376403831</v>
      </c>
    </row>
    <row r="11" spans="1:52" x14ac:dyDescent="0.25">
      <c r="A11" t="s">
        <v>33</v>
      </c>
      <c r="C11" s="24">
        <f>AU25</f>
        <v>984.03124973548915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665.19501341273212</v>
      </c>
      <c r="P11">
        <f t="shared" si="30"/>
        <v>33.259750670636606</v>
      </c>
      <c r="Q11" s="5">
        <f t="shared" si="31"/>
        <v>12.5</v>
      </c>
      <c r="R11">
        <f t="shared" si="0"/>
        <v>100000</v>
      </c>
      <c r="S11">
        <f t="shared" si="1"/>
        <v>1202.5876540657778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1015.0191848728794</v>
      </c>
      <c r="AC11">
        <f t="shared" si="2"/>
        <v>1094.699899302803</v>
      </c>
      <c r="AE11">
        <f t="shared" si="3"/>
        <v>605.51836844303318</v>
      </c>
      <c r="AF11">
        <f t="shared" si="4"/>
        <v>-30.275918422151658</v>
      </c>
      <c r="AG11">
        <f t="shared" si="5"/>
        <v>-11.378587411089935</v>
      </c>
      <c r="AH11">
        <f t="shared" si="6"/>
        <v>-185.00959494427053</v>
      </c>
      <c r="AI11">
        <f t="shared" si="7"/>
        <v>378.85426766552104</v>
      </c>
      <c r="AJ11">
        <f t="shared" si="8"/>
        <v>-79.680714429923682</v>
      </c>
      <c r="AK11">
        <f t="shared" si="32"/>
        <v>3.8166279237450262</v>
      </c>
      <c r="AL11">
        <f t="shared" si="9"/>
        <v>302.9901811593424</v>
      </c>
      <c r="AN11">
        <f t="shared" si="10"/>
        <v>341.81927741037248</v>
      </c>
      <c r="AO11">
        <f t="shared" si="11"/>
        <v>-17.090963870518625</v>
      </c>
      <c r="AP11">
        <f t="shared" si="12"/>
        <v>-6.4232907365145229</v>
      </c>
      <c r="AQ11">
        <f t="shared" si="13"/>
        <v>-104.43918690764841</v>
      </c>
      <c r="AR11">
        <f t="shared" si="14"/>
        <v>213.86583589569094</v>
      </c>
      <c r="AS11">
        <f t="shared" si="15"/>
        <v>-44.980310506536085</v>
      </c>
      <c r="AT11">
        <f t="shared" si="16"/>
        <v>2.1545126738157916</v>
      </c>
      <c r="AU11">
        <f t="shared" si="17"/>
        <v>171.04003806297064</v>
      </c>
      <c r="AW11">
        <v>8</v>
      </c>
      <c r="AX11">
        <f>(R11*SUMPRODUCT(K12:$K$23, X12:$X$23)-$AZ$3*SUMPRODUCT(K11:$K$22, W12:$W$23))/Z11</f>
        <v>1202.5876540657778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665.19501341273212</v>
      </c>
      <c r="P12">
        <f t="shared" si="30"/>
        <v>33.259750670636606</v>
      </c>
      <c r="Q12" s="5">
        <f t="shared" si="31"/>
        <v>12.5</v>
      </c>
      <c r="R12">
        <f t="shared" si="0"/>
        <v>100000</v>
      </c>
      <c r="S12">
        <f t="shared" si="1"/>
        <v>1294.1469647630659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1094.699899302803</v>
      </c>
      <c r="AC12">
        <f t="shared" si="2"/>
        <v>1163.7581448388537</v>
      </c>
      <c r="AE12">
        <f t="shared" si="3"/>
        <v>598.1748100046625</v>
      </c>
      <c r="AF12">
        <f t="shared" si="4"/>
        <v>-29.908740500233122</v>
      </c>
      <c r="AG12">
        <f t="shared" si="5"/>
        <v>-11.240591066215536</v>
      </c>
      <c r="AH12">
        <f t="shared" si="6"/>
        <v>-193.6837661079928</v>
      </c>
      <c r="AI12">
        <f t="shared" si="7"/>
        <v>363.34171233022107</v>
      </c>
      <c r="AJ12">
        <f t="shared" si="8"/>
        <v>-69.058245536050663</v>
      </c>
      <c r="AK12">
        <f t="shared" si="32"/>
        <v>3.8248217282566346</v>
      </c>
      <c r="AL12">
        <f t="shared" si="9"/>
        <v>298.10828852242702</v>
      </c>
      <c r="AN12">
        <f t="shared" si="10"/>
        <v>321.01320300380132</v>
      </c>
      <c r="AO12">
        <f t="shared" si="11"/>
        <v>-16.050660150190065</v>
      </c>
      <c r="AP12">
        <f t="shared" si="12"/>
        <v>-6.0323137675985352</v>
      </c>
      <c r="AQ12">
        <f t="shared" si="13"/>
        <v>-103.94126447364314</v>
      </c>
      <c r="AR12">
        <f t="shared" si="14"/>
        <v>194.98896461236959</v>
      </c>
      <c r="AS12">
        <f t="shared" si="15"/>
        <v>-37.060418163007888</v>
      </c>
      <c r="AT12">
        <f t="shared" si="16"/>
        <v>2.0526077885102301</v>
      </c>
      <c r="AU12">
        <f t="shared" si="17"/>
        <v>159.98115423787192</v>
      </c>
      <c r="AW12">
        <v>9</v>
      </c>
      <c r="AX12">
        <f>(R12*SUMPRODUCT(K13:$K$23, X13:$X$23)-$AZ$3*SUMPRODUCT(K12:$K$22, W13:$W$23))/Z12</f>
        <v>1294.1469647630659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665.19501341273212</v>
      </c>
      <c r="P13">
        <f t="shared" si="30"/>
        <v>33.259750670636606</v>
      </c>
      <c r="Q13" s="5">
        <f t="shared" si="31"/>
        <v>12.5</v>
      </c>
      <c r="R13">
        <f t="shared" si="0"/>
        <v>100000</v>
      </c>
      <c r="S13">
        <f t="shared" si="1"/>
        <v>1376.5269392672685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1163.7581448388537</v>
      </c>
      <c r="AC13">
        <f t="shared" si="2"/>
        <v>1222.6660330229324</v>
      </c>
      <c r="AE13">
        <f t="shared" si="3"/>
        <v>590.84303040876978</v>
      </c>
      <c r="AF13">
        <f t="shared" si="4"/>
        <v>-29.542151520438487</v>
      </c>
      <c r="AG13">
        <f t="shared" si="5"/>
        <v>-11.102816063245401</v>
      </c>
      <c r="AH13">
        <f t="shared" si="6"/>
        <v>-202.95273846384831</v>
      </c>
      <c r="AI13">
        <f t="shared" si="7"/>
        <v>347.24532436123764</v>
      </c>
      <c r="AJ13">
        <f t="shared" si="8"/>
        <v>-58.907888184078729</v>
      </c>
      <c r="AK13">
        <f t="shared" si="32"/>
        <v>3.45011804745437</v>
      </c>
      <c r="AL13">
        <f t="shared" si="9"/>
        <v>291.7875542246133</v>
      </c>
      <c r="AN13">
        <f t="shared" si="10"/>
        <v>301.49146191657917</v>
      </c>
      <c r="AO13">
        <f t="shared" si="11"/>
        <v>-15.074573095828958</v>
      </c>
      <c r="AP13">
        <f t="shared" si="12"/>
        <v>-5.6654713249014055</v>
      </c>
      <c r="AQ13">
        <f t="shared" si="13"/>
        <v>-103.56137699907539</v>
      </c>
      <c r="AR13">
        <f t="shared" si="14"/>
        <v>177.19004049677343</v>
      </c>
      <c r="AS13">
        <f t="shared" si="15"/>
        <v>-30.059126388863408</v>
      </c>
      <c r="AT13">
        <f t="shared" si="16"/>
        <v>1.760503349243455</v>
      </c>
      <c r="AU13">
        <f t="shared" si="17"/>
        <v>148.89141745715349</v>
      </c>
      <c r="AW13">
        <v>10</v>
      </c>
      <c r="AX13">
        <f>(R13*SUMPRODUCT(K14:$K$23, X14:$X$23)-$AZ$3*SUMPRODUCT(K13:$K$22, W14:$W$23))/Z13</f>
        <v>1376.5269392672685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665.19501341273212</v>
      </c>
      <c r="P14">
        <f t="shared" si="30"/>
        <v>33.259750670636606</v>
      </c>
      <c r="Q14" s="5">
        <f t="shared" si="31"/>
        <v>12.5</v>
      </c>
      <c r="R14">
        <f t="shared" si="0"/>
        <v>100000</v>
      </c>
      <c r="S14">
        <f t="shared" si="1"/>
        <v>1449.9355481694745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1222.6660330229324</v>
      </c>
      <c r="AC14">
        <f t="shared" si="2"/>
        <v>1271.9030377688346</v>
      </c>
      <c r="AE14">
        <f t="shared" si="3"/>
        <v>583.51804625831767</v>
      </c>
      <c r="AF14">
        <f t="shared" si="4"/>
        <v>-29.175902312915884</v>
      </c>
      <c r="AG14">
        <f t="shared" si="5"/>
        <v>-10.965168756764708</v>
      </c>
      <c r="AH14">
        <f t="shared" si="6"/>
        <v>-212.95316678591738</v>
      </c>
      <c r="AI14">
        <f t="shared" si="7"/>
        <v>330.42380840271971</v>
      </c>
      <c r="AJ14">
        <f t="shared" si="8"/>
        <v>-49.237004745902141</v>
      </c>
      <c r="AK14">
        <f t="shared" si="32"/>
        <v>3.1986147185430012</v>
      </c>
      <c r="AL14">
        <f t="shared" si="9"/>
        <v>284.38541837536059</v>
      </c>
      <c r="AN14">
        <f t="shared" si="10"/>
        <v>283.19737264416904</v>
      </c>
      <c r="AO14">
        <f t="shared" si="11"/>
        <v>-14.159868632208452</v>
      </c>
      <c r="AP14">
        <f t="shared" si="12"/>
        <v>-5.3216982789612066</v>
      </c>
      <c r="AQ14">
        <f t="shared" si="13"/>
        <v>-103.35203464012434</v>
      </c>
      <c r="AR14">
        <f t="shared" si="14"/>
        <v>160.36377109287506</v>
      </c>
      <c r="AS14">
        <f t="shared" si="15"/>
        <v>-23.89607394376144</v>
      </c>
      <c r="AT14">
        <f t="shared" si="16"/>
        <v>1.5523757837496941</v>
      </c>
      <c r="AU14">
        <f t="shared" si="17"/>
        <v>138.02007293286331</v>
      </c>
      <c r="AW14">
        <v>11</v>
      </c>
      <c r="AX14">
        <f>(R14*SUMPRODUCT(K15:$K$23, X15:$X$23)-$AZ$3*SUMPRODUCT(K14:$K$22, W15:$W$23))/Z14</f>
        <v>1449.9355481694745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665.19501341273212</v>
      </c>
      <c r="P15">
        <f t="shared" si="30"/>
        <v>33.259750670636606</v>
      </c>
      <c r="Q15" s="5">
        <f t="shared" si="31"/>
        <v>12.5</v>
      </c>
      <c r="R15">
        <f t="shared" si="0"/>
        <v>100000</v>
      </c>
      <c r="S15">
        <f t="shared" si="1"/>
        <v>1514.8360980932991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1271.9030377688346</v>
      </c>
      <c r="AC15">
        <f t="shared" si="2"/>
        <v>1312.1622434606336</v>
      </c>
      <c r="AE15">
        <f t="shared" si="3"/>
        <v>576.19684547860447</v>
      </c>
      <c r="AF15">
        <f t="shared" si="4"/>
        <v>-28.809842273930222</v>
      </c>
      <c r="AG15">
        <f t="shared" si="5"/>
        <v>-10.827592545426464</v>
      </c>
      <c r="AH15">
        <f t="shared" si="6"/>
        <v>-223.39619016476911</v>
      </c>
      <c r="AI15">
        <f t="shared" si="7"/>
        <v>313.16322049447865</v>
      </c>
      <c r="AJ15">
        <f t="shared" si="8"/>
        <v>-40.259205691799025</v>
      </c>
      <c r="AK15">
        <f t="shared" si="32"/>
        <v>7.4590891679913867</v>
      </c>
      <c r="AL15">
        <f t="shared" si="9"/>
        <v>280.36310397067103</v>
      </c>
      <c r="AN15">
        <f t="shared" si="10"/>
        <v>265.84674621760763</v>
      </c>
      <c r="AO15">
        <f t="shared" si="11"/>
        <v>-13.292337310880383</v>
      </c>
      <c r="AP15">
        <f t="shared" si="12"/>
        <v>-4.9956542979347747</v>
      </c>
      <c r="AQ15">
        <f t="shared" si="13"/>
        <v>-103.07093962547397</v>
      </c>
      <c r="AR15">
        <f t="shared" si="14"/>
        <v>144.48781498331851</v>
      </c>
      <c r="AS15">
        <f t="shared" si="15"/>
        <v>-18.574865382298558</v>
      </c>
      <c r="AT15">
        <f t="shared" si="16"/>
        <v>3.4414880966771015</v>
      </c>
      <c r="AU15">
        <f t="shared" si="17"/>
        <v>129.35443769769708</v>
      </c>
      <c r="AW15">
        <v>12</v>
      </c>
      <c r="AX15">
        <f>(R15*SUMPRODUCT(K16:$K$23, X16:$X$23)-$AZ$3*SUMPRODUCT(K15:$K$22, W16:$W$23))/Z15</f>
        <v>1514.8360980932991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665.19501341273212</v>
      </c>
      <c r="P16">
        <f t="shared" si="30"/>
        <v>33.259750670636606</v>
      </c>
      <c r="Q16" s="5">
        <f t="shared" si="31"/>
        <v>12.5</v>
      </c>
      <c r="R16">
        <f t="shared" si="0"/>
        <v>100000</v>
      </c>
      <c r="S16">
        <f t="shared" si="1"/>
        <v>1523.0860480559802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1312.1622434606336</v>
      </c>
      <c r="AC16">
        <f t="shared" si="2"/>
        <v>1301.0436073895939</v>
      </c>
      <c r="AE16">
        <f t="shared" si="3"/>
        <v>568.21984612931158</v>
      </c>
      <c r="AF16">
        <f t="shared" si="4"/>
        <v>-28.41099230646558</v>
      </c>
      <c r="AG16">
        <f t="shared" si="5"/>
        <v>-10.677692907191666</v>
      </c>
      <c r="AH16">
        <f t="shared" si="6"/>
        <v>-332.98970224427677</v>
      </c>
      <c r="AI16">
        <f t="shared" si="7"/>
        <v>196.14145867137762</v>
      </c>
      <c r="AJ16">
        <f t="shared" si="8"/>
        <v>11.118636071039646</v>
      </c>
      <c r="AK16">
        <f t="shared" si="32"/>
        <v>13.148994790712706</v>
      </c>
      <c r="AL16">
        <f t="shared" si="9"/>
        <v>220.40908953312999</v>
      </c>
      <c r="AN16">
        <f t="shared" si="10"/>
        <v>248.56954942790031</v>
      </c>
      <c r="AO16">
        <f t="shared" si="11"/>
        <v>-12.428477471395016</v>
      </c>
      <c r="AP16">
        <f t="shared" si="12"/>
        <v>-4.6709901685941926</v>
      </c>
      <c r="AQ16">
        <f t="shared" si="13"/>
        <v>-145.66738704187057</v>
      </c>
      <c r="AR16">
        <f t="shared" si="14"/>
        <v>85.802694746040572</v>
      </c>
      <c r="AS16">
        <f t="shared" si="15"/>
        <v>4.8638821351589474</v>
      </c>
      <c r="AT16">
        <f t="shared" si="16"/>
        <v>5.7520689092817374</v>
      </c>
      <c r="AU16">
        <f t="shared" si="17"/>
        <v>96.418645790481264</v>
      </c>
      <c r="AW16">
        <v>13</v>
      </c>
      <c r="AX16">
        <f>(R16*SUMPRODUCT(K17:$K$23, X17:$X$23)-$AZ$3*SUMPRODUCT(K16:$K$22, W17:$W$23))/Z16</f>
        <v>1523.0860480559802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665.19501341273212</v>
      </c>
      <c r="P17">
        <f t="shared" si="30"/>
        <v>33.259750670636606</v>
      </c>
      <c r="Q17" s="5">
        <f t="shared" si="31"/>
        <v>12.5</v>
      </c>
      <c r="R17">
        <f t="shared" si="0"/>
        <v>100000</v>
      </c>
      <c r="S17">
        <f t="shared" si="1"/>
        <v>1473.334207409561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1301.0436073895939</v>
      </c>
      <c r="AC17">
        <f t="shared" si="2"/>
        <v>1239.2513076413982</v>
      </c>
      <c r="AE17">
        <f t="shared" si="3"/>
        <v>559.50902793307137</v>
      </c>
      <c r="AF17">
        <f t="shared" si="4"/>
        <v>-27.975451396653572</v>
      </c>
      <c r="AG17">
        <f t="shared" si="5"/>
        <v>-10.514003725436718</v>
      </c>
      <c r="AH17">
        <f t="shared" si="6"/>
        <v>-455.29802146425823</v>
      </c>
      <c r="AI17">
        <f t="shared" si="7"/>
        <v>65.721551346722777</v>
      </c>
      <c r="AJ17">
        <f t="shared" si="8"/>
        <v>61.792299748195774</v>
      </c>
      <c r="AK17">
        <f t="shared" si="32"/>
        <v>25.289565138178961</v>
      </c>
      <c r="AL17">
        <f t="shared" si="9"/>
        <v>152.80341623309752</v>
      </c>
      <c r="AN17">
        <f t="shared" si="10"/>
        <v>230.53496727436837</v>
      </c>
      <c r="AO17">
        <f t="shared" si="11"/>
        <v>-11.52674836371842</v>
      </c>
      <c r="AP17">
        <f t="shared" si="12"/>
        <v>-4.3320936459600468</v>
      </c>
      <c r="AQ17">
        <f t="shared" si="13"/>
        <v>-187.59682013728479</v>
      </c>
      <c r="AR17">
        <f t="shared" si="14"/>
        <v>27.079305127405089</v>
      </c>
      <c r="AS17">
        <f t="shared" si="15"/>
        <v>25.460332343309926</v>
      </c>
      <c r="AT17">
        <f t="shared" si="16"/>
        <v>10.420080428461819</v>
      </c>
      <c r="AU17">
        <f t="shared" si="17"/>
        <v>62.959717899176837</v>
      </c>
      <c r="AW17">
        <v>14</v>
      </c>
      <c r="AX17">
        <f>(R17*SUMPRODUCT(K18:$K$23, X18:$X$23)-$AZ$3*SUMPRODUCT(K17:$K$22, W18:$W$23))/Z17</f>
        <v>1473.334207409561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665.19501341273212</v>
      </c>
      <c r="P18">
        <f t="shared" si="30"/>
        <v>33.259750670636606</v>
      </c>
      <c r="Q18" s="5">
        <f t="shared" si="31"/>
        <v>12.5</v>
      </c>
      <c r="R18">
        <f t="shared" si="0"/>
        <v>100000</v>
      </c>
      <c r="S18">
        <f t="shared" si="1"/>
        <v>1369.5026165099366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1239.2513076413982</v>
      </c>
      <c r="AC18">
        <f t="shared" si="2"/>
        <v>1132.4485944449045</v>
      </c>
      <c r="AE18">
        <f t="shared" si="3"/>
        <v>550.05309875984619</v>
      </c>
      <c r="AF18">
        <f t="shared" si="4"/>
        <v>-27.502654937992311</v>
      </c>
      <c r="AG18">
        <f t="shared" si="5"/>
        <v>-10.336312804305328</v>
      </c>
      <c r="AH18">
        <f t="shared" si="6"/>
        <v>-580.40707101617716</v>
      </c>
      <c r="AI18">
        <f t="shared" si="7"/>
        <v>-68.192939998628617</v>
      </c>
      <c r="AJ18">
        <f t="shared" si="8"/>
        <v>106.80271319649364</v>
      </c>
      <c r="AK18">
        <f t="shared" si="32"/>
        <v>38.054917831606247</v>
      </c>
      <c r="AL18">
        <f t="shared" si="9"/>
        <v>76.664691029471271</v>
      </c>
      <c r="AN18">
        <f t="shared" si="10"/>
        <v>211.79219975775146</v>
      </c>
      <c r="AO18">
        <f t="shared" si="11"/>
        <v>-10.589609987887574</v>
      </c>
      <c r="AP18">
        <f t="shared" si="12"/>
        <v>-3.9798892709516824</v>
      </c>
      <c r="AQ18">
        <f t="shared" si="13"/>
        <v>-223.47967969386738</v>
      </c>
      <c r="AR18">
        <f t="shared" si="14"/>
        <v>-26.256979194955186</v>
      </c>
      <c r="AS18">
        <f t="shared" si="15"/>
        <v>41.123269042535703</v>
      </c>
      <c r="AT18">
        <f t="shared" si="16"/>
        <v>14.652648584887361</v>
      </c>
      <c r="AU18">
        <f t="shared" si="17"/>
        <v>29.518938432467881</v>
      </c>
      <c r="AW18">
        <v>15</v>
      </c>
      <c r="AX18">
        <f>(R18*SUMPRODUCT(K19:$K$23, X19:$X$23)-$AZ$3*SUMPRODUCT(K18:$K$22, W19:$W$23))/Z18</f>
        <v>1369.5026165099366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665.19501341273212</v>
      </c>
      <c r="P19">
        <f t="shared" si="30"/>
        <v>33.259750670636606</v>
      </c>
      <c r="Q19" s="5">
        <f t="shared" si="31"/>
        <v>12.5</v>
      </c>
      <c r="R19">
        <f t="shared" si="0"/>
        <v>100000</v>
      </c>
      <c r="S19">
        <f t="shared" si="1"/>
        <v>1212.2974461533352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1132.4485944449045</v>
      </c>
      <c r="AC19">
        <f t="shared" si="2"/>
        <v>983.78338183090261</v>
      </c>
      <c r="AE19">
        <f t="shared" si="3"/>
        <v>539.80795055593865</v>
      </c>
      <c r="AF19">
        <f t="shared" si="4"/>
        <v>-26.990397527796929</v>
      </c>
      <c r="AG19">
        <f t="shared" si="5"/>
        <v>-10.143791288108416</v>
      </c>
      <c r="AH19">
        <f t="shared" si="6"/>
        <v>-713.26710523087888</v>
      </c>
      <c r="AI19">
        <f t="shared" si="7"/>
        <v>-210.5933434908456</v>
      </c>
      <c r="AJ19">
        <f t="shared" si="8"/>
        <v>148.66521261400192</v>
      </c>
      <c r="AK19">
        <f t="shared" si="32"/>
        <v>36.689435088648935</v>
      </c>
      <c r="AL19">
        <f t="shared" si="9"/>
        <v>-25.238695788194747</v>
      </c>
      <c r="AN19">
        <f t="shared" si="10"/>
        <v>193.63463057934297</v>
      </c>
      <c r="AO19">
        <f t="shared" si="11"/>
        <v>-9.6817315289671466</v>
      </c>
      <c r="AP19">
        <f t="shared" si="12"/>
        <v>-3.6386816398757129</v>
      </c>
      <c r="AQ19">
        <f t="shared" si="13"/>
        <v>-255.85620271716678</v>
      </c>
      <c r="AR19">
        <f t="shared" si="14"/>
        <v>-75.541985306666675</v>
      </c>
      <c r="AS19">
        <f t="shared" si="15"/>
        <v>53.327731640233885</v>
      </c>
      <c r="AT19">
        <f t="shared" si="16"/>
        <v>13.160875459945858</v>
      </c>
      <c r="AU19">
        <f t="shared" si="17"/>
        <v>-9.0533782064869293</v>
      </c>
      <c r="AW19">
        <v>16</v>
      </c>
      <c r="AX19">
        <f>(R19*SUMPRODUCT(K20:$K$23, X20:$X$23)-$AZ$3*SUMPRODUCT(K19:$K$22, W20:$W$23))/Z19</f>
        <v>1212.2974461533352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665.19501341273212</v>
      </c>
      <c r="P20">
        <f t="shared" si="30"/>
        <v>33.259750670636606</v>
      </c>
      <c r="Q20" s="5">
        <f t="shared" si="31"/>
        <v>12.5</v>
      </c>
      <c r="R20">
        <f t="shared" si="0"/>
        <v>100000</v>
      </c>
      <c r="S20">
        <f t="shared" si="1"/>
        <v>997.02835177956513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983.78338183090261</v>
      </c>
      <c r="AC20">
        <f t="shared" si="2"/>
        <v>792.52438147242765</v>
      </c>
      <c r="AE20">
        <f t="shared" si="3"/>
        <v>528.75453904847905</v>
      </c>
      <c r="AF20">
        <f t="shared" si="4"/>
        <v>-26.437726952423951</v>
      </c>
      <c r="AG20">
        <f t="shared" si="5"/>
        <v>-9.9360813067386111</v>
      </c>
      <c r="AH20">
        <f t="shared" si="6"/>
        <v>-850.17654790975166</v>
      </c>
      <c r="AI20">
        <f t="shared" si="7"/>
        <v>-357.79581712043517</v>
      </c>
      <c r="AJ20">
        <f t="shared" si="8"/>
        <v>191.25900035847496</v>
      </c>
      <c r="AK20">
        <f t="shared" si="32"/>
        <v>6.3902308338859184</v>
      </c>
      <c r="AL20">
        <f t="shared" si="9"/>
        <v>-160.1465859280743</v>
      </c>
      <c r="AN20">
        <f t="shared" si="10"/>
        <v>179.90103278697077</v>
      </c>
      <c r="AO20">
        <f t="shared" si="11"/>
        <v>-8.9950516393485387</v>
      </c>
      <c r="AP20">
        <f t="shared" si="12"/>
        <v>-3.3806069866639987</v>
      </c>
      <c r="AQ20">
        <f t="shared" si="13"/>
        <v>-289.26019111904554</v>
      </c>
      <c r="AR20">
        <f t="shared" si="14"/>
        <v>-121.73481695808728</v>
      </c>
      <c r="AS20">
        <f t="shared" si="15"/>
        <v>65.073089975192772</v>
      </c>
      <c r="AT20">
        <f t="shared" si="16"/>
        <v>2.1741829939313675</v>
      </c>
      <c r="AU20">
        <f t="shared" si="17"/>
        <v>-54.487543988963139</v>
      </c>
      <c r="AW20">
        <v>17</v>
      </c>
      <c r="AX20">
        <f>(R20*SUMPRODUCT(K21:$K$23, X21:$X$23)-$AZ$3*SUMPRODUCT(K20:$K$22, W21:$W$23))/Z20</f>
        <v>997.02835177956513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665.19501341273212</v>
      </c>
      <c r="P21">
        <f t="shared" si="30"/>
        <v>33.259750670636606</v>
      </c>
      <c r="Q21" s="5">
        <f t="shared" si="31"/>
        <v>12.5</v>
      </c>
      <c r="R21">
        <f t="shared" si="0"/>
        <v>100000</v>
      </c>
      <c r="S21">
        <f t="shared" si="1"/>
        <v>719.81666596306752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792.52438147242765</v>
      </c>
      <c r="AC21">
        <f t="shared" si="2"/>
        <v>559.23698628359602</v>
      </c>
      <c r="AE21">
        <f t="shared" si="3"/>
        <v>516.8005579505425</v>
      </c>
      <c r="AF21">
        <f t="shared" si="4"/>
        <v>-25.840027897527122</v>
      </c>
      <c r="AG21">
        <f t="shared" si="5"/>
        <v>-9.7114482882834743</v>
      </c>
      <c r="AH21">
        <f t="shared" si="6"/>
        <v>-1002.1776431019962</v>
      </c>
      <c r="AI21">
        <f t="shared" si="7"/>
        <v>-520.92856133726423</v>
      </c>
      <c r="AJ21">
        <f t="shared" si="8"/>
        <v>233.28739518883162</v>
      </c>
      <c r="AK21">
        <f t="shared" si="32"/>
        <v>2.0535758584407091</v>
      </c>
      <c r="AL21">
        <f t="shared" si="9"/>
        <v>-285.58759028999191</v>
      </c>
      <c r="AN21">
        <f t="shared" si="10"/>
        <v>167.25374753041118</v>
      </c>
      <c r="AO21">
        <f t="shared" si="11"/>
        <v>-8.362687376520558</v>
      </c>
      <c r="AP21">
        <f t="shared" si="12"/>
        <v>-3.1429457557177214</v>
      </c>
      <c r="AQ21">
        <f t="shared" si="13"/>
        <v>-324.33782030870935</v>
      </c>
      <c r="AR21">
        <f t="shared" si="14"/>
        <v>-168.58970591053642</v>
      </c>
      <c r="AS21">
        <f t="shared" si="15"/>
        <v>75.499514264599767</v>
      </c>
      <c r="AT21">
        <f t="shared" si="16"/>
        <v>0.66460504517307328</v>
      </c>
      <c r="AU21">
        <f t="shared" si="17"/>
        <v>-92.425586600763594</v>
      </c>
      <c r="AW21">
        <v>18</v>
      </c>
      <c r="AX21">
        <f>(R21*SUMPRODUCT(K22:$K$23, X22:$X$23)-$AZ$3*SUMPRODUCT(K21:$K$22, W22:$W$23))/Z21</f>
        <v>719.81666596306752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665.19501341273212</v>
      </c>
      <c r="P22">
        <f t="shared" si="30"/>
        <v>33.259750670636606</v>
      </c>
      <c r="Q22" s="5">
        <f t="shared" si="31"/>
        <v>12.5</v>
      </c>
      <c r="R22">
        <f t="shared" si="0"/>
        <v>100000</v>
      </c>
      <c r="S22">
        <f t="shared" si="1"/>
        <v>383.66531996868872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559.23698628359602</v>
      </c>
      <c r="AC22">
        <f t="shared" si="2"/>
        <v>290.61372458578722</v>
      </c>
      <c r="AE22">
        <f t="shared" si="3"/>
        <v>503.86310766775421</v>
      </c>
      <c r="AF22">
        <f t="shared" si="4"/>
        <v>-25.193155383387712</v>
      </c>
      <c r="AG22">
        <f t="shared" si="5"/>
        <v>-9.4683344265225902</v>
      </c>
      <c r="AH22">
        <f t="shared" si="6"/>
        <v>-1167.9950310244042</v>
      </c>
      <c r="AI22">
        <f t="shared" si="7"/>
        <v>-698.79341316656019</v>
      </c>
      <c r="AJ22">
        <f t="shared" si="8"/>
        <v>268.6232616978088</v>
      </c>
      <c r="AK22">
        <f t="shared" si="32"/>
        <v>21.796045709927213</v>
      </c>
      <c r="AL22">
        <f t="shared" si="9"/>
        <v>-408.37410575882416</v>
      </c>
      <c r="AN22">
        <f t="shared" si="10"/>
        <v>152.39884193267565</v>
      </c>
      <c r="AO22">
        <f t="shared" si="11"/>
        <v>-7.6199420966337827</v>
      </c>
      <c r="AP22">
        <f t="shared" si="12"/>
        <v>-2.8638000672690902</v>
      </c>
      <c r="AQ22">
        <f t="shared" si="13"/>
        <v>-353.27271912237745</v>
      </c>
      <c r="AR22">
        <f t="shared" si="14"/>
        <v>-211.35761935360466</v>
      </c>
      <c r="AS22">
        <f t="shared" si="15"/>
        <v>81.248008389450177</v>
      </c>
      <c r="AT22">
        <f t="shared" si="16"/>
        <v>6.5924495648823811</v>
      </c>
      <c r="AU22">
        <f t="shared" si="17"/>
        <v>-123.5171613992721</v>
      </c>
      <c r="AW22">
        <v>19</v>
      </c>
      <c r="AX22">
        <f>(R22*SUMPRODUCT(K23:$K$23, X23:$X$23)-$AZ$3*SUMPRODUCT(K22:$K$22, W23:$W$23))/Z22</f>
        <v>383.66531996868872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665.19501341273212</v>
      </c>
      <c r="P23">
        <f t="shared" si="30"/>
        <v>33.259750670636606</v>
      </c>
      <c r="Q23" s="5">
        <f t="shared" si="31"/>
        <v>12.5</v>
      </c>
      <c r="R23">
        <f t="shared" si="0"/>
        <v>100000</v>
      </c>
      <c r="S23">
        <f t="shared" si="1"/>
        <v>394.60340434063312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290.61372458578722</v>
      </c>
      <c r="AC23">
        <f t="shared" si="2"/>
        <v>290.61372458578722</v>
      </c>
      <c r="AE23">
        <f t="shared" si="3"/>
        <v>489.89643347549998</v>
      </c>
      <c r="AF23">
        <f t="shared" si="4"/>
        <v>-24.494821673774997</v>
      </c>
      <c r="AG23">
        <f t="shared" si="5"/>
        <v>-9.2058799223802765</v>
      </c>
      <c r="AH23">
        <f t="shared" si="6"/>
        <v>-1342.169279016706</v>
      </c>
      <c r="AI23">
        <f t="shared" si="7"/>
        <v>-885.97354713736127</v>
      </c>
      <c r="AJ23">
        <f t="shared" si="8"/>
        <v>0</v>
      </c>
      <c r="AK23">
        <f t="shared" si="32"/>
        <v>52.921073547125857</v>
      </c>
      <c r="AL23">
        <f t="shared" si="9"/>
        <v>-833.05247359023542</v>
      </c>
      <c r="AN23">
        <f t="shared" si="10"/>
        <v>134.22816413783579</v>
      </c>
      <c r="AO23">
        <f t="shared" si="11"/>
        <v>-6.7114082068917886</v>
      </c>
      <c r="AP23">
        <f t="shared" si="12"/>
        <v>-2.5223461058657906</v>
      </c>
      <c r="AQ23">
        <f t="shared" si="13"/>
        <v>-367.74490682962869</v>
      </c>
      <c r="AR23">
        <f t="shared" si="14"/>
        <v>-242.75049700455048</v>
      </c>
      <c r="AS23">
        <f t="shared" si="15"/>
        <v>0</v>
      </c>
      <c r="AT23">
        <f t="shared" si="16"/>
        <v>14.500000532845968</v>
      </c>
      <c r="AU23">
        <f t="shared" si="17"/>
        <v>-228.25049647170451</v>
      </c>
      <c r="AW23">
        <v>20</v>
      </c>
      <c r="AX23">
        <f>(R23*SUMPRODUCT(K$23:$K24, X$23:$X24)-$AZ$3*SUMPRODUCT(K$22:$K23, W$23:$W24))/Z23</f>
        <v>394.60340434063312</v>
      </c>
    </row>
    <row r="25" spans="5:50" x14ac:dyDescent="0.25">
      <c r="AN25" s="6">
        <f t="shared" ref="AN25:AU25" si="33">SUM(AN3:AN23)</f>
        <v>6370.3461280039201</v>
      </c>
      <c r="AO25" s="6">
        <f t="shared" si="33"/>
        <v>-817.41356645974486</v>
      </c>
      <c r="AP25" s="6">
        <f t="shared" si="33"/>
        <v>-732.16521413904354</v>
      </c>
      <c r="AQ25" s="6">
        <f t="shared" si="33"/>
        <v>-3468.4326604710195</v>
      </c>
      <c r="AR25" s="6">
        <f t="shared" si="33"/>
        <v>1352.334686934111</v>
      </c>
      <c r="AS25" s="6">
        <f t="shared" si="33"/>
        <v>-589.2280221411869</v>
      </c>
      <c r="AT25" s="6">
        <f t="shared" si="33"/>
        <v>220.92458494256562</v>
      </c>
      <c r="AU25" s="7">
        <f t="shared" si="33"/>
        <v>984.03124973548915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2436.2706798193435</v>
      </c>
      <c r="K3">
        <v>1</v>
      </c>
      <c r="L3" s="2">
        <v>0</v>
      </c>
      <c r="O3">
        <f>$C$3</f>
        <v>2436.2706798193435</v>
      </c>
      <c r="P3">
        <f>O3*B5</f>
        <v>1949.016543855475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2436.2706798193435</v>
      </c>
      <c r="AF3">
        <f t="shared" ref="AF3:AF23" si="4">-$Z3*P3</f>
        <v>-1949.016543855475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-137.70283473613154</v>
      </c>
      <c r="AJ3">
        <f t="shared" ref="AJ3:AJ23" si="8">AB3-AC3</f>
        <v>-1.8189894035458565E-12</v>
      </c>
      <c r="AL3">
        <f t="shared" ref="AL3:AL23" si="9">SUM(AI3:AK3)</f>
        <v>-137.70283473613335</v>
      </c>
      <c r="AN3">
        <f t="shared" ref="AN3:AN23" si="10">AE3*$K3</f>
        <v>2436.2706798193435</v>
      </c>
      <c r="AO3">
        <f t="shared" ref="AO3:AO23" si="11">AF3*$K3</f>
        <v>-1949.016543855475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-137.70283473613154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-137.70283473613335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1480.0136395334359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1270.8403886553488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1.8189894035458565E-12</v>
      </c>
      <c r="AC4">
        <f t="shared" si="2"/>
        <v>1255.085128416069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-1255.0851284160672</v>
      </c>
      <c r="AK4">
        <f>H4*SUM(AB4, AE4:AF4)</f>
        <v>1.1987140169367194E-13</v>
      </c>
      <c r="AL4">
        <f t="shared" si="9"/>
        <v>-1494.8364284160668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-224.92851111736556</v>
      </c>
      <c r="AR4">
        <f t="shared" si="14"/>
        <v>-224.92851111736556</v>
      </c>
      <c r="AS4">
        <f t="shared" si="15"/>
        <v>-1177.4886278413237</v>
      </c>
      <c r="AT4">
        <f t="shared" si="16"/>
        <v>1.1246026990681296E-13</v>
      </c>
      <c r="AU4">
        <f t="shared" si="17"/>
        <v>-1402.4171389586891</v>
      </c>
      <c r="AW4">
        <v>1</v>
      </c>
      <c r="AX4">
        <f>(R4*SUMPRODUCT(K5:$K$23, X5:$X$23)-$AZ$3*SUMPRODUCT(K4:$K$22, W5:$W$23))/Z4</f>
        <v>1270.8403886553488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2436.2706798193435</v>
      </c>
      <c r="P5">
        <f t="shared" ref="P5:P23" si="30">O5*$C$5</f>
        <v>121.81353399096719</v>
      </c>
      <c r="Q5" s="5">
        <f t="shared" ref="Q5:Q23" si="31">$C$8</f>
        <v>12.5</v>
      </c>
      <c r="R5">
        <f t="shared" si="0"/>
        <v>100000</v>
      </c>
      <c r="S5">
        <f t="shared" si="1"/>
        <v>2470.4270167089076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1255.085128416069</v>
      </c>
      <c r="AC5">
        <f t="shared" si="2"/>
        <v>2409.1885335907045</v>
      </c>
      <c r="AE5">
        <f t="shared" si="3"/>
        <v>2375.8788852476323</v>
      </c>
      <c r="AF5">
        <f t="shared" si="4"/>
        <v>-118.79394426238161</v>
      </c>
      <c r="AG5">
        <f t="shared" si="5"/>
        <v>-12.1901422167908</v>
      </c>
      <c r="AH5">
        <f t="shared" si="6"/>
        <v>-251.50847867359587</v>
      </c>
      <c r="AI5">
        <f t="shared" si="7"/>
        <v>1993.3863200948642</v>
      </c>
      <c r="AJ5">
        <f t="shared" si="8"/>
        <v>-1154.1034051746356</v>
      </c>
      <c r="AK5">
        <f>H5*SUM(AB5, AE5:AF5)</f>
        <v>303.45149399627405</v>
      </c>
      <c r="AL5">
        <f t="shared" si="9"/>
        <v>1142.7344089165026</v>
      </c>
      <c r="AN5">
        <f t="shared" si="10"/>
        <v>2051.7199378066011</v>
      </c>
      <c r="AO5">
        <f t="shared" si="11"/>
        <v>-102.58599689033005</v>
      </c>
      <c r="AP5">
        <f t="shared" si="12"/>
        <v>-10.526949831569731</v>
      </c>
      <c r="AQ5">
        <f t="shared" si="13"/>
        <v>-217.19329357491171</v>
      </c>
      <c r="AR5">
        <f t="shared" si="14"/>
        <v>1721.4136975097897</v>
      </c>
      <c r="AS5">
        <f t="shared" si="15"/>
        <v>-996.64043541533022</v>
      </c>
      <c r="AT5">
        <f t="shared" si="16"/>
        <v>262.04933435588981</v>
      </c>
      <c r="AU5">
        <f t="shared" si="17"/>
        <v>986.82259645034912</v>
      </c>
      <c r="AW5">
        <v>2</v>
      </c>
      <c r="AX5">
        <f>(R5*SUMPRODUCT(K6:$K$23, X6:$X$23)-$AZ$3*SUMPRODUCT(K5:$K$22, W6:$W$23))/Z5</f>
        <v>2470.4270167089076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2436.2706798193435</v>
      </c>
      <c r="P6">
        <f t="shared" si="30"/>
        <v>121.81353399096719</v>
      </c>
      <c r="Q6" s="5">
        <f t="shared" si="31"/>
        <v>12.5</v>
      </c>
      <c r="R6">
        <f t="shared" si="0"/>
        <v>100000</v>
      </c>
      <c r="S6">
        <f t="shared" si="1"/>
        <v>3497.5335576273842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2409.1885335907045</v>
      </c>
      <c r="AC6">
        <f t="shared" si="2"/>
        <v>3363.6141541217676</v>
      </c>
      <c r="AE6">
        <f t="shared" si="3"/>
        <v>2342.9866810116359</v>
      </c>
      <c r="AF6">
        <f t="shared" si="4"/>
        <v>-117.14933405058181</v>
      </c>
      <c r="AG6">
        <f t="shared" si="5"/>
        <v>-12.021379132969408</v>
      </c>
      <c r="AH6">
        <f t="shared" si="6"/>
        <v>-374.89329322787864</v>
      </c>
      <c r="AI6">
        <f t="shared" si="7"/>
        <v>1838.9226746002064</v>
      </c>
      <c r="AJ6">
        <f t="shared" si="8"/>
        <v>-954.42562053106303</v>
      </c>
      <c r="AK6">
        <f>H6*SUM(AB6, AE6:AF6)</f>
        <v>504.29081580403141</v>
      </c>
      <c r="AL6">
        <f t="shared" si="9"/>
        <v>1388.7878698731747</v>
      </c>
      <c r="AN6">
        <f t="shared" si="10"/>
        <v>1824.7794582421541</v>
      </c>
      <c r="AO6">
        <f t="shared" si="11"/>
        <v>-91.238972912107712</v>
      </c>
      <c r="AP6">
        <f t="shared" si="12"/>
        <v>-9.3625652588481394</v>
      </c>
      <c r="AQ6">
        <f t="shared" si="13"/>
        <v>-291.97672614152941</v>
      </c>
      <c r="AR6">
        <f t="shared" si="14"/>
        <v>1432.201193929669</v>
      </c>
      <c r="AS6">
        <f t="shared" si="15"/>
        <v>-743.33169747816225</v>
      </c>
      <c r="AT6">
        <f t="shared" si="16"/>
        <v>392.75490941418809</v>
      </c>
      <c r="AU6">
        <f t="shared" si="17"/>
        <v>1081.6244058656948</v>
      </c>
      <c r="AW6">
        <v>3</v>
      </c>
      <c r="AX6">
        <f>(R6*SUMPRODUCT(K7:$K$23, X7:$X$23)-$AZ$3*SUMPRODUCT(K6:$K$22, W7:$W$23))/Z6</f>
        <v>3497.5335576273842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2436.2706798193435</v>
      </c>
      <c r="P7">
        <f t="shared" si="30"/>
        <v>121.81353399096719</v>
      </c>
      <c r="Q7" s="5">
        <f t="shared" si="31"/>
        <v>12.5</v>
      </c>
      <c r="R7">
        <f t="shared" si="0"/>
        <v>100000</v>
      </c>
      <c r="S7">
        <f t="shared" si="1"/>
        <v>4340.9821785440099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3363.6141541217676</v>
      </c>
      <c r="AC7">
        <f t="shared" si="2"/>
        <v>4110.7681634351975</v>
      </c>
      <c r="AE7">
        <f t="shared" si="3"/>
        <v>2307.0686623899142</v>
      </c>
      <c r="AF7">
        <f t="shared" si="4"/>
        <v>-115.3534331194957</v>
      </c>
      <c r="AG7">
        <f t="shared" si="5"/>
        <v>-11.837091222561678</v>
      </c>
      <c r="AH7">
        <f t="shared" si="6"/>
        <v>-512.59295262427838</v>
      </c>
      <c r="AI7">
        <f t="shared" si="7"/>
        <v>1667.2851854235782</v>
      </c>
      <c r="AJ7">
        <f t="shared" si="8"/>
        <v>-747.15400931342992</v>
      </c>
      <c r="AK7">
        <f>H7*SUM(AB7, AE7:AF7)</f>
        <v>581.64298644116195</v>
      </c>
      <c r="AL7">
        <f t="shared" si="9"/>
        <v>1501.7741625513104</v>
      </c>
      <c r="AN7">
        <f t="shared" si="10"/>
        <v>1626.5099697658998</v>
      </c>
      <c r="AO7">
        <f t="shared" si="11"/>
        <v>-81.325498488294983</v>
      </c>
      <c r="AP7">
        <f t="shared" si="12"/>
        <v>-8.345285600030854</v>
      </c>
      <c r="AQ7">
        <f t="shared" si="13"/>
        <v>-361.38393341594428</v>
      </c>
      <c r="AR7">
        <f t="shared" si="14"/>
        <v>1175.4552522616295</v>
      </c>
      <c r="AS7">
        <f t="shared" si="15"/>
        <v>-526.75217903569683</v>
      </c>
      <c r="AT7">
        <f t="shared" si="16"/>
        <v>410.06500227476619</v>
      </c>
      <c r="AU7">
        <f t="shared" si="17"/>
        <v>1058.7680755006991</v>
      </c>
      <c r="AW7">
        <v>4</v>
      </c>
      <c r="AX7">
        <f>(R7*SUMPRODUCT(K8:$K$23, X8:$X$23)-$AZ$3*SUMPRODUCT(K7:$K$22, W8:$W$23))/Z7</f>
        <v>4340.9821785440099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2436.2706798193435</v>
      </c>
      <c r="P8">
        <f t="shared" si="30"/>
        <v>121.81353399096719</v>
      </c>
      <c r="Q8" s="5">
        <f t="shared" si="31"/>
        <v>12.5</v>
      </c>
      <c r="R8">
        <f t="shared" si="0"/>
        <v>100000</v>
      </c>
      <c r="S8">
        <f t="shared" si="1"/>
        <v>5015.573596093318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4110.7681634351975</v>
      </c>
      <c r="AC8">
        <f t="shared" si="2"/>
        <v>4669.3142790912161</v>
      </c>
      <c r="AE8">
        <f t="shared" si="3"/>
        <v>2268.0782676327162</v>
      </c>
      <c r="AF8">
        <f t="shared" si="4"/>
        <v>-113.40391338163582</v>
      </c>
      <c r="AG8">
        <f t="shared" si="5"/>
        <v>-11.637039586878441</v>
      </c>
      <c r="AH8">
        <f t="shared" si="6"/>
        <v>-653.44578766096572</v>
      </c>
      <c r="AI8">
        <f t="shared" si="7"/>
        <v>1489.591527003236</v>
      </c>
      <c r="AJ8">
        <f t="shared" si="8"/>
        <v>-558.54611565601863</v>
      </c>
      <c r="AK8">
        <f t="shared" ref="AK8:AK23" si="32">H8*SUM(AB8:AB8, AE8:AF8)</f>
        <v>454.24458253225521</v>
      </c>
      <c r="AL8">
        <f t="shared" si="9"/>
        <v>1385.2899938794726</v>
      </c>
      <c r="AN8">
        <f t="shared" si="10"/>
        <v>1490.9289440935365</v>
      </c>
      <c r="AO8">
        <f t="shared" si="11"/>
        <v>-74.546447204676838</v>
      </c>
      <c r="AP8">
        <f t="shared" si="12"/>
        <v>-7.6496474531931584</v>
      </c>
      <c r="AQ8">
        <f t="shared" si="13"/>
        <v>-429.54480545179217</v>
      </c>
      <c r="AR8">
        <f t="shared" si="14"/>
        <v>979.18804398387431</v>
      </c>
      <c r="AS8">
        <f t="shared" si="15"/>
        <v>-367.16218409506268</v>
      </c>
      <c r="AT8">
        <f t="shared" si="16"/>
        <v>298.59921743436735</v>
      </c>
      <c r="AU8">
        <f t="shared" si="17"/>
        <v>910.62507732317897</v>
      </c>
      <c r="AW8">
        <v>5</v>
      </c>
      <c r="AX8">
        <f>(R8*SUMPRODUCT(K9:$K$23, X9:$X$23)-$AZ$3*SUMPRODUCT(K8:$K$22, W9:$W$23))/Z8</f>
        <v>5015.573596093318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2436.2706798193435</v>
      </c>
      <c r="P9">
        <f t="shared" si="30"/>
        <v>121.81353399096719</v>
      </c>
      <c r="Q9" s="5">
        <f t="shared" si="31"/>
        <v>12.5</v>
      </c>
      <c r="R9">
        <f t="shared" si="0"/>
        <v>100000</v>
      </c>
      <c r="S9">
        <f t="shared" si="1"/>
        <v>5553.0081502248158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4669.3142790912161</v>
      </c>
      <c r="AC9">
        <f t="shared" si="2"/>
        <v>5073.3575496683879</v>
      </c>
      <c r="AE9">
        <f t="shared" si="3"/>
        <v>2225.8336224478257</v>
      </c>
      <c r="AF9">
        <f t="shared" si="4"/>
        <v>-111.2916811223913</v>
      </c>
      <c r="AG9">
        <f t="shared" si="5"/>
        <v>-11.420291066615377</v>
      </c>
      <c r="AH9">
        <f t="shared" si="6"/>
        <v>-803.02499515423347</v>
      </c>
      <c r="AI9">
        <f t="shared" si="7"/>
        <v>1300.0966551045856</v>
      </c>
      <c r="AJ9">
        <f t="shared" si="8"/>
        <v>-404.04327057717182</v>
      </c>
      <c r="AK9">
        <f t="shared" si="32"/>
        <v>354.11729470574915</v>
      </c>
      <c r="AL9">
        <f t="shared" si="9"/>
        <v>1250.1706792331629</v>
      </c>
      <c r="AN9">
        <f t="shared" si="10"/>
        <v>1390.5714533916178</v>
      </c>
      <c r="AO9">
        <f t="shared" si="11"/>
        <v>-69.528572669580896</v>
      </c>
      <c r="AP9">
        <f t="shared" si="12"/>
        <v>-7.1347339650634209</v>
      </c>
      <c r="AQ9">
        <f t="shared" si="13"/>
        <v>-501.68333489067612</v>
      </c>
      <c r="AR9">
        <f t="shared" si="14"/>
        <v>812.22481186629739</v>
      </c>
      <c r="AS9">
        <f t="shared" si="15"/>
        <v>-252.42274729488253</v>
      </c>
      <c r="AT9">
        <f t="shared" si="16"/>
        <v>221.23189990658165</v>
      </c>
      <c r="AU9">
        <f t="shared" si="17"/>
        <v>781.03396447799651</v>
      </c>
      <c r="AW9">
        <v>6</v>
      </c>
      <c r="AX9">
        <f>(R9*SUMPRODUCT(K10:$K$23, X10:$X$23)-$AZ$3*SUMPRODUCT(K9:$K$22, W10:$W$23))/Z9</f>
        <v>5553.0081502248158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2436.2706798193435</v>
      </c>
      <c r="P10">
        <f t="shared" si="30"/>
        <v>121.81353399096719</v>
      </c>
      <c r="Q10" s="5">
        <f t="shared" si="31"/>
        <v>12.5</v>
      </c>
      <c r="R10">
        <f t="shared" si="0"/>
        <v>100000</v>
      </c>
      <c r="S10">
        <f t="shared" si="1"/>
        <v>5978.1804752642629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5073.3575496683879</v>
      </c>
      <c r="AC10">
        <f t="shared" si="2"/>
        <v>5349.965894258019</v>
      </c>
      <c r="AE10">
        <f t="shared" si="3"/>
        <v>2180.2562000502544</v>
      </c>
      <c r="AF10">
        <f t="shared" si="4"/>
        <v>-109.01281000251272</v>
      </c>
      <c r="AG10">
        <f t="shared" si="5"/>
        <v>-11.186442757111489</v>
      </c>
      <c r="AH10">
        <f t="shared" si="6"/>
        <v>-957.16319070186557</v>
      </c>
      <c r="AI10">
        <f t="shared" si="7"/>
        <v>1102.893756588765</v>
      </c>
      <c r="AJ10">
        <f t="shared" si="8"/>
        <v>-276.60834458963109</v>
      </c>
      <c r="AK10">
        <f t="shared" si="32"/>
        <v>375.09154933509683</v>
      </c>
      <c r="AL10">
        <f t="shared" si="9"/>
        <v>1201.3769613342306</v>
      </c>
      <c r="AN10">
        <f t="shared" si="10"/>
        <v>1294.1542322282589</v>
      </c>
      <c r="AO10">
        <f t="shared" si="11"/>
        <v>-64.707711611412947</v>
      </c>
      <c r="AP10">
        <f t="shared" si="12"/>
        <v>-6.6400371834105076</v>
      </c>
      <c r="AQ10">
        <f t="shared" si="13"/>
        <v>-568.15194202927682</v>
      </c>
      <c r="AR10">
        <f t="shared" si="14"/>
        <v>654.65454140415898</v>
      </c>
      <c r="AS10">
        <f t="shared" si="15"/>
        <v>-164.18889661319275</v>
      </c>
      <c r="AT10">
        <f t="shared" si="16"/>
        <v>222.64645596874414</v>
      </c>
      <c r="AU10">
        <f t="shared" si="17"/>
        <v>713.11210075971019</v>
      </c>
      <c r="AW10">
        <v>7</v>
      </c>
      <c r="AX10">
        <f>(R10*SUMPRODUCT(K11:$K$23, X11:$X$23)-$AZ$3*SUMPRODUCT(K10:$K$22, W11:$W$23))/Z10</f>
        <v>5978.1804752642629</v>
      </c>
    </row>
    <row r="11" spans="1:52" x14ac:dyDescent="0.25">
      <c r="A11" t="s">
        <v>33</v>
      </c>
      <c r="C11" s="24">
        <f>AU25</f>
        <v>4797.5412875258571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2436.2706798193435</v>
      </c>
      <c r="P11">
        <f t="shared" si="30"/>
        <v>121.81353399096719</v>
      </c>
      <c r="Q11" s="5">
        <f t="shared" si="31"/>
        <v>12.5</v>
      </c>
      <c r="R11">
        <f t="shared" si="0"/>
        <v>100000</v>
      </c>
      <c r="S11">
        <f t="shared" si="1"/>
        <v>6287.1036611946993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5349.965894258019</v>
      </c>
      <c r="AC11">
        <f t="shared" si="2"/>
        <v>5499.2248579972265</v>
      </c>
      <c r="AE11">
        <f t="shared" si="3"/>
        <v>2130.9653864887086</v>
      </c>
      <c r="AF11">
        <f t="shared" si="4"/>
        <v>-106.54826932443544</v>
      </c>
      <c r="AG11">
        <f t="shared" si="5"/>
        <v>-10.933541807055722</v>
      </c>
      <c r="AH11">
        <f t="shared" si="6"/>
        <v>-1128.2921798772184</v>
      </c>
      <c r="AI11">
        <f t="shared" si="7"/>
        <v>885.19139547999907</v>
      </c>
      <c r="AJ11">
        <f t="shared" si="8"/>
        <v>-149.2589637392075</v>
      </c>
      <c r="AK11">
        <f t="shared" si="32"/>
        <v>379.78072508824806</v>
      </c>
      <c r="AL11">
        <f t="shared" si="9"/>
        <v>1115.7131568290397</v>
      </c>
      <c r="AN11">
        <f t="shared" si="10"/>
        <v>1202.9445951722826</v>
      </c>
      <c r="AO11">
        <f t="shared" si="11"/>
        <v>-60.147229758614124</v>
      </c>
      <c r="AP11">
        <f t="shared" si="12"/>
        <v>-6.1720594366667632</v>
      </c>
      <c r="AQ11">
        <f t="shared" si="13"/>
        <v>-636.92868413733117</v>
      </c>
      <c r="AR11">
        <f t="shared" si="14"/>
        <v>499.6966218396704</v>
      </c>
      <c r="AS11">
        <f t="shared" si="15"/>
        <v>-84.257710073343205</v>
      </c>
      <c r="AT11">
        <f t="shared" si="16"/>
        <v>214.38882747330783</v>
      </c>
      <c r="AU11">
        <f t="shared" si="17"/>
        <v>629.82773923963498</v>
      </c>
      <c r="AW11">
        <v>8</v>
      </c>
      <c r="AX11">
        <f>(R11*SUMPRODUCT(K12:$K$23, X12:$X$23)-$AZ$3*SUMPRODUCT(K11:$K$22, W12:$W$23))/Z11</f>
        <v>6287.1036611946993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2436.2706798193435</v>
      </c>
      <c r="P12">
        <f t="shared" si="30"/>
        <v>121.81353399096719</v>
      </c>
      <c r="Q12" s="5">
        <f t="shared" si="31"/>
        <v>12.5</v>
      </c>
      <c r="R12">
        <f t="shared" si="0"/>
        <v>100000</v>
      </c>
      <c r="S12">
        <f t="shared" si="1"/>
        <v>6477.9566331991837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5499.2248579972265</v>
      </c>
      <c r="AC12">
        <f t="shared" si="2"/>
        <v>5524.3155839250721</v>
      </c>
      <c r="AE12">
        <f t="shared" si="3"/>
        <v>2077.6193551853162</v>
      </c>
      <c r="AF12">
        <f t="shared" si="4"/>
        <v>-103.88096775926581</v>
      </c>
      <c r="AG12">
        <f t="shared" si="5"/>
        <v>-10.6598343751123</v>
      </c>
      <c r="AH12">
        <f t="shared" si="6"/>
        <v>-1314.9761109829126</v>
      </c>
      <c r="AI12">
        <f t="shared" si="7"/>
        <v>648.10244206802554</v>
      </c>
      <c r="AJ12">
        <f t="shared" si="8"/>
        <v>-25.090725927845597</v>
      </c>
      <c r="AK12">
        <f t="shared" si="32"/>
        <v>387.84679243746808</v>
      </c>
      <c r="AL12">
        <f t="shared" si="9"/>
        <v>1010.8585085776481</v>
      </c>
      <c r="AN12">
        <f t="shared" si="10"/>
        <v>1114.9637742611264</v>
      </c>
      <c r="AO12">
        <f t="shared" si="11"/>
        <v>-55.748188713056322</v>
      </c>
      <c r="AP12">
        <f t="shared" si="12"/>
        <v>-5.7206480764680681</v>
      </c>
      <c r="AQ12">
        <f t="shared" si="13"/>
        <v>-705.68784609438273</v>
      </c>
      <c r="AR12">
        <f t="shared" si="14"/>
        <v>347.80709137721931</v>
      </c>
      <c r="AS12">
        <f t="shared" si="15"/>
        <v>-13.46505095345867</v>
      </c>
      <c r="AT12">
        <f t="shared" si="16"/>
        <v>208.1397261013577</v>
      </c>
      <c r="AU12">
        <f t="shared" si="17"/>
        <v>542.48176652511836</v>
      </c>
      <c r="AW12">
        <v>9</v>
      </c>
      <c r="AX12">
        <f>(R12*SUMPRODUCT(K13:$K$23, X13:$X$23)-$AZ$3*SUMPRODUCT(K12:$K$22, W13:$W$23))/Z12</f>
        <v>6477.9566331991837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2436.2706798193435</v>
      </c>
      <c r="P13">
        <f t="shared" si="30"/>
        <v>121.81353399096719</v>
      </c>
      <c r="Q13" s="5">
        <f t="shared" si="31"/>
        <v>12.5</v>
      </c>
      <c r="R13">
        <f t="shared" si="0"/>
        <v>100000</v>
      </c>
      <c r="S13">
        <f t="shared" si="1"/>
        <v>6549.5993960033229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5524.3155839250721</v>
      </c>
      <c r="AC13">
        <f t="shared" si="2"/>
        <v>5430.5885313997105</v>
      </c>
      <c r="AE13">
        <f t="shared" si="3"/>
        <v>2020.029441996973</v>
      </c>
      <c r="AF13">
        <f t="shared" si="4"/>
        <v>-101.00147209984866</v>
      </c>
      <c r="AG13">
        <f t="shared" si="5"/>
        <v>-10.364352464659039</v>
      </c>
      <c r="AH13">
        <f t="shared" si="6"/>
        <v>-1511.0685336171191</v>
      </c>
      <c r="AI13">
        <f t="shared" si="7"/>
        <v>397.59508381534624</v>
      </c>
      <c r="AJ13">
        <f t="shared" si="8"/>
        <v>93.727052525361614</v>
      </c>
      <c r="AK13">
        <f t="shared" si="32"/>
        <v>384.82086173260757</v>
      </c>
      <c r="AL13">
        <f t="shared" si="9"/>
        <v>876.14299807331543</v>
      </c>
      <c r="AN13">
        <f t="shared" si="10"/>
        <v>1030.7672228287986</v>
      </c>
      <c r="AO13">
        <f t="shared" si="11"/>
        <v>-51.538361141439935</v>
      </c>
      <c r="AP13">
        <f t="shared" si="12"/>
        <v>-5.2886530187669516</v>
      </c>
      <c r="AQ13">
        <f t="shared" si="13"/>
        <v>-771.05802693683563</v>
      </c>
      <c r="AR13">
        <f t="shared" si="14"/>
        <v>202.88218173175616</v>
      </c>
      <c r="AS13">
        <f t="shared" si="15"/>
        <v>47.826418579319252</v>
      </c>
      <c r="AT13">
        <f t="shared" si="16"/>
        <v>196.3638364313006</v>
      </c>
      <c r="AU13">
        <f t="shared" si="17"/>
        <v>447.07243674237606</v>
      </c>
      <c r="AW13">
        <v>10</v>
      </c>
      <c r="AX13">
        <f>(R13*SUMPRODUCT(K14:$K$23, X14:$X$23)-$AZ$3*SUMPRODUCT(K13:$K$22, W14:$W$23))/Z13</f>
        <v>6549.5993960033229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2436.2706798193435</v>
      </c>
      <c r="P14">
        <f t="shared" si="30"/>
        <v>121.81353399096719</v>
      </c>
      <c r="Q14" s="5">
        <f t="shared" si="31"/>
        <v>12.5</v>
      </c>
      <c r="R14">
        <f t="shared" si="0"/>
        <v>100000</v>
      </c>
      <c r="S14">
        <f t="shared" si="1"/>
        <v>6496.744760632615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5430.5885313997105</v>
      </c>
      <c r="AC14">
        <f t="shared" si="2"/>
        <v>5221.0204254709179</v>
      </c>
      <c r="AE14">
        <f t="shared" si="3"/>
        <v>1957.8757439247358</v>
      </c>
      <c r="AF14">
        <f t="shared" si="4"/>
        <v>-97.893787196236801</v>
      </c>
      <c r="AG14">
        <f t="shared" si="5"/>
        <v>-10.045454719700512</v>
      </c>
      <c r="AH14">
        <f t="shared" si="6"/>
        <v>-1722.0337624954907</v>
      </c>
      <c r="AI14">
        <f t="shared" si="7"/>
        <v>127.90273951330778</v>
      </c>
      <c r="AJ14">
        <f t="shared" si="8"/>
        <v>209.56810592879265</v>
      </c>
      <c r="AK14">
        <f t="shared" si="32"/>
        <v>374.73532308978997</v>
      </c>
      <c r="AL14">
        <f t="shared" si="9"/>
        <v>712.2061685318904</v>
      </c>
      <c r="AN14">
        <f t="shared" si="10"/>
        <v>950.21100066848112</v>
      </c>
      <c r="AO14">
        <f t="shared" si="11"/>
        <v>-47.51055003342406</v>
      </c>
      <c r="AP14">
        <f t="shared" si="12"/>
        <v>-4.8753357361903547</v>
      </c>
      <c r="AQ14">
        <f t="shared" si="13"/>
        <v>-835.7503941315756</v>
      </c>
      <c r="AR14">
        <f t="shared" si="14"/>
        <v>62.074720767291076</v>
      </c>
      <c r="AS14">
        <f t="shared" si="15"/>
        <v>101.70917141228517</v>
      </c>
      <c r="AT14">
        <f t="shared" si="16"/>
        <v>181.86936910775896</v>
      </c>
      <c r="AU14">
        <f t="shared" si="17"/>
        <v>345.65326128733523</v>
      </c>
      <c r="AW14">
        <v>11</v>
      </c>
      <c r="AX14">
        <f>(R14*SUMPRODUCT(K15:$K$23, X15:$X$23)-$AZ$3*SUMPRODUCT(K14:$K$22, W15:$W$23))/Z14</f>
        <v>6496.744760632615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2436.2706798193435</v>
      </c>
      <c r="P15">
        <f t="shared" si="30"/>
        <v>121.81353399096719</v>
      </c>
      <c r="Q15" s="5">
        <f t="shared" si="31"/>
        <v>12.5</v>
      </c>
      <c r="R15">
        <f t="shared" si="0"/>
        <v>100000</v>
      </c>
      <c r="S15">
        <f t="shared" si="1"/>
        <v>6313.4116078806392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5221.0204254709179</v>
      </c>
      <c r="AC15">
        <f t="shared" si="2"/>
        <v>4900.0398324641383</v>
      </c>
      <c r="AE15">
        <f t="shared" si="3"/>
        <v>1890.8672703800946</v>
      </c>
      <c r="AF15">
        <f t="shared" si="4"/>
        <v>-94.543363519004743</v>
      </c>
      <c r="AG15">
        <f t="shared" si="5"/>
        <v>-9.7016481278278359</v>
      </c>
      <c r="AH15">
        <f t="shared" si="6"/>
        <v>-1946.8163574053572</v>
      </c>
      <c r="AI15">
        <f t="shared" si="7"/>
        <v>-160.19409867209515</v>
      </c>
      <c r="AJ15">
        <f t="shared" si="8"/>
        <v>320.9805930067796</v>
      </c>
      <c r="AK15">
        <f t="shared" si="32"/>
        <v>364.20017084803123</v>
      </c>
      <c r="AL15">
        <f t="shared" si="9"/>
        <v>524.98666518271568</v>
      </c>
      <c r="AN15">
        <f t="shared" si="10"/>
        <v>872.41177265102408</v>
      </c>
      <c r="AO15">
        <f t="shared" si="11"/>
        <v>-43.620588632551211</v>
      </c>
      <c r="AP15">
        <f t="shared" si="12"/>
        <v>-4.4761640192404437</v>
      </c>
      <c r="AQ15">
        <f t="shared" si="13"/>
        <v>-898.22566395609908</v>
      </c>
      <c r="AR15">
        <f t="shared" si="14"/>
        <v>-73.910643956866707</v>
      </c>
      <c r="AS15">
        <f t="shared" si="15"/>
        <v>148.09460849958629</v>
      </c>
      <c r="AT15">
        <f t="shared" si="16"/>
        <v>168.03533575652162</v>
      </c>
      <c r="AU15">
        <f t="shared" si="17"/>
        <v>242.21930029924121</v>
      </c>
      <c r="AW15">
        <v>12</v>
      </c>
      <c r="AX15">
        <f>(R15*SUMPRODUCT(K16:$K$23, X16:$X$23)-$AZ$3*SUMPRODUCT(K15:$K$22, W16:$W$23))/Z15</f>
        <v>6313.4116078806392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2436.2706798193435</v>
      </c>
      <c r="P16">
        <f t="shared" si="30"/>
        <v>121.81353399096719</v>
      </c>
      <c r="Q16" s="5">
        <f t="shared" si="31"/>
        <v>12.5</v>
      </c>
      <c r="R16">
        <f t="shared" si="0"/>
        <v>100000</v>
      </c>
      <c r="S16">
        <f t="shared" si="1"/>
        <v>6006.0858796236516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4900.0398324641383</v>
      </c>
      <c r="AC16">
        <f t="shared" si="2"/>
        <v>4485.1749749754836</v>
      </c>
      <c r="AE16">
        <f t="shared" si="3"/>
        <v>1819.3380022193312</v>
      </c>
      <c r="AF16">
        <f t="shared" si="4"/>
        <v>-90.966900110966563</v>
      </c>
      <c r="AG16">
        <f t="shared" si="5"/>
        <v>-9.3346462756051416</v>
      </c>
      <c r="AH16">
        <f t="shared" si="6"/>
        <v>-2159.8829675553379</v>
      </c>
      <c r="AI16">
        <f t="shared" si="7"/>
        <v>-440.8465117225785</v>
      </c>
      <c r="AJ16">
        <f t="shared" si="8"/>
        <v>414.86485748865471</v>
      </c>
      <c r="AK16">
        <f t="shared" si="32"/>
        <v>362.57407812111592</v>
      </c>
      <c r="AL16">
        <f t="shared" si="9"/>
        <v>336.59242388719213</v>
      </c>
      <c r="AN16">
        <f t="shared" si="10"/>
        <v>795.87510107100275</v>
      </c>
      <c r="AO16">
        <f t="shared" si="11"/>
        <v>-39.793755053550136</v>
      </c>
      <c r="AP16">
        <f t="shared" si="12"/>
        <v>-4.0834702177367417</v>
      </c>
      <c r="AQ16">
        <f t="shared" si="13"/>
        <v>-944.84756158982668</v>
      </c>
      <c r="AR16">
        <f t="shared" si="14"/>
        <v>-192.84968579011093</v>
      </c>
      <c r="AS16">
        <f t="shared" si="15"/>
        <v>181.48392985900216</v>
      </c>
      <c r="AT16">
        <f t="shared" si="16"/>
        <v>158.60916482718577</v>
      </c>
      <c r="AU16">
        <f t="shared" si="17"/>
        <v>147.243408896077</v>
      </c>
      <c r="AW16">
        <v>13</v>
      </c>
      <c r="AX16">
        <f>(R16*SUMPRODUCT(K17:$K$23, X17:$X$23)-$AZ$3*SUMPRODUCT(K16:$K$22, W17:$W$23))/Z16</f>
        <v>6006.0858796236516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2436.2706798193435</v>
      </c>
      <c r="P17">
        <f t="shared" si="30"/>
        <v>121.81353399096719</v>
      </c>
      <c r="Q17" s="5">
        <f t="shared" si="31"/>
        <v>12.5</v>
      </c>
      <c r="R17">
        <f t="shared" si="0"/>
        <v>100000</v>
      </c>
      <c r="S17">
        <f t="shared" si="1"/>
        <v>5580.651905138885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4485.1749749754836</v>
      </c>
      <c r="AC17">
        <f t="shared" si="2"/>
        <v>3993.7541092751107</v>
      </c>
      <c r="AE17">
        <f t="shared" si="3"/>
        <v>1743.4999000520577</v>
      </c>
      <c r="AF17">
        <f t="shared" si="4"/>
        <v>-87.174995002602884</v>
      </c>
      <c r="AG17">
        <f t="shared" si="5"/>
        <v>-8.9455366889966381</v>
      </c>
      <c r="AH17">
        <f t="shared" si="6"/>
        <v>-2366.1049908196082</v>
      </c>
      <c r="AI17">
        <f t="shared" si="7"/>
        <v>-718.72562245914992</v>
      </c>
      <c r="AJ17">
        <f t="shared" si="8"/>
        <v>491.42086570037281</v>
      </c>
      <c r="AK17">
        <f t="shared" si="32"/>
        <v>378.9305425975387</v>
      </c>
      <c r="AL17">
        <f t="shared" si="9"/>
        <v>151.6257858387616</v>
      </c>
      <c r="AN17">
        <f t="shared" si="10"/>
        <v>718.37570501086816</v>
      </c>
      <c r="AO17">
        <f t="shared" si="11"/>
        <v>-35.918785250543408</v>
      </c>
      <c r="AP17">
        <f t="shared" si="12"/>
        <v>-3.6858368764269334</v>
      </c>
      <c r="AQ17">
        <f t="shared" si="13"/>
        <v>-974.90819521068988</v>
      </c>
      <c r="AR17">
        <f t="shared" si="14"/>
        <v>-296.13711232679202</v>
      </c>
      <c r="AS17">
        <f t="shared" si="15"/>
        <v>202.48054550735321</v>
      </c>
      <c r="AT17">
        <f t="shared" si="16"/>
        <v>156.1310646937977</v>
      </c>
      <c r="AU17">
        <f t="shared" si="17"/>
        <v>62.474497874358917</v>
      </c>
      <c r="AW17">
        <v>14</v>
      </c>
      <c r="AX17">
        <f>(R17*SUMPRODUCT(K18:$K$23, X18:$X$23)-$AZ$3*SUMPRODUCT(K17:$K$22, W18:$W$23))/Z17</f>
        <v>5580.651905138885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2436.2706798193435</v>
      </c>
      <c r="P18">
        <f t="shared" si="30"/>
        <v>121.81353399096719</v>
      </c>
      <c r="Q18" s="5">
        <f t="shared" si="31"/>
        <v>12.5</v>
      </c>
      <c r="R18">
        <f t="shared" si="0"/>
        <v>100000</v>
      </c>
      <c r="S18">
        <f t="shared" si="1"/>
        <v>5038.3038116178923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3993.7541092751107</v>
      </c>
      <c r="AC18">
        <f t="shared" si="2"/>
        <v>3440.0070093207055</v>
      </c>
      <c r="AE18">
        <f t="shared" si="3"/>
        <v>1663.4146189945295</v>
      </c>
      <c r="AF18">
        <f t="shared" si="4"/>
        <v>-83.17073094972649</v>
      </c>
      <c r="AG18">
        <f t="shared" si="5"/>
        <v>-8.5346357076273058</v>
      </c>
      <c r="AH18">
        <f t="shared" si="6"/>
        <v>-2571.5649158349356</v>
      </c>
      <c r="AI18">
        <f t="shared" si="7"/>
        <v>-999.85566349775991</v>
      </c>
      <c r="AJ18">
        <f t="shared" si="8"/>
        <v>553.74709995440526</v>
      </c>
      <c r="AK18">
        <f t="shared" si="32"/>
        <v>390.73725961212591</v>
      </c>
      <c r="AL18">
        <f t="shared" si="9"/>
        <v>-55.371303931228738</v>
      </c>
      <c r="AN18">
        <f t="shared" si="10"/>
        <v>640.4804228179928</v>
      </c>
      <c r="AO18">
        <f t="shared" si="11"/>
        <v>-32.024021140899642</v>
      </c>
      <c r="AP18">
        <f t="shared" si="12"/>
        <v>-3.2861723254078559</v>
      </c>
      <c r="AQ18">
        <f t="shared" si="13"/>
        <v>-990.15420797097863</v>
      </c>
      <c r="AR18">
        <f t="shared" si="14"/>
        <v>-384.98397861929334</v>
      </c>
      <c r="AS18">
        <f t="shared" si="15"/>
        <v>213.21453632974303</v>
      </c>
      <c r="AT18">
        <f t="shared" si="16"/>
        <v>150.44930012602063</v>
      </c>
      <c r="AU18">
        <f t="shared" si="17"/>
        <v>-21.320142163529702</v>
      </c>
      <c r="AW18">
        <v>15</v>
      </c>
      <c r="AX18">
        <f>(R18*SUMPRODUCT(K19:$K$23, X19:$X$23)-$AZ$3*SUMPRODUCT(K18:$K$22, W19:$W$23))/Z18</f>
        <v>5038.3038116178923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2436.2706798193435</v>
      </c>
      <c r="P19">
        <f t="shared" si="30"/>
        <v>121.81353399096719</v>
      </c>
      <c r="Q19" s="5">
        <f t="shared" si="31"/>
        <v>12.5</v>
      </c>
      <c r="R19">
        <f t="shared" si="0"/>
        <v>100000</v>
      </c>
      <c r="S19">
        <f t="shared" si="1"/>
        <v>4359.2582606777687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3440.0070093207055</v>
      </c>
      <c r="AC19">
        <f t="shared" si="2"/>
        <v>2824.5303200506773</v>
      </c>
      <c r="AE19">
        <f t="shared" si="3"/>
        <v>1578.5530453821559</v>
      </c>
      <c r="AF19">
        <f t="shared" si="4"/>
        <v>-78.92765226910781</v>
      </c>
      <c r="AG19">
        <f t="shared" si="5"/>
        <v>-8.0992285589301307</v>
      </c>
      <c r="AH19">
        <f t="shared" si="6"/>
        <v>-2800.4863329672212</v>
      </c>
      <c r="AI19">
        <f t="shared" si="7"/>
        <v>-1308.9601684131032</v>
      </c>
      <c r="AJ19">
        <f t="shared" si="8"/>
        <v>615.47668927002815</v>
      </c>
      <c r="AK19">
        <f t="shared" si="32"/>
        <v>362.56901833863753</v>
      </c>
      <c r="AL19">
        <f t="shared" si="9"/>
        <v>-330.91446080443757</v>
      </c>
      <c r="AN19">
        <f t="shared" si="10"/>
        <v>566.24311568155701</v>
      </c>
      <c r="AO19">
        <f t="shared" si="11"/>
        <v>-28.312155784077856</v>
      </c>
      <c r="AP19">
        <f t="shared" si="12"/>
        <v>-2.9052760863765434</v>
      </c>
      <c r="AQ19">
        <f t="shared" si="13"/>
        <v>-1004.5630783469034</v>
      </c>
      <c r="AR19">
        <f t="shared" si="14"/>
        <v>-469.53739453580079</v>
      </c>
      <c r="AS19">
        <f t="shared" si="15"/>
        <v>220.77778075380337</v>
      </c>
      <c r="AT19">
        <f t="shared" si="16"/>
        <v>130.0572135946002</v>
      </c>
      <c r="AU19">
        <f t="shared" si="17"/>
        <v>-118.70240018739717</v>
      </c>
      <c r="AW19">
        <v>16</v>
      </c>
      <c r="AX19">
        <f>(R19*SUMPRODUCT(K20:$K$23, X20:$X$23)-$AZ$3*SUMPRODUCT(K19:$K$22, W20:$W$23))/Z19</f>
        <v>4359.2582606777687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2436.2706798193435</v>
      </c>
      <c r="P20">
        <f t="shared" si="30"/>
        <v>121.81353399096719</v>
      </c>
      <c r="Q20" s="5">
        <f t="shared" si="31"/>
        <v>12.5</v>
      </c>
      <c r="R20">
        <f t="shared" si="0"/>
        <v>100000</v>
      </c>
      <c r="S20">
        <f t="shared" si="1"/>
        <v>3508.2318757018625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2824.5303200506773</v>
      </c>
      <c r="AC20">
        <f t="shared" si="2"/>
        <v>2144.8323914362645</v>
      </c>
      <c r="AE20">
        <f t="shared" si="3"/>
        <v>1489.4660482889478</v>
      </c>
      <c r="AF20">
        <f t="shared" si="4"/>
        <v>-74.473302414447403</v>
      </c>
      <c r="AG20">
        <f t="shared" si="5"/>
        <v>-7.6421416379695755</v>
      </c>
      <c r="AH20">
        <f t="shared" si="6"/>
        <v>-3008.7570829700221</v>
      </c>
      <c r="AI20">
        <f t="shared" si="7"/>
        <v>-1601.4064787334912</v>
      </c>
      <c r="AJ20">
        <f t="shared" si="8"/>
        <v>679.69792861441283</v>
      </c>
      <c r="AK20">
        <f t="shared" si="32"/>
        <v>230.20610247973718</v>
      </c>
      <c r="AL20">
        <f t="shared" si="9"/>
        <v>-691.5024476393412</v>
      </c>
      <c r="AN20">
        <f t="shared" si="10"/>
        <v>506.76913501397314</v>
      </c>
      <c r="AO20">
        <f t="shared" si="11"/>
        <v>-25.338456750698661</v>
      </c>
      <c r="AP20">
        <f t="shared" si="12"/>
        <v>-2.6001274161146966</v>
      </c>
      <c r="AQ20">
        <f t="shared" si="13"/>
        <v>-1023.685787370221</v>
      </c>
      <c r="AR20">
        <f t="shared" si="14"/>
        <v>-544.85523652306119</v>
      </c>
      <c r="AS20">
        <f t="shared" si="15"/>
        <v>231.25732322022955</v>
      </c>
      <c r="AT20">
        <f t="shared" si="16"/>
        <v>78.324274368396232</v>
      </c>
      <c r="AU20">
        <f t="shared" si="17"/>
        <v>-235.27363893443535</v>
      </c>
      <c r="AW20">
        <v>17</v>
      </c>
      <c r="AX20">
        <f>(R20*SUMPRODUCT(K21:$K$23, X21:$X$23)-$AZ$3*SUMPRODUCT(K20:$K$22, W21:$W$23))/Z20</f>
        <v>3508.2318757018625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2436.2706798193435</v>
      </c>
      <c r="P21">
        <f t="shared" si="30"/>
        <v>121.81353399096719</v>
      </c>
      <c r="Q21" s="5">
        <f t="shared" si="31"/>
        <v>12.5</v>
      </c>
      <c r="R21">
        <f t="shared" si="0"/>
        <v>100000</v>
      </c>
      <c r="S21">
        <f t="shared" si="1"/>
        <v>2488.1053854770284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2144.8323914362645</v>
      </c>
      <c r="AC21">
        <f t="shared" si="2"/>
        <v>1427.0966403408811</v>
      </c>
      <c r="AE21">
        <f t="shared" si="3"/>
        <v>1397.3659324983118</v>
      </c>
      <c r="AF21">
        <f t="shared" si="4"/>
        <v>-69.868296624915601</v>
      </c>
      <c r="AG21">
        <f t="shared" si="5"/>
        <v>-7.1695950293684652</v>
      </c>
      <c r="AH21">
        <f t="shared" si="6"/>
        <v>-3169.0015377713135</v>
      </c>
      <c r="AI21">
        <f t="shared" si="7"/>
        <v>-1848.6734969272857</v>
      </c>
      <c r="AJ21">
        <f t="shared" si="8"/>
        <v>717.73575109538342</v>
      </c>
      <c r="AK21">
        <f t="shared" si="32"/>
        <v>178.13053040098561</v>
      </c>
      <c r="AL21">
        <f t="shared" si="9"/>
        <v>-952.80721543091659</v>
      </c>
      <c r="AN21">
        <f t="shared" si="10"/>
        <v>452.23381686835677</v>
      </c>
      <c r="AO21">
        <f t="shared" si="11"/>
        <v>-22.61169084341784</v>
      </c>
      <c r="AP21">
        <f t="shared" si="12"/>
        <v>-2.3203179998347472</v>
      </c>
      <c r="AQ21">
        <f t="shared" si="13"/>
        <v>-1025.5936743253503</v>
      </c>
      <c r="AR21">
        <f t="shared" si="14"/>
        <v>-598.29186630024617</v>
      </c>
      <c r="AS21">
        <f t="shared" si="15"/>
        <v>232.28301955267128</v>
      </c>
      <c r="AT21">
        <f t="shared" si="16"/>
        <v>57.648929167750339</v>
      </c>
      <c r="AU21">
        <f t="shared" si="17"/>
        <v>-308.35991757982453</v>
      </c>
      <c r="AW21">
        <v>18</v>
      </c>
      <c r="AX21">
        <f>(R21*SUMPRODUCT(K22:$K$23, X22:$X$23)-$AZ$3*SUMPRODUCT(K21:$K$22, W22:$W$23))/Z21</f>
        <v>2488.1053854770284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2436.2706798193435</v>
      </c>
      <c r="P22">
        <f t="shared" si="30"/>
        <v>121.81353399096719</v>
      </c>
      <c r="Q22" s="5">
        <f t="shared" si="31"/>
        <v>12.5</v>
      </c>
      <c r="R22">
        <f t="shared" si="0"/>
        <v>100000</v>
      </c>
      <c r="S22">
        <f t="shared" si="1"/>
        <v>1308.3596189879308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1427.0966403408811</v>
      </c>
      <c r="AC22">
        <f t="shared" si="2"/>
        <v>699.57382886983828</v>
      </c>
      <c r="AE22">
        <f t="shared" si="3"/>
        <v>1302.6626494043944</v>
      </c>
      <c r="AF22">
        <f t="shared" si="4"/>
        <v>-65.133132470219735</v>
      </c>
      <c r="AG22">
        <f t="shared" si="5"/>
        <v>-6.6836921087776595</v>
      </c>
      <c r="AH22">
        <f t="shared" si="6"/>
        <v>-3313.6557623769677</v>
      </c>
      <c r="AI22">
        <f t="shared" si="7"/>
        <v>-2082.8099375515708</v>
      </c>
      <c r="AJ22">
        <f t="shared" si="8"/>
        <v>727.52281147104281</v>
      </c>
      <c r="AK22">
        <f t="shared" si="32"/>
        <v>186.52383100925394</v>
      </c>
      <c r="AL22">
        <f t="shared" si="9"/>
        <v>-1168.7632950712741</v>
      </c>
      <c r="AN22">
        <f t="shared" si="10"/>
        <v>394.00439559287418</v>
      </c>
      <c r="AO22">
        <f t="shared" si="11"/>
        <v>-19.700219779643714</v>
      </c>
      <c r="AP22">
        <f t="shared" si="12"/>
        <v>-2.0215549059089502</v>
      </c>
      <c r="AQ22">
        <f t="shared" si="13"/>
        <v>-1002.2509944958721</v>
      </c>
      <c r="AR22">
        <f t="shared" si="14"/>
        <v>-629.96837358855066</v>
      </c>
      <c r="AS22">
        <f t="shared" si="15"/>
        <v>220.04713633628637</v>
      </c>
      <c r="AT22">
        <f t="shared" si="16"/>
        <v>56.4161483666322</v>
      </c>
      <c r="AU22">
        <f t="shared" si="17"/>
        <v>-353.50508888563206</v>
      </c>
      <c r="AW22">
        <v>19</v>
      </c>
      <c r="AX22">
        <f>(R22*SUMPRODUCT(K23:$K$23, X23:$X$23)-$AZ$3*SUMPRODUCT(K22:$K$22, W23:$W$23))/Z22</f>
        <v>1308.3596189879308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2436.2706798193435</v>
      </c>
      <c r="P23">
        <f t="shared" si="30"/>
        <v>121.81353399096719</v>
      </c>
      <c r="Q23" s="5">
        <f t="shared" si="31"/>
        <v>12.5</v>
      </c>
      <c r="R23">
        <f t="shared" si="0"/>
        <v>100000</v>
      </c>
      <c r="S23">
        <f t="shared" si="1"/>
        <v>1413.0518566982896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699.57382886983828</v>
      </c>
      <c r="AC23">
        <f t="shared" si="2"/>
        <v>699.57382886983828</v>
      </c>
      <c r="AE23">
        <f t="shared" si="3"/>
        <v>1206.1490875691547</v>
      </c>
      <c r="AF23">
        <f t="shared" si="4"/>
        <v>-60.307454378457741</v>
      </c>
      <c r="AG23">
        <f t="shared" si="5"/>
        <v>-6.1885010231015984</v>
      </c>
      <c r="AH23">
        <f t="shared" si="6"/>
        <v>-3426.8333167062769</v>
      </c>
      <c r="AI23">
        <f t="shared" si="7"/>
        <v>-2287.1801845386817</v>
      </c>
      <c r="AJ23">
        <f t="shared" si="8"/>
        <v>0</v>
      </c>
      <c r="AK23">
        <f t="shared" si="32"/>
        <v>191.73866650808961</v>
      </c>
      <c r="AL23">
        <f t="shared" si="9"/>
        <v>-2095.4415180305923</v>
      </c>
      <c r="AN23">
        <f t="shared" si="10"/>
        <v>330.47633466600865</v>
      </c>
      <c r="AO23">
        <f t="shared" si="11"/>
        <v>-16.523816733300432</v>
      </c>
      <c r="AP23">
        <f t="shared" si="12"/>
        <v>-1.6956055899467748</v>
      </c>
      <c r="AQ23">
        <f t="shared" si="13"/>
        <v>-938.92813557471652</v>
      </c>
      <c r="AR23">
        <f t="shared" si="14"/>
        <v>-626.67122323195508</v>
      </c>
      <c r="AS23">
        <f t="shared" si="15"/>
        <v>0</v>
      </c>
      <c r="AT23">
        <f t="shared" si="16"/>
        <v>52.535040961682604</v>
      </c>
      <c r="AU23">
        <f t="shared" si="17"/>
        <v>-574.13618227027257</v>
      </c>
      <c r="AW23">
        <v>20</v>
      </c>
      <c r="AX23">
        <f>(R23*SUMPRODUCT(K$23:$K24, X$23:$X24)-$AZ$3*SUMPRODUCT(K$22:$K23, W$23:$W24))/Z23</f>
        <v>1413.0518566982896</v>
      </c>
    </row>
    <row r="25" spans="5:50" x14ac:dyDescent="0.25">
      <c r="AN25" s="6">
        <f t="shared" ref="AN25:AU25" si="33">SUM(AN3:AN23)</f>
        <v>21690.691067651758</v>
      </c>
      <c r="AO25" s="6">
        <f t="shared" si="33"/>
        <v>-2911.7375632470957</v>
      </c>
      <c r="AP25" s="6">
        <f t="shared" si="33"/>
        <v>-723.74741169720153</v>
      </c>
      <c r="AQ25" s="6">
        <f t="shared" si="33"/>
        <v>-14347.44479676228</v>
      </c>
      <c r="AR25" s="6">
        <f t="shared" si="33"/>
        <v>3707.7612959451817</v>
      </c>
      <c r="AS25" s="6">
        <f t="shared" si="33"/>
        <v>-2526.5350587501748</v>
      </c>
      <c r="AT25" s="6">
        <f t="shared" si="33"/>
        <v>3616.3150503308502</v>
      </c>
      <c r="AU25" s="7">
        <f t="shared" si="33"/>
        <v>4797.5412875258571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7925.7211816110021</v>
      </c>
      <c r="K3">
        <v>1</v>
      </c>
      <c r="L3" s="2">
        <v>0</v>
      </c>
      <c r="O3">
        <f>$C$3</f>
        <v>7925.7211816110021</v>
      </c>
      <c r="P3">
        <f>O3*B5</f>
        <v>6340.5769452888017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7925.7211816110021</v>
      </c>
      <c r="AF3">
        <f t="shared" ref="AF3:AF23" si="4">-$Z3*P3</f>
        <v>-6340.5769452888017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960.18726562220036</v>
      </c>
      <c r="AJ3">
        <f t="shared" ref="AJ3:AJ23" si="8">AB3-AC3</f>
        <v>0</v>
      </c>
      <c r="AL3">
        <f t="shared" ref="AL3:AL23" si="9">SUM(AI3:AK3)</f>
        <v>960.18726562220036</v>
      </c>
      <c r="AN3">
        <f t="shared" ref="AN3:AN23" si="10">AE3*$K3</f>
        <v>7925.7211816110021</v>
      </c>
      <c r="AO3">
        <f t="shared" ref="AO3:AO23" si="11">AF3*$K3</f>
        <v>-6340.5769452888017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960.18726562220036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960.18726562220036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4634.6736050022319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2771.4815860673179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2686.2066756467539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-2686.2066756467539</v>
      </c>
      <c r="AK4">
        <f>H4*SUM(AB4, AE4:AF4)</f>
        <v>0</v>
      </c>
      <c r="AL4">
        <f t="shared" si="9"/>
        <v>-4763.0775756467538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-1948.4669293554739</v>
      </c>
      <c r="AR4">
        <f t="shared" si="14"/>
        <v>-1948.4669293554739</v>
      </c>
      <c r="AS4">
        <f t="shared" si="15"/>
        <v>-2520.1301019295934</v>
      </c>
      <c r="AT4">
        <f t="shared" si="16"/>
        <v>0</v>
      </c>
      <c r="AU4">
        <f t="shared" si="17"/>
        <v>-4468.5970312850677</v>
      </c>
      <c r="AW4">
        <v>1</v>
      </c>
      <c r="AX4">
        <f>(R4*SUMPRODUCT(K5:$K$23, X5:$X$23)-$AZ$3*SUMPRODUCT(K4:$K$22, W5:$W$23))/Z4</f>
        <v>2771.4815860673179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7925.7211816110021</v>
      </c>
      <c r="P5">
        <f t="shared" ref="P5:P23" si="30">O5*$C$5</f>
        <v>396.2860590805501</v>
      </c>
      <c r="Q5" s="5">
        <f t="shared" ref="Q5:Q23" si="31">$C$8</f>
        <v>12.5</v>
      </c>
      <c r="R5">
        <f t="shared" si="0"/>
        <v>100000</v>
      </c>
      <c r="S5">
        <f t="shared" si="1"/>
        <v>5205.7941260945636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2686.2066756467539</v>
      </c>
      <c r="AC5">
        <f t="shared" si="2"/>
        <v>4872.9318121413344</v>
      </c>
      <c r="AE5">
        <f t="shared" si="3"/>
        <v>7418.9447266922325</v>
      </c>
      <c r="AF5">
        <f t="shared" si="4"/>
        <v>-370.9472363346116</v>
      </c>
      <c r="AG5">
        <f t="shared" si="5"/>
        <v>-11.700740785433862</v>
      </c>
      <c r="AH5">
        <f t="shared" si="6"/>
        <v>-2347.9715255291189</v>
      </c>
      <c r="AI5">
        <f t="shared" si="7"/>
        <v>4688.3252240430684</v>
      </c>
      <c r="AJ5">
        <f t="shared" si="8"/>
        <v>-2186.7251364945805</v>
      </c>
      <c r="AK5">
        <f>H5*SUM(AB5, AE5:AF5)</f>
        <v>841.03523994277793</v>
      </c>
      <c r="AL5">
        <f t="shared" si="9"/>
        <v>3342.6353274912658</v>
      </c>
      <c r="AN5">
        <f t="shared" si="10"/>
        <v>6406.7225428677884</v>
      </c>
      <c r="AO5">
        <f t="shared" si="11"/>
        <v>-320.33612714338938</v>
      </c>
      <c r="AP5">
        <f t="shared" si="12"/>
        <v>-10.104321102243125</v>
      </c>
      <c r="AQ5">
        <f t="shared" si="13"/>
        <v>-2027.6201881512027</v>
      </c>
      <c r="AR5">
        <f t="shared" si="14"/>
        <v>4048.6619064709535</v>
      </c>
      <c r="AS5">
        <f t="shared" si="15"/>
        <v>-1888.3738514226366</v>
      </c>
      <c r="AT5">
        <f t="shared" si="16"/>
        <v>726.28650429237018</v>
      </c>
      <c r="AU5">
        <f t="shared" si="17"/>
        <v>2886.5745593406873</v>
      </c>
      <c r="AW5">
        <v>2</v>
      </c>
      <c r="AX5">
        <f>(R5*SUMPRODUCT(K6:$K$23, X6:$X$23)-$AZ$3*SUMPRODUCT(K5:$K$22, W6:$W$23))/Z5</f>
        <v>5205.7941260945636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7925.7211816110021</v>
      </c>
      <c r="P6">
        <f t="shared" si="30"/>
        <v>396.2860590805501</v>
      </c>
      <c r="Q6" s="5">
        <f t="shared" si="31"/>
        <v>12.5</v>
      </c>
      <c r="R6">
        <f t="shared" si="0"/>
        <v>100000</v>
      </c>
      <c r="S6">
        <f t="shared" si="1"/>
        <v>7317.5579756493389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4872.9318121413344</v>
      </c>
      <c r="AC6">
        <f t="shared" si="2"/>
        <v>6590.5531037116198</v>
      </c>
      <c r="AE6">
        <f t="shared" si="3"/>
        <v>7138.2948391309656</v>
      </c>
      <c r="AF6">
        <f t="shared" si="4"/>
        <v>-356.91474195654831</v>
      </c>
      <c r="AG6">
        <f t="shared" si="5"/>
        <v>-11.258115626898729</v>
      </c>
      <c r="AH6">
        <f t="shared" si="6"/>
        <v>-2604.942005446349</v>
      </c>
      <c r="AI6">
        <f t="shared" si="7"/>
        <v>4165.1799761011698</v>
      </c>
      <c r="AJ6">
        <f t="shared" si="8"/>
        <v>-1717.6212915702854</v>
      </c>
      <c r="AK6">
        <f>H6*SUM(AB6, AE6:AF6)</f>
        <v>1267.9891357335539</v>
      </c>
      <c r="AL6">
        <f t="shared" si="9"/>
        <v>3715.5478202644381</v>
      </c>
      <c r="AN6">
        <f t="shared" si="10"/>
        <v>5559.491180589207</v>
      </c>
      <c r="AO6">
        <f t="shared" si="11"/>
        <v>-277.97455902946035</v>
      </c>
      <c r="AP6">
        <f t="shared" si="12"/>
        <v>-8.7681156282158845</v>
      </c>
      <c r="AQ6">
        <f t="shared" si="13"/>
        <v>-2028.7971331523809</v>
      </c>
      <c r="AR6">
        <f t="shared" si="14"/>
        <v>3243.95137277915</v>
      </c>
      <c r="AS6">
        <f t="shared" si="15"/>
        <v>-1337.7284964093437</v>
      </c>
      <c r="AT6">
        <f t="shared" si="16"/>
        <v>987.54318448015135</v>
      </c>
      <c r="AU6">
        <f t="shared" si="17"/>
        <v>2893.7660608499573</v>
      </c>
      <c r="AW6">
        <v>3</v>
      </c>
      <c r="AX6">
        <f>(R6*SUMPRODUCT(K7:$K$23, X7:$X$23)-$AZ$3*SUMPRODUCT(K6:$K$22, W7:$W$23))/Z6</f>
        <v>7317.5579756493389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7925.7211816110021</v>
      </c>
      <c r="P7">
        <f t="shared" si="30"/>
        <v>396.2860590805501</v>
      </c>
      <c r="Q7" s="5">
        <f t="shared" si="31"/>
        <v>12.5</v>
      </c>
      <c r="R7">
        <f t="shared" si="0"/>
        <v>100000</v>
      </c>
      <c r="S7">
        <f t="shared" si="1"/>
        <v>9071.5142339010508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6590.5531037116198</v>
      </c>
      <c r="AC7">
        <f t="shared" si="2"/>
        <v>7829.6800191642951</v>
      </c>
      <c r="AE7">
        <f t="shared" si="3"/>
        <v>6840.7389519622475</v>
      </c>
      <c r="AF7">
        <f t="shared" si="4"/>
        <v>-342.03694759811236</v>
      </c>
      <c r="AG7">
        <f t="shared" si="5"/>
        <v>-10.788827280213164</v>
      </c>
      <c r="AH7">
        <f t="shared" si="6"/>
        <v>-2853.6575233326066</v>
      </c>
      <c r="AI7">
        <f t="shared" si="7"/>
        <v>3634.2556537513155</v>
      </c>
      <c r="AJ7">
        <f t="shared" si="8"/>
        <v>-1239.1269154526753</v>
      </c>
      <c r="AK7">
        <f>H7*SUM(AB7, AE7:AF7)</f>
        <v>1370.4450098155316</v>
      </c>
      <c r="AL7">
        <f t="shared" si="9"/>
        <v>3765.5737481141718</v>
      </c>
      <c r="AN7">
        <f t="shared" si="10"/>
        <v>4822.7997230071387</v>
      </c>
      <c r="AO7">
        <f t="shared" si="11"/>
        <v>-241.13998615035692</v>
      </c>
      <c r="AP7">
        <f t="shared" si="12"/>
        <v>-7.6062474513310541</v>
      </c>
      <c r="AQ7">
        <f t="shared" si="13"/>
        <v>-2011.8614099633144</v>
      </c>
      <c r="AR7">
        <f t="shared" si="14"/>
        <v>2562.1920794421367</v>
      </c>
      <c r="AS7">
        <f t="shared" si="15"/>
        <v>-873.59874226769546</v>
      </c>
      <c r="AT7">
        <f t="shared" si="16"/>
        <v>966.17951074408097</v>
      </c>
      <c r="AU7">
        <f t="shared" si="17"/>
        <v>2654.7728479185221</v>
      </c>
      <c r="AW7">
        <v>4</v>
      </c>
      <c r="AX7">
        <f>(R7*SUMPRODUCT(K8:$K$23, X8:$X$23)-$AZ$3*SUMPRODUCT(K7:$K$22, W8:$W$23))/Z7</f>
        <v>9071.5142339010508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7925.7211816110021</v>
      </c>
      <c r="P8">
        <f t="shared" si="30"/>
        <v>396.2860590805501</v>
      </c>
      <c r="Q8" s="5">
        <f t="shared" si="31"/>
        <v>12.5</v>
      </c>
      <c r="R8">
        <f t="shared" si="0"/>
        <v>100000</v>
      </c>
      <c r="S8">
        <f t="shared" si="1"/>
        <v>10457.242165423033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7829.6800191642951</v>
      </c>
      <c r="AC8">
        <f t="shared" si="2"/>
        <v>8611.1267146356513</v>
      </c>
      <c r="AE8">
        <f t="shared" si="3"/>
        <v>6526.5189731754872</v>
      </c>
      <c r="AF8">
        <f t="shared" si="4"/>
        <v>-326.32594865877439</v>
      </c>
      <c r="AG8">
        <f t="shared" si="5"/>
        <v>-10.293257269001121</v>
      </c>
      <c r="AH8">
        <f t="shared" si="6"/>
        <v>-3101.4539072793077</v>
      </c>
      <c r="AI8">
        <f t="shared" si="7"/>
        <v>3088.445859968404</v>
      </c>
      <c r="AJ8">
        <f t="shared" si="8"/>
        <v>-781.44669547135618</v>
      </c>
      <c r="AK8">
        <f t="shared" ref="AK8:AK23" si="32">H8*SUM(AB8:AB8, AE8:AF8)</f>
        <v>1017.1657956668731</v>
      </c>
      <c r="AL8">
        <f t="shared" si="9"/>
        <v>3324.164960163921</v>
      </c>
      <c r="AN8">
        <f t="shared" si="10"/>
        <v>4290.2293894113063</v>
      </c>
      <c r="AO8">
        <f t="shared" si="11"/>
        <v>-214.51146947056534</v>
      </c>
      <c r="AP8">
        <f t="shared" si="12"/>
        <v>-6.7663075875122827</v>
      </c>
      <c r="AQ8">
        <f t="shared" si="13"/>
        <v>-2038.7512481926008</v>
      </c>
      <c r="AR8">
        <f t="shared" si="14"/>
        <v>2030.2003641606282</v>
      </c>
      <c r="AS8">
        <f t="shared" si="15"/>
        <v>-513.68663646715095</v>
      </c>
      <c r="AT8">
        <f t="shared" si="16"/>
        <v>668.63738670029568</v>
      </c>
      <c r="AU8">
        <f t="shared" si="17"/>
        <v>2185.1511143937732</v>
      </c>
      <c r="AW8">
        <v>5</v>
      </c>
      <c r="AX8">
        <f>(R8*SUMPRODUCT(K9:$K$23, X9:$X$23)-$AZ$3*SUMPRODUCT(K8:$K$22, W9:$W$23))/Z8</f>
        <v>10457.242165423033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7925.7211816110021</v>
      </c>
      <c r="P9">
        <f t="shared" si="30"/>
        <v>396.2860590805501</v>
      </c>
      <c r="Q9" s="5">
        <f t="shared" si="31"/>
        <v>12.5</v>
      </c>
      <c r="R9">
        <f t="shared" si="0"/>
        <v>100000</v>
      </c>
      <c r="S9">
        <f t="shared" si="1"/>
        <v>11529.587884698152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8611.1267146356513</v>
      </c>
      <c r="AC9">
        <f t="shared" si="2"/>
        <v>9009.8023766421666</v>
      </c>
      <c r="AE9">
        <f t="shared" si="3"/>
        <v>6193.5588897721891</v>
      </c>
      <c r="AF9">
        <f t="shared" si="4"/>
        <v>-309.67794448860946</v>
      </c>
      <c r="AG9">
        <f t="shared" si="5"/>
        <v>-9.7681314227629539</v>
      </c>
      <c r="AH9">
        <f t="shared" si="6"/>
        <v>-3377.5461883852358</v>
      </c>
      <c r="AI9">
        <f t="shared" si="7"/>
        <v>2496.5666254755806</v>
      </c>
      <c r="AJ9">
        <f t="shared" si="8"/>
        <v>-398.67566200651527</v>
      </c>
      <c r="AK9">
        <f t="shared" si="32"/>
        <v>756.63939984778403</v>
      </c>
      <c r="AL9">
        <f t="shared" si="9"/>
        <v>2854.5303633168496</v>
      </c>
      <c r="AN9">
        <f t="shared" si="10"/>
        <v>3869.3755454846309</v>
      </c>
      <c r="AO9">
        <f t="shared" si="11"/>
        <v>-193.46877727423154</v>
      </c>
      <c r="AP9">
        <f t="shared" si="12"/>
        <v>-6.1025606642305128</v>
      </c>
      <c r="AQ9">
        <f t="shared" si="13"/>
        <v>-2110.0945123270412</v>
      </c>
      <c r="AR9">
        <f t="shared" si="14"/>
        <v>1559.7096952191275</v>
      </c>
      <c r="AS9">
        <f t="shared" si="15"/>
        <v>-249.06937749398668</v>
      </c>
      <c r="AT9">
        <f t="shared" si="16"/>
        <v>472.70431146717817</v>
      </c>
      <c r="AU9">
        <f t="shared" si="17"/>
        <v>1783.3446291923192</v>
      </c>
      <c r="AW9">
        <v>6</v>
      </c>
      <c r="AX9">
        <f>(R9*SUMPRODUCT(K10:$K$23, X10:$X$23)-$AZ$3*SUMPRODUCT(K9:$K$22, W10:$W$23))/Z9</f>
        <v>11529.587884698152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7925.7211816110021</v>
      </c>
      <c r="P10">
        <f t="shared" si="30"/>
        <v>396.2860590805501</v>
      </c>
      <c r="Q10" s="5">
        <f t="shared" si="31"/>
        <v>12.5</v>
      </c>
      <c r="R10">
        <f t="shared" si="0"/>
        <v>100000</v>
      </c>
      <c r="S10">
        <f t="shared" si="1"/>
        <v>12366.650107042102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9009.8023766421666</v>
      </c>
      <c r="AC10">
        <f t="shared" si="2"/>
        <v>9118.5331671694003</v>
      </c>
      <c r="AE10">
        <f t="shared" si="3"/>
        <v>5844.0200735608096</v>
      </c>
      <c r="AF10">
        <f t="shared" si="4"/>
        <v>-292.20100367804048</v>
      </c>
      <c r="AG10">
        <f t="shared" si="5"/>
        <v>-9.2168585350944348</v>
      </c>
      <c r="AH10">
        <f t="shared" si="6"/>
        <v>-3628.7325875271199</v>
      </c>
      <c r="AI10">
        <f t="shared" si="7"/>
        <v>1913.8696238205548</v>
      </c>
      <c r="AJ10">
        <f t="shared" si="8"/>
        <v>-108.73079052723369</v>
      </c>
      <c r="AK10">
        <f t="shared" si="32"/>
        <v>764.48512594255919</v>
      </c>
      <c r="AL10">
        <f t="shared" si="9"/>
        <v>2569.6239592358802</v>
      </c>
      <c r="AN10">
        <f t="shared" si="10"/>
        <v>3468.8874230704155</v>
      </c>
      <c r="AO10">
        <f t="shared" si="11"/>
        <v>-173.44437115352076</v>
      </c>
      <c r="AP10">
        <f t="shared" si="12"/>
        <v>-5.4709334071686966</v>
      </c>
      <c r="AQ10">
        <f t="shared" si="13"/>
        <v>-2153.9393561474926</v>
      </c>
      <c r="AR10">
        <f t="shared" si="14"/>
        <v>1136.0327623622336</v>
      </c>
      <c r="AS10">
        <f t="shared" si="15"/>
        <v>-64.540310781411989</v>
      </c>
      <c r="AT10">
        <f t="shared" si="16"/>
        <v>453.78229457222136</v>
      </c>
      <c r="AU10">
        <f t="shared" si="17"/>
        <v>1525.2747461530428</v>
      </c>
      <c r="AW10">
        <v>7</v>
      </c>
      <c r="AX10">
        <f>(R10*SUMPRODUCT(K11:$K$23, X11:$X$23)-$AZ$3*SUMPRODUCT(K10:$K$22, W11:$W$23))/Z10</f>
        <v>12366.650107042102</v>
      </c>
    </row>
    <row r="11" spans="1:52" x14ac:dyDescent="0.25">
      <c r="A11" t="s">
        <v>33</v>
      </c>
      <c r="C11" s="24">
        <f>AU25</f>
        <v>12640.86615753538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7925.7211816110021</v>
      </c>
      <c r="P11">
        <f t="shared" si="30"/>
        <v>396.2860590805501</v>
      </c>
      <c r="Q11" s="5">
        <f t="shared" si="31"/>
        <v>12.5</v>
      </c>
      <c r="R11">
        <f t="shared" si="0"/>
        <v>100000</v>
      </c>
      <c r="S11">
        <f t="shared" si="1"/>
        <v>12995.158878941942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9118.5331671694003</v>
      </c>
      <c r="AC11">
        <f t="shared" si="2"/>
        <v>8989.469127184946</v>
      </c>
      <c r="AE11">
        <f t="shared" si="3"/>
        <v>5482.6590837778867</v>
      </c>
      <c r="AF11">
        <f t="shared" si="4"/>
        <v>-274.1329541888943</v>
      </c>
      <c r="AG11">
        <f t="shared" si="5"/>
        <v>-8.6469403826912501</v>
      </c>
      <c r="AH11">
        <f t="shared" si="6"/>
        <v>-3821.9965364179243</v>
      </c>
      <c r="AI11">
        <f t="shared" si="7"/>
        <v>1377.8826527883766</v>
      </c>
      <c r="AJ11">
        <f t="shared" si="8"/>
        <v>129.06403998445421</v>
      </c>
      <c r="AK11">
        <f t="shared" si="32"/>
        <v>737.84355378305725</v>
      </c>
      <c r="AL11">
        <f t="shared" si="9"/>
        <v>2244.7902465558882</v>
      </c>
      <c r="AN11">
        <f t="shared" si="10"/>
        <v>3094.9987051973048</v>
      </c>
      <c r="AO11">
        <f t="shared" si="11"/>
        <v>-154.74993525986523</v>
      </c>
      <c r="AP11">
        <f t="shared" si="12"/>
        <v>-4.8812572292762129</v>
      </c>
      <c r="AQ11">
        <f t="shared" si="13"/>
        <v>-2157.5432925388286</v>
      </c>
      <c r="AR11">
        <f t="shared" si="14"/>
        <v>777.82422016933458</v>
      </c>
      <c r="AS11">
        <f t="shared" si="15"/>
        <v>72.85753692424943</v>
      </c>
      <c r="AT11">
        <f t="shared" si="16"/>
        <v>416.51775328390164</v>
      </c>
      <c r="AU11">
        <f t="shared" si="17"/>
        <v>1267.1995103774857</v>
      </c>
      <c r="AW11">
        <v>8</v>
      </c>
      <c r="AX11">
        <f>(R11*SUMPRODUCT(K12:$K$23, X12:$X$23)-$AZ$3*SUMPRODUCT(K11:$K$22, W12:$W$23))/Z11</f>
        <v>12995.158878941942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7925.7211816110021</v>
      </c>
      <c r="P12">
        <f t="shared" si="30"/>
        <v>396.2860590805501</v>
      </c>
      <c r="Q12" s="5">
        <f t="shared" si="31"/>
        <v>12.5</v>
      </c>
      <c r="R12">
        <f t="shared" si="0"/>
        <v>100000</v>
      </c>
      <c r="S12">
        <f t="shared" si="1"/>
        <v>13420.616856455446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8989.469127184946</v>
      </c>
      <c r="AC12">
        <f t="shared" si="2"/>
        <v>8654.5948031274911</v>
      </c>
      <c r="AE12">
        <f t="shared" si="3"/>
        <v>5111.0843922508466</v>
      </c>
      <c r="AF12">
        <f t="shared" si="4"/>
        <v>-255.55421961254234</v>
      </c>
      <c r="AG12">
        <f t="shared" si="5"/>
        <v>-8.0609137565131253</v>
      </c>
      <c r="AH12">
        <f t="shared" si="6"/>
        <v>-3996.4577788096999</v>
      </c>
      <c r="AI12">
        <f t="shared" si="7"/>
        <v>851.01148007209076</v>
      </c>
      <c r="AJ12">
        <f t="shared" si="8"/>
        <v>334.87432405745494</v>
      </c>
      <c r="AK12">
        <f t="shared" si="32"/>
        <v>718.55546366082672</v>
      </c>
      <c r="AL12">
        <f t="shared" si="9"/>
        <v>1904.4412677903724</v>
      </c>
      <c r="AN12">
        <f t="shared" si="10"/>
        <v>2742.8864340950645</v>
      </c>
      <c r="AO12">
        <f t="shared" si="11"/>
        <v>-137.14432170475322</v>
      </c>
      <c r="AP12">
        <f t="shared" si="12"/>
        <v>-4.3259256338385645</v>
      </c>
      <c r="AQ12">
        <f t="shared" si="13"/>
        <v>-2144.7170472376783</v>
      </c>
      <c r="AR12">
        <f t="shared" si="14"/>
        <v>456.69913951879408</v>
      </c>
      <c r="AS12">
        <f t="shared" si="15"/>
        <v>179.71181261975678</v>
      </c>
      <c r="AT12">
        <f t="shared" si="16"/>
        <v>385.61602238624124</v>
      </c>
      <c r="AU12">
        <f t="shared" si="17"/>
        <v>1022.0269745247921</v>
      </c>
      <c r="AW12">
        <v>9</v>
      </c>
      <c r="AX12">
        <f>(R12*SUMPRODUCT(K13:$K$23, X13:$X$23)-$AZ$3*SUMPRODUCT(K12:$K$22, W13:$W$23))/Z12</f>
        <v>13420.616856455446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7925.7211816110021</v>
      </c>
      <c r="P13">
        <f t="shared" si="30"/>
        <v>396.2860590805501</v>
      </c>
      <c r="Q13" s="5">
        <f t="shared" si="31"/>
        <v>12.5</v>
      </c>
      <c r="R13">
        <f t="shared" si="0"/>
        <v>100000</v>
      </c>
      <c r="S13">
        <f t="shared" si="1"/>
        <v>13648.749639618491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8654.5948031274911</v>
      </c>
      <c r="AC13">
        <f t="shared" si="2"/>
        <v>8149.597516762502</v>
      </c>
      <c r="AE13">
        <f t="shared" si="3"/>
        <v>4732.4069505032285</v>
      </c>
      <c r="AF13">
        <f t="shared" si="4"/>
        <v>-236.62034752516143</v>
      </c>
      <c r="AG13">
        <f t="shared" si="5"/>
        <v>-7.4636850736738065</v>
      </c>
      <c r="AH13">
        <f t="shared" si="6"/>
        <v>-4132.9563621935013</v>
      </c>
      <c r="AI13">
        <f t="shared" si="7"/>
        <v>355.36655571089159</v>
      </c>
      <c r="AJ13">
        <f t="shared" si="8"/>
        <v>504.99728636498912</v>
      </c>
      <c r="AK13">
        <f t="shared" si="32"/>
        <v>679.87471869565741</v>
      </c>
      <c r="AL13">
        <f t="shared" si="9"/>
        <v>1540.2385607715382</v>
      </c>
      <c r="AN13">
        <f t="shared" si="10"/>
        <v>2414.821224013242</v>
      </c>
      <c r="AO13">
        <f t="shared" si="11"/>
        <v>-120.74106120066212</v>
      </c>
      <c r="AP13">
        <f t="shared" si="12"/>
        <v>-3.8085197054623108</v>
      </c>
      <c r="AQ13">
        <f t="shared" si="13"/>
        <v>-2108.937554553323</v>
      </c>
      <c r="AR13">
        <f t="shared" si="14"/>
        <v>181.33408855379454</v>
      </c>
      <c r="AS13">
        <f t="shared" si="15"/>
        <v>257.68666514480407</v>
      </c>
      <c r="AT13">
        <f t="shared" si="16"/>
        <v>346.92196118123888</v>
      </c>
      <c r="AU13">
        <f t="shared" si="17"/>
        <v>785.94271487983758</v>
      </c>
      <c r="AW13">
        <v>10</v>
      </c>
      <c r="AX13">
        <f>(R13*SUMPRODUCT(K14:$K$23, X14:$X$23)-$AZ$3*SUMPRODUCT(K13:$K$22, W14:$W$23))/Z13</f>
        <v>13648.749639618491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7925.7211816110021</v>
      </c>
      <c r="P14">
        <f t="shared" si="30"/>
        <v>396.2860590805501</v>
      </c>
      <c r="Q14" s="5">
        <f t="shared" si="31"/>
        <v>12.5</v>
      </c>
      <c r="R14">
        <f t="shared" si="0"/>
        <v>100000</v>
      </c>
      <c r="S14">
        <f t="shared" si="1"/>
        <v>13670.970453879407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8149.597516762502</v>
      </c>
      <c r="AC14">
        <f t="shared" si="2"/>
        <v>7500.6775520085985</v>
      </c>
      <c r="AE14">
        <f t="shared" si="3"/>
        <v>4348.5046764561685</v>
      </c>
      <c r="AF14">
        <f t="shared" si="4"/>
        <v>-217.42523382280842</v>
      </c>
      <c r="AG14">
        <f t="shared" si="5"/>
        <v>-6.8582160803004051</v>
      </c>
      <c r="AH14">
        <f t="shared" si="6"/>
        <v>-4246.657141093302</v>
      </c>
      <c r="AI14">
        <f t="shared" si="7"/>
        <v>-122.43591454024317</v>
      </c>
      <c r="AJ14">
        <f t="shared" si="8"/>
        <v>648.91996475390351</v>
      </c>
      <c r="AK14">
        <f t="shared" si="32"/>
        <v>631.22679571294725</v>
      </c>
      <c r="AL14">
        <f t="shared" si="9"/>
        <v>1157.7108459266076</v>
      </c>
      <c r="AN14">
        <f t="shared" si="10"/>
        <v>2110.4490378659225</v>
      </c>
      <c r="AO14">
        <f t="shared" si="11"/>
        <v>-105.52245189329612</v>
      </c>
      <c r="AP14">
        <f t="shared" si="12"/>
        <v>-3.3284810768427557</v>
      </c>
      <c r="AQ14">
        <f t="shared" si="13"/>
        <v>-2061.0196249968653</v>
      </c>
      <c r="AR14">
        <f t="shared" si="14"/>
        <v>-59.42152010108228</v>
      </c>
      <c r="AS14">
        <f t="shared" si="15"/>
        <v>314.93872426577536</v>
      </c>
      <c r="AT14">
        <f t="shared" si="16"/>
        <v>306.35174222078507</v>
      </c>
      <c r="AU14">
        <f t="shared" si="17"/>
        <v>561.86894638547813</v>
      </c>
      <c r="AW14">
        <v>11</v>
      </c>
      <c r="AX14">
        <f>(R14*SUMPRODUCT(K15:$K$23, X15:$X$23)-$AZ$3*SUMPRODUCT(K14:$K$22, W15:$W$23))/Z14</f>
        <v>13670.970453879407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7925.7211816110021</v>
      </c>
      <c r="P15">
        <f t="shared" si="30"/>
        <v>396.2860590805501</v>
      </c>
      <c r="Q15" s="5">
        <f t="shared" si="31"/>
        <v>12.5</v>
      </c>
      <c r="R15">
        <f t="shared" si="0"/>
        <v>100000</v>
      </c>
      <c r="S15">
        <f t="shared" si="1"/>
        <v>13466.258172216694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7500.6775520085985</v>
      </c>
      <c r="AC15">
        <f t="shared" si="2"/>
        <v>6729.0716736163786</v>
      </c>
      <c r="AE15">
        <f t="shared" si="3"/>
        <v>3960.4725540012996</v>
      </c>
      <c r="AF15">
        <f t="shared" si="4"/>
        <v>-198.02362770006499</v>
      </c>
      <c r="AG15">
        <f t="shared" si="5"/>
        <v>-6.2462337231693468</v>
      </c>
      <c r="AH15">
        <f t="shared" si="6"/>
        <v>-4347.201570624441</v>
      </c>
      <c r="AI15">
        <f t="shared" si="7"/>
        <v>-590.99887804637592</v>
      </c>
      <c r="AJ15">
        <f t="shared" si="8"/>
        <v>771.60587839221989</v>
      </c>
      <c r="AK15">
        <f t="shared" si="32"/>
        <v>584.55626422428031</v>
      </c>
      <c r="AL15">
        <f t="shared" si="9"/>
        <v>765.16326457012428</v>
      </c>
      <c r="AN15">
        <f t="shared" si="10"/>
        <v>1827.2900142152544</v>
      </c>
      <c r="AO15">
        <f t="shared" si="11"/>
        <v>-91.364500710762726</v>
      </c>
      <c r="AP15">
        <f t="shared" si="12"/>
        <v>-2.8818986505210287</v>
      </c>
      <c r="AQ15">
        <f t="shared" si="13"/>
        <v>-2005.71974971962</v>
      </c>
      <c r="AR15">
        <f t="shared" si="14"/>
        <v>-272.67613486564949</v>
      </c>
      <c r="AS15">
        <f t="shared" si="15"/>
        <v>356.00492044097388</v>
      </c>
      <c r="AT15">
        <f t="shared" si="16"/>
        <v>269.70363000870594</v>
      </c>
      <c r="AU15">
        <f t="shared" si="17"/>
        <v>353.03241558403033</v>
      </c>
      <c r="AW15">
        <v>12</v>
      </c>
      <c r="AX15">
        <f>(R15*SUMPRODUCT(K16:$K$23, X16:$X$23)-$AZ$3*SUMPRODUCT(K15:$K$22, W16:$W$23))/Z15</f>
        <v>13466.258172216694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7925.7211816110021</v>
      </c>
      <c r="P16">
        <f t="shared" si="30"/>
        <v>396.2860590805501</v>
      </c>
      <c r="Q16" s="5">
        <f t="shared" si="31"/>
        <v>12.5</v>
      </c>
      <c r="R16">
        <f t="shared" si="0"/>
        <v>100000</v>
      </c>
      <c r="S16">
        <f t="shared" si="1"/>
        <v>13035.385948499859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6729.0716736163786</v>
      </c>
      <c r="AC16">
        <f t="shared" si="2"/>
        <v>5876.0300777238645</v>
      </c>
      <c r="AE16">
        <f t="shared" si="3"/>
        <v>3572.7193835913199</v>
      </c>
      <c r="AF16">
        <f t="shared" si="4"/>
        <v>-178.63596917956602</v>
      </c>
      <c r="AG16">
        <f t="shared" si="5"/>
        <v>-5.634691313455213</v>
      </c>
      <c r="AH16">
        <f t="shared" si="6"/>
        <v>-4392.6405798595233</v>
      </c>
      <c r="AI16">
        <f t="shared" si="7"/>
        <v>-1004.1918567612247</v>
      </c>
      <c r="AJ16">
        <f t="shared" si="8"/>
        <v>853.04159589251412</v>
      </c>
      <c r="AK16">
        <f t="shared" si="32"/>
        <v>553.73658331513889</v>
      </c>
      <c r="AL16">
        <f t="shared" si="9"/>
        <v>402.58632244642831</v>
      </c>
      <c r="AN16">
        <f t="shared" si="10"/>
        <v>1562.8972719997523</v>
      </c>
      <c r="AO16">
        <f t="shared" si="11"/>
        <v>-78.14486359998763</v>
      </c>
      <c r="AP16">
        <f t="shared" si="12"/>
        <v>-2.4649133438259465</v>
      </c>
      <c r="AQ16">
        <f t="shared" si="13"/>
        <v>-1921.5743645214227</v>
      </c>
      <c r="AR16">
        <f t="shared" si="14"/>
        <v>-439.2868694654839</v>
      </c>
      <c r="AS16">
        <f t="shared" si="15"/>
        <v>373.16571495815828</v>
      </c>
      <c r="AT16">
        <f t="shared" si="16"/>
        <v>242.23380079735094</v>
      </c>
      <c r="AU16">
        <f t="shared" si="17"/>
        <v>176.11264629002534</v>
      </c>
      <c r="AW16">
        <v>13</v>
      </c>
      <c r="AX16">
        <f>(R16*SUMPRODUCT(K17:$K$23, X17:$X$23)-$AZ$3*SUMPRODUCT(K16:$K$22, W17:$W$23))/Z16</f>
        <v>13035.385948499859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7925.7211816110021</v>
      </c>
      <c r="P17">
        <f t="shared" si="30"/>
        <v>396.2860590805501</v>
      </c>
      <c r="Q17" s="5">
        <f t="shared" si="31"/>
        <v>12.5</v>
      </c>
      <c r="R17">
        <f t="shared" si="0"/>
        <v>100000</v>
      </c>
      <c r="S17">
        <f t="shared" si="1"/>
        <v>12388.284256276036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5876.0300777238645</v>
      </c>
      <c r="AC17">
        <f t="shared" si="2"/>
        <v>4986.1498003107426</v>
      </c>
      <c r="AE17">
        <f t="shared" si="3"/>
        <v>3190.016653596535</v>
      </c>
      <c r="AF17">
        <f t="shared" si="4"/>
        <v>-159.50083267982677</v>
      </c>
      <c r="AG17">
        <f t="shared" si="5"/>
        <v>-5.0311141732406428</v>
      </c>
      <c r="AH17">
        <f t="shared" si="6"/>
        <v>-4377.8418166401416</v>
      </c>
      <c r="AI17">
        <f t="shared" si="7"/>
        <v>-1352.3571098966736</v>
      </c>
      <c r="AJ17">
        <f t="shared" si="8"/>
        <v>889.8802774131218</v>
      </c>
      <c r="AK17">
        <f t="shared" si="32"/>
        <v>549.5338819461233</v>
      </c>
      <c r="AL17">
        <f t="shared" si="9"/>
        <v>87.057049462571513</v>
      </c>
      <c r="AN17">
        <f t="shared" si="10"/>
        <v>1314.3851986773254</v>
      </c>
      <c r="AO17">
        <f t="shared" si="11"/>
        <v>-65.719259933866283</v>
      </c>
      <c r="AP17">
        <f t="shared" si="12"/>
        <v>-2.0729741315637606</v>
      </c>
      <c r="AQ17">
        <f t="shared" si="13"/>
        <v>-1803.8057824729553</v>
      </c>
      <c r="AR17">
        <f t="shared" si="14"/>
        <v>-557.21281786105965</v>
      </c>
      <c r="AS17">
        <f t="shared" si="15"/>
        <v>366.65810628542675</v>
      </c>
      <c r="AT17">
        <f t="shared" si="16"/>
        <v>226.42489962782236</v>
      </c>
      <c r="AU17">
        <f t="shared" si="17"/>
        <v>35.870188052189455</v>
      </c>
      <c r="AW17">
        <v>14</v>
      </c>
      <c r="AX17">
        <f>(R17*SUMPRODUCT(K18:$K$23, X18:$X$23)-$AZ$3*SUMPRODUCT(K17:$K$22, W18:$W$23))/Z17</f>
        <v>12388.284256276036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7925.7211816110021</v>
      </c>
      <c r="P18">
        <f t="shared" si="30"/>
        <v>396.2860590805501</v>
      </c>
      <c r="Q18" s="5">
        <f t="shared" si="31"/>
        <v>12.5</v>
      </c>
      <c r="R18">
        <f t="shared" si="0"/>
        <v>100000</v>
      </c>
      <c r="S18">
        <f t="shared" si="1"/>
        <v>11511.476301940434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4986.1498003107426</v>
      </c>
      <c r="AC18">
        <f t="shared" si="2"/>
        <v>4088.8620388824111</v>
      </c>
      <c r="AE18">
        <f t="shared" si="3"/>
        <v>2815.2062880755575</v>
      </c>
      <c r="AF18">
        <f t="shared" si="4"/>
        <v>-140.76031440377787</v>
      </c>
      <c r="AG18">
        <f t="shared" si="5"/>
        <v>-4.4399844247096825</v>
      </c>
      <c r="AH18">
        <f t="shared" si="6"/>
        <v>-4326.548854388433</v>
      </c>
      <c r="AI18">
        <f t="shared" si="7"/>
        <v>-1656.5428651413631</v>
      </c>
      <c r="AJ18">
        <f t="shared" si="8"/>
        <v>897.28776142833158</v>
      </c>
      <c r="AK18">
        <f t="shared" si="32"/>
        <v>537.00776375617477</v>
      </c>
      <c r="AL18">
        <f t="shared" si="9"/>
        <v>-222.24733995685676</v>
      </c>
      <c r="AN18">
        <f t="shared" si="10"/>
        <v>1083.965773245639</v>
      </c>
      <c r="AO18">
        <f t="shared" si="11"/>
        <v>-54.198288662281939</v>
      </c>
      <c r="AP18">
        <f t="shared" si="12"/>
        <v>-1.7095696221320225</v>
      </c>
      <c r="AQ18">
        <f t="shared" si="13"/>
        <v>-1665.8924407412094</v>
      </c>
      <c r="AR18">
        <f t="shared" si="14"/>
        <v>-637.83452577998457</v>
      </c>
      <c r="AS18">
        <f t="shared" si="15"/>
        <v>345.49127936389624</v>
      </c>
      <c r="AT18">
        <f t="shared" si="16"/>
        <v>206.76922978770017</v>
      </c>
      <c r="AU18">
        <f t="shared" si="17"/>
        <v>-85.574016628388136</v>
      </c>
      <c r="AW18">
        <v>15</v>
      </c>
      <c r="AX18">
        <f>(R18*SUMPRODUCT(K19:$K$23, X19:$X$23)-$AZ$3*SUMPRODUCT(K18:$K$22, W19:$W$23))/Z18</f>
        <v>11511.476301940434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7925.7211816110021</v>
      </c>
      <c r="P19">
        <f t="shared" si="30"/>
        <v>396.2860590805501</v>
      </c>
      <c r="Q19" s="5">
        <f t="shared" si="31"/>
        <v>12.5</v>
      </c>
      <c r="R19">
        <f t="shared" si="0"/>
        <v>100000</v>
      </c>
      <c r="S19">
        <f t="shared" si="1"/>
        <v>10358.626471309217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4088.8620388824111</v>
      </c>
      <c r="AC19">
        <f t="shared" si="2"/>
        <v>3204.0121506723058</v>
      </c>
      <c r="AE19">
        <f t="shared" si="3"/>
        <v>2451.4936453262203</v>
      </c>
      <c r="AF19">
        <f t="shared" si="4"/>
        <v>-122.57468226631102</v>
      </c>
      <c r="AG19">
        <f t="shared" si="5"/>
        <v>-3.866357378010747</v>
      </c>
      <c r="AH19">
        <f t="shared" si="6"/>
        <v>-4233.817619614706</v>
      </c>
      <c r="AI19">
        <f t="shared" si="7"/>
        <v>-1908.7650139328075</v>
      </c>
      <c r="AJ19">
        <f t="shared" si="8"/>
        <v>884.84988821010529</v>
      </c>
      <c r="AK19">
        <f t="shared" si="32"/>
        <v>471.06512554256631</v>
      </c>
      <c r="AL19">
        <f t="shared" si="9"/>
        <v>-552.85000018013591</v>
      </c>
      <c r="AN19">
        <f t="shared" si="10"/>
        <v>879.37583337086915</v>
      </c>
      <c r="AO19">
        <f t="shared" si="11"/>
        <v>-43.96879166854346</v>
      </c>
      <c r="AP19">
        <f t="shared" si="12"/>
        <v>-1.3869019191136323</v>
      </c>
      <c r="AQ19">
        <f t="shared" si="13"/>
        <v>-1518.7136644988188</v>
      </c>
      <c r="AR19">
        <f t="shared" si="14"/>
        <v>-684.69352471560671</v>
      </c>
      <c r="AS19">
        <f t="shared" si="15"/>
        <v>317.40470114469252</v>
      </c>
      <c r="AT19">
        <f t="shared" si="16"/>
        <v>168.97587645625899</v>
      </c>
      <c r="AU19">
        <f t="shared" si="17"/>
        <v>-198.31294711465526</v>
      </c>
      <c r="AW19">
        <v>16</v>
      </c>
      <c r="AX19">
        <f>(R19*SUMPRODUCT(K20:$K$23, X20:$X$23)-$AZ$3*SUMPRODUCT(K19:$K$22, W20:$W$23))/Z19</f>
        <v>10358.626471309217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7925.7211816110021</v>
      </c>
      <c r="P20">
        <f t="shared" si="30"/>
        <v>396.2860590805501</v>
      </c>
      <c r="Q20" s="5">
        <f t="shared" si="31"/>
        <v>12.5</v>
      </c>
      <c r="R20">
        <f t="shared" si="0"/>
        <v>100000</v>
      </c>
      <c r="S20">
        <f t="shared" si="1"/>
        <v>8758.9712337696474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3204.0121506723058</v>
      </c>
      <c r="AC20">
        <f t="shared" si="2"/>
        <v>2322.9252172020406</v>
      </c>
      <c r="AE20">
        <f t="shared" si="3"/>
        <v>2101.9429229650486</v>
      </c>
      <c r="AF20">
        <f t="shared" si="4"/>
        <v>-105.09714614825242</v>
      </c>
      <c r="AG20">
        <f t="shared" si="5"/>
        <v>-3.3150657126349388</v>
      </c>
      <c r="AH20">
        <f t="shared" si="6"/>
        <v>-4101.024732765608</v>
      </c>
      <c r="AI20">
        <f t="shared" si="7"/>
        <v>-2107.4940216614468</v>
      </c>
      <c r="AJ20">
        <f t="shared" si="8"/>
        <v>881.08693347026519</v>
      </c>
      <c r="AK20">
        <f t="shared" si="32"/>
        <v>282.40658546265826</v>
      </c>
      <c r="AL20">
        <f t="shared" si="9"/>
        <v>-944.00050272852332</v>
      </c>
      <c r="AN20">
        <f t="shared" si="10"/>
        <v>715.15547342848697</v>
      </c>
      <c r="AO20">
        <f t="shared" si="11"/>
        <v>-35.757773671424346</v>
      </c>
      <c r="AP20">
        <f t="shared" si="12"/>
        <v>-1.127902838494633</v>
      </c>
      <c r="AQ20">
        <f t="shared" si="13"/>
        <v>-1395.313950849697</v>
      </c>
      <c r="AR20">
        <f t="shared" si="14"/>
        <v>-717.04415393112913</v>
      </c>
      <c r="AS20">
        <f t="shared" si="15"/>
        <v>299.77699972401149</v>
      </c>
      <c r="AT20">
        <f t="shared" si="16"/>
        <v>96.084728619069224</v>
      </c>
      <c r="AU20">
        <f t="shared" si="17"/>
        <v>-321.18242558804843</v>
      </c>
      <c r="AW20">
        <v>17</v>
      </c>
      <c r="AX20">
        <f>(R20*SUMPRODUCT(K21:$K$23, X21:$X$23)-$AZ$3*SUMPRODUCT(K20:$K$22, W21:$W$23))/Z20</f>
        <v>8758.9712337696474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7925.7211816110021</v>
      </c>
      <c r="P21">
        <f t="shared" si="30"/>
        <v>396.2860590805501</v>
      </c>
      <c r="Q21" s="5">
        <f t="shared" si="31"/>
        <v>12.5</v>
      </c>
      <c r="R21">
        <f t="shared" si="0"/>
        <v>100000</v>
      </c>
      <c r="S21">
        <f t="shared" si="1"/>
        <v>6585.5776897439973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2322.9252172020406</v>
      </c>
      <c r="AC21">
        <f t="shared" si="2"/>
        <v>1470.5086171952751</v>
      </c>
      <c r="AE21">
        <f t="shared" si="3"/>
        <v>1769.752304827666</v>
      </c>
      <c r="AF21">
        <f t="shared" si="4"/>
        <v>-88.48761524138331</v>
      </c>
      <c r="AG21">
        <f t="shared" si="5"/>
        <v>-2.7911534235739128</v>
      </c>
      <c r="AH21">
        <f t="shared" si="6"/>
        <v>-3926.0930554774136</v>
      </c>
      <c r="AI21">
        <f t="shared" si="7"/>
        <v>-2247.619519314705</v>
      </c>
      <c r="AJ21">
        <f t="shared" si="8"/>
        <v>852.41660000676552</v>
      </c>
      <c r="AK21">
        <f t="shared" si="32"/>
        <v>205.41494221824101</v>
      </c>
      <c r="AL21">
        <f t="shared" si="9"/>
        <v>-1189.7879770896984</v>
      </c>
      <c r="AN21">
        <f t="shared" si="10"/>
        <v>572.75035916531749</v>
      </c>
      <c r="AO21">
        <f t="shared" si="11"/>
        <v>-28.637517958265882</v>
      </c>
      <c r="AP21">
        <f t="shared" si="12"/>
        <v>-0.90330953177831019</v>
      </c>
      <c r="AQ21">
        <f t="shared" si="13"/>
        <v>-1270.6135211730195</v>
      </c>
      <c r="AR21">
        <f t="shared" si="14"/>
        <v>-727.40398949774624</v>
      </c>
      <c r="AS21">
        <f t="shared" si="15"/>
        <v>275.87019521350226</v>
      </c>
      <c r="AT21">
        <f t="shared" si="16"/>
        <v>66.479066936362656</v>
      </c>
      <c r="AU21">
        <f t="shared" si="17"/>
        <v>-385.05472734788123</v>
      </c>
      <c r="AW21">
        <v>18</v>
      </c>
      <c r="AX21">
        <f>(R21*SUMPRODUCT(K22:$K$23, X22:$X$23)-$AZ$3*SUMPRODUCT(K21:$K$22, W22:$W$23))/Z21</f>
        <v>6585.5776897439973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7925.7211816110021</v>
      </c>
      <c r="P22">
        <f t="shared" si="30"/>
        <v>396.2860590805501</v>
      </c>
      <c r="Q22" s="5">
        <f t="shared" si="31"/>
        <v>12.5</v>
      </c>
      <c r="R22">
        <f t="shared" si="0"/>
        <v>100000</v>
      </c>
      <c r="S22">
        <f t="shared" si="1"/>
        <v>3723.9481134954849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1470.5086171952751</v>
      </c>
      <c r="AC22">
        <f t="shared" si="2"/>
        <v>685.30114082570913</v>
      </c>
      <c r="AE22">
        <f t="shared" si="3"/>
        <v>1458.5342228429231</v>
      </c>
      <c r="AF22">
        <f t="shared" si="4"/>
        <v>-72.926711142146161</v>
      </c>
      <c r="AG22">
        <f t="shared" si="5"/>
        <v>-2.3003178345255293</v>
      </c>
      <c r="AH22">
        <f t="shared" si="6"/>
        <v>-3703.3924385011533</v>
      </c>
      <c r="AI22">
        <f t="shared" si="7"/>
        <v>-2320.0852446349018</v>
      </c>
      <c r="AJ22">
        <f t="shared" si="8"/>
        <v>785.20747636956594</v>
      </c>
      <c r="AK22">
        <f t="shared" si="32"/>
        <v>199.92812902272362</v>
      </c>
      <c r="AL22">
        <f t="shared" si="9"/>
        <v>-1334.9496392426122</v>
      </c>
      <c r="AN22">
        <f t="shared" si="10"/>
        <v>441.1494374122874</v>
      </c>
      <c r="AO22">
        <f t="shared" si="11"/>
        <v>-22.057471870614371</v>
      </c>
      <c r="AP22">
        <f t="shared" si="12"/>
        <v>-0.69575598753686263</v>
      </c>
      <c r="AQ22">
        <f t="shared" si="13"/>
        <v>-1120.1310638959546</v>
      </c>
      <c r="AR22">
        <f t="shared" si="14"/>
        <v>-701.7348543418185</v>
      </c>
      <c r="AS22">
        <f t="shared" si="15"/>
        <v>237.49448660668202</v>
      </c>
      <c r="AT22">
        <f t="shared" si="16"/>
        <v>60.470423154934942</v>
      </c>
      <c r="AU22">
        <f t="shared" si="17"/>
        <v>-403.76994458020152</v>
      </c>
      <c r="AW22">
        <v>19</v>
      </c>
      <c r="AX22">
        <f>(R22*SUMPRODUCT(K23:$K$23, X23:$X$23)-$AZ$3*SUMPRODUCT(K22:$K$22, W23:$W$23))/Z22</f>
        <v>3723.9481134954849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7925.7211816110021</v>
      </c>
      <c r="P23">
        <f t="shared" si="30"/>
        <v>396.2860590805501</v>
      </c>
      <c r="Q23" s="5">
        <f t="shared" si="31"/>
        <v>12.5</v>
      </c>
      <c r="R23">
        <f t="shared" si="0"/>
        <v>100000</v>
      </c>
      <c r="S23">
        <f t="shared" si="1"/>
        <v>4637.9843468306872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685.30114082570913</v>
      </c>
      <c r="AC23">
        <f t="shared" si="2"/>
        <v>685.30114082570901</v>
      </c>
      <c r="AE23">
        <f t="shared" si="3"/>
        <v>1171.0918712643054</v>
      </c>
      <c r="AF23">
        <f t="shared" si="4"/>
        <v>-58.554593563215271</v>
      </c>
      <c r="AG23">
        <f t="shared" si="5"/>
        <v>-1.8469799852116837</v>
      </c>
      <c r="AH23">
        <f t="shared" si="6"/>
        <v>-3442.6773677487226</v>
      </c>
      <c r="AI23">
        <f t="shared" si="7"/>
        <v>-2331.9870700328443</v>
      </c>
      <c r="AJ23">
        <f t="shared" si="8"/>
        <v>0</v>
      </c>
      <c r="AK23">
        <f t="shared" si="32"/>
        <v>186.79541168493444</v>
      </c>
      <c r="AL23">
        <f t="shared" si="9"/>
        <v>-2145.1916583479097</v>
      </c>
      <c r="AN23">
        <f t="shared" si="10"/>
        <v>320.87090489996757</v>
      </c>
      <c r="AO23">
        <f t="shared" si="11"/>
        <v>-16.043545244998377</v>
      </c>
      <c r="AP23">
        <f t="shared" si="12"/>
        <v>-0.50605947639888227</v>
      </c>
      <c r="AQ23">
        <f t="shared" si="13"/>
        <v>-943.26929370245784</v>
      </c>
      <c r="AR23">
        <f t="shared" si="14"/>
        <v>-638.94799352388759</v>
      </c>
      <c r="AS23">
        <f t="shared" si="15"/>
        <v>0</v>
      </c>
      <c r="AT23">
        <f t="shared" si="16"/>
        <v>51.18062403917034</v>
      </c>
      <c r="AU23">
        <f t="shared" si="17"/>
        <v>-587.76736948471716</v>
      </c>
      <c r="AW23">
        <v>20</v>
      </c>
      <c r="AX23">
        <f>(R23*SUMPRODUCT(K$23:$K24, X$23:$X24)-$AZ$3*SUMPRODUCT(K$22:$K23, W$23:$W24))/Z23</f>
        <v>4637.9843468306872</v>
      </c>
    </row>
    <row r="25" spans="5:50" x14ac:dyDescent="0.25">
      <c r="AN25" s="6">
        <f t="shared" ref="AN25:AU25" si="33">SUM(AN3:AN23)</f>
        <v>55424.222653627927</v>
      </c>
      <c r="AO25" s="6">
        <f t="shared" si="33"/>
        <v>-8715.5020188896506</v>
      </c>
      <c r="AP25" s="6">
        <f t="shared" si="33"/>
        <v>-699.86892568748647</v>
      </c>
      <c r="AQ25" s="6">
        <f t="shared" si="33"/>
        <v>-36436.782128191357</v>
      </c>
      <c r="AR25" s="6">
        <f t="shared" si="33"/>
        <v>9572.0695808594301</v>
      </c>
      <c r="AS25" s="6">
        <f t="shared" si="33"/>
        <v>-4050.0663740798886</v>
      </c>
      <c r="AT25" s="6">
        <f t="shared" si="33"/>
        <v>7118.8629507558408</v>
      </c>
      <c r="AU25" s="7">
        <f t="shared" si="33"/>
        <v>12640.86615753538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603.16678017255583</v>
      </c>
      <c r="K3">
        <v>1</v>
      </c>
      <c r="L3" s="2">
        <v>0</v>
      </c>
      <c r="O3">
        <f>$C$3</f>
        <v>603.16678017255583</v>
      </c>
      <c r="P3">
        <f>O3*B5</f>
        <v>482.53342413804467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603.16678017255583</v>
      </c>
      <c r="AF3">
        <f t="shared" ref="AF3:AF23" si="4">-$Z3*P3</f>
        <v>-482.53342413804467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-504.32361466548889</v>
      </c>
      <c r="AJ3">
        <f t="shared" ref="AJ3:AJ23" si="8">AB3-AC3</f>
        <v>0</v>
      </c>
      <c r="AL3">
        <f t="shared" ref="AL3:AL23" si="9">SUM(AI3:AK3)</f>
        <v>-504.32361466548889</v>
      </c>
      <c r="AN3">
        <f t="shared" ref="AN3:AN23" si="10">AE3*$K3</f>
        <v>603.16678017255583</v>
      </c>
      <c r="AO3">
        <f t="shared" ref="AO3:AO23" si="11">AF3*$K3</f>
        <v>-482.53342413804467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-504.32361466548889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-504.32361466548889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335.08368715370415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63.343474362300725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62.636459458797617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-62.636459458797617</v>
      </c>
      <c r="AK4">
        <f>G4*MAX(0, SUM(AB4, AE4:AF4))</f>
        <v>0</v>
      </c>
      <c r="AL4">
        <f t="shared" si="9"/>
        <v>-353.03795945879762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-272.44722769490568</v>
      </c>
      <c r="AR4">
        <f t="shared" si="14"/>
        <v>-272.44722769490568</v>
      </c>
      <c r="AS4">
        <f t="shared" si="15"/>
        <v>-58.76391730818802</v>
      </c>
      <c r="AT4">
        <f t="shared" si="16"/>
        <v>0</v>
      </c>
      <c r="AU4">
        <f t="shared" si="17"/>
        <v>-331.21114500309369</v>
      </c>
      <c r="AW4">
        <v>1</v>
      </c>
      <c r="AX4">
        <f>(R4*SUMPRODUCT(K5:$K$23, X5:$X$23)-$AZ$3*SUMPRODUCT(K4:$K$22, W5:$W$23))/Z4</f>
        <v>63.343474362300725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603.16678017255583</v>
      </c>
      <c r="P5">
        <f t="shared" ref="P5:P23" si="30">O5*$C$5</f>
        <v>30.158339008627792</v>
      </c>
      <c r="Q5" s="5">
        <f t="shared" ref="Q5:Q23" si="31">$C$8</f>
        <v>12.5</v>
      </c>
      <c r="R5">
        <f t="shared" si="0"/>
        <v>250000</v>
      </c>
      <c r="S5">
        <f t="shared" si="1"/>
        <v>125.8757913353877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62.636459458797617</v>
      </c>
      <c r="AC5">
        <f t="shared" si="2"/>
        <v>123.08010218086065</v>
      </c>
      <c r="AE5">
        <f t="shared" si="3"/>
        <v>589.77050430560644</v>
      </c>
      <c r="AF5">
        <f t="shared" si="4"/>
        <v>-29.488525215280319</v>
      </c>
      <c r="AG5">
        <f t="shared" si="5"/>
        <v>-12.222376208635094</v>
      </c>
      <c r="AH5">
        <f t="shared" si="6"/>
        <v>-289.97834229809098</v>
      </c>
      <c r="AI5">
        <f t="shared" si="7"/>
        <v>258.08126058360006</v>
      </c>
      <c r="AJ5">
        <f t="shared" si="8"/>
        <v>-60.443642722063032</v>
      </c>
      <c r="AK5">
        <f>G5*SUM(AB5, AE5:AF5)</f>
        <v>25.539655980514073</v>
      </c>
      <c r="AL5">
        <f t="shared" si="9"/>
        <v>223.17727384205111</v>
      </c>
      <c r="AN5">
        <f t="shared" si="10"/>
        <v>509.30369806621962</v>
      </c>
      <c r="AO5">
        <f t="shared" si="11"/>
        <v>-25.465184903310977</v>
      </c>
      <c r="AP5">
        <f t="shared" si="12"/>
        <v>-10.554785898531174</v>
      </c>
      <c r="AQ5">
        <f t="shared" si="13"/>
        <v>-250.41442563394378</v>
      </c>
      <c r="AR5">
        <f t="shared" si="14"/>
        <v>222.86930163043368</v>
      </c>
      <c r="AS5">
        <f t="shared" si="15"/>
        <v>-52.196863929614807</v>
      </c>
      <c r="AT5">
        <f t="shared" si="16"/>
        <v>22.055089468283551</v>
      </c>
      <c r="AU5">
        <f t="shared" si="17"/>
        <v>192.72752716910242</v>
      </c>
      <c r="AW5">
        <v>2</v>
      </c>
      <c r="AX5">
        <f>(R5*SUMPRODUCT(K6:$K$23, X6:$X$23)-$AZ$3*SUMPRODUCT(K5:$K$22, W6:$W$23))/Z5</f>
        <v>125.8757913353877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603.16678017255583</v>
      </c>
      <c r="P6">
        <f t="shared" si="30"/>
        <v>30.158339008627792</v>
      </c>
      <c r="Q6" s="5">
        <f t="shared" si="31"/>
        <v>12.5</v>
      </c>
      <c r="R6">
        <f t="shared" si="0"/>
        <v>250000</v>
      </c>
      <c r="S6">
        <f t="shared" si="1"/>
        <v>186.15776556266042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123.08010218086065</v>
      </c>
      <c r="AC6">
        <f t="shared" si="2"/>
        <v>179.98687941579237</v>
      </c>
      <c r="AE6">
        <f t="shared" si="3"/>
        <v>583.17259128246098</v>
      </c>
      <c r="AF6">
        <f t="shared" si="4"/>
        <v>-29.158629564123046</v>
      </c>
      <c r="AG6">
        <f t="shared" si="5"/>
        <v>-12.085641369283159</v>
      </c>
      <c r="AH6">
        <f t="shared" si="6"/>
        <v>-290.22154531166115</v>
      </c>
      <c r="AI6">
        <f t="shared" si="7"/>
        <v>251.70677503739358</v>
      </c>
      <c r="AJ6">
        <f t="shared" si="8"/>
        <v>-56.906777234931724</v>
      </c>
      <c r="AK6">
        <f>G6*SUM(AB6, AE6:AF6)</f>
        <v>39.61000273810312</v>
      </c>
      <c r="AL6">
        <f t="shared" si="9"/>
        <v>234.41000054056497</v>
      </c>
      <c r="AN6">
        <f t="shared" si="10"/>
        <v>454.1901043682447</v>
      </c>
      <c r="AO6">
        <f t="shared" si="11"/>
        <v>-22.709505218412232</v>
      </c>
      <c r="AP6">
        <f t="shared" si="12"/>
        <v>-9.412614373389161</v>
      </c>
      <c r="AQ6">
        <f t="shared" si="13"/>
        <v>-226.03214884488867</v>
      </c>
      <c r="AR6">
        <f t="shared" si="14"/>
        <v>196.03583593155463</v>
      </c>
      <c r="AS6">
        <f t="shared" si="15"/>
        <v>-44.320490156704366</v>
      </c>
      <c r="AT6">
        <f t="shared" si="16"/>
        <v>30.849308672210537</v>
      </c>
      <c r="AU6">
        <f t="shared" si="17"/>
        <v>182.56465444706078</v>
      </c>
      <c r="AW6">
        <v>3</v>
      </c>
      <c r="AX6">
        <f>(R6*SUMPRODUCT(K7:$K$23, X7:$X$23)-$AZ$3*SUMPRODUCT(K6:$K$22, W7:$W$23))/Z6</f>
        <v>186.15776556266042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603.16678017255583</v>
      </c>
      <c r="P7">
        <f t="shared" si="30"/>
        <v>30.158339008627792</v>
      </c>
      <c r="Q7" s="5">
        <f t="shared" si="31"/>
        <v>12.5</v>
      </c>
      <c r="R7">
        <f t="shared" si="0"/>
        <v>250000</v>
      </c>
      <c r="S7">
        <f t="shared" si="1"/>
        <v>237.85816722363612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179.98687941579237</v>
      </c>
      <c r="AC7">
        <f t="shared" si="2"/>
        <v>227.39721289947875</v>
      </c>
      <c r="AE7">
        <f t="shared" si="3"/>
        <v>576.63962657138575</v>
      </c>
      <c r="AF7">
        <f t="shared" si="4"/>
        <v>-28.831981328569292</v>
      </c>
      <c r="AG7">
        <f t="shared" si="5"/>
        <v>-11.950252515697626</v>
      </c>
      <c r="AH7">
        <f t="shared" si="6"/>
        <v>-290.64879785402763</v>
      </c>
      <c r="AI7">
        <f t="shared" si="7"/>
        <v>245.20859487309122</v>
      </c>
      <c r="AJ7">
        <f t="shared" si="8"/>
        <v>-47.410333483686372</v>
      </c>
      <c r="AK7">
        <f>G7*SUM(AB7, AE7:AF7)</f>
        <v>35.734711160737689</v>
      </c>
      <c r="AL7">
        <f t="shared" si="9"/>
        <v>233.53297255014252</v>
      </c>
      <c r="AN7">
        <f t="shared" si="10"/>
        <v>406.53757595963981</v>
      </c>
      <c r="AO7">
        <f t="shared" si="11"/>
        <v>-20.326878797981994</v>
      </c>
      <c r="AP7">
        <f t="shared" si="12"/>
        <v>-8.4250656145912135</v>
      </c>
      <c r="AQ7">
        <f t="shared" si="13"/>
        <v>-204.91074891560899</v>
      </c>
      <c r="AR7">
        <f t="shared" si="14"/>
        <v>172.87488263145764</v>
      </c>
      <c r="AS7">
        <f t="shared" si="15"/>
        <v>-33.424830971983063</v>
      </c>
      <c r="AT7">
        <f t="shared" si="16"/>
        <v>25.193382805275764</v>
      </c>
      <c r="AU7">
        <f t="shared" si="17"/>
        <v>164.64343446475033</v>
      </c>
      <c r="AW7">
        <v>4</v>
      </c>
      <c r="AX7">
        <f>(R7*SUMPRODUCT(K8:$K$23, X8:$X$23)-$AZ$3*SUMPRODUCT(K7:$K$22, W8:$W$23))/Z7</f>
        <v>237.85816722363612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603.16678017255583</v>
      </c>
      <c r="P8">
        <f t="shared" si="30"/>
        <v>30.158339008627792</v>
      </c>
      <c r="Q8" s="5">
        <f t="shared" si="31"/>
        <v>12.5</v>
      </c>
      <c r="R8">
        <f t="shared" si="0"/>
        <v>250000</v>
      </c>
      <c r="S8">
        <f t="shared" si="1"/>
        <v>276.46664977038449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227.39721289947875</v>
      </c>
      <c r="AC8">
        <f t="shared" si="2"/>
        <v>261.3417854324357</v>
      </c>
      <c r="AE8">
        <f t="shared" si="3"/>
        <v>570.16889152723775</v>
      </c>
      <c r="AF8">
        <f t="shared" si="4"/>
        <v>-28.508444576361889</v>
      </c>
      <c r="AG8">
        <f t="shared" si="5"/>
        <v>-11.81615330680434</v>
      </c>
      <c r="AH8">
        <f t="shared" si="6"/>
        <v>-291.93367472617859</v>
      </c>
      <c r="AI8">
        <f t="shared" si="7"/>
        <v>237.91061891789292</v>
      </c>
      <c r="AJ8">
        <f t="shared" si="8"/>
        <v>-33.944572532956954</v>
      </c>
      <c r="AK8">
        <f t="shared" ref="AK8:AK23" si="32">G8*SUM(AB8:AB8, AE8:AF8)</f>
        <v>16.380928154812555</v>
      </c>
      <c r="AL8">
        <f t="shared" si="9"/>
        <v>220.34697453974852</v>
      </c>
      <c r="AN8">
        <f t="shared" si="10"/>
        <v>374.80245524637496</v>
      </c>
      <c r="AO8">
        <f t="shared" si="11"/>
        <v>-18.740122762318748</v>
      </c>
      <c r="AP8">
        <f t="shared" si="12"/>
        <v>-7.7673884646620941</v>
      </c>
      <c r="AQ8">
        <f t="shared" si="13"/>
        <v>-191.90359151897243</v>
      </c>
      <c r="AR8">
        <f t="shared" si="14"/>
        <v>156.39135250042168</v>
      </c>
      <c r="AS8">
        <f t="shared" si="15"/>
        <v>-22.313579917632453</v>
      </c>
      <c r="AT8">
        <f t="shared" si="16"/>
        <v>10.768058697823431</v>
      </c>
      <c r="AU8">
        <f t="shared" si="17"/>
        <v>144.84583128061266</v>
      </c>
      <c r="AW8">
        <v>5</v>
      </c>
      <c r="AX8">
        <f>(R8*SUMPRODUCT(K9:$K$23, X9:$X$23)-$AZ$3*SUMPRODUCT(K8:$K$22, W9:$W$23))/Z8</f>
        <v>276.46664977038449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603.16678017255583</v>
      </c>
      <c r="P9">
        <f t="shared" si="30"/>
        <v>30.158339008627792</v>
      </c>
      <c r="Q9" s="5">
        <f t="shared" si="31"/>
        <v>12.5</v>
      </c>
      <c r="R9">
        <f t="shared" si="0"/>
        <v>250000</v>
      </c>
      <c r="S9">
        <f t="shared" si="1"/>
        <v>304.79135736948706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261.3417854324357</v>
      </c>
      <c r="AC9">
        <f t="shared" si="2"/>
        <v>284.87533698703578</v>
      </c>
      <c r="AE9">
        <f t="shared" si="3"/>
        <v>563.75397663504725</v>
      </c>
      <c r="AF9">
        <f t="shared" si="4"/>
        <v>-28.187698831752364</v>
      </c>
      <c r="AG9">
        <f t="shared" si="5"/>
        <v>-11.683210912116355</v>
      </c>
      <c r="AH9">
        <f t="shared" si="6"/>
        <v>-295.6172323988294</v>
      </c>
      <c r="AI9">
        <f t="shared" si="7"/>
        <v>228.26583449234909</v>
      </c>
      <c r="AJ9">
        <f t="shared" si="8"/>
        <v>-23.533551554600081</v>
      </c>
      <c r="AK9">
        <f t="shared" si="32"/>
        <v>4.7017575730908101</v>
      </c>
      <c r="AL9">
        <f t="shared" si="9"/>
        <v>209.43404051083982</v>
      </c>
      <c r="AN9">
        <f t="shared" si="10"/>
        <v>352.20071201124898</v>
      </c>
      <c r="AO9">
        <f t="shared" si="11"/>
        <v>-17.610035600562451</v>
      </c>
      <c r="AP9">
        <f t="shared" si="12"/>
        <v>-7.2989910002688294</v>
      </c>
      <c r="AQ9">
        <f t="shared" si="13"/>
        <v>-184.68446174893003</v>
      </c>
      <c r="AR9">
        <f t="shared" si="14"/>
        <v>142.60722366148767</v>
      </c>
      <c r="AS9">
        <f t="shared" si="15"/>
        <v>-14.702394940354033</v>
      </c>
      <c r="AT9">
        <f t="shared" si="16"/>
        <v>2.9373848053915759</v>
      </c>
      <c r="AU9">
        <f t="shared" si="17"/>
        <v>130.8422135265252</v>
      </c>
      <c r="AW9">
        <v>6</v>
      </c>
      <c r="AX9">
        <f>(R9*SUMPRODUCT(K10:$K$23, X10:$X$23)-$AZ$3*SUMPRODUCT(K9:$K$22, W10:$W$23))/Z9</f>
        <v>304.79135736948706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603.16678017255583</v>
      </c>
      <c r="P10">
        <f t="shared" si="30"/>
        <v>30.158339008627792</v>
      </c>
      <c r="Q10" s="5">
        <f t="shared" si="31"/>
        <v>12.5</v>
      </c>
      <c r="R10">
        <f t="shared" si="0"/>
        <v>250000</v>
      </c>
      <c r="S10">
        <f t="shared" si="1"/>
        <v>326.97911325452543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284.87533698703578</v>
      </c>
      <c r="AC10">
        <f t="shared" si="2"/>
        <v>302.16410820133456</v>
      </c>
      <c r="AE10">
        <f t="shared" si="3"/>
        <v>557.3914199395374</v>
      </c>
      <c r="AF10">
        <f t="shared" si="4"/>
        <v>-27.869570996976869</v>
      </c>
      <c r="AG10">
        <f t="shared" si="5"/>
        <v>-11.551353586235242</v>
      </c>
      <c r="AH10">
        <f t="shared" si="6"/>
        <v>-300.50433519898127</v>
      </c>
      <c r="AI10">
        <f t="shared" si="7"/>
        <v>217.46616015734401</v>
      </c>
      <c r="AJ10">
        <f t="shared" si="8"/>
        <v>-17.288771214298777</v>
      </c>
      <c r="AK10">
        <f t="shared" si="32"/>
        <v>3.3390284623113451</v>
      </c>
      <c r="AL10">
        <f t="shared" si="9"/>
        <v>203.51641740535658</v>
      </c>
      <c r="AN10">
        <f t="shared" si="10"/>
        <v>330.85582561620242</v>
      </c>
      <c r="AO10">
        <f t="shared" si="11"/>
        <v>-16.542791280810121</v>
      </c>
      <c r="AP10">
        <f t="shared" si="12"/>
        <v>-6.8566405779498938</v>
      </c>
      <c r="AQ10">
        <f t="shared" si="13"/>
        <v>-178.37305413544379</v>
      </c>
      <c r="AR10">
        <f t="shared" si="14"/>
        <v>129.08333962199862</v>
      </c>
      <c r="AS10">
        <f t="shared" si="15"/>
        <v>-10.262251031092188</v>
      </c>
      <c r="AT10">
        <f t="shared" si="16"/>
        <v>1.9819770795428719</v>
      </c>
      <c r="AU10">
        <f t="shared" si="17"/>
        <v>120.8030656704493</v>
      </c>
      <c r="AW10">
        <v>7</v>
      </c>
      <c r="AX10">
        <f>(R10*SUMPRODUCT(K11:$K$23, X11:$X$23)-$AZ$3*SUMPRODUCT(K10:$K$22, W11:$W$23))/Z10</f>
        <v>326.97911325452543</v>
      </c>
    </row>
    <row r="11" spans="1:52" x14ac:dyDescent="0.25">
      <c r="A11" t="s">
        <v>33</v>
      </c>
      <c r="C11" s="24">
        <f>AU25</f>
        <v>859.54124980578149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603.16678017255583</v>
      </c>
      <c r="P11">
        <f t="shared" si="30"/>
        <v>30.158339008627792</v>
      </c>
      <c r="Q11" s="5">
        <f t="shared" si="31"/>
        <v>12.5</v>
      </c>
      <c r="R11">
        <f t="shared" si="0"/>
        <v>250000</v>
      </c>
      <c r="S11">
        <f t="shared" si="1"/>
        <v>343.44291444895299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302.16410820133456</v>
      </c>
      <c r="AC11">
        <f t="shared" si="2"/>
        <v>313.78563967859986</v>
      </c>
      <c r="AE11">
        <f t="shared" si="3"/>
        <v>551.08160916057545</v>
      </c>
      <c r="AF11">
        <f t="shared" si="4"/>
        <v>-27.554080458028771</v>
      </c>
      <c r="AG11">
        <f t="shared" si="5"/>
        <v>-11.420589364249309</v>
      </c>
      <c r="AH11">
        <f t="shared" si="6"/>
        <v>-305.01372247161328</v>
      </c>
      <c r="AI11">
        <f t="shared" si="7"/>
        <v>207.09321686668409</v>
      </c>
      <c r="AJ11">
        <f t="shared" si="8"/>
        <v>-11.621531477265307</v>
      </c>
      <c r="AK11">
        <f t="shared" si="32"/>
        <v>1.9816599285693146</v>
      </c>
      <c r="AL11">
        <f t="shared" si="9"/>
        <v>197.4533453179881</v>
      </c>
      <c r="AN11">
        <f t="shared" si="10"/>
        <v>311.08935294856371</v>
      </c>
      <c r="AO11">
        <f t="shared" si="11"/>
        <v>-15.554467647428186</v>
      </c>
      <c r="AP11">
        <f t="shared" si="12"/>
        <v>-6.4470011275232677</v>
      </c>
      <c r="AQ11">
        <f t="shared" si="13"/>
        <v>-172.18234103050736</v>
      </c>
      <c r="AR11">
        <f t="shared" si="14"/>
        <v>116.90554314310492</v>
      </c>
      <c r="AS11">
        <f t="shared" si="15"/>
        <v>-6.5604343302996817</v>
      </c>
      <c r="AT11">
        <f t="shared" si="16"/>
        <v>1.1186606388149232</v>
      </c>
      <c r="AU11">
        <f t="shared" si="17"/>
        <v>111.46376945162017</v>
      </c>
      <c r="AW11">
        <v>8</v>
      </c>
      <c r="AX11">
        <f>(R11*SUMPRODUCT(K12:$K$23, X12:$X$23)-$AZ$3*SUMPRODUCT(K11:$K$22, W12:$W$23))/Z11</f>
        <v>343.44291444895299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603.16678017255583</v>
      </c>
      <c r="P12">
        <f t="shared" si="30"/>
        <v>30.158339008627792</v>
      </c>
      <c r="Q12" s="5">
        <f t="shared" si="31"/>
        <v>12.5</v>
      </c>
      <c r="R12">
        <f t="shared" si="0"/>
        <v>250000</v>
      </c>
      <c r="S12">
        <f t="shared" si="1"/>
        <v>353.62620538321011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313.78563967859986</v>
      </c>
      <c r="AC12">
        <f t="shared" si="2"/>
        <v>319.41800096352472</v>
      </c>
      <c r="AE12">
        <f t="shared" si="3"/>
        <v>544.81914585923676</v>
      </c>
      <c r="AF12">
        <f t="shared" si="4"/>
        <v>-27.240957292961834</v>
      </c>
      <c r="AG12">
        <f t="shared" si="5"/>
        <v>-11.290806369164038</v>
      </c>
      <c r="AH12">
        <f t="shared" si="6"/>
        <v>-311.54202885556964</v>
      </c>
      <c r="AI12">
        <f t="shared" si="7"/>
        <v>194.7453533415412</v>
      </c>
      <c r="AJ12">
        <f t="shared" si="8"/>
        <v>-5.6323612849248548</v>
      </c>
      <c r="AK12">
        <f t="shared" si="32"/>
        <v>1.9121368049632119</v>
      </c>
      <c r="AL12">
        <f t="shared" si="9"/>
        <v>191.02512886157956</v>
      </c>
      <c r="AN12">
        <f t="shared" si="10"/>
        <v>292.3796457906771</v>
      </c>
      <c r="AO12">
        <f t="shared" si="11"/>
        <v>-14.618982289533854</v>
      </c>
      <c r="AP12">
        <f t="shared" si="12"/>
        <v>-6.0592620358467064</v>
      </c>
      <c r="AQ12">
        <f t="shared" si="13"/>
        <v>-167.19043142664196</v>
      </c>
      <c r="AR12">
        <f t="shared" si="14"/>
        <v>104.51097003865459</v>
      </c>
      <c r="AS12">
        <f t="shared" si="15"/>
        <v>-3.0226320237962554</v>
      </c>
      <c r="AT12">
        <f t="shared" si="16"/>
        <v>1.026156819171157</v>
      </c>
      <c r="AU12">
        <f t="shared" si="17"/>
        <v>102.51449483402949</v>
      </c>
      <c r="AW12">
        <v>9</v>
      </c>
      <c r="AX12">
        <f>(R12*SUMPRODUCT(K13:$K$23, X13:$X$23)-$AZ$3*SUMPRODUCT(K12:$K$22, W13:$W$23))/Z12</f>
        <v>353.62620538321011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603.16678017255583</v>
      </c>
      <c r="P13">
        <f t="shared" si="30"/>
        <v>30.158339008627792</v>
      </c>
      <c r="Q13" s="5">
        <f t="shared" si="31"/>
        <v>12.5</v>
      </c>
      <c r="R13">
        <f t="shared" si="0"/>
        <v>250000</v>
      </c>
      <c r="S13">
        <f t="shared" si="1"/>
        <v>357.71820323950914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319.41800096352472</v>
      </c>
      <c r="AC13">
        <f t="shared" si="2"/>
        <v>319.42757123498222</v>
      </c>
      <c r="AE13">
        <f t="shared" si="3"/>
        <v>538.60300620805594</v>
      </c>
      <c r="AF13">
        <f t="shared" si="4"/>
        <v>-26.930150310402798</v>
      </c>
      <c r="AG13">
        <f t="shared" si="5"/>
        <v>-11.161983383227163</v>
      </c>
      <c r="AH13">
        <f t="shared" si="6"/>
        <v>-318.29844490472124</v>
      </c>
      <c r="AI13">
        <f t="shared" si="7"/>
        <v>182.21242760970478</v>
      </c>
      <c r="AJ13">
        <f t="shared" si="8"/>
        <v>-9.5702714575054415E-3</v>
      </c>
      <c r="AK13">
        <f t="shared" si="32"/>
        <v>1.6621817137223558</v>
      </c>
      <c r="AL13">
        <f t="shared" si="9"/>
        <v>183.86503905196963</v>
      </c>
      <c r="AN13">
        <f t="shared" si="10"/>
        <v>274.83476892667585</v>
      </c>
      <c r="AO13">
        <f t="shared" si="11"/>
        <v>-13.741738446333793</v>
      </c>
      <c r="AP13">
        <f t="shared" si="12"/>
        <v>-5.6956628324269261</v>
      </c>
      <c r="AQ13">
        <f t="shared" si="13"/>
        <v>-162.41921888070013</v>
      </c>
      <c r="AR13">
        <f t="shared" si="14"/>
        <v>92.978148767215032</v>
      </c>
      <c r="AS13">
        <f t="shared" si="15"/>
        <v>-4.8834546303535443E-3</v>
      </c>
      <c r="AT13">
        <f t="shared" si="16"/>
        <v>0.84816705799923353</v>
      </c>
      <c r="AU13">
        <f t="shared" si="17"/>
        <v>93.821432370583906</v>
      </c>
      <c r="AW13">
        <v>10</v>
      </c>
      <c r="AX13">
        <f>(R13*SUMPRODUCT(K14:$K$23, X14:$X$23)-$AZ$3*SUMPRODUCT(K13:$K$22, W14:$W$23))/Z13</f>
        <v>357.71820323950914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603.16678017255583</v>
      </c>
      <c r="P14">
        <f t="shared" si="30"/>
        <v>30.158339008627792</v>
      </c>
      <c r="Q14" s="5">
        <f t="shared" si="31"/>
        <v>12.5</v>
      </c>
      <c r="R14">
        <f t="shared" si="0"/>
        <v>250000</v>
      </c>
      <c r="S14">
        <f t="shared" si="1"/>
        <v>355.29744237874758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319.42757123498222</v>
      </c>
      <c r="AC14">
        <f t="shared" si="2"/>
        <v>313.62919304369996</v>
      </c>
      <c r="AE14">
        <f t="shared" si="3"/>
        <v>532.42913675305658</v>
      </c>
      <c r="AF14">
        <f t="shared" si="4"/>
        <v>-26.621456837652829</v>
      </c>
      <c r="AG14">
        <f t="shared" si="5"/>
        <v>-11.03403640284901</v>
      </c>
      <c r="AH14">
        <f t="shared" si="6"/>
        <v>-326.54293091763998</v>
      </c>
      <c r="AI14">
        <f t="shared" si="7"/>
        <v>168.23071259491479</v>
      </c>
      <c r="AJ14">
        <f t="shared" si="8"/>
        <v>5.7983781912822678</v>
      </c>
      <c r="AK14">
        <f t="shared" si="32"/>
        <v>1.4854234520706946</v>
      </c>
      <c r="AL14">
        <f t="shared" si="9"/>
        <v>175.51451423826776</v>
      </c>
      <c r="AN14">
        <f t="shared" si="10"/>
        <v>258.40251833602878</v>
      </c>
      <c r="AO14">
        <f t="shared" si="11"/>
        <v>-12.920125916801437</v>
      </c>
      <c r="AP14">
        <f t="shared" si="12"/>
        <v>-5.3551216435963234</v>
      </c>
      <c r="AQ14">
        <f t="shared" si="13"/>
        <v>-158.48027440519601</v>
      </c>
      <c r="AR14">
        <f t="shared" si="14"/>
        <v>81.646996370435005</v>
      </c>
      <c r="AS14">
        <f t="shared" si="15"/>
        <v>2.8141125709785713</v>
      </c>
      <c r="AT14">
        <f t="shared" si="16"/>
        <v>0.72091689638031675</v>
      </c>
      <c r="AU14">
        <f t="shared" si="17"/>
        <v>85.182025837793901</v>
      </c>
      <c r="AW14">
        <v>11</v>
      </c>
      <c r="AX14">
        <f>(R14*SUMPRODUCT(K15:$K$23, X15:$X$23)-$AZ$3*SUMPRODUCT(K14:$K$22, W15:$W$23))/Z14</f>
        <v>355.29744237874758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603.16678017255583</v>
      </c>
      <c r="P15">
        <f t="shared" si="30"/>
        <v>30.158339008627792</v>
      </c>
      <c r="Q15" s="5">
        <f t="shared" si="31"/>
        <v>12.5</v>
      </c>
      <c r="R15">
        <f t="shared" si="0"/>
        <v>250000</v>
      </c>
      <c r="S15">
        <f t="shared" si="1"/>
        <v>344.74140599372316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313.62919304369996</v>
      </c>
      <c r="AC15">
        <f t="shared" si="2"/>
        <v>300.80063713921618</v>
      </c>
      <c r="AE15">
        <f t="shared" si="3"/>
        <v>526.28709120139104</v>
      </c>
      <c r="AF15">
        <f t="shared" si="4"/>
        <v>-26.31435456006955</v>
      </c>
      <c r="AG15">
        <f t="shared" si="5"/>
        <v>-10.90674893954764</v>
      </c>
      <c r="AH15">
        <f t="shared" si="6"/>
        <v>-338.94198545761947</v>
      </c>
      <c r="AI15">
        <f t="shared" si="7"/>
        <v>150.12400224415438</v>
      </c>
      <c r="AJ15">
        <f t="shared" si="8"/>
        <v>12.828555904483778</v>
      </c>
      <c r="AK15">
        <f t="shared" si="32"/>
        <v>3.3357679117085883</v>
      </c>
      <c r="AL15">
        <f t="shared" si="9"/>
        <v>166.28832606034675</v>
      </c>
      <c r="AN15">
        <f t="shared" si="10"/>
        <v>242.81929321568003</v>
      </c>
      <c r="AO15">
        <f t="shared" si="11"/>
        <v>-12.140964660784</v>
      </c>
      <c r="AP15">
        <f t="shared" si="12"/>
        <v>-5.0321756187031204</v>
      </c>
      <c r="AQ15">
        <f t="shared" si="13"/>
        <v>-156.38166834391268</v>
      </c>
      <c r="AR15">
        <f t="shared" si="14"/>
        <v>69.264484592280226</v>
      </c>
      <c r="AS15">
        <f t="shared" si="15"/>
        <v>5.9188624037760862</v>
      </c>
      <c r="AT15">
        <f t="shared" si="16"/>
        <v>1.5390626526742435</v>
      </c>
      <c r="AU15">
        <f t="shared" si="17"/>
        <v>76.722409648730562</v>
      </c>
      <c r="AW15">
        <v>12</v>
      </c>
      <c r="AX15">
        <f>(R15*SUMPRODUCT(K16:$K$23, X16:$X$23)-$AZ$3*SUMPRODUCT(K15:$K$22, W16:$W$23))/Z15</f>
        <v>344.74140599372316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603.16678017255583</v>
      </c>
      <c r="P16">
        <f t="shared" si="30"/>
        <v>30.158339008627792</v>
      </c>
      <c r="Q16" s="5">
        <f t="shared" si="31"/>
        <v>12.5</v>
      </c>
      <c r="R16">
        <f t="shared" si="0"/>
        <v>250000</v>
      </c>
      <c r="S16">
        <f t="shared" si="1"/>
        <v>325.913547557485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300.80063713921618</v>
      </c>
      <c r="AC16">
        <f t="shared" si="2"/>
        <v>281.06804464304321</v>
      </c>
      <c r="AE16">
        <f t="shared" si="3"/>
        <v>520.17140363531075</v>
      </c>
      <c r="AF16">
        <f t="shared" si="4"/>
        <v>-26.008570181765535</v>
      </c>
      <c r="AG16">
        <f t="shared" si="5"/>
        <v>-10.780007717900562</v>
      </c>
      <c r="AH16">
        <f t="shared" si="6"/>
        <v>-353.47464503201155</v>
      </c>
      <c r="AI16">
        <f t="shared" si="7"/>
        <v>129.90818070363309</v>
      </c>
      <c r="AJ16">
        <f t="shared" si="8"/>
        <v>19.73259249617297</v>
      </c>
      <c r="AK16">
        <f t="shared" si="32"/>
        <v>5.6442406412086061</v>
      </c>
      <c r="AL16">
        <f t="shared" si="9"/>
        <v>155.28501384101466</v>
      </c>
      <c r="AN16">
        <f t="shared" si="10"/>
        <v>227.55060793403322</v>
      </c>
      <c r="AO16">
        <f t="shared" si="11"/>
        <v>-11.37753039670166</v>
      </c>
      <c r="AP16">
        <f t="shared" si="12"/>
        <v>-4.7157481026420003</v>
      </c>
      <c r="AQ16">
        <f t="shared" si="13"/>
        <v>-154.62858935377426</v>
      </c>
      <c r="AR16">
        <f t="shared" si="14"/>
        <v>56.828740080915296</v>
      </c>
      <c r="AS16">
        <f t="shared" si="15"/>
        <v>8.632084323048888</v>
      </c>
      <c r="AT16">
        <f t="shared" si="16"/>
        <v>2.4690907271277962</v>
      </c>
      <c r="AU16">
        <f t="shared" si="17"/>
        <v>67.929915131091974</v>
      </c>
      <c r="AW16">
        <v>13</v>
      </c>
      <c r="AX16">
        <f>(R16*SUMPRODUCT(K17:$K$23, X17:$X$23)-$AZ$3*SUMPRODUCT(K16:$K$22, W17:$W$23))/Z16</f>
        <v>325.913547557485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603.16678017255583</v>
      </c>
      <c r="P17">
        <f t="shared" si="30"/>
        <v>30.158339008627792</v>
      </c>
      <c r="Q17" s="5">
        <f t="shared" si="31"/>
        <v>12.5</v>
      </c>
      <c r="R17">
        <f t="shared" si="0"/>
        <v>250000</v>
      </c>
      <c r="S17">
        <f t="shared" si="1"/>
        <v>300.18871482794577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281.06804464304321</v>
      </c>
      <c r="AC17">
        <f t="shared" si="2"/>
        <v>255.85221977073195</v>
      </c>
      <c r="AE17">
        <f t="shared" si="3"/>
        <v>514.08181579232075</v>
      </c>
      <c r="AF17">
        <f t="shared" si="4"/>
        <v>-25.704090789616039</v>
      </c>
      <c r="AG17">
        <f t="shared" si="5"/>
        <v>-10.653807385687973</v>
      </c>
      <c r="AH17">
        <f t="shared" si="6"/>
        <v>-368.00510067168278</v>
      </c>
      <c r="AI17">
        <f t="shared" si="7"/>
        <v>109.71881694533397</v>
      </c>
      <c r="AJ17">
        <f t="shared" si="8"/>
        <v>25.215824872311259</v>
      </c>
      <c r="AK17">
        <f t="shared" si="32"/>
        <v>10.618351621111321</v>
      </c>
      <c r="AL17">
        <f t="shared" si="9"/>
        <v>145.55299343875654</v>
      </c>
      <c r="AN17">
        <f t="shared" si="10"/>
        <v>211.81755550548004</v>
      </c>
      <c r="AO17">
        <f t="shared" si="11"/>
        <v>-10.590877775274004</v>
      </c>
      <c r="AP17">
        <f t="shared" si="12"/>
        <v>-4.3896970636563122</v>
      </c>
      <c r="AQ17">
        <f t="shared" si="13"/>
        <v>-151.62944582602049</v>
      </c>
      <c r="AR17">
        <f t="shared" si="14"/>
        <v>45.207534840529256</v>
      </c>
      <c r="AS17">
        <f t="shared" si="15"/>
        <v>10.389697165761994</v>
      </c>
      <c r="AT17">
        <f t="shared" si="16"/>
        <v>4.375088195669746</v>
      </c>
      <c r="AU17">
        <f t="shared" si="17"/>
        <v>59.972320201960997</v>
      </c>
      <c r="AW17">
        <v>14</v>
      </c>
      <c r="AX17">
        <f>(R17*SUMPRODUCT(K18:$K$23, X18:$X$23)-$AZ$3*SUMPRODUCT(K17:$K$22, W18:$W$23))/Z17</f>
        <v>300.18871482794577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603.16678017255583</v>
      </c>
      <c r="P18">
        <f t="shared" si="30"/>
        <v>30.158339008627792</v>
      </c>
      <c r="Q18" s="5">
        <f t="shared" si="31"/>
        <v>12.5</v>
      </c>
      <c r="R18">
        <f t="shared" si="0"/>
        <v>250000</v>
      </c>
      <c r="S18">
        <f t="shared" si="1"/>
        <v>268.33600890180389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255.85221977073195</v>
      </c>
      <c r="AC18">
        <f t="shared" si="2"/>
        <v>226.00574313072434</v>
      </c>
      <c r="AE18">
        <f t="shared" si="3"/>
        <v>508.01663534673048</v>
      </c>
      <c r="AF18">
        <f t="shared" si="4"/>
        <v>-25.400831767336523</v>
      </c>
      <c r="AG18">
        <f t="shared" si="5"/>
        <v>-10.528112871231807</v>
      </c>
      <c r="AH18">
        <f t="shared" si="6"/>
        <v>-383.12881198574746</v>
      </c>
      <c r="AI18">
        <f t="shared" si="7"/>
        <v>88.958878722414681</v>
      </c>
      <c r="AJ18">
        <f t="shared" si="8"/>
        <v>29.846476640007609</v>
      </c>
      <c r="AK18">
        <f t="shared" si="32"/>
        <v>15.950909304362721</v>
      </c>
      <c r="AL18">
        <f t="shared" si="9"/>
        <v>134.756264666785</v>
      </c>
      <c r="AN18">
        <f t="shared" si="10"/>
        <v>195.60649863839993</v>
      </c>
      <c r="AO18">
        <f t="shared" si="11"/>
        <v>-9.7803249319199956</v>
      </c>
      <c r="AP18">
        <f t="shared" si="12"/>
        <v>-4.0537398831555391</v>
      </c>
      <c r="AQ18">
        <f t="shared" si="13"/>
        <v>-147.51974684622741</v>
      </c>
      <c r="AR18">
        <f t="shared" si="14"/>
        <v>34.252686977097007</v>
      </c>
      <c r="AS18">
        <f t="shared" si="15"/>
        <v>11.492074050409848</v>
      </c>
      <c r="AT18">
        <f t="shared" si="16"/>
        <v>6.1417310025596743</v>
      </c>
      <c r="AU18">
        <f t="shared" si="17"/>
        <v>51.88649203006652</v>
      </c>
      <c r="AW18">
        <v>15</v>
      </c>
      <c r="AX18">
        <f>(R18*SUMPRODUCT(K19:$K$23, X19:$X$23)-$AZ$3*SUMPRODUCT(K18:$K$22, W19:$W$23))/Z18</f>
        <v>268.33600890180389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603.16678017255583</v>
      </c>
      <c r="P19">
        <f t="shared" si="30"/>
        <v>30.158339008627792</v>
      </c>
      <c r="Q19" s="5">
        <f t="shared" si="31"/>
        <v>12.5</v>
      </c>
      <c r="R19">
        <f t="shared" si="0"/>
        <v>250000</v>
      </c>
      <c r="S19">
        <f t="shared" si="1"/>
        <v>229.38303219729684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226.00574313072434</v>
      </c>
      <c r="AC19">
        <f t="shared" si="2"/>
        <v>190.89790243788707</v>
      </c>
      <c r="AE19">
        <f t="shared" si="3"/>
        <v>501.96944408738153</v>
      </c>
      <c r="AF19">
        <f t="shared" si="4"/>
        <v>-25.098472204369077</v>
      </c>
      <c r="AG19">
        <f t="shared" si="5"/>
        <v>-10.402791163825711</v>
      </c>
      <c r="AH19">
        <f t="shared" si="6"/>
        <v>-400.81157387551764</v>
      </c>
      <c r="AI19">
        <f t="shared" si="7"/>
        <v>65.656606843669067</v>
      </c>
      <c r="AJ19">
        <f t="shared" si="8"/>
        <v>35.107840692837271</v>
      </c>
      <c r="AK19">
        <f t="shared" si="32"/>
        <v>15.674150744806333</v>
      </c>
      <c r="AL19">
        <f t="shared" si="9"/>
        <v>116.43859828131266</v>
      </c>
      <c r="AN19">
        <f t="shared" si="10"/>
        <v>180.06157146791759</v>
      </c>
      <c r="AO19">
        <f t="shared" si="11"/>
        <v>-9.0030785733958805</v>
      </c>
      <c r="AP19">
        <f t="shared" si="12"/>
        <v>-3.7315875431751442</v>
      </c>
      <c r="AQ19">
        <f t="shared" si="13"/>
        <v>-143.77520923761995</v>
      </c>
      <c r="AR19">
        <f t="shared" si="14"/>
        <v>23.551696113726599</v>
      </c>
      <c r="AS19">
        <f t="shared" si="15"/>
        <v>12.593541380772056</v>
      </c>
      <c r="AT19">
        <f t="shared" si="16"/>
        <v>5.6224781165037578</v>
      </c>
      <c r="AU19">
        <f t="shared" si="17"/>
        <v>41.767715611002409</v>
      </c>
      <c r="AW19">
        <v>16</v>
      </c>
      <c r="AX19">
        <f>(R19*SUMPRODUCT(K20:$K$23, X20:$X$23)-$AZ$3*SUMPRODUCT(K19:$K$22, W20:$W$23))/Z19</f>
        <v>229.38303219729684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603.16678017255583</v>
      </c>
      <c r="P20">
        <f t="shared" si="30"/>
        <v>30.158339008627792</v>
      </c>
      <c r="Q20" s="5">
        <f t="shared" si="31"/>
        <v>12.5</v>
      </c>
      <c r="R20">
        <f t="shared" si="0"/>
        <v>250000</v>
      </c>
      <c r="S20">
        <f t="shared" si="1"/>
        <v>180.95346847910619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190.89790243788707</v>
      </c>
      <c r="AC20">
        <f t="shared" si="2"/>
        <v>148.7853584744376</v>
      </c>
      <c r="AE20">
        <f t="shared" si="3"/>
        <v>495.94178195157468</v>
      </c>
      <c r="AF20">
        <f t="shared" si="4"/>
        <v>-24.797089097578734</v>
      </c>
      <c r="AG20">
        <f t="shared" si="5"/>
        <v>-10.277874177057921</v>
      </c>
      <c r="AH20">
        <f t="shared" si="6"/>
        <v>-417.78150259064574</v>
      </c>
      <c r="AI20">
        <f t="shared" si="7"/>
        <v>43.085316086292266</v>
      </c>
      <c r="AJ20">
        <f t="shared" si="8"/>
        <v>42.112543963449468</v>
      </c>
      <c r="AK20">
        <f t="shared" si="32"/>
        <v>2.8467831597550974</v>
      </c>
      <c r="AL20">
        <f t="shared" si="9"/>
        <v>88.044643209496826</v>
      </c>
      <c r="AN20">
        <f t="shared" si="10"/>
        <v>168.7369699669259</v>
      </c>
      <c r="AO20">
        <f t="shared" si="11"/>
        <v>-8.4368484983462952</v>
      </c>
      <c r="AP20">
        <f t="shared" si="12"/>
        <v>-3.4968970339897756</v>
      </c>
      <c r="AQ20">
        <f t="shared" si="13"/>
        <v>-142.14407299576612</v>
      </c>
      <c r="AR20">
        <f t="shared" si="14"/>
        <v>14.659151438823683</v>
      </c>
      <c r="AS20">
        <f t="shared" si="15"/>
        <v>14.328179888431473</v>
      </c>
      <c r="AT20">
        <f t="shared" si="16"/>
        <v>0.96857651847702131</v>
      </c>
      <c r="AU20">
        <f t="shared" si="17"/>
        <v>29.955907845732174</v>
      </c>
      <c r="AW20">
        <v>17</v>
      </c>
      <c r="AX20">
        <f>(R20*SUMPRODUCT(K21:$K$23, X21:$X$23)-$AZ$3*SUMPRODUCT(K20:$K$22, W21:$W$23))/Z20</f>
        <v>180.95346847910619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603.16678017255583</v>
      </c>
      <c r="P21">
        <f t="shared" si="30"/>
        <v>30.158339008627792</v>
      </c>
      <c r="Q21" s="5">
        <f t="shared" si="31"/>
        <v>12.5</v>
      </c>
      <c r="R21">
        <f t="shared" si="0"/>
        <v>250000</v>
      </c>
      <c r="S21">
        <f t="shared" si="1"/>
        <v>124.31821363995637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148.7853584744376</v>
      </c>
      <c r="AC21">
        <f t="shared" si="2"/>
        <v>100.97848322984706</v>
      </c>
      <c r="AE21">
        <f t="shared" si="3"/>
        <v>489.92713789188144</v>
      </c>
      <c r="AF21">
        <f t="shared" si="4"/>
        <v>-24.496356894594072</v>
      </c>
      <c r="AG21">
        <f t="shared" si="5"/>
        <v>-10.153226976287586</v>
      </c>
      <c r="AH21">
        <f t="shared" si="6"/>
        <v>-437.36917999516066</v>
      </c>
      <c r="AI21">
        <f t="shared" si="7"/>
        <v>17.908374025839066</v>
      </c>
      <c r="AJ21">
        <f t="shared" si="8"/>
        <v>47.806875244590543</v>
      </c>
      <c r="AK21">
        <f t="shared" si="32"/>
        <v>0.98274582315476</v>
      </c>
      <c r="AL21">
        <f t="shared" si="9"/>
        <v>66.697995093584368</v>
      </c>
      <c r="AN21">
        <f t="shared" si="10"/>
        <v>158.5566202835011</v>
      </c>
      <c r="AO21">
        <f t="shared" si="11"/>
        <v>-7.9278310141750552</v>
      </c>
      <c r="AP21">
        <f t="shared" si="12"/>
        <v>-3.2859199456852699</v>
      </c>
      <c r="AQ21">
        <f t="shared" si="13"/>
        <v>-141.54712738428222</v>
      </c>
      <c r="AR21">
        <f t="shared" si="14"/>
        <v>5.795741939358555</v>
      </c>
      <c r="AS21">
        <f t="shared" si="15"/>
        <v>15.471885467936765</v>
      </c>
      <c r="AT21">
        <f t="shared" si="16"/>
        <v>0.31804904089949193</v>
      </c>
      <c r="AU21">
        <f t="shared" si="17"/>
        <v>21.58567644819481</v>
      </c>
      <c r="AW21">
        <v>18</v>
      </c>
      <c r="AX21">
        <f>(R21*SUMPRODUCT(K22:$K$23, X22:$X$23)-$AZ$3*SUMPRODUCT(K21:$K$22, W22:$W$23))/Z21</f>
        <v>124.31821363995637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603.16678017255583</v>
      </c>
      <c r="P22">
        <f t="shared" si="30"/>
        <v>30.158339008627792</v>
      </c>
      <c r="Q22" s="5">
        <f t="shared" si="31"/>
        <v>12.5</v>
      </c>
      <c r="R22">
        <f t="shared" si="0"/>
        <v>250000</v>
      </c>
      <c r="S22">
        <f t="shared" si="1"/>
        <v>62.875726655544121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100.97848322984706</v>
      </c>
      <c r="AC22">
        <f t="shared" si="2"/>
        <v>50.445344917663235</v>
      </c>
      <c r="AE22">
        <f t="shared" si="3"/>
        <v>483.92214113676596</v>
      </c>
      <c r="AF22">
        <f t="shared" si="4"/>
        <v>-24.196107056838297</v>
      </c>
      <c r="AG22">
        <f t="shared" si="5"/>
        <v>-10.02877970580384</v>
      </c>
      <c r="AH22">
        <f t="shared" si="6"/>
        <v>-458.30001441738051</v>
      </c>
      <c r="AI22">
        <f t="shared" si="7"/>
        <v>-8.6027600432566942</v>
      </c>
      <c r="AJ22">
        <f t="shared" si="8"/>
        <v>50.533138312183823</v>
      </c>
      <c r="AK22">
        <f t="shared" si="32"/>
        <v>11.774794863505269</v>
      </c>
      <c r="AL22">
        <f t="shared" si="9"/>
        <v>53.7051731324324</v>
      </c>
      <c r="AN22">
        <f t="shared" si="10"/>
        <v>146.36748111245711</v>
      </c>
      <c r="AO22">
        <f t="shared" si="11"/>
        <v>-7.3183740556228551</v>
      </c>
      <c r="AP22">
        <f t="shared" si="12"/>
        <v>-3.0333127984639634</v>
      </c>
      <c r="AQ22">
        <f t="shared" si="13"/>
        <v>-138.61779199955342</v>
      </c>
      <c r="AR22">
        <f t="shared" si="14"/>
        <v>-2.6019977411831423</v>
      </c>
      <c r="AS22">
        <f t="shared" si="15"/>
        <v>15.284293771074585</v>
      </c>
      <c r="AT22">
        <f t="shared" si="16"/>
        <v>3.5614139512994183</v>
      </c>
      <c r="AU22">
        <f t="shared" si="17"/>
        <v>16.243709981190861</v>
      </c>
      <c r="AW22">
        <v>19</v>
      </c>
      <c r="AX22">
        <f>(R22*SUMPRODUCT(K23:$K$23, X23:$X$23)-$AZ$3*SUMPRODUCT(K22:$K$22, W23:$W$23))/Z22</f>
        <v>62.875726655544121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603.16678017255583</v>
      </c>
      <c r="P23">
        <f t="shared" si="30"/>
        <v>30.158339008627792</v>
      </c>
      <c r="Q23" s="5">
        <f t="shared" si="31"/>
        <v>12.5</v>
      </c>
      <c r="R23">
        <f t="shared" si="0"/>
        <v>250000</v>
      </c>
      <c r="S23">
        <f t="shared" si="1"/>
        <v>63.665014500458739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50.445344917663235</v>
      </c>
      <c r="AC23">
        <f t="shared" si="2"/>
        <v>50.445344917663235</v>
      </c>
      <c r="AE23">
        <f t="shared" si="3"/>
        <v>477.92271010103508</v>
      </c>
      <c r="AF23">
        <f t="shared" si="4"/>
        <v>-23.896135505051756</v>
      </c>
      <c r="AG23">
        <f t="shared" si="5"/>
        <v>-9.9044477790270022</v>
      </c>
      <c r="AH23">
        <f t="shared" si="6"/>
        <v>-480.88259437601766</v>
      </c>
      <c r="AI23">
        <f t="shared" si="7"/>
        <v>-36.76046755906134</v>
      </c>
      <c r="AJ23">
        <f t="shared" si="8"/>
        <v>0</v>
      </c>
      <c r="AK23">
        <f t="shared" si="32"/>
        <v>35.313034365955261</v>
      </c>
      <c r="AL23">
        <f t="shared" si="9"/>
        <v>-1.4474331931060789</v>
      </c>
      <c r="AN23">
        <f t="shared" si="10"/>
        <v>130.94744846687939</v>
      </c>
      <c r="AO23">
        <f t="shared" si="11"/>
        <v>-6.5473724233439707</v>
      </c>
      <c r="AP23">
        <f t="shared" si="12"/>
        <v>-2.7137487667469342</v>
      </c>
      <c r="AQ23">
        <f t="shared" si="13"/>
        <v>-131.7584358616493</v>
      </c>
      <c r="AR23">
        <f t="shared" si="14"/>
        <v>-10.072108584860803</v>
      </c>
      <c r="AS23">
        <f t="shared" si="15"/>
        <v>0</v>
      </c>
      <c r="AT23">
        <f t="shared" si="16"/>
        <v>9.6755221087265362</v>
      </c>
      <c r="AU23">
        <f t="shared" si="17"/>
        <v>-0.39658647613426828</v>
      </c>
      <c r="AW23">
        <v>20</v>
      </c>
      <c r="AX23">
        <f>(R23*SUMPRODUCT(K$23:$K24, X$23:$X24)-$AZ$3*SUMPRODUCT(K$22:$K23, W$23:$W24))/Z23</f>
        <v>63.665014500458739</v>
      </c>
    </row>
    <row r="25" spans="5:50" x14ac:dyDescent="0.25">
      <c r="AN25" s="6">
        <f t="shared" ref="AN25:AU25" si="33">SUM(AN3:AN23)</f>
        <v>5830.2274840337059</v>
      </c>
      <c r="AO25" s="6">
        <f t="shared" si="33"/>
        <v>-743.88645933110195</v>
      </c>
      <c r="AP25" s="6">
        <f t="shared" si="33"/>
        <v>-733.2823310250036</v>
      </c>
      <c r="AQ25" s="6">
        <f t="shared" si="33"/>
        <v>-3477.0400120845447</v>
      </c>
      <c r="AR25" s="6">
        <f t="shared" si="33"/>
        <v>876.01868159305559</v>
      </c>
      <c r="AS25" s="6">
        <f t="shared" si="33"/>
        <v>-148.64754704210495</v>
      </c>
      <c r="AT25" s="6">
        <f t="shared" si="33"/>
        <v>132.17011525483107</v>
      </c>
      <c r="AU25" s="7">
        <f t="shared" si="33"/>
        <v>859.54124980578149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1615.5183861729136</v>
      </c>
      <c r="K3">
        <v>1</v>
      </c>
      <c r="L3" s="2">
        <v>0</v>
      </c>
      <c r="O3">
        <f>$C$3</f>
        <v>1615.5183861729136</v>
      </c>
      <c r="P3">
        <f>O3*B5</f>
        <v>1292.4147089383309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1615.5183861729136</v>
      </c>
      <c r="AF3">
        <f t="shared" ref="AF3:AF23" si="4">-$Z3*P3</f>
        <v>-1292.4147089383309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-301.85329346541744</v>
      </c>
      <c r="AJ3">
        <f t="shared" ref="AJ3:AJ23" si="8">AB3-AC3</f>
        <v>0</v>
      </c>
      <c r="AL3">
        <f t="shared" ref="AL3:AL23" si="9">SUM(AI3:AK3)</f>
        <v>-301.85329346541744</v>
      </c>
      <c r="AN3">
        <f t="shared" ref="AN3:AN23" si="10">AE3*$K3</f>
        <v>1615.5183861729136</v>
      </c>
      <c r="AO3">
        <f t="shared" ref="AO3:AO23" si="11">AF3*$K3</f>
        <v>-1292.4147089383309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-301.85329346541744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-301.85329346541744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841.66121534403999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516.95928963966514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511.06101832743479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-511.06101832743479</v>
      </c>
      <c r="AK4">
        <f>G4*MAX(0, SUM(AB4, AE4:AF4))</f>
        <v>0</v>
      </c>
      <c r="AL4">
        <f t="shared" si="9"/>
        <v>-863.4477683274348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-330.60019701660565</v>
      </c>
      <c r="AR4">
        <f t="shared" si="14"/>
        <v>-330.60019701660565</v>
      </c>
      <c r="AS4">
        <f t="shared" si="15"/>
        <v>-479.46431966172696</v>
      </c>
      <c r="AT4">
        <f t="shared" si="16"/>
        <v>0</v>
      </c>
      <c r="AU4">
        <f t="shared" si="17"/>
        <v>-810.06451667833255</v>
      </c>
      <c r="AW4">
        <v>1</v>
      </c>
      <c r="AX4">
        <f>(R4*SUMPRODUCT(K5:$K$23, X5:$X$23)-$AZ$3*SUMPRODUCT(K4:$K$22, W5:$W$23))/Z4</f>
        <v>516.95928963966514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1615.5183861729136</v>
      </c>
      <c r="P5">
        <f t="shared" ref="P5:P23" si="30">O5*$C$5</f>
        <v>80.775919308645683</v>
      </c>
      <c r="Q5" s="5">
        <f t="shared" ref="Q5:Q23" si="31">$C$8</f>
        <v>12.5</v>
      </c>
      <c r="R5">
        <f t="shared" si="0"/>
        <v>250000</v>
      </c>
      <c r="S5">
        <f t="shared" si="1"/>
        <v>1002.2799499717066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511.06101832743479</v>
      </c>
      <c r="AC5">
        <f t="shared" si="2"/>
        <v>979.48659220982699</v>
      </c>
      <c r="AE5">
        <f t="shared" si="3"/>
        <v>1578.7790614483463</v>
      </c>
      <c r="AF5">
        <f t="shared" si="4"/>
        <v>-78.93895307241732</v>
      </c>
      <c r="AG5">
        <f t="shared" si="5"/>
        <v>-12.215731146740451</v>
      </c>
      <c r="AH5">
        <f t="shared" si="6"/>
        <v>-361.51418269098451</v>
      </c>
      <c r="AI5">
        <f t="shared" si="7"/>
        <v>1126.1101945382043</v>
      </c>
      <c r="AJ5">
        <f t="shared" si="8"/>
        <v>-468.4255738823922</v>
      </c>
      <c r="AK5">
        <f>G5*SUM(AB5, AE5:AF5)</f>
        <v>82.446946194837935</v>
      </c>
      <c r="AL5">
        <f t="shared" si="9"/>
        <v>740.13156685064996</v>
      </c>
      <c r="AN5">
        <f t="shared" si="10"/>
        <v>1363.3744118347806</v>
      </c>
      <c r="AO5">
        <f t="shared" si="11"/>
        <v>-68.168720591739032</v>
      </c>
      <c r="AP5">
        <f t="shared" si="12"/>
        <v>-10.549047472190566</v>
      </c>
      <c r="AQ5">
        <f t="shared" si="13"/>
        <v>-312.19009564523429</v>
      </c>
      <c r="AR5">
        <f t="shared" si="14"/>
        <v>972.4665481256169</v>
      </c>
      <c r="AS5">
        <f t="shared" si="15"/>
        <v>-404.51476515934951</v>
      </c>
      <c r="AT5">
        <f t="shared" si="16"/>
        <v>71.198091943809715</v>
      </c>
      <c r="AU5">
        <f t="shared" si="17"/>
        <v>639.14987491007707</v>
      </c>
      <c r="AW5">
        <v>2</v>
      </c>
      <c r="AX5">
        <f>(R5*SUMPRODUCT(K6:$K$23, X6:$X$23)-$AZ$3*SUMPRODUCT(K5:$K$22, W6:$W$23))/Z5</f>
        <v>1002.2799499717066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1615.5183861729136</v>
      </c>
      <c r="P6">
        <f t="shared" si="30"/>
        <v>80.775919308645683</v>
      </c>
      <c r="Q6" s="5">
        <f t="shared" si="31"/>
        <v>12.5</v>
      </c>
      <c r="R6">
        <f t="shared" si="0"/>
        <v>250000</v>
      </c>
      <c r="S6">
        <f t="shared" si="1"/>
        <v>1446.7481201213498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979.48659220982699</v>
      </c>
      <c r="AC6">
        <f t="shared" si="2"/>
        <v>1397.5368994034352</v>
      </c>
      <c r="AE6">
        <f t="shared" si="3"/>
        <v>1560.5664351248377</v>
      </c>
      <c r="AF6">
        <f t="shared" si="4"/>
        <v>-78.028321756241894</v>
      </c>
      <c r="AG6">
        <f t="shared" si="5"/>
        <v>-12.074811779314885</v>
      </c>
      <c r="AH6">
        <f t="shared" si="6"/>
        <v>-375.2411191632126</v>
      </c>
      <c r="AI6">
        <f t="shared" si="7"/>
        <v>1095.2221824260682</v>
      </c>
      <c r="AJ6">
        <f t="shared" si="8"/>
        <v>-418.05030719360821</v>
      </c>
      <c r="AK6">
        <f>G6*SUM(AB6, AE6:AF6)</f>
        <v>144.02844527633775</v>
      </c>
      <c r="AL6">
        <f t="shared" si="9"/>
        <v>821.20032050879774</v>
      </c>
      <c r="AN6">
        <f t="shared" si="10"/>
        <v>1215.4100563680704</v>
      </c>
      <c r="AO6">
        <f t="shared" si="11"/>
        <v>-60.770502818403536</v>
      </c>
      <c r="AP6">
        <f t="shared" si="12"/>
        <v>-9.4041800047794499</v>
      </c>
      <c r="AQ6">
        <f t="shared" si="13"/>
        <v>-292.24762209966059</v>
      </c>
      <c r="AR6">
        <f t="shared" si="14"/>
        <v>852.98775144522688</v>
      </c>
      <c r="AS6">
        <f t="shared" si="15"/>
        <v>-325.58854015736074</v>
      </c>
      <c r="AT6">
        <f t="shared" si="16"/>
        <v>112.17312948161401</v>
      </c>
      <c r="AU6">
        <f t="shared" si="17"/>
        <v>639.57234076948009</v>
      </c>
      <c r="AW6">
        <v>3</v>
      </c>
      <c r="AX6">
        <f>(R6*SUMPRODUCT(K7:$K$23, X7:$X$23)-$AZ$3*SUMPRODUCT(K6:$K$22, W7:$W$23))/Z6</f>
        <v>1446.7481201213498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1615.5183861729136</v>
      </c>
      <c r="P7">
        <f t="shared" si="30"/>
        <v>80.775919308645683</v>
      </c>
      <c r="Q7" s="5">
        <f t="shared" si="31"/>
        <v>12.5</v>
      </c>
      <c r="R7">
        <f t="shared" si="0"/>
        <v>250000</v>
      </c>
      <c r="S7">
        <f t="shared" si="1"/>
        <v>1838.007180116741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1397.5368994034352</v>
      </c>
      <c r="AC7">
        <f t="shared" si="2"/>
        <v>1754.8553167405089</v>
      </c>
      <c r="AE7">
        <f t="shared" si="3"/>
        <v>1542.4319664994557</v>
      </c>
      <c r="AF7">
        <f t="shared" si="4"/>
        <v>-77.12159832497278</v>
      </c>
      <c r="AG7">
        <f t="shared" si="5"/>
        <v>-11.934497153522065</v>
      </c>
      <c r="AH7">
        <f t="shared" si="6"/>
        <v>-391.3301599934602</v>
      </c>
      <c r="AI7">
        <f t="shared" si="7"/>
        <v>1062.0457110275006</v>
      </c>
      <c r="AJ7">
        <f t="shared" si="8"/>
        <v>-357.3184173370737</v>
      </c>
      <c r="AK7">
        <f>G7*SUM(AB7, AE7:AF7)</f>
        <v>140.56580083807577</v>
      </c>
      <c r="AL7">
        <f t="shared" si="9"/>
        <v>845.29309452850271</v>
      </c>
      <c r="AN7">
        <f t="shared" si="10"/>
        <v>1087.4322954038641</v>
      </c>
      <c r="AO7">
        <f t="shared" si="11"/>
        <v>-54.371614770193204</v>
      </c>
      <c r="AP7">
        <f t="shared" si="12"/>
        <v>-8.413957902855719</v>
      </c>
      <c r="AQ7">
        <f t="shared" si="13"/>
        <v>-275.89226843387002</v>
      </c>
      <c r="AR7">
        <f t="shared" si="14"/>
        <v>748.75445429694526</v>
      </c>
      <c r="AS7">
        <f t="shared" si="15"/>
        <v>-251.91359826181809</v>
      </c>
      <c r="AT7">
        <f t="shared" si="16"/>
        <v>99.100508016270481</v>
      </c>
      <c r="AU7">
        <f t="shared" si="17"/>
        <v>595.94136405139761</v>
      </c>
      <c r="AW7">
        <v>4</v>
      </c>
      <c r="AX7">
        <f>(R7*SUMPRODUCT(K8:$K$23, X8:$X$23)-$AZ$3*SUMPRODUCT(K7:$K$22, W8:$W$23))/Z7</f>
        <v>1838.007180116741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1615.5183861729136</v>
      </c>
      <c r="P8">
        <f t="shared" si="30"/>
        <v>80.775919308645683</v>
      </c>
      <c r="Q8" s="5">
        <f t="shared" si="31"/>
        <v>12.5</v>
      </c>
      <c r="R8">
        <f t="shared" si="0"/>
        <v>250000</v>
      </c>
      <c r="S8">
        <f t="shared" si="1"/>
        <v>2176.3594313682074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1754.8553167405089</v>
      </c>
      <c r="AC8">
        <f t="shared" si="2"/>
        <v>2053.5746895054572</v>
      </c>
      <c r="AE8">
        <f t="shared" si="3"/>
        <v>1524.3748897624587</v>
      </c>
      <c r="AF8">
        <f t="shared" si="4"/>
        <v>-76.218744488122937</v>
      </c>
      <c r="AG8">
        <f t="shared" si="5"/>
        <v>-11.79478134394396</v>
      </c>
      <c r="AH8">
        <f t="shared" si="6"/>
        <v>-407.41676085767631</v>
      </c>
      <c r="AI8">
        <f t="shared" si="7"/>
        <v>1028.9446030727156</v>
      </c>
      <c r="AJ8">
        <f t="shared" si="8"/>
        <v>-298.71937276494828</v>
      </c>
      <c r="AK8">
        <f t="shared" ref="AK8:AK23" si="32">G8*SUM(AB8:AB8, AE8:AF8)</f>
        <v>68.224144140916195</v>
      </c>
      <c r="AL8">
        <f t="shared" si="9"/>
        <v>798.44937444868356</v>
      </c>
      <c r="AN8">
        <f t="shared" si="10"/>
        <v>1002.0530055024899</v>
      </c>
      <c r="AO8">
        <f t="shared" si="11"/>
        <v>-50.102650275124496</v>
      </c>
      <c r="AP8">
        <f t="shared" si="12"/>
        <v>-7.7533395323675789</v>
      </c>
      <c r="AQ8">
        <f t="shared" si="13"/>
        <v>-267.81678998474007</v>
      </c>
      <c r="AR8">
        <f t="shared" si="14"/>
        <v>676.38022571025783</v>
      </c>
      <c r="AS8">
        <f t="shared" si="15"/>
        <v>-196.36419314646389</v>
      </c>
      <c r="AT8">
        <f t="shared" si="16"/>
        <v>44.847372613762523</v>
      </c>
      <c r="AU8">
        <f t="shared" si="17"/>
        <v>524.86340517755639</v>
      </c>
      <c r="AW8">
        <v>5</v>
      </c>
      <c r="AX8">
        <f>(R8*SUMPRODUCT(K9:$K$23, X9:$X$23)-$AZ$3*SUMPRODUCT(K8:$K$22, W9:$W$23))/Z8</f>
        <v>2176.3594313682074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1615.5183861729136</v>
      </c>
      <c r="P9">
        <f t="shared" si="30"/>
        <v>80.775919308645683</v>
      </c>
      <c r="Q9" s="5">
        <f t="shared" si="31"/>
        <v>12.5</v>
      </c>
      <c r="R9">
        <f t="shared" si="0"/>
        <v>250000</v>
      </c>
      <c r="S9">
        <f t="shared" si="1"/>
        <v>2478.0297004314184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2053.5746895054572</v>
      </c>
      <c r="AC9">
        <f t="shared" si="2"/>
        <v>2310.6388978255336</v>
      </c>
      <c r="AE9">
        <f t="shared" si="3"/>
        <v>1506.3901867655504</v>
      </c>
      <c r="AF9">
        <f t="shared" si="4"/>
        <v>-75.319509338277527</v>
      </c>
      <c r="AG9">
        <f t="shared" si="5"/>
        <v>-11.655625522886476</v>
      </c>
      <c r="AH9">
        <f t="shared" si="6"/>
        <v>-424.16015236088259</v>
      </c>
      <c r="AI9">
        <f t="shared" si="7"/>
        <v>995.2548995435036</v>
      </c>
      <c r="AJ9">
        <f t="shared" si="8"/>
        <v>-257.06420832007643</v>
      </c>
      <c r="AK9">
        <f t="shared" si="32"/>
        <v>20.559407664903109</v>
      </c>
      <c r="AL9">
        <f t="shared" si="9"/>
        <v>758.75009888833029</v>
      </c>
      <c r="AN9">
        <f t="shared" si="10"/>
        <v>941.10501802995543</v>
      </c>
      <c r="AO9">
        <f t="shared" si="11"/>
        <v>-47.055250901497772</v>
      </c>
      <c r="AP9">
        <f t="shared" si="12"/>
        <v>-7.2817572526935814</v>
      </c>
      <c r="AQ9">
        <f t="shared" si="13"/>
        <v>-264.99060558292388</v>
      </c>
      <c r="AR9">
        <f t="shared" si="14"/>
        <v>621.77740429284006</v>
      </c>
      <c r="AS9">
        <f t="shared" si="15"/>
        <v>-160.59877349929528</v>
      </c>
      <c r="AT9">
        <f t="shared" si="16"/>
        <v>12.844322733347166</v>
      </c>
      <c r="AU9">
        <f t="shared" si="17"/>
        <v>474.02295352689191</v>
      </c>
      <c r="AW9">
        <v>6</v>
      </c>
      <c r="AX9">
        <f>(R9*SUMPRODUCT(K10:$K$23, X10:$X$23)-$AZ$3*SUMPRODUCT(K9:$K$22, W10:$W$23))/Z9</f>
        <v>2478.0297004314184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1615.5183861729136</v>
      </c>
      <c r="P10">
        <f t="shared" si="30"/>
        <v>80.775919308645683</v>
      </c>
      <c r="Q10" s="5">
        <f t="shared" si="31"/>
        <v>12.5</v>
      </c>
      <c r="R10">
        <f t="shared" si="0"/>
        <v>250000</v>
      </c>
      <c r="S10">
        <f t="shared" si="1"/>
        <v>2754.1610941009581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2310.6388978255336</v>
      </c>
      <c r="AC10">
        <f t="shared" si="2"/>
        <v>2537.5479621821987</v>
      </c>
      <c r="AE10">
        <f t="shared" si="3"/>
        <v>1488.4588259856812</v>
      </c>
      <c r="AF10">
        <f t="shared" si="4"/>
        <v>-74.422941299284062</v>
      </c>
      <c r="AG10">
        <f t="shared" si="5"/>
        <v>-11.51688243480603</v>
      </c>
      <c r="AH10">
        <f t="shared" si="6"/>
        <v>-443.73665703160191</v>
      </c>
      <c r="AI10">
        <f t="shared" si="7"/>
        <v>958.78234521998911</v>
      </c>
      <c r="AJ10">
        <f t="shared" si="8"/>
        <v>-226.90906435666511</v>
      </c>
      <c r="AK10">
        <f t="shared" si="32"/>
        <v>15.271166608298916</v>
      </c>
      <c r="AL10">
        <f t="shared" si="9"/>
        <v>747.14444747162293</v>
      </c>
      <c r="AN10">
        <f t="shared" si="10"/>
        <v>883.51785863628061</v>
      </c>
      <c r="AO10">
        <f t="shared" si="11"/>
        <v>-44.175892931814033</v>
      </c>
      <c r="AP10">
        <f t="shared" si="12"/>
        <v>-6.8361792273476718</v>
      </c>
      <c r="AQ10">
        <f t="shared" si="13"/>
        <v>-263.39274837472328</v>
      </c>
      <c r="AR10">
        <f t="shared" si="14"/>
        <v>569.11303810239554</v>
      </c>
      <c r="AS10">
        <f t="shared" si="15"/>
        <v>-134.68844898198839</v>
      </c>
      <c r="AT10">
        <f t="shared" si="16"/>
        <v>9.0646433647281324</v>
      </c>
      <c r="AU10">
        <f t="shared" si="17"/>
        <v>443.48923248513529</v>
      </c>
      <c r="AW10">
        <v>7</v>
      </c>
      <c r="AX10">
        <f>(R10*SUMPRODUCT(K11:$K$23, X11:$X$23)-$AZ$3*SUMPRODUCT(K10:$K$22, W11:$W$23))/Z10</f>
        <v>2754.1610941009581</v>
      </c>
    </row>
    <row r="11" spans="1:52" x14ac:dyDescent="0.25">
      <c r="A11" t="s">
        <v>33</v>
      </c>
      <c r="C11" s="24">
        <f>AU25</f>
        <v>3154.0566246121107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1615.5183861729136</v>
      </c>
      <c r="P11">
        <f t="shared" si="30"/>
        <v>80.775919308645683</v>
      </c>
      <c r="Q11" s="5">
        <f t="shared" si="31"/>
        <v>12.5</v>
      </c>
      <c r="R11">
        <f t="shared" si="0"/>
        <v>250000</v>
      </c>
      <c r="S11">
        <f t="shared" si="1"/>
        <v>3006.4691351644447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2537.5479621821987</v>
      </c>
      <c r="AC11">
        <f t="shared" si="2"/>
        <v>2736.7497482570075</v>
      </c>
      <c r="AE11">
        <f t="shared" si="3"/>
        <v>1470.5853737033153</v>
      </c>
      <c r="AF11">
        <f t="shared" si="4"/>
        <v>-73.529268685165775</v>
      </c>
      <c r="AG11">
        <f t="shared" si="5"/>
        <v>-11.378587411089935</v>
      </c>
      <c r="AH11">
        <f t="shared" si="6"/>
        <v>-462.5239873606763</v>
      </c>
      <c r="AI11">
        <f t="shared" si="7"/>
        <v>923.1535302463833</v>
      </c>
      <c r="AJ11">
        <f t="shared" si="8"/>
        <v>-199.20178607480875</v>
      </c>
      <c r="AK11">
        <f t="shared" si="32"/>
        <v>9.4430497612808342</v>
      </c>
      <c r="AL11">
        <f t="shared" si="9"/>
        <v>733.39479393285535</v>
      </c>
      <c r="AN11">
        <f t="shared" si="10"/>
        <v>830.15554276586931</v>
      </c>
      <c r="AO11">
        <f t="shared" si="11"/>
        <v>-41.50777713829347</v>
      </c>
      <c r="AP11">
        <f t="shared" si="12"/>
        <v>-6.4232907365145229</v>
      </c>
      <c r="AQ11">
        <f t="shared" si="13"/>
        <v>-261.097967269121</v>
      </c>
      <c r="AR11">
        <f t="shared" si="14"/>
        <v>521.12650762194028</v>
      </c>
      <c r="AS11">
        <f t="shared" si="15"/>
        <v>-112.45077626633996</v>
      </c>
      <c r="AT11">
        <f t="shared" si="16"/>
        <v>5.330666440806537</v>
      </c>
      <c r="AU11">
        <f t="shared" si="17"/>
        <v>414.00639779640687</v>
      </c>
      <c r="AW11">
        <v>8</v>
      </c>
      <c r="AX11">
        <f>(R11*SUMPRODUCT(K12:$K$23, X12:$X$23)-$AZ$3*SUMPRODUCT(K11:$K$22, W12:$W$23))/Z11</f>
        <v>3006.4691351644447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1615.5183861729136</v>
      </c>
      <c r="P12">
        <f t="shared" si="30"/>
        <v>80.775919308645683</v>
      </c>
      <c r="Q12" s="5">
        <f t="shared" si="31"/>
        <v>12.5</v>
      </c>
      <c r="R12">
        <f t="shared" si="0"/>
        <v>250000</v>
      </c>
      <c r="S12">
        <f t="shared" si="1"/>
        <v>3235.367411907665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2736.7497482570075</v>
      </c>
      <c r="AC12">
        <f t="shared" si="2"/>
        <v>2909.3953620971347</v>
      </c>
      <c r="AE12">
        <f t="shared" si="3"/>
        <v>1452.7505231137754</v>
      </c>
      <c r="AF12">
        <f t="shared" si="4"/>
        <v>-72.637526155688775</v>
      </c>
      <c r="AG12">
        <f t="shared" si="5"/>
        <v>-11.240591066215536</v>
      </c>
      <c r="AH12">
        <f t="shared" si="6"/>
        <v>-484.20941526998195</v>
      </c>
      <c r="AI12">
        <f t="shared" si="7"/>
        <v>884.66299062188909</v>
      </c>
      <c r="AJ12">
        <f t="shared" si="8"/>
        <v>-172.64561384012723</v>
      </c>
      <c r="AK12">
        <f t="shared" si="32"/>
        <v>9.4687843139947159</v>
      </c>
      <c r="AL12">
        <f t="shared" si="9"/>
        <v>721.48616109575653</v>
      </c>
      <c r="AN12">
        <f t="shared" si="10"/>
        <v>779.62510421755462</v>
      </c>
      <c r="AO12">
        <f t="shared" si="11"/>
        <v>-38.981255210877734</v>
      </c>
      <c r="AP12">
        <f t="shared" si="12"/>
        <v>-6.0323137675985352</v>
      </c>
      <c r="AQ12">
        <f t="shared" si="13"/>
        <v>-259.85316118410782</v>
      </c>
      <c r="AR12">
        <f t="shared" si="14"/>
        <v>474.75837405497049</v>
      </c>
      <c r="AS12">
        <f t="shared" si="15"/>
        <v>-92.65104540752003</v>
      </c>
      <c r="AT12">
        <f t="shared" si="16"/>
        <v>5.0814657025826664</v>
      </c>
      <c r="AU12">
        <f t="shared" si="17"/>
        <v>387.18879435003311</v>
      </c>
      <c r="AW12">
        <v>9</v>
      </c>
      <c r="AX12">
        <f>(R12*SUMPRODUCT(K13:$K$23, X13:$X$23)-$AZ$3*SUMPRODUCT(K12:$K$22, W13:$W$23))/Z12</f>
        <v>3235.367411907665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1615.5183861729136</v>
      </c>
      <c r="P13">
        <f t="shared" si="30"/>
        <v>80.775919308645683</v>
      </c>
      <c r="Q13" s="5">
        <f t="shared" si="31"/>
        <v>12.5</v>
      </c>
      <c r="R13">
        <f t="shared" si="0"/>
        <v>250000</v>
      </c>
      <c r="S13">
        <f t="shared" si="1"/>
        <v>3441.3173481681724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2909.3953620971347</v>
      </c>
      <c r="AC13">
        <f t="shared" si="2"/>
        <v>3056.665082557332</v>
      </c>
      <c r="AE13">
        <f t="shared" si="3"/>
        <v>1434.9442790775129</v>
      </c>
      <c r="AF13">
        <f t="shared" si="4"/>
        <v>-71.747213953875644</v>
      </c>
      <c r="AG13">
        <f t="shared" si="5"/>
        <v>-11.102816063245401</v>
      </c>
      <c r="AH13">
        <f t="shared" si="6"/>
        <v>-507.38184615962075</v>
      </c>
      <c r="AI13">
        <f t="shared" si="7"/>
        <v>844.71240290077105</v>
      </c>
      <c r="AJ13">
        <f t="shared" si="8"/>
        <v>-147.26972046019728</v>
      </c>
      <c r="AK13">
        <f t="shared" si="32"/>
        <v>8.5451848544415423</v>
      </c>
      <c r="AL13">
        <f t="shared" si="9"/>
        <v>705.98786729501535</v>
      </c>
      <c r="AN13">
        <f t="shared" si="10"/>
        <v>732.2138473370909</v>
      </c>
      <c r="AO13">
        <f t="shared" si="11"/>
        <v>-36.610692366854551</v>
      </c>
      <c r="AP13">
        <f t="shared" si="12"/>
        <v>-5.6654713249014055</v>
      </c>
      <c r="AQ13">
        <f t="shared" si="13"/>
        <v>-258.9034424976885</v>
      </c>
      <c r="AR13">
        <f t="shared" si="14"/>
        <v>431.03424114764653</v>
      </c>
      <c r="AS13">
        <f t="shared" si="15"/>
        <v>-75.147815972158753</v>
      </c>
      <c r="AT13">
        <f t="shared" si="16"/>
        <v>4.3603802389453588</v>
      </c>
      <c r="AU13">
        <f t="shared" si="17"/>
        <v>360.24680541443314</v>
      </c>
      <c r="AW13">
        <v>10</v>
      </c>
      <c r="AX13">
        <f>(R13*SUMPRODUCT(K14:$K$23, X14:$X$23)-$AZ$3*SUMPRODUCT(K13:$K$22, W14:$W$23))/Z13</f>
        <v>3441.3173481681724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1615.5183861729136</v>
      </c>
      <c r="P14">
        <f t="shared" si="30"/>
        <v>80.775919308645683</v>
      </c>
      <c r="Q14" s="5">
        <f t="shared" si="31"/>
        <v>12.5</v>
      </c>
      <c r="R14">
        <f t="shared" si="0"/>
        <v>250000</v>
      </c>
      <c r="S14">
        <f t="shared" si="1"/>
        <v>3624.8388704236863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3056.665082557332</v>
      </c>
      <c r="AC14">
        <f t="shared" si="2"/>
        <v>3179.7575944220866</v>
      </c>
      <c r="AE14">
        <f t="shared" si="3"/>
        <v>1417.1545387233739</v>
      </c>
      <c r="AF14">
        <f t="shared" si="4"/>
        <v>-70.857726936168703</v>
      </c>
      <c r="AG14">
        <f t="shared" si="5"/>
        <v>-10.965168756764708</v>
      </c>
      <c r="AH14">
        <f t="shared" si="6"/>
        <v>-532.38291696479348</v>
      </c>
      <c r="AI14">
        <f t="shared" si="7"/>
        <v>802.94872606564684</v>
      </c>
      <c r="AJ14">
        <f t="shared" si="8"/>
        <v>-123.09251186475467</v>
      </c>
      <c r="AK14">
        <f t="shared" si="32"/>
        <v>7.925331409820167</v>
      </c>
      <c r="AL14">
        <f t="shared" si="9"/>
        <v>687.78154561071233</v>
      </c>
      <c r="AN14">
        <f t="shared" si="10"/>
        <v>687.78411322612635</v>
      </c>
      <c r="AO14">
        <f t="shared" si="11"/>
        <v>-34.38920566130632</v>
      </c>
      <c r="AP14">
        <f t="shared" si="12"/>
        <v>-5.3216982789612066</v>
      </c>
      <c r="AQ14">
        <f t="shared" si="13"/>
        <v>-258.38008660031085</v>
      </c>
      <c r="AR14">
        <f t="shared" si="14"/>
        <v>389.69312268554791</v>
      </c>
      <c r="AS14">
        <f t="shared" si="15"/>
        <v>-59.740184859403271</v>
      </c>
      <c r="AT14">
        <f t="shared" si="16"/>
        <v>3.8463815249370903</v>
      </c>
      <c r="AU14">
        <f t="shared" si="17"/>
        <v>333.79931935108169</v>
      </c>
      <c r="AW14">
        <v>11</v>
      </c>
      <c r="AX14">
        <f>(R14*SUMPRODUCT(K15:$K$23, X15:$X$23)-$AZ$3*SUMPRODUCT(K14:$K$22, W15:$W$23))/Z14</f>
        <v>3624.8388704236863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1615.5183861729136</v>
      </c>
      <c r="P15">
        <f t="shared" si="30"/>
        <v>80.775919308645683</v>
      </c>
      <c r="Q15" s="5">
        <f t="shared" si="31"/>
        <v>12.5</v>
      </c>
      <c r="R15">
        <f t="shared" si="0"/>
        <v>250000</v>
      </c>
      <c r="S15">
        <f t="shared" si="1"/>
        <v>3787.0902452332475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3179.7575944220866</v>
      </c>
      <c r="AC15">
        <f t="shared" si="2"/>
        <v>3280.4056086515834</v>
      </c>
      <c r="AE15">
        <f t="shared" si="3"/>
        <v>1399.3739868100186</v>
      </c>
      <c r="AF15">
        <f t="shared" si="4"/>
        <v>-69.968699340500933</v>
      </c>
      <c r="AG15">
        <f t="shared" si="5"/>
        <v>-10.827592545426464</v>
      </c>
      <c r="AH15">
        <f t="shared" si="6"/>
        <v>-558.49047541192272</v>
      </c>
      <c r="AI15">
        <f t="shared" si="7"/>
        <v>760.0872195121683</v>
      </c>
      <c r="AJ15">
        <f t="shared" si="8"/>
        <v>-100.64801422949677</v>
      </c>
      <c r="AK15">
        <f t="shared" si="32"/>
        <v>18.487567815755579</v>
      </c>
      <c r="AL15">
        <f t="shared" si="9"/>
        <v>677.92677309842713</v>
      </c>
      <c r="AN15">
        <f t="shared" si="10"/>
        <v>645.64570954218937</v>
      </c>
      <c r="AO15">
        <f t="shared" si="11"/>
        <v>-32.282285477109475</v>
      </c>
      <c r="AP15">
        <f t="shared" si="12"/>
        <v>-4.9956542979347747</v>
      </c>
      <c r="AQ15">
        <f t="shared" si="13"/>
        <v>-257.67734906368486</v>
      </c>
      <c r="AR15">
        <f t="shared" si="14"/>
        <v>350.69042070346018</v>
      </c>
      <c r="AS15">
        <f t="shared" si="15"/>
        <v>-46.437163455746024</v>
      </c>
      <c r="AT15">
        <f t="shared" si="16"/>
        <v>8.5298275890656274</v>
      </c>
      <c r="AU15">
        <f t="shared" si="17"/>
        <v>312.78308483677978</v>
      </c>
      <c r="AW15">
        <v>12</v>
      </c>
      <c r="AX15">
        <f>(R15*SUMPRODUCT(K16:$K$23, X16:$X$23)-$AZ$3*SUMPRODUCT(K15:$K$22, W16:$W$23))/Z15</f>
        <v>3787.0902452332475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1615.5183861729136</v>
      </c>
      <c r="P16">
        <f t="shared" si="30"/>
        <v>80.775919308645683</v>
      </c>
      <c r="Q16" s="5">
        <f t="shared" si="31"/>
        <v>12.5</v>
      </c>
      <c r="R16">
        <f t="shared" si="0"/>
        <v>250000</v>
      </c>
      <c r="S16">
        <f t="shared" si="1"/>
        <v>3807.7151201399497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3280.4056086515834</v>
      </c>
      <c r="AC16">
        <f t="shared" si="2"/>
        <v>3252.6090184739842</v>
      </c>
      <c r="AE16">
        <f t="shared" si="3"/>
        <v>1380.0007370780997</v>
      </c>
      <c r="AF16">
        <f t="shared" si="4"/>
        <v>-69.000036853904987</v>
      </c>
      <c r="AG16">
        <f t="shared" si="5"/>
        <v>-10.677692907191666</v>
      </c>
      <c r="AH16">
        <f t="shared" si="6"/>
        <v>-832.4742556106919</v>
      </c>
      <c r="AI16">
        <f t="shared" si="7"/>
        <v>467.8487517063113</v>
      </c>
      <c r="AJ16">
        <f t="shared" si="8"/>
        <v>27.796590177599228</v>
      </c>
      <c r="AK16">
        <f t="shared" si="32"/>
        <v>32.598984793018026</v>
      </c>
      <c r="AL16">
        <f t="shared" si="9"/>
        <v>528.24432667692861</v>
      </c>
      <c r="AN16">
        <f t="shared" si="10"/>
        <v>603.6856399197469</v>
      </c>
      <c r="AO16">
        <f t="shared" si="11"/>
        <v>-30.184281995987345</v>
      </c>
      <c r="AP16">
        <f t="shared" si="12"/>
        <v>-4.6709901685941926</v>
      </c>
      <c r="AQ16">
        <f t="shared" si="13"/>
        <v>-364.16846760467638</v>
      </c>
      <c r="AR16">
        <f t="shared" si="14"/>
        <v>204.66190015048903</v>
      </c>
      <c r="AS16">
        <f t="shared" si="15"/>
        <v>12.159705337897419</v>
      </c>
      <c r="AT16">
        <f t="shared" si="16"/>
        <v>14.260527887235064</v>
      </c>
      <c r="AU16">
        <f t="shared" si="17"/>
        <v>231.08213337562154</v>
      </c>
      <c r="AW16">
        <v>13</v>
      </c>
      <c r="AX16">
        <f>(R16*SUMPRODUCT(K17:$K$23, X17:$X$23)-$AZ$3*SUMPRODUCT(K16:$K$22, W17:$W$23))/Z16</f>
        <v>3807.7151201399497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1615.5183861729136</v>
      </c>
      <c r="P17">
        <f t="shared" si="30"/>
        <v>80.775919308645683</v>
      </c>
      <c r="Q17" s="5">
        <f t="shared" si="31"/>
        <v>12.5</v>
      </c>
      <c r="R17">
        <f t="shared" si="0"/>
        <v>250000</v>
      </c>
      <c r="S17">
        <f t="shared" si="1"/>
        <v>3683.3355185239029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3252.6090184739842</v>
      </c>
      <c r="AC17">
        <f t="shared" si="2"/>
        <v>3098.1282691034958</v>
      </c>
      <c r="AE17">
        <f t="shared" si="3"/>
        <v>1358.845306458682</v>
      </c>
      <c r="AF17">
        <f t="shared" si="4"/>
        <v>-67.942265322934105</v>
      </c>
      <c r="AG17">
        <f t="shared" si="5"/>
        <v>-10.514003725436718</v>
      </c>
      <c r="AH17">
        <f t="shared" si="6"/>
        <v>-1138.2450536606455</v>
      </c>
      <c r="AI17">
        <f t="shared" si="7"/>
        <v>142.14398374966572</v>
      </c>
      <c r="AJ17">
        <f t="shared" si="8"/>
        <v>154.48074937048841</v>
      </c>
      <c r="AK17">
        <f t="shared" si="32"/>
        <v>62.700466422614305</v>
      </c>
      <c r="AL17">
        <f t="shared" si="9"/>
        <v>359.32519954276842</v>
      </c>
      <c r="AN17">
        <f t="shared" si="10"/>
        <v>559.88615485370462</v>
      </c>
      <c r="AO17">
        <f t="shared" si="11"/>
        <v>-27.99430774268523</v>
      </c>
      <c r="AP17">
        <f t="shared" si="12"/>
        <v>-4.3320936459600468</v>
      </c>
      <c r="AQ17">
        <f t="shared" si="13"/>
        <v>-468.99205034321193</v>
      </c>
      <c r="AR17">
        <f t="shared" si="14"/>
        <v>58.56770312184738</v>
      </c>
      <c r="AS17">
        <f t="shared" si="15"/>
        <v>63.650830858274389</v>
      </c>
      <c r="AT17">
        <f t="shared" si="16"/>
        <v>25.834525008869189</v>
      </c>
      <c r="AU17">
        <f t="shared" si="17"/>
        <v>148.05305898899095</v>
      </c>
      <c r="AW17">
        <v>14</v>
      </c>
      <c r="AX17">
        <f>(R17*SUMPRODUCT(K18:$K$23, X18:$X$23)-$AZ$3*SUMPRODUCT(K17:$K$22, W18:$W$23))/Z17</f>
        <v>3683.3355185239029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1615.5183861729136</v>
      </c>
      <c r="P18">
        <f t="shared" si="30"/>
        <v>80.775919308645683</v>
      </c>
      <c r="Q18" s="5">
        <f t="shared" si="31"/>
        <v>12.5</v>
      </c>
      <c r="R18">
        <f t="shared" si="0"/>
        <v>250000</v>
      </c>
      <c r="S18">
        <f t="shared" si="1"/>
        <v>3423.7565412748418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3098.1282691034958</v>
      </c>
      <c r="AC18">
        <f t="shared" si="2"/>
        <v>2831.1214861122617</v>
      </c>
      <c r="AE18">
        <f t="shared" si="3"/>
        <v>1335.8802704471814</v>
      </c>
      <c r="AF18">
        <f t="shared" si="4"/>
        <v>-66.794013522359066</v>
      </c>
      <c r="AG18">
        <f t="shared" si="5"/>
        <v>-10.336312804305328</v>
      </c>
      <c r="AH18">
        <f t="shared" si="6"/>
        <v>-1451.0176775404429</v>
      </c>
      <c r="AI18">
        <f t="shared" si="7"/>
        <v>-192.26773341992612</v>
      </c>
      <c r="AJ18">
        <f t="shared" si="8"/>
        <v>267.0067829912341</v>
      </c>
      <c r="AK18">
        <f t="shared" si="32"/>
        <v>94.331833762211687</v>
      </c>
      <c r="AL18">
        <f t="shared" si="9"/>
        <v>169.07088333351967</v>
      </c>
      <c r="AN18">
        <f t="shared" si="10"/>
        <v>514.36674337238048</v>
      </c>
      <c r="AO18">
        <f t="shared" si="11"/>
        <v>-25.718337168619023</v>
      </c>
      <c r="AP18">
        <f t="shared" si="12"/>
        <v>-3.9798892709516824</v>
      </c>
      <c r="AQ18">
        <f t="shared" si="13"/>
        <v>-558.69919923466841</v>
      </c>
      <c r="AR18">
        <f t="shared" si="14"/>
        <v>-74.030682301858732</v>
      </c>
      <c r="AS18">
        <f t="shared" si="15"/>
        <v>102.80817260633927</v>
      </c>
      <c r="AT18">
        <f t="shared" si="16"/>
        <v>36.321487188647005</v>
      </c>
      <c r="AU18">
        <f t="shared" si="17"/>
        <v>65.098977493127549</v>
      </c>
      <c r="AW18">
        <v>15</v>
      </c>
      <c r="AX18">
        <f>(R18*SUMPRODUCT(K19:$K$23, X19:$X$23)-$AZ$3*SUMPRODUCT(K18:$K$22, W19:$W$23))/Z18</f>
        <v>3423.7565412748418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1615.5183861729136</v>
      </c>
      <c r="P19">
        <f t="shared" si="30"/>
        <v>80.775919308645683</v>
      </c>
      <c r="Q19" s="5">
        <f t="shared" si="31"/>
        <v>12.5</v>
      </c>
      <c r="R19">
        <f t="shared" si="0"/>
        <v>250000</v>
      </c>
      <c r="S19">
        <f t="shared" si="1"/>
        <v>3030.7436153833373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2831.1214861122617</v>
      </c>
      <c r="AC19">
        <f t="shared" si="2"/>
        <v>2459.4584545772559</v>
      </c>
      <c r="AE19">
        <f t="shared" si="3"/>
        <v>1310.9985065151814</v>
      </c>
      <c r="AF19">
        <f t="shared" si="4"/>
        <v>-65.549925325759077</v>
      </c>
      <c r="AG19">
        <f t="shared" si="5"/>
        <v>-10.143791288108416</v>
      </c>
      <c r="AH19">
        <f t="shared" si="6"/>
        <v>-1783.1677630771972</v>
      </c>
      <c r="AI19">
        <f t="shared" si="7"/>
        <v>-547.8629731758831</v>
      </c>
      <c r="AJ19">
        <f t="shared" si="8"/>
        <v>371.66303153500576</v>
      </c>
      <c r="AK19">
        <f t="shared" si="32"/>
        <v>90.907512500827551</v>
      </c>
      <c r="AL19">
        <f t="shared" si="9"/>
        <v>-85.292429140049791</v>
      </c>
      <c r="AN19">
        <f t="shared" si="10"/>
        <v>470.26856725192175</v>
      </c>
      <c r="AO19">
        <f t="shared" si="11"/>
        <v>-23.513428362596091</v>
      </c>
      <c r="AP19">
        <f t="shared" si="12"/>
        <v>-3.6386816398757129</v>
      </c>
      <c r="AQ19">
        <f t="shared" si="13"/>
        <v>-639.64050679291688</v>
      </c>
      <c r="AR19">
        <f t="shared" si="14"/>
        <v>-196.52404954346687</v>
      </c>
      <c r="AS19">
        <f t="shared" si="15"/>
        <v>133.31932910058507</v>
      </c>
      <c r="AT19">
        <f t="shared" si="16"/>
        <v>32.609454125038155</v>
      </c>
      <c r="AU19">
        <f t="shared" si="17"/>
        <v>-30.595266317843663</v>
      </c>
      <c r="AW19">
        <v>16</v>
      </c>
      <c r="AX19">
        <f>(R19*SUMPRODUCT(K20:$K$23, X20:$X$23)-$AZ$3*SUMPRODUCT(K19:$K$22, W20:$W$23))/Z19</f>
        <v>3030.7436153833373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1615.5183861729136</v>
      </c>
      <c r="P20">
        <f t="shared" si="30"/>
        <v>80.775919308645683</v>
      </c>
      <c r="Q20" s="5">
        <f t="shared" si="31"/>
        <v>12.5</v>
      </c>
      <c r="R20">
        <f t="shared" si="0"/>
        <v>250000</v>
      </c>
      <c r="S20">
        <f t="shared" si="1"/>
        <v>2492.5708794489133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2459.4584545772559</v>
      </c>
      <c r="AC20">
        <f t="shared" si="2"/>
        <v>1981.3109536810696</v>
      </c>
      <c r="AE20">
        <f t="shared" si="3"/>
        <v>1284.1537630036173</v>
      </c>
      <c r="AF20">
        <f t="shared" si="4"/>
        <v>-64.207688150180871</v>
      </c>
      <c r="AG20">
        <f t="shared" si="5"/>
        <v>-9.9360813067386111</v>
      </c>
      <c r="AH20">
        <f t="shared" si="6"/>
        <v>-2125.4413697743789</v>
      </c>
      <c r="AI20">
        <f t="shared" si="7"/>
        <v>-915.43137622768108</v>
      </c>
      <c r="AJ20">
        <f t="shared" si="8"/>
        <v>478.14750089618633</v>
      </c>
      <c r="AK20">
        <f t="shared" si="32"/>
        <v>15.821439476551978</v>
      </c>
      <c r="AL20">
        <f t="shared" si="9"/>
        <v>-421.46243585494278</v>
      </c>
      <c r="AN20">
        <f t="shared" si="10"/>
        <v>436.91461947042399</v>
      </c>
      <c r="AO20">
        <f t="shared" si="11"/>
        <v>-21.845730973521203</v>
      </c>
      <c r="AP20">
        <f t="shared" si="12"/>
        <v>-3.3806069866639987</v>
      </c>
      <c r="AQ20">
        <f t="shared" si="13"/>
        <v>-723.15047779761369</v>
      </c>
      <c r="AR20">
        <f t="shared" si="14"/>
        <v>-311.46219628737492</v>
      </c>
      <c r="AS20">
        <f t="shared" si="15"/>
        <v>162.68272493798159</v>
      </c>
      <c r="AT20">
        <f t="shared" si="16"/>
        <v>5.3830144080281608</v>
      </c>
      <c r="AU20">
        <f t="shared" si="17"/>
        <v>-143.39645694136519</v>
      </c>
      <c r="AW20">
        <v>17</v>
      </c>
      <c r="AX20">
        <f>(R20*SUMPRODUCT(K21:$K$23, X21:$X$23)-$AZ$3*SUMPRODUCT(K20:$K$22, W21:$W$23))/Z20</f>
        <v>2492.5708794489133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1615.5183861729136</v>
      </c>
      <c r="P21">
        <f t="shared" si="30"/>
        <v>80.775919308645683</v>
      </c>
      <c r="Q21" s="5">
        <f t="shared" si="31"/>
        <v>12.5</v>
      </c>
      <c r="R21">
        <f t="shared" si="0"/>
        <v>250000</v>
      </c>
      <c r="S21">
        <f t="shared" si="1"/>
        <v>1799.541664907669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1981.3109536810696</v>
      </c>
      <c r="AC21">
        <f t="shared" si="2"/>
        <v>1398.0924657089902</v>
      </c>
      <c r="AE21">
        <f t="shared" si="3"/>
        <v>1255.1218612871539</v>
      </c>
      <c r="AF21">
        <f t="shared" si="4"/>
        <v>-62.7560930643577</v>
      </c>
      <c r="AG21">
        <f t="shared" si="5"/>
        <v>-9.7114482882834743</v>
      </c>
      <c r="AH21">
        <f t="shared" si="6"/>
        <v>-2505.4441077549905</v>
      </c>
      <c r="AI21">
        <f t="shared" si="7"/>
        <v>-1322.7897878204776</v>
      </c>
      <c r="AJ21">
        <f t="shared" si="8"/>
        <v>583.2184879720794</v>
      </c>
      <c r="AK21">
        <f t="shared" si="32"/>
        <v>5.0778827550461854</v>
      </c>
      <c r="AL21">
        <f t="shared" si="9"/>
        <v>-734.49341709335204</v>
      </c>
      <c r="AN21">
        <f t="shared" si="10"/>
        <v>406.19893240848819</v>
      </c>
      <c r="AO21">
        <f t="shared" si="11"/>
        <v>-20.309946620424409</v>
      </c>
      <c r="AP21">
        <f t="shared" si="12"/>
        <v>-3.1429457557177214</v>
      </c>
      <c r="AQ21">
        <f t="shared" si="13"/>
        <v>-810.84455077177336</v>
      </c>
      <c r="AR21">
        <f t="shared" si="14"/>
        <v>-428.09851073942724</v>
      </c>
      <c r="AS21">
        <f t="shared" si="15"/>
        <v>188.74878566149954</v>
      </c>
      <c r="AT21">
        <f t="shared" si="16"/>
        <v>1.6433707495780228</v>
      </c>
      <c r="AU21">
        <f t="shared" si="17"/>
        <v>-237.70635432834973</v>
      </c>
      <c r="AW21">
        <v>18</v>
      </c>
      <c r="AX21">
        <f>(R21*SUMPRODUCT(K22:$K$23, X22:$X$23)-$AZ$3*SUMPRODUCT(K21:$K$22, W22:$W$23))/Z21</f>
        <v>1799.541664907669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1615.5183861729136</v>
      </c>
      <c r="P22">
        <f t="shared" si="30"/>
        <v>80.775919308645683</v>
      </c>
      <c r="Q22" s="5">
        <f t="shared" si="31"/>
        <v>12.5</v>
      </c>
      <c r="R22">
        <f t="shared" si="0"/>
        <v>250000</v>
      </c>
      <c r="S22">
        <f t="shared" si="1"/>
        <v>959.16329992172177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1398.0924657089902</v>
      </c>
      <c r="AC22">
        <f t="shared" si="2"/>
        <v>726.53431146446803</v>
      </c>
      <c r="AE22">
        <f t="shared" si="3"/>
        <v>1223.701468198497</v>
      </c>
      <c r="AF22">
        <f t="shared" si="4"/>
        <v>-61.185073409924861</v>
      </c>
      <c r="AG22">
        <f t="shared" si="5"/>
        <v>-9.4683344265225902</v>
      </c>
      <c r="AH22">
        <f t="shared" si="6"/>
        <v>-2919.9875775610103</v>
      </c>
      <c r="AI22">
        <f t="shared" si="7"/>
        <v>-1766.9395171989609</v>
      </c>
      <c r="AJ22">
        <f t="shared" si="8"/>
        <v>671.55815424452214</v>
      </c>
      <c r="AK22">
        <f t="shared" si="32"/>
        <v>53.772786070448817</v>
      </c>
      <c r="AL22">
        <f t="shared" si="9"/>
        <v>-1041.6085768839901</v>
      </c>
      <c r="AN22">
        <f t="shared" si="10"/>
        <v>370.12173303971531</v>
      </c>
      <c r="AO22">
        <f t="shared" si="11"/>
        <v>-18.506086651985768</v>
      </c>
      <c r="AP22">
        <f t="shared" si="12"/>
        <v>-2.8638000672690902</v>
      </c>
      <c r="AQ22">
        <f t="shared" si="13"/>
        <v>-883.18179780594357</v>
      </c>
      <c r="AR22">
        <f t="shared" si="14"/>
        <v>-534.42995148548323</v>
      </c>
      <c r="AS22">
        <f t="shared" si="15"/>
        <v>203.12002097362549</v>
      </c>
      <c r="AT22">
        <f t="shared" si="16"/>
        <v>16.264160244956077</v>
      </c>
      <c r="AU22">
        <f t="shared" si="17"/>
        <v>-315.04577026690168</v>
      </c>
      <c r="AW22">
        <v>19</v>
      </c>
      <c r="AX22">
        <f>(R22*SUMPRODUCT(K23:$K$23, X23:$X$23)-$AZ$3*SUMPRODUCT(K22:$K$22, W23:$W$23))/Z22</f>
        <v>959.16329992172177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1615.5183861729136</v>
      </c>
      <c r="P23">
        <f t="shared" si="30"/>
        <v>80.775919308645683</v>
      </c>
      <c r="Q23" s="5">
        <f t="shared" si="31"/>
        <v>12.5</v>
      </c>
      <c r="R23">
        <f t="shared" si="0"/>
        <v>250000</v>
      </c>
      <c r="S23">
        <f t="shared" si="1"/>
        <v>986.50851085158274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726.53431146446803</v>
      </c>
      <c r="AC23">
        <f t="shared" si="2"/>
        <v>726.53431146446803</v>
      </c>
      <c r="AE23">
        <f t="shared" si="3"/>
        <v>1189.7814620404329</v>
      </c>
      <c r="AF23">
        <f t="shared" si="4"/>
        <v>-59.489073102021649</v>
      </c>
      <c r="AG23">
        <f t="shared" si="5"/>
        <v>-9.2058799223802765</v>
      </c>
      <c r="AH23">
        <f t="shared" si="6"/>
        <v>-3355.4231975417647</v>
      </c>
      <c r="AI23">
        <f t="shared" si="7"/>
        <v>-2234.3366885257337</v>
      </c>
      <c r="AJ23">
        <f t="shared" si="8"/>
        <v>0</v>
      </c>
      <c r="AK23">
        <f t="shared" si="32"/>
        <v>129.97786902820155</v>
      </c>
      <c r="AL23">
        <f t="shared" si="9"/>
        <v>-2104.3588194975323</v>
      </c>
      <c r="AN23">
        <f t="shared" si="10"/>
        <v>325.9917208254268</v>
      </c>
      <c r="AO23">
        <f t="shared" si="11"/>
        <v>-16.29958604127134</v>
      </c>
      <c r="AP23">
        <f t="shared" si="12"/>
        <v>-2.5223461058657906</v>
      </c>
      <c r="AQ23">
        <f t="shared" si="13"/>
        <v>-919.36226707407161</v>
      </c>
      <c r="AR23">
        <f t="shared" si="14"/>
        <v>-612.1924783957819</v>
      </c>
      <c r="AS23">
        <f t="shared" si="15"/>
        <v>0</v>
      </c>
      <c r="AT23">
        <f t="shared" si="16"/>
        <v>35.613018479090599</v>
      </c>
      <c r="AU23">
        <f t="shared" si="17"/>
        <v>-576.57945991669135</v>
      </c>
      <c r="AW23">
        <v>20</v>
      </c>
      <c r="AX23">
        <f>(R23*SUMPRODUCT(K$23:$K24, X$23:$X24)-$AZ$3*SUMPRODUCT(K$22:$K23, W$23:$W24))/Z23</f>
        <v>986.50851085158274</v>
      </c>
    </row>
    <row r="25" spans="5:50" x14ac:dyDescent="0.25">
      <c r="AN25" s="6">
        <f t="shared" ref="AN25:AU25" si="33">SUM(AN3:AN23)</f>
        <v>15471.269460178995</v>
      </c>
      <c r="AO25" s="6">
        <f t="shared" si="33"/>
        <v>-1985.2022626386347</v>
      </c>
      <c r="AP25" s="6">
        <f t="shared" si="33"/>
        <v>-732.16521413904354</v>
      </c>
      <c r="AQ25" s="6">
        <f t="shared" si="33"/>
        <v>-8671.0816511775465</v>
      </c>
      <c r="AR25" s="6">
        <f t="shared" si="33"/>
        <v>4082.8203322237678</v>
      </c>
      <c r="AS25" s="6">
        <f t="shared" si="33"/>
        <v>-1473.0700553529678</v>
      </c>
      <c r="AT25" s="6">
        <f t="shared" si="33"/>
        <v>544.30634774131147</v>
      </c>
      <c r="AU25" s="7">
        <f t="shared" si="33"/>
        <v>3154.0566246121107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6043.4855627522884</v>
      </c>
      <c r="K3">
        <v>1</v>
      </c>
      <c r="L3" s="2">
        <v>0</v>
      </c>
      <c r="O3">
        <f>$C$3</f>
        <v>6043.4855627522884</v>
      </c>
      <c r="P3">
        <f>O3*B5</f>
        <v>4834.7884502018305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6043.4855627522884</v>
      </c>
      <c r="AF3">
        <f t="shared" ref="AF3:AF23" si="4">-$Z3*P3</f>
        <v>-4834.7884502018305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583.7401418504578</v>
      </c>
      <c r="AJ3">
        <f t="shared" ref="AJ3:AJ23" si="8">AB3-AC3</f>
        <v>0</v>
      </c>
      <c r="AL3">
        <f t="shared" ref="AL3:AL23" si="9">SUM(AI3:AK3)</f>
        <v>583.7401418504578</v>
      </c>
      <c r="AN3">
        <f t="shared" ref="AN3:AN23" si="10">AE3*$K3</f>
        <v>6043.4855627522884</v>
      </c>
      <c r="AO3">
        <f t="shared" ref="AO3:AO23" si="11">AF3*$K3</f>
        <v>-4834.7884502018305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583.7401418504578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583.7401418504578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3700.0340988335897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3177.100971638371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3137.7128210401715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-3137.7128210401715</v>
      </c>
      <c r="AK4">
        <f>H4*SUM(AB4, AE4:AF4)</f>
        <v>0</v>
      </c>
      <c r="AL4">
        <f t="shared" si="9"/>
        <v>-3737.0910710401713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-562.32127779341397</v>
      </c>
      <c r="AR4">
        <f t="shared" si="14"/>
        <v>-562.32127779341397</v>
      </c>
      <c r="AS4">
        <f t="shared" si="15"/>
        <v>-2943.7215696033127</v>
      </c>
      <c r="AT4">
        <f t="shared" si="16"/>
        <v>0</v>
      </c>
      <c r="AU4">
        <f t="shared" si="17"/>
        <v>-3506.0428473967268</v>
      </c>
      <c r="AW4">
        <v>1</v>
      </c>
      <c r="AX4">
        <f>(R4*SUMPRODUCT(K5:$K$23, X5:$X$23)-$AZ$3*SUMPRODUCT(K4:$K$22, W5:$W$23))/Z4</f>
        <v>3177.100971638371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6043.4855627522884</v>
      </c>
      <c r="P5">
        <f t="shared" ref="P5:P23" si="30">O5*$C$5</f>
        <v>302.17427813761441</v>
      </c>
      <c r="Q5" s="5">
        <f t="shared" ref="Q5:Q23" si="31">$C$8</f>
        <v>12.5</v>
      </c>
      <c r="R5">
        <f t="shared" si="0"/>
        <v>250000</v>
      </c>
      <c r="S5">
        <f t="shared" si="1"/>
        <v>6176.0675417722705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3137.7128210401715</v>
      </c>
      <c r="AC5">
        <f t="shared" si="2"/>
        <v>6022.9713339767623</v>
      </c>
      <c r="AE5">
        <f t="shared" si="3"/>
        <v>5893.6758796057902</v>
      </c>
      <c r="AF5">
        <f t="shared" si="4"/>
        <v>-294.68379398028952</v>
      </c>
      <c r="AG5">
        <f t="shared" si="5"/>
        <v>-12.1901422167908</v>
      </c>
      <c r="AH5">
        <f t="shared" si="6"/>
        <v>-628.77119668398973</v>
      </c>
      <c r="AI5">
        <f t="shared" si="7"/>
        <v>4958.0307467247194</v>
      </c>
      <c r="AJ5">
        <f t="shared" si="8"/>
        <v>-2885.2585129365907</v>
      </c>
      <c r="AK5">
        <f>H5*SUM(AB5, AE5:AF5)</f>
        <v>754.85130393591419</v>
      </c>
      <c r="AL5">
        <f t="shared" si="9"/>
        <v>2827.6235377240428</v>
      </c>
      <c r="AN5">
        <f t="shared" si="10"/>
        <v>5089.5575461527442</v>
      </c>
      <c r="AO5">
        <f t="shared" si="11"/>
        <v>-254.47787730763721</v>
      </c>
      <c r="AP5">
        <f t="shared" si="12"/>
        <v>-10.526949831569731</v>
      </c>
      <c r="AQ5">
        <f t="shared" si="13"/>
        <v>-542.98323393727924</v>
      </c>
      <c r="AR5">
        <f t="shared" si="14"/>
        <v>4281.5694850762566</v>
      </c>
      <c r="AS5">
        <f t="shared" si="15"/>
        <v>-2491.6010885383271</v>
      </c>
      <c r="AT5">
        <f t="shared" si="16"/>
        <v>651.86128804002715</v>
      </c>
      <c r="AU5">
        <f t="shared" si="17"/>
        <v>2441.8296845779569</v>
      </c>
      <c r="AW5">
        <v>2</v>
      </c>
      <c r="AX5">
        <f>(R5*SUMPRODUCT(K6:$K$23, X6:$X$23)-$AZ$3*SUMPRODUCT(K5:$K$22, W6:$W$23))/Z5</f>
        <v>6176.0675417722705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6043.4855627522884</v>
      </c>
      <c r="P6">
        <f t="shared" si="30"/>
        <v>302.17427813761441</v>
      </c>
      <c r="Q6" s="5">
        <f t="shared" si="31"/>
        <v>12.5</v>
      </c>
      <c r="R6">
        <f t="shared" si="0"/>
        <v>250000</v>
      </c>
      <c r="S6">
        <f t="shared" si="1"/>
        <v>8743.833894068468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6022.9713339767623</v>
      </c>
      <c r="AC6">
        <f t="shared" si="2"/>
        <v>8409.0353853044253</v>
      </c>
      <c r="AE6">
        <f t="shared" si="3"/>
        <v>5812.0824987577789</v>
      </c>
      <c r="AF6">
        <f t="shared" si="4"/>
        <v>-290.60412493788897</v>
      </c>
      <c r="AG6">
        <f t="shared" si="5"/>
        <v>-12.021379132969408</v>
      </c>
      <c r="AH6">
        <f t="shared" si="6"/>
        <v>-937.23323306969667</v>
      </c>
      <c r="AI6">
        <f t="shared" si="7"/>
        <v>4572.2237616172242</v>
      </c>
      <c r="AJ6">
        <f t="shared" si="8"/>
        <v>-2386.064051327663</v>
      </c>
      <c r="AK6">
        <f>H6*SUM(AB6, AE6:AF6)</f>
        <v>1256.0361282082761</v>
      </c>
      <c r="AL6">
        <f t="shared" si="9"/>
        <v>3442.195838497837</v>
      </c>
      <c r="AN6">
        <f t="shared" si="10"/>
        <v>4526.6022377739901</v>
      </c>
      <c r="AO6">
        <f t="shared" si="11"/>
        <v>-226.33011188869952</v>
      </c>
      <c r="AP6">
        <f t="shared" si="12"/>
        <v>-9.3625652588481394</v>
      </c>
      <c r="AQ6">
        <f t="shared" si="13"/>
        <v>-729.94181535382359</v>
      </c>
      <c r="AR6">
        <f t="shared" si="14"/>
        <v>3560.9677452726187</v>
      </c>
      <c r="AS6">
        <f t="shared" si="15"/>
        <v>-1858.32924369541</v>
      </c>
      <c r="AT6">
        <f t="shared" si="16"/>
        <v>978.23386882201737</v>
      </c>
      <c r="AU6">
        <f t="shared" si="17"/>
        <v>2680.8723703992259</v>
      </c>
      <c r="AW6">
        <v>3</v>
      </c>
      <c r="AX6">
        <f>(R6*SUMPRODUCT(K7:$K$23, X7:$X$23)-$AZ$3*SUMPRODUCT(K6:$K$22, W7:$W$23))/Z6</f>
        <v>8743.833894068468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6043.4855627522884</v>
      </c>
      <c r="P7">
        <f t="shared" si="30"/>
        <v>302.17427813761441</v>
      </c>
      <c r="Q7" s="5">
        <f t="shared" si="31"/>
        <v>12.5</v>
      </c>
      <c r="R7">
        <f t="shared" si="0"/>
        <v>250000</v>
      </c>
      <c r="S7">
        <f t="shared" si="1"/>
        <v>10852.455446360023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8409.0353853044253</v>
      </c>
      <c r="AC7">
        <f t="shared" si="2"/>
        <v>10276.920408587994</v>
      </c>
      <c r="AE7">
        <f t="shared" si="3"/>
        <v>5722.9831926826673</v>
      </c>
      <c r="AF7">
        <f t="shared" si="4"/>
        <v>-286.14915963413335</v>
      </c>
      <c r="AG7">
        <f t="shared" si="5"/>
        <v>-11.837091222561678</v>
      </c>
      <c r="AH7">
        <f t="shared" si="6"/>
        <v>-1281.482381560696</v>
      </c>
      <c r="AI7">
        <f t="shared" si="7"/>
        <v>4143.5145602652765</v>
      </c>
      <c r="AJ7">
        <f t="shared" si="8"/>
        <v>-1867.8850232835684</v>
      </c>
      <c r="AK7">
        <f>H7*SUM(AB7, AE7:AF7)</f>
        <v>1449.6625281015547</v>
      </c>
      <c r="AL7">
        <f t="shared" si="9"/>
        <v>3725.292065083263</v>
      </c>
      <c r="AN7">
        <f t="shared" si="10"/>
        <v>4034.7690432664826</v>
      </c>
      <c r="AO7">
        <f t="shared" si="11"/>
        <v>-201.73845216332413</v>
      </c>
      <c r="AP7">
        <f t="shared" si="12"/>
        <v>-8.345285600030854</v>
      </c>
      <c r="AQ7">
        <f t="shared" si="13"/>
        <v>-903.45983353986071</v>
      </c>
      <c r="AR7">
        <f t="shared" si="14"/>
        <v>2921.225471963267</v>
      </c>
      <c r="AS7">
        <f t="shared" si="15"/>
        <v>-1316.8804475892375</v>
      </c>
      <c r="AT7">
        <f t="shared" si="16"/>
        <v>1022.0287732185034</v>
      </c>
      <c r="AU7">
        <f t="shared" si="17"/>
        <v>2626.3737975925333</v>
      </c>
      <c r="AW7">
        <v>4</v>
      </c>
      <c r="AX7">
        <f>(R7*SUMPRODUCT(K8:$K$23, X8:$X$23)-$AZ$3*SUMPRODUCT(K7:$K$22, W8:$W$23))/Z7</f>
        <v>10852.455446360023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6043.4855627522884</v>
      </c>
      <c r="P8">
        <f t="shared" si="30"/>
        <v>302.17427813761441</v>
      </c>
      <c r="Q8" s="5">
        <f t="shared" si="31"/>
        <v>12.5</v>
      </c>
      <c r="R8">
        <f t="shared" si="0"/>
        <v>250000</v>
      </c>
      <c r="S8">
        <f t="shared" si="1"/>
        <v>12538.933990233298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10276.920408587994</v>
      </c>
      <c r="AC8">
        <f t="shared" si="2"/>
        <v>11673.285697728043</v>
      </c>
      <c r="AE8">
        <f t="shared" si="3"/>
        <v>5626.2624589181369</v>
      </c>
      <c r="AF8">
        <f t="shared" si="4"/>
        <v>-281.31312294590685</v>
      </c>
      <c r="AG8">
        <f t="shared" si="5"/>
        <v>-11.637039586878441</v>
      </c>
      <c r="AH8">
        <f t="shared" si="6"/>
        <v>-1633.6144691524144</v>
      </c>
      <c r="AI8">
        <f t="shared" si="7"/>
        <v>3699.6978272329379</v>
      </c>
      <c r="AJ8">
        <f t="shared" si="8"/>
        <v>-1396.3652891400488</v>
      </c>
      <c r="AK8">
        <f t="shared" ref="AK8:AK23" si="32">H8*SUM(AB8:AB8, AE8:AF8)</f>
        <v>1132.5855564806163</v>
      </c>
      <c r="AL8">
        <f t="shared" si="9"/>
        <v>3435.9180945735052</v>
      </c>
      <c r="AN8">
        <f t="shared" si="10"/>
        <v>3698.4427154814134</v>
      </c>
      <c r="AO8">
        <f t="shared" si="11"/>
        <v>-184.92213577407068</v>
      </c>
      <c r="AP8">
        <f t="shared" si="12"/>
        <v>-7.6496474531931584</v>
      </c>
      <c r="AQ8">
        <f t="shared" si="13"/>
        <v>-1073.8620136294805</v>
      </c>
      <c r="AR8">
        <f t="shared" si="14"/>
        <v>2432.0089186246696</v>
      </c>
      <c r="AS8">
        <f t="shared" si="15"/>
        <v>-917.90546023765819</v>
      </c>
      <c r="AT8">
        <f t="shared" si="16"/>
        <v>744.50895805359482</v>
      </c>
      <c r="AU8">
        <f t="shared" si="17"/>
        <v>2258.612416440606</v>
      </c>
      <c r="AW8">
        <v>5</v>
      </c>
      <c r="AX8">
        <f>(R8*SUMPRODUCT(K9:$K$23, X9:$X$23)-$AZ$3*SUMPRODUCT(K8:$K$22, W9:$W$23))/Z8</f>
        <v>12538.933990233298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6043.4855627522884</v>
      </c>
      <c r="P9">
        <f t="shared" si="30"/>
        <v>302.17427813761441</v>
      </c>
      <c r="Q9" s="5">
        <f t="shared" si="31"/>
        <v>12.5</v>
      </c>
      <c r="R9">
        <f t="shared" si="0"/>
        <v>250000</v>
      </c>
      <c r="S9">
        <f t="shared" si="1"/>
        <v>13882.520375562039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11673.285697728043</v>
      </c>
      <c r="AC9">
        <f t="shared" si="2"/>
        <v>12683.393874170968</v>
      </c>
      <c r="AE9">
        <f t="shared" si="3"/>
        <v>5521.4691346815171</v>
      </c>
      <c r="AF9">
        <f t="shared" si="4"/>
        <v>-276.07345673407588</v>
      </c>
      <c r="AG9">
        <f t="shared" si="5"/>
        <v>-11.420291066615377</v>
      </c>
      <c r="AH9">
        <f t="shared" si="6"/>
        <v>-2007.5624878855836</v>
      </c>
      <c r="AI9">
        <f t="shared" si="7"/>
        <v>3226.4128989952424</v>
      </c>
      <c r="AJ9">
        <f t="shared" si="8"/>
        <v>-1010.1081764429255</v>
      </c>
      <c r="AK9">
        <f t="shared" si="32"/>
        <v>883.1551678102602</v>
      </c>
      <c r="AL9">
        <f t="shared" si="9"/>
        <v>3099.459890362577</v>
      </c>
      <c r="AN9">
        <f t="shared" si="10"/>
        <v>3449.4929369551342</v>
      </c>
      <c r="AO9">
        <f t="shared" si="11"/>
        <v>-172.47464684775673</v>
      </c>
      <c r="AP9">
        <f t="shared" si="12"/>
        <v>-7.1347339650634209</v>
      </c>
      <c r="AQ9">
        <f t="shared" si="13"/>
        <v>-1254.2083372266902</v>
      </c>
      <c r="AR9">
        <f t="shared" si="14"/>
        <v>2015.6752189156239</v>
      </c>
      <c r="AS9">
        <f t="shared" si="15"/>
        <v>-631.05686823720384</v>
      </c>
      <c r="AT9">
        <f t="shared" si="16"/>
        <v>551.7440085758335</v>
      </c>
      <c r="AU9">
        <f t="shared" si="17"/>
        <v>1936.3623592542533</v>
      </c>
      <c r="AW9">
        <v>6</v>
      </c>
      <c r="AX9">
        <f>(R9*SUMPRODUCT(K10:$K$23, X10:$X$23)-$AZ$3*SUMPRODUCT(K9:$K$22, W10:$W$23))/Z9</f>
        <v>13882.520375562039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6043.4855627522884</v>
      </c>
      <c r="P10">
        <f t="shared" si="30"/>
        <v>302.17427813761441</v>
      </c>
      <c r="Q10" s="5">
        <f t="shared" si="31"/>
        <v>12.5</v>
      </c>
      <c r="R10">
        <f t="shared" si="0"/>
        <v>250000</v>
      </c>
      <c r="S10">
        <f t="shared" si="1"/>
        <v>14945.451188160658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12683.393874170968</v>
      </c>
      <c r="AC10">
        <f t="shared" si="2"/>
        <v>13374.914735645047</v>
      </c>
      <c r="AE10">
        <f t="shared" si="3"/>
        <v>5408.408424092655</v>
      </c>
      <c r="AF10">
        <f t="shared" si="4"/>
        <v>-270.42042120463276</v>
      </c>
      <c r="AG10">
        <f t="shared" si="5"/>
        <v>-11.186442757111489</v>
      </c>
      <c r="AH10">
        <f t="shared" si="6"/>
        <v>-2392.9079767546637</v>
      </c>
      <c r="AI10">
        <f t="shared" si="7"/>
        <v>2733.8935833762471</v>
      </c>
      <c r="AJ10">
        <f t="shared" si="8"/>
        <v>-691.52086147407863</v>
      </c>
      <c r="AK10">
        <f t="shared" si="32"/>
        <v>935.62254854559728</v>
      </c>
      <c r="AL10">
        <f t="shared" si="9"/>
        <v>2977.9952704477655</v>
      </c>
      <c r="AN10">
        <f t="shared" si="10"/>
        <v>3210.3175083263818</v>
      </c>
      <c r="AO10">
        <f t="shared" si="11"/>
        <v>-160.51587541631909</v>
      </c>
      <c r="AP10">
        <f t="shared" si="12"/>
        <v>-6.6400371834105076</v>
      </c>
      <c r="AQ10">
        <f t="shared" si="13"/>
        <v>-1420.3798550731919</v>
      </c>
      <c r="AR10">
        <f t="shared" si="14"/>
        <v>1622.7817406534602</v>
      </c>
      <c r="AS10">
        <f t="shared" si="15"/>
        <v>-410.47224153298242</v>
      </c>
      <c r="AT10">
        <f t="shared" si="16"/>
        <v>555.36586981867765</v>
      </c>
      <c r="AU10">
        <f t="shared" si="17"/>
        <v>1767.6753689391553</v>
      </c>
      <c r="AW10">
        <v>7</v>
      </c>
      <c r="AX10">
        <f>(R10*SUMPRODUCT(K11:$K$23, X11:$X$23)-$AZ$3*SUMPRODUCT(K10:$K$22, W11:$W$23))/Z10</f>
        <v>14945.451188160658</v>
      </c>
    </row>
    <row r="11" spans="1:52" x14ac:dyDescent="0.25">
      <c r="A11" t="s">
        <v>33</v>
      </c>
      <c r="C11" s="24">
        <f>AU25</f>
        <v>12690.899435949099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6043.4855627522884</v>
      </c>
      <c r="P11">
        <f t="shared" si="30"/>
        <v>302.17427813761441</v>
      </c>
      <c r="Q11" s="5">
        <f t="shared" si="31"/>
        <v>12.5</v>
      </c>
      <c r="R11">
        <f t="shared" si="0"/>
        <v>250000</v>
      </c>
      <c r="S11">
        <f t="shared" si="1"/>
        <v>15717.759152986744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13374.914735645047</v>
      </c>
      <c r="AC11">
        <f t="shared" si="2"/>
        <v>13748.062144993064</v>
      </c>
      <c r="AE11">
        <f t="shared" si="3"/>
        <v>5286.1361648551856</v>
      </c>
      <c r="AF11">
        <f t="shared" si="4"/>
        <v>-264.30680824275925</v>
      </c>
      <c r="AG11">
        <f t="shared" si="5"/>
        <v>-10.933541807055722</v>
      </c>
      <c r="AH11">
        <f t="shared" si="6"/>
        <v>-2820.730449693046</v>
      </c>
      <c r="AI11">
        <f t="shared" si="7"/>
        <v>2190.1653651123247</v>
      </c>
      <c r="AJ11">
        <f t="shared" si="8"/>
        <v>-373.14740934801739</v>
      </c>
      <c r="AK11">
        <f t="shared" si="32"/>
        <v>947.43232075125991</v>
      </c>
      <c r="AL11">
        <f t="shared" si="9"/>
        <v>2764.4502765155671</v>
      </c>
      <c r="AN11">
        <f t="shared" si="10"/>
        <v>2984.0601678355683</v>
      </c>
      <c r="AO11">
        <f t="shared" si="11"/>
        <v>-149.20300839177841</v>
      </c>
      <c r="AP11">
        <f t="shared" si="12"/>
        <v>-6.1720594366667632</v>
      </c>
      <c r="AQ11">
        <f t="shared" si="13"/>
        <v>-1592.321710343328</v>
      </c>
      <c r="AR11">
        <f t="shared" si="14"/>
        <v>1236.3633896637955</v>
      </c>
      <c r="AS11">
        <f t="shared" si="15"/>
        <v>-210.64427518335722</v>
      </c>
      <c r="AT11">
        <f t="shared" si="16"/>
        <v>534.83205159761496</v>
      </c>
      <c r="AU11">
        <f t="shared" si="17"/>
        <v>1560.551166078053</v>
      </c>
      <c r="AW11">
        <v>8</v>
      </c>
      <c r="AX11">
        <f>(R11*SUMPRODUCT(K12:$K$23, X12:$X$23)-$AZ$3*SUMPRODUCT(K11:$K$22, W12:$W$23))/Z11</f>
        <v>15717.759152986744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6043.4855627522884</v>
      </c>
      <c r="P12">
        <f t="shared" si="30"/>
        <v>302.17427813761441</v>
      </c>
      <c r="Q12" s="5">
        <f t="shared" si="31"/>
        <v>12.5</v>
      </c>
      <c r="R12">
        <f t="shared" si="0"/>
        <v>250000</v>
      </c>
      <c r="S12">
        <f t="shared" si="1"/>
        <v>16194.891582997956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13748.062144993064</v>
      </c>
      <c r="AC12">
        <f t="shared" si="2"/>
        <v>13810.788959812679</v>
      </c>
      <c r="AE12">
        <f t="shared" si="3"/>
        <v>5153.8044117857398</v>
      </c>
      <c r="AF12">
        <f t="shared" si="4"/>
        <v>-257.69022058928698</v>
      </c>
      <c r="AG12">
        <f t="shared" si="5"/>
        <v>-10.6598343751123</v>
      </c>
      <c r="AH12">
        <f t="shared" si="6"/>
        <v>-3287.4402774572814</v>
      </c>
      <c r="AI12">
        <f t="shared" si="7"/>
        <v>1598.0140793640599</v>
      </c>
      <c r="AJ12">
        <f t="shared" si="8"/>
        <v>-62.726814819614447</v>
      </c>
      <c r="AK12">
        <f t="shared" si="32"/>
        <v>967.63275184823601</v>
      </c>
      <c r="AL12">
        <f t="shared" si="9"/>
        <v>2502.9200163926816</v>
      </c>
      <c r="AN12">
        <f t="shared" si="10"/>
        <v>2765.8123247777135</v>
      </c>
      <c r="AO12">
        <f t="shared" si="11"/>
        <v>-138.29061623888566</v>
      </c>
      <c r="AP12">
        <f t="shared" si="12"/>
        <v>-5.7206480764680681</v>
      </c>
      <c r="AQ12">
        <f t="shared" si="13"/>
        <v>-1764.2196152359568</v>
      </c>
      <c r="AR12">
        <f t="shared" si="14"/>
        <v>857.58144522640316</v>
      </c>
      <c r="AS12">
        <f t="shared" si="15"/>
        <v>-33.662627383646921</v>
      </c>
      <c r="AT12">
        <f t="shared" si="16"/>
        <v>519.28446970169728</v>
      </c>
      <c r="AU12">
        <f t="shared" si="17"/>
        <v>1343.2032875444536</v>
      </c>
      <c r="AW12">
        <v>9</v>
      </c>
      <c r="AX12">
        <f>(R12*SUMPRODUCT(K13:$K$23, X13:$X$23)-$AZ$3*SUMPRODUCT(K12:$K$22, W13:$W$23))/Z12</f>
        <v>16194.891582997956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6043.4855627522884</v>
      </c>
      <c r="P13">
        <f t="shared" si="30"/>
        <v>302.17427813761441</v>
      </c>
      <c r="Q13" s="5">
        <f t="shared" si="31"/>
        <v>12.5</v>
      </c>
      <c r="R13">
        <f t="shared" si="0"/>
        <v>250000</v>
      </c>
      <c r="S13">
        <f t="shared" si="1"/>
        <v>16373.998490008307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13810.788959812679</v>
      </c>
      <c r="AC13">
        <f t="shared" si="2"/>
        <v>13576.471328499278</v>
      </c>
      <c r="AE13">
        <f t="shared" si="3"/>
        <v>5010.9451589954397</v>
      </c>
      <c r="AF13">
        <f t="shared" si="4"/>
        <v>-250.54725794977196</v>
      </c>
      <c r="AG13">
        <f t="shared" si="5"/>
        <v>-10.364352464659039</v>
      </c>
      <c r="AH13">
        <f t="shared" si="6"/>
        <v>-3777.6713340427978</v>
      </c>
      <c r="AI13">
        <f t="shared" si="7"/>
        <v>972.36221453821145</v>
      </c>
      <c r="AJ13">
        <f t="shared" si="8"/>
        <v>234.31763131340085</v>
      </c>
      <c r="AK13">
        <f t="shared" si="32"/>
        <v>960.13036070637656</v>
      </c>
      <c r="AL13">
        <f t="shared" si="9"/>
        <v>2166.8102065579887</v>
      </c>
      <c r="AN13">
        <f t="shared" si="10"/>
        <v>2556.9518532259503</v>
      </c>
      <c r="AO13">
        <f t="shared" si="11"/>
        <v>-127.84759266129751</v>
      </c>
      <c r="AP13">
        <f t="shared" si="12"/>
        <v>-5.2886530187669516</v>
      </c>
      <c r="AQ13">
        <f t="shared" si="13"/>
        <v>-1927.6450673420891</v>
      </c>
      <c r="AR13">
        <f t="shared" si="14"/>
        <v>496.17054020379703</v>
      </c>
      <c r="AS13">
        <f t="shared" si="15"/>
        <v>119.5660464482965</v>
      </c>
      <c r="AT13">
        <f t="shared" si="16"/>
        <v>489.92895097635289</v>
      </c>
      <c r="AU13">
        <f t="shared" si="17"/>
        <v>1105.6655376284464</v>
      </c>
      <c r="AW13">
        <v>10</v>
      </c>
      <c r="AX13">
        <f>(R13*SUMPRODUCT(K14:$K$23, X14:$X$23)-$AZ$3*SUMPRODUCT(K13:$K$22, W14:$W$23))/Z13</f>
        <v>16373.998490008307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6043.4855627522884</v>
      </c>
      <c r="P14">
        <f t="shared" si="30"/>
        <v>302.17427813761441</v>
      </c>
      <c r="Q14" s="5">
        <f t="shared" si="31"/>
        <v>12.5</v>
      </c>
      <c r="R14">
        <f t="shared" si="0"/>
        <v>250000</v>
      </c>
      <c r="S14">
        <f t="shared" si="1"/>
        <v>16241.861901581535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13576.471328499278</v>
      </c>
      <c r="AC14">
        <f t="shared" si="2"/>
        <v>13052.551063677292</v>
      </c>
      <c r="AE14">
        <f t="shared" si="3"/>
        <v>4856.7648455833496</v>
      </c>
      <c r="AF14">
        <f t="shared" si="4"/>
        <v>-242.8382422791675</v>
      </c>
      <c r="AG14">
        <f t="shared" si="5"/>
        <v>-10.045454719700512</v>
      </c>
      <c r="AH14">
        <f t="shared" si="6"/>
        <v>-4305.0844062387268</v>
      </c>
      <c r="AI14">
        <f t="shared" si="7"/>
        <v>298.79674234575486</v>
      </c>
      <c r="AJ14">
        <f t="shared" si="8"/>
        <v>523.92026482198526</v>
      </c>
      <c r="AK14">
        <f t="shared" si="32"/>
        <v>934.98645369469773</v>
      </c>
      <c r="AL14">
        <f t="shared" si="9"/>
        <v>1757.7034608624379</v>
      </c>
      <c r="AN14">
        <f t="shared" si="10"/>
        <v>2357.1216908189363</v>
      </c>
      <c r="AO14">
        <f t="shared" si="11"/>
        <v>-117.85608454094682</v>
      </c>
      <c r="AP14">
        <f t="shared" si="12"/>
        <v>-4.8753357361903547</v>
      </c>
      <c r="AQ14">
        <f t="shared" si="13"/>
        <v>-2089.3759853289389</v>
      </c>
      <c r="AR14">
        <f t="shared" si="14"/>
        <v>145.01428521285999</v>
      </c>
      <c r="AS14">
        <f t="shared" si="15"/>
        <v>254.27292853071472</v>
      </c>
      <c r="AT14">
        <f t="shared" si="16"/>
        <v>453.77466702548116</v>
      </c>
      <c r="AU14">
        <f t="shared" si="17"/>
        <v>853.06188076905585</v>
      </c>
      <c r="AW14">
        <v>11</v>
      </c>
      <c r="AX14">
        <f>(R14*SUMPRODUCT(K15:$K$23, X15:$X$23)-$AZ$3*SUMPRODUCT(K14:$K$22, W15:$W$23))/Z14</f>
        <v>16241.861901581535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6043.4855627522884</v>
      </c>
      <c r="P15">
        <f t="shared" si="30"/>
        <v>302.17427813761441</v>
      </c>
      <c r="Q15" s="5">
        <f t="shared" si="31"/>
        <v>12.5</v>
      </c>
      <c r="R15">
        <f t="shared" si="0"/>
        <v>250000</v>
      </c>
      <c r="S15">
        <f t="shared" si="1"/>
        <v>15783.529019701598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13052.551063677292</v>
      </c>
      <c r="AC15">
        <f t="shared" si="2"/>
        <v>12250.099581160346</v>
      </c>
      <c r="AE15">
        <f t="shared" si="3"/>
        <v>4690.5416316344235</v>
      </c>
      <c r="AF15">
        <f t="shared" si="4"/>
        <v>-234.52708158172118</v>
      </c>
      <c r="AG15">
        <f t="shared" si="5"/>
        <v>-9.7016481278278359</v>
      </c>
      <c r="AH15">
        <f t="shared" si="6"/>
        <v>-4867.0408935133928</v>
      </c>
      <c r="AI15">
        <f t="shared" si="7"/>
        <v>-420.72799158851831</v>
      </c>
      <c r="AJ15">
        <f t="shared" si="8"/>
        <v>802.45148251694627</v>
      </c>
      <c r="AK15">
        <f t="shared" si="32"/>
        <v>908.6945553525868</v>
      </c>
      <c r="AL15">
        <f t="shared" si="9"/>
        <v>1290.4180462810148</v>
      </c>
      <c r="AN15">
        <f t="shared" si="10"/>
        <v>2164.1306101432701</v>
      </c>
      <c r="AO15">
        <f t="shared" si="11"/>
        <v>-108.20653050716351</v>
      </c>
      <c r="AP15">
        <f t="shared" si="12"/>
        <v>-4.4761640192404437</v>
      </c>
      <c r="AQ15">
        <f t="shared" si="13"/>
        <v>-2245.5641598902475</v>
      </c>
      <c r="AR15">
        <f t="shared" si="14"/>
        <v>-194.11624427338143</v>
      </c>
      <c r="AS15">
        <f t="shared" si="15"/>
        <v>370.23652124896449</v>
      </c>
      <c r="AT15">
        <f t="shared" si="16"/>
        <v>419.25514299802109</v>
      </c>
      <c r="AU15">
        <f t="shared" si="17"/>
        <v>595.37541997360415</v>
      </c>
      <c r="AW15">
        <v>12</v>
      </c>
      <c r="AX15">
        <f>(R15*SUMPRODUCT(K16:$K$23, X16:$X$23)-$AZ$3*SUMPRODUCT(K15:$K$22, W16:$W$23))/Z15</f>
        <v>15783.529019701598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6043.4855627522884</v>
      </c>
      <c r="P16">
        <f t="shared" si="30"/>
        <v>302.17427813761441</v>
      </c>
      <c r="Q16" s="5">
        <f t="shared" si="31"/>
        <v>12.5</v>
      </c>
      <c r="R16">
        <f t="shared" si="0"/>
        <v>250000</v>
      </c>
      <c r="S16">
        <f t="shared" si="1"/>
        <v>15015.21469905913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12250.099581160346</v>
      </c>
      <c r="AC16">
        <f t="shared" si="2"/>
        <v>11212.93743743871</v>
      </c>
      <c r="AE16">
        <f t="shared" si="3"/>
        <v>4513.1040000015273</v>
      </c>
      <c r="AF16">
        <f t="shared" si="4"/>
        <v>-225.65520000007635</v>
      </c>
      <c r="AG16">
        <f t="shared" si="5"/>
        <v>-9.3346462756051416</v>
      </c>
      <c r="AH16">
        <f t="shared" si="6"/>
        <v>-5399.7074188883444</v>
      </c>
      <c r="AI16">
        <f t="shared" si="7"/>
        <v>-1121.5932651624989</v>
      </c>
      <c r="AJ16">
        <f t="shared" si="8"/>
        <v>1037.1621437216363</v>
      </c>
      <c r="AK16">
        <f t="shared" si="32"/>
        <v>904.60389644955035</v>
      </c>
      <c r="AL16">
        <f t="shared" si="9"/>
        <v>820.17277500868772</v>
      </c>
      <c r="AN16">
        <f t="shared" si="10"/>
        <v>1974.2714645456754</v>
      </c>
      <c r="AO16">
        <f t="shared" si="11"/>
        <v>-98.71357322728376</v>
      </c>
      <c r="AP16">
        <f t="shared" si="12"/>
        <v>-4.0834702177367417</v>
      </c>
      <c r="AQ16">
        <f t="shared" si="13"/>
        <v>-2362.1189039745668</v>
      </c>
      <c r="AR16">
        <f t="shared" si="14"/>
        <v>-490.6444828739119</v>
      </c>
      <c r="AS16">
        <f t="shared" si="15"/>
        <v>453.70982464750517</v>
      </c>
      <c r="AT16">
        <f t="shared" si="16"/>
        <v>395.72180465519381</v>
      </c>
      <c r="AU16">
        <f t="shared" si="17"/>
        <v>358.78714642878708</v>
      </c>
      <c r="AW16">
        <v>13</v>
      </c>
      <c r="AX16">
        <f>(R16*SUMPRODUCT(K17:$K$23, X17:$X$23)-$AZ$3*SUMPRODUCT(K16:$K$22, W17:$W$23))/Z16</f>
        <v>15015.21469905913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6043.4855627522884</v>
      </c>
      <c r="P17">
        <f t="shared" si="30"/>
        <v>302.17427813761441</v>
      </c>
      <c r="Q17" s="5">
        <f t="shared" si="31"/>
        <v>12.5</v>
      </c>
      <c r="R17">
        <f t="shared" si="0"/>
        <v>250000</v>
      </c>
      <c r="S17">
        <f t="shared" si="1"/>
        <v>13951.629762847213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11212.93743743871</v>
      </c>
      <c r="AC17">
        <f t="shared" si="2"/>
        <v>9984.3852731877778</v>
      </c>
      <c r="AE17">
        <f t="shared" si="3"/>
        <v>4324.9777464817671</v>
      </c>
      <c r="AF17">
        <f t="shared" si="4"/>
        <v>-216.24888732408837</v>
      </c>
      <c r="AG17">
        <f t="shared" si="5"/>
        <v>-8.9455366889966381</v>
      </c>
      <c r="AH17">
        <f t="shared" si="6"/>
        <v>-5915.2624770490211</v>
      </c>
      <c r="AI17">
        <f t="shared" si="7"/>
        <v>-1815.4791545803391</v>
      </c>
      <c r="AJ17">
        <f t="shared" si="8"/>
        <v>1228.552164250932</v>
      </c>
      <c r="AK17">
        <f t="shared" si="32"/>
        <v>945.34681049999722</v>
      </c>
      <c r="AL17">
        <f t="shared" si="9"/>
        <v>358.41982017059013</v>
      </c>
      <c r="AN17">
        <f t="shared" si="10"/>
        <v>1782.0241559476929</v>
      </c>
      <c r="AO17">
        <f t="shared" si="11"/>
        <v>-89.101207797384646</v>
      </c>
      <c r="AP17">
        <f t="shared" si="12"/>
        <v>-3.6858368764269334</v>
      </c>
      <c r="AQ17">
        <f t="shared" si="13"/>
        <v>-2437.2704880267247</v>
      </c>
      <c r="AR17">
        <f t="shared" si="14"/>
        <v>-748.03337675284354</v>
      </c>
      <c r="AS17">
        <f t="shared" si="15"/>
        <v>506.20136376838303</v>
      </c>
      <c r="AT17">
        <f t="shared" si="16"/>
        <v>389.51202776233822</v>
      </c>
      <c r="AU17">
        <f t="shared" si="17"/>
        <v>147.68001477787774</v>
      </c>
      <c r="AW17">
        <v>14</v>
      </c>
      <c r="AX17">
        <f>(R17*SUMPRODUCT(K18:$K$23, X18:$X$23)-$AZ$3*SUMPRODUCT(K17:$K$22, W18:$W$23))/Z17</f>
        <v>13951.629762847213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6043.4855627522884</v>
      </c>
      <c r="P18">
        <f t="shared" si="30"/>
        <v>302.17427813761441</v>
      </c>
      <c r="Q18" s="5">
        <f t="shared" si="31"/>
        <v>12.5</v>
      </c>
      <c r="R18">
        <f t="shared" si="0"/>
        <v>250000</v>
      </c>
      <c r="S18">
        <f t="shared" si="1"/>
        <v>12595.759529044732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9984.3852731877778</v>
      </c>
      <c r="AC18">
        <f t="shared" si="2"/>
        <v>8600.0175233017653</v>
      </c>
      <c r="AE18">
        <f t="shared" si="3"/>
        <v>4126.3158145916623</v>
      </c>
      <c r="AF18">
        <f t="shared" si="4"/>
        <v>-206.31579072958311</v>
      </c>
      <c r="AG18">
        <f t="shared" si="5"/>
        <v>-8.5346357076273058</v>
      </c>
      <c r="AH18">
        <f t="shared" si="6"/>
        <v>-6428.9122895873397</v>
      </c>
      <c r="AI18">
        <f t="shared" si="7"/>
        <v>-2517.4469014328879</v>
      </c>
      <c r="AJ18">
        <f t="shared" si="8"/>
        <v>1384.3677498860125</v>
      </c>
      <c r="AK18">
        <f t="shared" si="32"/>
        <v>974.69740932319496</v>
      </c>
      <c r="AL18">
        <f t="shared" si="9"/>
        <v>-158.38174222368048</v>
      </c>
      <c r="AN18">
        <f t="shared" si="10"/>
        <v>1588.7948004254793</v>
      </c>
      <c r="AO18">
        <f t="shared" si="11"/>
        <v>-79.439740021273963</v>
      </c>
      <c r="AP18">
        <f t="shared" si="12"/>
        <v>-3.2861723254078559</v>
      </c>
      <c r="AQ18">
        <f t="shared" si="13"/>
        <v>-2475.3855199274467</v>
      </c>
      <c r="AR18">
        <f t="shared" si="14"/>
        <v>-969.31663184864942</v>
      </c>
      <c r="AS18">
        <f t="shared" si="15"/>
        <v>533.03634082435735</v>
      </c>
      <c r="AT18">
        <f t="shared" si="16"/>
        <v>375.29705565547584</v>
      </c>
      <c r="AU18">
        <f t="shared" si="17"/>
        <v>-60.983235368816253</v>
      </c>
      <c r="AW18">
        <v>15</v>
      </c>
      <c r="AX18">
        <f>(R18*SUMPRODUCT(K19:$K$23, X19:$X$23)-$AZ$3*SUMPRODUCT(K18:$K$22, W19:$W$23))/Z18</f>
        <v>12595.759529044732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6043.4855627522884</v>
      </c>
      <c r="P19">
        <f t="shared" si="30"/>
        <v>302.17427813761441</v>
      </c>
      <c r="Q19" s="5">
        <f t="shared" si="31"/>
        <v>12.5</v>
      </c>
      <c r="R19">
        <f t="shared" si="0"/>
        <v>250000</v>
      </c>
      <c r="S19">
        <f t="shared" si="1"/>
        <v>10898.145651694422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8600.0175233017653</v>
      </c>
      <c r="AC19">
        <f t="shared" si="2"/>
        <v>7061.325800126694</v>
      </c>
      <c r="AE19">
        <f t="shared" si="3"/>
        <v>3915.8056692260211</v>
      </c>
      <c r="AF19">
        <f t="shared" si="4"/>
        <v>-195.79028346130104</v>
      </c>
      <c r="AG19">
        <f t="shared" si="5"/>
        <v>-8.0992285589301307</v>
      </c>
      <c r="AH19">
        <f t="shared" si="6"/>
        <v>-7001.2158324180527</v>
      </c>
      <c r="AI19">
        <f t="shared" si="7"/>
        <v>-3289.2996752122626</v>
      </c>
      <c r="AJ19">
        <f t="shared" si="8"/>
        <v>1538.6917231750713</v>
      </c>
      <c r="AK19">
        <f t="shared" si="32"/>
        <v>904.29041552548017</v>
      </c>
      <c r="AL19">
        <f t="shared" si="9"/>
        <v>-846.31753651171118</v>
      </c>
      <c r="AN19">
        <f t="shared" si="10"/>
        <v>1404.6395267060889</v>
      </c>
      <c r="AO19">
        <f t="shared" si="11"/>
        <v>-70.231976335304438</v>
      </c>
      <c r="AP19">
        <f t="shared" si="12"/>
        <v>-2.9052760863765434</v>
      </c>
      <c r="AQ19">
        <f t="shared" si="13"/>
        <v>-2511.4076958672581</v>
      </c>
      <c r="AR19">
        <f t="shared" si="14"/>
        <v>-1179.9054215828505</v>
      </c>
      <c r="AS19">
        <f t="shared" si="15"/>
        <v>551.94445188450879</v>
      </c>
      <c r="AT19">
        <f t="shared" si="16"/>
        <v>324.37821704252877</v>
      </c>
      <c r="AU19">
        <f t="shared" si="17"/>
        <v>-303.5827526558129</v>
      </c>
      <c r="AW19">
        <v>16</v>
      </c>
      <c r="AX19">
        <f>(R19*SUMPRODUCT(K20:$K$23, X20:$X$23)-$AZ$3*SUMPRODUCT(K19:$K$22, W20:$W$23))/Z19</f>
        <v>10898.145651694422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6043.4855627522884</v>
      </c>
      <c r="P20">
        <f t="shared" si="30"/>
        <v>302.17427813761441</v>
      </c>
      <c r="Q20" s="5">
        <f t="shared" si="31"/>
        <v>12.5</v>
      </c>
      <c r="R20">
        <f t="shared" si="0"/>
        <v>250000</v>
      </c>
      <c r="S20">
        <f t="shared" si="1"/>
        <v>8770.5796892546568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7061.325800126694</v>
      </c>
      <c r="AC20">
        <f t="shared" si="2"/>
        <v>5362.0809785906622</v>
      </c>
      <c r="AE20">
        <f t="shared" si="3"/>
        <v>3694.8138126061804</v>
      </c>
      <c r="AF20">
        <f t="shared" si="4"/>
        <v>-184.74069063030902</v>
      </c>
      <c r="AG20">
        <f t="shared" si="5"/>
        <v>-7.6421416379695755</v>
      </c>
      <c r="AH20">
        <f t="shared" si="6"/>
        <v>-7521.8927074250551</v>
      </c>
      <c r="AI20">
        <f t="shared" si="7"/>
        <v>-4019.4617270871531</v>
      </c>
      <c r="AJ20">
        <f t="shared" si="8"/>
        <v>1699.2448215360318</v>
      </c>
      <c r="AK20">
        <f t="shared" si="32"/>
        <v>574.02696147016923</v>
      </c>
      <c r="AL20">
        <f t="shared" si="9"/>
        <v>-1746.189944080952</v>
      </c>
      <c r="AN20">
        <f t="shared" si="10"/>
        <v>1257.1066000484464</v>
      </c>
      <c r="AO20">
        <f t="shared" si="11"/>
        <v>-62.85533000242232</v>
      </c>
      <c r="AP20">
        <f t="shared" si="12"/>
        <v>-2.6001274161146966</v>
      </c>
      <c r="AQ20">
        <f t="shared" si="13"/>
        <v>-2559.2144684255522</v>
      </c>
      <c r="AR20">
        <f t="shared" si="14"/>
        <v>-1367.5633257956429</v>
      </c>
      <c r="AS20">
        <f t="shared" si="15"/>
        <v>578.14330805057375</v>
      </c>
      <c r="AT20">
        <f t="shared" si="16"/>
        <v>195.30431531025016</v>
      </c>
      <c r="AU20">
        <f t="shared" si="17"/>
        <v>-594.1157024348189</v>
      </c>
      <c r="AW20">
        <v>17</v>
      </c>
      <c r="AX20">
        <f>(R20*SUMPRODUCT(K21:$K$23, X21:$X$23)-$AZ$3*SUMPRODUCT(K20:$K$22, W21:$W$23))/Z20</f>
        <v>8770.5796892546568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6043.4855627522884</v>
      </c>
      <c r="P21">
        <f t="shared" si="30"/>
        <v>302.17427813761441</v>
      </c>
      <c r="Q21" s="5">
        <f t="shared" si="31"/>
        <v>12.5</v>
      </c>
      <c r="R21">
        <f t="shared" si="0"/>
        <v>250000</v>
      </c>
      <c r="S21">
        <f t="shared" si="1"/>
        <v>6220.2634636925723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5362.0809785906622</v>
      </c>
      <c r="AC21">
        <f t="shared" si="2"/>
        <v>3567.7416008522032</v>
      </c>
      <c r="AE21">
        <f t="shared" si="3"/>
        <v>3466.3475240615112</v>
      </c>
      <c r="AF21">
        <f t="shared" si="4"/>
        <v>-173.31737620307555</v>
      </c>
      <c r="AG21">
        <f t="shared" si="5"/>
        <v>-7.1695950293684652</v>
      </c>
      <c r="AH21">
        <f t="shared" si="6"/>
        <v>-7922.5038444282836</v>
      </c>
      <c r="AI21">
        <f t="shared" si="7"/>
        <v>-4636.6432915992164</v>
      </c>
      <c r="AJ21">
        <f t="shared" si="8"/>
        <v>1794.339377738459</v>
      </c>
      <c r="AK21">
        <f t="shared" si="32"/>
        <v>444.00720078683884</v>
      </c>
      <c r="AL21">
        <f t="shared" si="9"/>
        <v>-2398.2967130739185</v>
      </c>
      <c r="AN21">
        <f t="shared" si="10"/>
        <v>1121.8246666396449</v>
      </c>
      <c r="AO21">
        <f t="shared" si="11"/>
        <v>-56.091233331982245</v>
      </c>
      <c r="AP21">
        <f t="shared" si="12"/>
        <v>-2.3203179998347472</v>
      </c>
      <c r="AQ21">
        <f t="shared" si="13"/>
        <v>-2563.9841858133759</v>
      </c>
      <c r="AR21">
        <f t="shared" si="14"/>
        <v>-1500.5710705055478</v>
      </c>
      <c r="AS21">
        <f t="shared" si="15"/>
        <v>580.70754888167835</v>
      </c>
      <c r="AT21">
        <f t="shared" si="16"/>
        <v>143.69541038536056</v>
      </c>
      <c r="AU21">
        <f t="shared" si="17"/>
        <v>-776.1681112385088</v>
      </c>
      <c r="AW21">
        <v>18</v>
      </c>
      <c r="AX21">
        <f>(R21*SUMPRODUCT(K22:$K$23, X22:$X$23)-$AZ$3*SUMPRODUCT(K21:$K$22, W22:$W$23))/Z21</f>
        <v>6220.2634636925723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6043.4855627522884</v>
      </c>
      <c r="P22">
        <f t="shared" si="30"/>
        <v>302.17427813761441</v>
      </c>
      <c r="Q22" s="5">
        <f t="shared" si="31"/>
        <v>12.5</v>
      </c>
      <c r="R22">
        <f t="shared" si="0"/>
        <v>250000</v>
      </c>
      <c r="S22">
        <f t="shared" si="1"/>
        <v>3270.8990474698271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3567.7416008522032</v>
      </c>
      <c r="AC22">
        <f t="shared" si="2"/>
        <v>1748.9345721745958</v>
      </c>
      <c r="AE22">
        <f t="shared" si="3"/>
        <v>3231.4237412223347</v>
      </c>
      <c r="AF22">
        <f t="shared" si="4"/>
        <v>-161.57118706111675</v>
      </c>
      <c r="AG22">
        <f t="shared" si="5"/>
        <v>-6.6836921087776595</v>
      </c>
      <c r="AH22">
        <f t="shared" si="6"/>
        <v>-8284.1394059424201</v>
      </c>
      <c r="AI22">
        <f t="shared" si="7"/>
        <v>-5220.97054388998</v>
      </c>
      <c r="AJ22">
        <f t="shared" si="8"/>
        <v>1818.8070286776074</v>
      </c>
      <c r="AK22">
        <f t="shared" si="32"/>
        <v>464.63159085093952</v>
      </c>
      <c r="AL22">
        <f t="shared" si="9"/>
        <v>-2937.5319243614331</v>
      </c>
      <c r="AN22">
        <f t="shared" si="10"/>
        <v>977.37903105374414</v>
      </c>
      <c r="AO22">
        <f t="shared" si="11"/>
        <v>-48.868951552687214</v>
      </c>
      <c r="AP22">
        <f t="shared" si="12"/>
        <v>-2.0215549059089502</v>
      </c>
      <c r="AQ22">
        <f t="shared" si="13"/>
        <v>-2505.6274862396804</v>
      </c>
      <c r="AR22">
        <f t="shared" si="14"/>
        <v>-1579.1389616445326</v>
      </c>
      <c r="AS22">
        <f t="shared" si="15"/>
        <v>550.11784084071598</v>
      </c>
      <c r="AT22">
        <f t="shared" si="16"/>
        <v>140.53284571433915</v>
      </c>
      <c r="AU22">
        <f t="shared" si="17"/>
        <v>-888.48827508947738</v>
      </c>
      <c r="AW22">
        <v>19</v>
      </c>
      <c r="AX22">
        <f>(R22*SUMPRODUCT(K23:$K$23, X23:$X$23)-$AZ$3*SUMPRODUCT(K22:$K$22, W23:$W$23))/Z22</f>
        <v>3270.8990474698271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6043.4855627522884</v>
      </c>
      <c r="P23">
        <f t="shared" si="30"/>
        <v>302.17427813761441</v>
      </c>
      <c r="Q23" s="5">
        <f t="shared" si="31"/>
        <v>12.5</v>
      </c>
      <c r="R23">
        <f t="shared" si="0"/>
        <v>250000</v>
      </c>
      <c r="S23">
        <f t="shared" si="1"/>
        <v>3532.6296417457243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1748.9345721745958</v>
      </c>
      <c r="AC23">
        <f t="shared" si="2"/>
        <v>1748.9345721745958</v>
      </c>
      <c r="AE23">
        <f t="shared" si="3"/>
        <v>2992.0093270553821</v>
      </c>
      <c r="AF23">
        <f t="shared" si="4"/>
        <v>-149.6004663527691</v>
      </c>
      <c r="AG23">
        <f t="shared" si="5"/>
        <v>-6.1885010231015984</v>
      </c>
      <c r="AH23">
        <f t="shared" si="6"/>
        <v>-8567.0832917656935</v>
      </c>
      <c r="AI23">
        <f t="shared" si="7"/>
        <v>-5730.8629320861819</v>
      </c>
      <c r="AJ23">
        <f t="shared" si="8"/>
        <v>0</v>
      </c>
      <c r="AK23">
        <f t="shared" si="32"/>
        <v>477.04058267594206</v>
      </c>
      <c r="AL23">
        <f t="shared" si="9"/>
        <v>-5253.8223494102394</v>
      </c>
      <c r="AN23">
        <f t="shared" si="10"/>
        <v>819.78943223723275</v>
      </c>
      <c r="AO23">
        <f t="shared" si="11"/>
        <v>-40.989471611861639</v>
      </c>
      <c r="AP23">
        <f t="shared" si="12"/>
        <v>-1.6956055899467748</v>
      </c>
      <c r="AQ23">
        <f t="shared" si="13"/>
        <v>-2347.3203389367918</v>
      </c>
      <c r="AR23">
        <f t="shared" si="14"/>
        <v>-1570.2159839013671</v>
      </c>
      <c r="AS23">
        <f t="shared" si="15"/>
        <v>0</v>
      </c>
      <c r="AT23">
        <f t="shared" si="16"/>
        <v>130.70575178016165</v>
      </c>
      <c r="AU23">
        <f t="shared" si="17"/>
        <v>-1439.5102321212055</v>
      </c>
      <c r="AW23">
        <v>20</v>
      </c>
      <c r="AX23">
        <f>(R23*SUMPRODUCT(K$23:$K24, X$23:$X24)-$AZ$3*SUMPRODUCT(K$22:$K23, W$23:$W24))/Z23</f>
        <v>3532.6296417457243</v>
      </c>
    </row>
    <row r="25" spans="5:50" x14ac:dyDescent="0.25">
      <c r="AN25" s="6">
        <f t="shared" ref="AN25:AU25" si="33">SUM(AN3:AN23)</f>
        <v>53806.573875113878</v>
      </c>
      <c r="AO25" s="6">
        <f t="shared" si="33"/>
        <v>-7222.9428658199085</v>
      </c>
      <c r="AP25" s="6">
        <f t="shared" si="33"/>
        <v>-723.74741169720153</v>
      </c>
      <c r="AQ25" s="6">
        <f t="shared" si="33"/>
        <v>-35868.611991905702</v>
      </c>
      <c r="AR25" s="6">
        <f t="shared" si="33"/>
        <v>9991.2716056910667</v>
      </c>
      <c r="AS25" s="6">
        <f t="shared" si="33"/>
        <v>-6316.3376468754368</v>
      </c>
      <c r="AT25" s="6">
        <f t="shared" si="33"/>
        <v>9015.9654771334681</v>
      </c>
      <c r="AU25" s="7">
        <f t="shared" si="33"/>
        <v>12690.899435949099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19759.713008601539</v>
      </c>
      <c r="K3">
        <v>1</v>
      </c>
      <c r="L3" s="2">
        <v>0</v>
      </c>
      <c r="O3">
        <f>$C$3</f>
        <v>19759.713008601539</v>
      </c>
      <c r="P3">
        <f>O3*B5</f>
        <v>15807.770406881231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19759.713008601539</v>
      </c>
      <c r="AF3">
        <f t="shared" ref="AF3:AF23" si="4">-$Z3*P3</f>
        <v>-15807.770406881231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3326.9856310203077</v>
      </c>
      <c r="AJ3">
        <f t="shared" ref="AJ3:AJ23" si="8">AB3-AC3</f>
        <v>0</v>
      </c>
      <c r="AL3">
        <f t="shared" ref="AL3:AL23" si="9">SUM(AI3:AK3)</f>
        <v>3326.9856310203077</v>
      </c>
      <c r="AN3">
        <f t="shared" ref="AN3:AN23" si="10">AE3*$K3</f>
        <v>19759.713008601539</v>
      </c>
      <c r="AO3">
        <f t="shared" ref="AO3:AO23" si="11">AF3*$K3</f>
        <v>-15807.770406881231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3326.9856310203077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3326.9856310203077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11586.684012505581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6928.7039651683017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6715.5166891168919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-6715.5166891168919</v>
      </c>
      <c r="AK4">
        <f>H4*SUM(AB4, AE4:AF4)</f>
        <v>0</v>
      </c>
      <c r="AL4">
        <f t="shared" si="9"/>
        <v>-11907.693939116893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-4871.167323388685</v>
      </c>
      <c r="AR4">
        <f t="shared" si="14"/>
        <v>-4871.167323388685</v>
      </c>
      <c r="AS4">
        <f t="shared" si="15"/>
        <v>-6300.3252548239898</v>
      </c>
      <c r="AT4">
        <f t="shared" si="16"/>
        <v>0</v>
      </c>
      <c r="AU4">
        <f t="shared" si="17"/>
        <v>-11171.492578212676</v>
      </c>
      <c r="AW4">
        <v>1</v>
      </c>
      <c r="AX4">
        <f>(R4*SUMPRODUCT(K5:$K$23, X5:$X$23)-$AZ$3*SUMPRODUCT(K4:$K$22, W5:$W$23))/Z4</f>
        <v>6928.7039651683017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19759.713008601539</v>
      </c>
      <c r="P5">
        <f t="shared" ref="P5:P23" si="30">O5*$C$5</f>
        <v>987.98565043007693</v>
      </c>
      <c r="Q5" s="5">
        <f t="shared" ref="Q5:Q23" si="31">$C$8</f>
        <v>12.5</v>
      </c>
      <c r="R5">
        <f t="shared" si="0"/>
        <v>250000</v>
      </c>
      <c r="S5">
        <f t="shared" si="1"/>
        <v>13014.48531523641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6715.5166891168919</v>
      </c>
      <c r="AC5">
        <f t="shared" si="2"/>
        <v>12182.329530353338</v>
      </c>
      <c r="AE5">
        <f t="shared" si="3"/>
        <v>18496.262392656965</v>
      </c>
      <c r="AF5">
        <f t="shared" si="4"/>
        <v>-924.81311963284816</v>
      </c>
      <c r="AG5">
        <f t="shared" si="5"/>
        <v>-11.700740785433862</v>
      </c>
      <c r="AH5">
        <f t="shared" si="6"/>
        <v>-5869.9288138227976</v>
      </c>
      <c r="AI5">
        <f t="shared" si="7"/>
        <v>11689.819718415889</v>
      </c>
      <c r="AJ5">
        <f t="shared" si="8"/>
        <v>-5466.8128412364458</v>
      </c>
      <c r="AK5">
        <f>H5*SUM(AB5, AE5:AF5)</f>
        <v>2098.3938591289834</v>
      </c>
      <c r="AL5">
        <f t="shared" si="9"/>
        <v>8321.4007363084274</v>
      </c>
      <c r="AN5">
        <f t="shared" si="10"/>
        <v>15972.678810166441</v>
      </c>
      <c r="AO5">
        <f t="shared" si="11"/>
        <v>-798.63394050832198</v>
      </c>
      <c r="AP5">
        <f t="shared" si="12"/>
        <v>-10.104321102243125</v>
      </c>
      <c r="AQ5">
        <f t="shared" si="13"/>
        <v>-5069.050470378007</v>
      </c>
      <c r="AR5">
        <f t="shared" si="14"/>
        <v>10094.890078177872</v>
      </c>
      <c r="AS5">
        <f t="shared" si="15"/>
        <v>-4720.9346285565862</v>
      </c>
      <c r="AT5">
        <f t="shared" si="16"/>
        <v>1812.0942716729173</v>
      </c>
      <c r="AU5">
        <f t="shared" si="17"/>
        <v>7186.0497212942028</v>
      </c>
      <c r="AW5">
        <v>2</v>
      </c>
      <c r="AX5">
        <f>(R5*SUMPRODUCT(K6:$K$23, X6:$X$23)-$AZ$3*SUMPRODUCT(K5:$K$22, W6:$W$23))/Z5</f>
        <v>13014.48531523641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19759.713008601539</v>
      </c>
      <c r="P6">
        <f t="shared" si="30"/>
        <v>987.98565043007693</v>
      </c>
      <c r="Q6" s="5">
        <f t="shared" si="31"/>
        <v>12.5</v>
      </c>
      <c r="R6">
        <f t="shared" si="0"/>
        <v>250000</v>
      </c>
      <c r="S6">
        <f t="shared" si="1"/>
        <v>18293.894939123336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12182.329530353338</v>
      </c>
      <c r="AC6">
        <f t="shared" si="2"/>
        <v>16476.38275927904</v>
      </c>
      <c r="AE6">
        <f t="shared" si="3"/>
        <v>17796.570704413683</v>
      </c>
      <c r="AF6">
        <f t="shared" si="4"/>
        <v>-889.82853522068422</v>
      </c>
      <c r="AG6">
        <f t="shared" si="5"/>
        <v>-11.258115626898729</v>
      </c>
      <c r="AH6">
        <f t="shared" si="6"/>
        <v>-6512.3550136158719</v>
      </c>
      <c r="AI6">
        <f t="shared" si="7"/>
        <v>10383.12903995023</v>
      </c>
      <c r="AJ6">
        <f t="shared" si="8"/>
        <v>-4294.0532289257026</v>
      </c>
      <c r="AK6">
        <f>H6*SUM(AB6, AE6:AF6)</f>
        <v>3164.8910009106417</v>
      </c>
      <c r="AL6">
        <f t="shared" si="9"/>
        <v>9253.96681193517</v>
      </c>
      <c r="AN6">
        <f t="shared" si="10"/>
        <v>13860.435875182387</v>
      </c>
      <c r="AO6">
        <f t="shared" si="11"/>
        <v>-693.02179375911942</v>
      </c>
      <c r="AP6">
        <f t="shared" si="12"/>
        <v>-8.7681156282158845</v>
      </c>
      <c r="AQ6">
        <f t="shared" si="13"/>
        <v>-5071.9928328809519</v>
      </c>
      <c r="AR6">
        <f t="shared" si="14"/>
        <v>8086.6531329141017</v>
      </c>
      <c r="AS6">
        <f t="shared" si="15"/>
        <v>-3344.3212410233505</v>
      </c>
      <c r="AT6">
        <f t="shared" si="16"/>
        <v>2464.9000921949792</v>
      </c>
      <c r="AU6">
        <f t="shared" si="17"/>
        <v>7207.2319840857299</v>
      </c>
      <c r="AW6">
        <v>3</v>
      </c>
      <c r="AX6">
        <f>(R6*SUMPRODUCT(K7:$K$23, X7:$X$23)-$AZ$3*SUMPRODUCT(K6:$K$22, W7:$W$23))/Z6</f>
        <v>18293.894939123336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19759.713008601539</v>
      </c>
      <c r="P7">
        <f t="shared" si="30"/>
        <v>987.98565043007693</v>
      </c>
      <c r="Q7" s="5">
        <f t="shared" si="31"/>
        <v>12.5</v>
      </c>
      <c r="R7">
        <f t="shared" si="0"/>
        <v>250000</v>
      </c>
      <c r="S7">
        <f t="shared" si="1"/>
        <v>22678.785584752619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16476.38275927904</v>
      </c>
      <c r="AC7">
        <f t="shared" si="2"/>
        <v>19574.20004791073</v>
      </c>
      <c r="AE7">
        <f t="shared" si="3"/>
        <v>17054.730460510658</v>
      </c>
      <c r="AF7">
        <f t="shared" si="4"/>
        <v>-852.73652302553296</v>
      </c>
      <c r="AG7">
        <f t="shared" si="5"/>
        <v>-10.788827280213164</v>
      </c>
      <c r="AH7">
        <f t="shared" si="6"/>
        <v>-7134.1438083315161</v>
      </c>
      <c r="AI7">
        <f t="shared" si="7"/>
        <v>9057.0613018733966</v>
      </c>
      <c r="AJ7">
        <f t="shared" si="8"/>
        <v>-3097.8172886316897</v>
      </c>
      <c r="AK7">
        <f>H7*SUM(AB7, AE7:AF7)</f>
        <v>3421.4260401512074</v>
      </c>
      <c r="AL7">
        <f t="shared" si="9"/>
        <v>9380.6700533929143</v>
      </c>
      <c r="AN7">
        <f t="shared" si="10"/>
        <v>12023.781336856682</v>
      </c>
      <c r="AO7">
        <f t="shared" si="11"/>
        <v>-601.18906684283411</v>
      </c>
      <c r="AP7">
        <f t="shared" si="12"/>
        <v>-7.6062474513310541</v>
      </c>
      <c r="AQ7">
        <f t="shared" si="13"/>
        <v>-5029.6535249082854</v>
      </c>
      <c r="AR7">
        <f t="shared" si="14"/>
        <v>6385.3324976542326</v>
      </c>
      <c r="AS7">
        <f t="shared" si="15"/>
        <v>-2183.9968556692397</v>
      </c>
      <c r="AT7">
        <f t="shared" si="16"/>
        <v>2412.1447514083884</v>
      </c>
      <c r="AU7">
        <f t="shared" si="17"/>
        <v>6613.4803933933808</v>
      </c>
      <c r="AW7">
        <v>4</v>
      </c>
      <c r="AX7">
        <f>(R7*SUMPRODUCT(K8:$K$23, X8:$X$23)-$AZ$3*SUMPRODUCT(K7:$K$22, W8:$W$23))/Z7</f>
        <v>22678.785584752619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19759.713008601539</v>
      </c>
      <c r="P8">
        <f t="shared" si="30"/>
        <v>987.98565043007693</v>
      </c>
      <c r="Q8" s="5">
        <f t="shared" si="31"/>
        <v>12.5</v>
      </c>
      <c r="R8">
        <f t="shared" si="0"/>
        <v>250000</v>
      </c>
      <c r="S8">
        <f t="shared" si="1"/>
        <v>26143.105413557583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19574.20004791073</v>
      </c>
      <c r="AC8">
        <f t="shared" si="2"/>
        <v>21527.81678658913</v>
      </c>
      <c r="AE8">
        <f t="shared" si="3"/>
        <v>16271.344764733103</v>
      </c>
      <c r="AF8">
        <f t="shared" si="4"/>
        <v>-813.56723823665516</v>
      </c>
      <c r="AG8">
        <f t="shared" si="5"/>
        <v>-10.293257269001121</v>
      </c>
      <c r="AH8">
        <f t="shared" si="6"/>
        <v>-7753.6347681982697</v>
      </c>
      <c r="AI8">
        <f t="shared" si="7"/>
        <v>7693.8495010291772</v>
      </c>
      <c r="AJ8">
        <f t="shared" si="8"/>
        <v>-1953.6167386784</v>
      </c>
      <c r="AK8">
        <f t="shared" ref="AK8:AK23" si="32">H8*SUM(AB8:AB8, AE8:AF8)</f>
        <v>2539.8183741445209</v>
      </c>
      <c r="AL8">
        <f t="shared" si="9"/>
        <v>8280.0511364952981</v>
      </c>
      <c r="AN8">
        <f t="shared" si="10"/>
        <v>10696.02368457326</v>
      </c>
      <c r="AO8">
        <f t="shared" si="11"/>
        <v>-534.80118422866292</v>
      </c>
      <c r="AP8">
        <f t="shared" si="12"/>
        <v>-6.7663075875122827</v>
      </c>
      <c r="AQ8">
        <f t="shared" si="13"/>
        <v>-5096.8781204815023</v>
      </c>
      <c r="AR8">
        <f t="shared" si="14"/>
        <v>5057.5780722755826</v>
      </c>
      <c r="AS8">
        <f t="shared" si="15"/>
        <v>-1284.2165911678835</v>
      </c>
      <c r="AT8">
        <f t="shared" si="16"/>
        <v>1669.558225036463</v>
      </c>
      <c r="AU8">
        <f t="shared" si="17"/>
        <v>5442.9197061441619</v>
      </c>
      <c r="AW8">
        <v>5</v>
      </c>
      <c r="AX8">
        <f>(R8*SUMPRODUCT(K9:$K$23, X9:$X$23)-$AZ$3*SUMPRODUCT(K8:$K$22, W9:$W$23))/Z8</f>
        <v>26143.105413557583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19759.713008601539</v>
      </c>
      <c r="P9">
        <f t="shared" si="30"/>
        <v>987.98565043007693</v>
      </c>
      <c r="Q9" s="5">
        <f t="shared" si="31"/>
        <v>12.5</v>
      </c>
      <c r="R9">
        <f t="shared" si="0"/>
        <v>250000</v>
      </c>
      <c r="S9">
        <f t="shared" si="1"/>
        <v>28823.969711745376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21527.81678658913</v>
      </c>
      <c r="AC9">
        <f t="shared" si="2"/>
        <v>22524.505941605414</v>
      </c>
      <c r="AE9">
        <f t="shared" si="3"/>
        <v>15441.237883527889</v>
      </c>
      <c r="AF9">
        <f t="shared" si="4"/>
        <v>-772.06189417639439</v>
      </c>
      <c r="AG9">
        <f t="shared" si="5"/>
        <v>-9.7681314227629539</v>
      </c>
      <c r="AH9">
        <f t="shared" si="6"/>
        <v>-8443.86547096309</v>
      </c>
      <c r="AI9">
        <f t="shared" si="7"/>
        <v>6215.5423869656406</v>
      </c>
      <c r="AJ9">
        <f t="shared" si="8"/>
        <v>-996.68915501628362</v>
      </c>
      <c r="AK9">
        <f t="shared" si="32"/>
        <v>1889.4830229041004</v>
      </c>
      <c r="AL9">
        <f t="shared" si="9"/>
        <v>7108.3362548534569</v>
      </c>
      <c r="AN9">
        <f t="shared" si="10"/>
        <v>9646.7877874220576</v>
      </c>
      <c r="AO9">
        <f t="shared" si="11"/>
        <v>-482.33938937110287</v>
      </c>
      <c r="AP9">
        <f t="shared" si="12"/>
        <v>-6.1025606642305128</v>
      </c>
      <c r="AQ9">
        <f t="shared" si="13"/>
        <v>-5275.2362808176031</v>
      </c>
      <c r="AR9">
        <f t="shared" si="14"/>
        <v>3883.1095565691207</v>
      </c>
      <c r="AS9">
        <f t="shared" si="15"/>
        <v>-622.67344373496383</v>
      </c>
      <c r="AT9">
        <f t="shared" si="16"/>
        <v>1180.4391517947479</v>
      </c>
      <c r="AU9">
        <f t="shared" si="17"/>
        <v>4440.875264628904</v>
      </c>
      <c r="AW9">
        <v>6</v>
      </c>
      <c r="AX9">
        <f>(R9*SUMPRODUCT(K10:$K$23, X10:$X$23)-$AZ$3*SUMPRODUCT(K9:$K$22, W10:$W$23))/Z9</f>
        <v>28823.969711745376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19759.713008601539</v>
      </c>
      <c r="P10">
        <f t="shared" si="30"/>
        <v>987.98565043007693</v>
      </c>
      <c r="Q10" s="5">
        <f t="shared" si="31"/>
        <v>12.5</v>
      </c>
      <c r="R10">
        <f t="shared" si="0"/>
        <v>250000</v>
      </c>
      <c r="S10">
        <f t="shared" si="1"/>
        <v>30916.625267605254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22524.505941605414</v>
      </c>
      <c r="AC10">
        <f t="shared" si="2"/>
        <v>22796.332917923501</v>
      </c>
      <c r="AE10">
        <f t="shared" si="3"/>
        <v>14569.798359547651</v>
      </c>
      <c r="AF10">
        <f t="shared" si="4"/>
        <v>-728.48991797738256</v>
      </c>
      <c r="AG10">
        <f t="shared" si="5"/>
        <v>-9.2168585350944348</v>
      </c>
      <c r="AH10">
        <f t="shared" si="6"/>
        <v>-9071.8314688177998</v>
      </c>
      <c r="AI10">
        <f t="shared" si="7"/>
        <v>4760.2601142173753</v>
      </c>
      <c r="AJ10">
        <f t="shared" si="8"/>
        <v>-271.82697631808696</v>
      </c>
      <c r="AK10">
        <f t="shared" si="32"/>
        <v>1909.2052551167235</v>
      </c>
      <c r="AL10">
        <f t="shared" si="9"/>
        <v>6397.6383930160118</v>
      </c>
      <c r="AN10">
        <f t="shared" si="10"/>
        <v>8648.325921185924</v>
      </c>
      <c r="AO10">
        <f t="shared" si="11"/>
        <v>-432.4162960592962</v>
      </c>
      <c r="AP10">
        <f t="shared" si="12"/>
        <v>-5.4709334071686966</v>
      </c>
      <c r="AQ10">
        <f t="shared" si="13"/>
        <v>-5384.8483903687311</v>
      </c>
      <c r="AR10">
        <f t="shared" si="14"/>
        <v>2825.5903013507282</v>
      </c>
      <c r="AS10">
        <f t="shared" si="15"/>
        <v>-161.35077695353161</v>
      </c>
      <c r="AT10">
        <f t="shared" si="16"/>
        <v>1133.2640911856088</v>
      </c>
      <c r="AU10">
        <f t="shared" si="17"/>
        <v>3797.5036155828057</v>
      </c>
      <c r="AW10">
        <v>7</v>
      </c>
      <c r="AX10">
        <f>(R10*SUMPRODUCT(K11:$K$23, X11:$X$23)-$AZ$3*SUMPRODUCT(K10:$K$22, W11:$W$23))/Z10</f>
        <v>30916.625267605254</v>
      </c>
    </row>
    <row r="11" spans="1:52" x14ac:dyDescent="0.25">
      <c r="A11" t="s">
        <v>33</v>
      </c>
      <c r="C11" s="24">
        <f>AU25</f>
        <v>32307.823169294334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19759.713008601539</v>
      </c>
      <c r="P11">
        <f t="shared" si="30"/>
        <v>987.98565043007693</v>
      </c>
      <c r="Q11" s="5">
        <f t="shared" si="31"/>
        <v>12.5</v>
      </c>
      <c r="R11">
        <f t="shared" si="0"/>
        <v>250000</v>
      </c>
      <c r="S11">
        <f t="shared" si="1"/>
        <v>32487.897197354858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22796.332917923501</v>
      </c>
      <c r="AC11">
        <f t="shared" si="2"/>
        <v>22473.672817962368</v>
      </c>
      <c r="AE11">
        <f t="shared" si="3"/>
        <v>13668.884829157299</v>
      </c>
      <c r="AF11">
        <f t="shared" si="4"/>
        <v>-683.44424145786502</v>
      </c>
      <c r="AG11">
        <f t="shared" si="5"/>
        <v>-8.6469403826912501</v>
      </c>
      <c r="AH11">
        <f t="shared" si="6"/>
        <v>-9554.9913410448116</v>
      </c>
      <c r="AI11">
        <f t="shared" si="7"/>
        <v>3421.802306271933</v>
      </c>
      <c r="AJ11">
        <f t="shared" si="8"/>
        <v>322.6600999611328</v>
      </c>
      <c r="AK11">
        <f t="shared" si="32"/>
        <v>1842.7613355395813</v>
      </c>
      <c r="AL11">
        <f t="shared" si="9"/>
        <v>5587.2237417726474</v>
      </c>
      <c r="AN11">
        <f t="shared" si="10"/>
        <v>7716.1793577327571</v>
      </c>
      <c r="AO11">
        <f t="shared" si="11"/>
        <v>-385.8089678866379</v>
      </c>
      <c r="AP11">
        <f t="shared" si="12"/>
        <v>-4.8812572292762129</v>
      </c>
      <c r="AQ11">
        <f t="shared" si="13"/>
        <v>-5393.8582313470715</v>
      </c>
      <c r="AR11">
        <f t="shared" si="14"/>
        <v>1931.6309012697723</v>
      </c>
      <c r="AS11">
        <f t="shared" si="15"/>
        <v>182.14384231062203</v>
      </c>
      <c r="AT11">
        <f t="shared" si="16"/>
        <v>1040.2514291573839</v>
      </c>
      <c r="AU11">
        <f t="shared" si="17"/>
        <v>3154.0261727377783</v>
      </c>
      <c r="AW11">
        <v>8</v>
      </c>
      <c r="AX11">
        <f>(R11*SUMPRODUCT(K12:$K$23, X12:$X$23)-$AZ$3*SUMPRODUCT(K11:$K$22, W12:$W$23))/Z11</f>
        <v>32487.897197354858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19759.713008601539</v>
      </c>
      <c r="P12">
        <f t="shared" si="30"/>
        <v>987.98565043007693</v>
      </c>
      <c r="Q12" s="5">
        <f t="shared" si="31"/>
        <v>12.5</v>
      </c>
      <c r="R12">
        <f t="shared" si="0"/>
        <v>250000</v>
      </c>
      <c r="S12">
        <f t="shared" si="1"/>
        <v>33551.54214113862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22473.672817962368</v>
      </c>
      <c r="AC12">
        <f t="shared" si="2"/>
        <v>21636.48700781873</v>
      </c>
      <c r="AE12">
        <f t="shared" si="3"/>
        <v>12742.507393262998</v>
      </c>
      <c r="AF12">
        <f t="shared" si="4"/>
        <v>-637.12536966314997</v>
      </c>
      <c r="AG12">
        <f t="shared" si="5"/>
        <v>-8.0609137565131253</v>
      </c>
      <c r="AH12">
        <f t="shared" si="6"/>
        <v>-9991.1444470242495</v>
      </c>
      <c r="AI12">
        <f t="shared" si="7"/>
        <v>2106.1766628190853</v>
      </c>
      <c r="AJ12">
        <f t="shared" si="8"/>
        <v>837.18581014363735</v>
      </c>
      <c r="AK12">
        <f t="shared" si="32"/>
        <v>1794.6529462770791</v>
      </c>
      <c r="AL12">
        <f t="shared" si="9"/>
        <v>4738.0154192398022</v>
      </c>
      <c r="AN12">
        <f t="shared" si="10"/>
        <v>6838.3239216962183</v>
      </c>
      <c r="AO12">
        <f t="shared" si="11"/>
        <v>-341.91619608481096</v>
      </c>
      <c r="AP12">
        <f t="shared" si="12"/>
        <v>-4.3259256338385645</v>
      </c>
      <c r="AQ12">
        <f t="shared" si="13"/>
        <v>-5361.7926180941959</v>
      </c>
      <c r="AR12">
        <f t="shared" si="14"/>
        <v>1130.2891818833725</v>
      </c>
      <c r="AS12">
        <f t="shared" si="15"/>
        <v>449.279531549392</v>
      </c>
      <c r="AT12">
        <f t="shared" si="16"/>
        <v>963.1085778421924</v>
      </c>
      <c r="AU12">
        <f t="shared" si="17"/>
        <v>2542.677291274957</v>
      </c>
      <c r="AW12">
        <v>9</v>
      </c>
      <c r="AX12">
        <f>(R12*SUMPRODUCT(K13:$K$23, X13:$X$23)-$AZ$3*SUMPRODUCT(K12:$K$22, W13:$W$23))/Z12</f>
        <v>33551.54214113862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19759.713008601539</v>
      </c>
      <c r="P13">
        <f t="shared" si="30"/>
        <v>987.98565043007693</v>
      </c>
      <c r="Q13" s="5">
        <f t="shared" si="31"/>
        <v>12.5</v>
      </c>
      <c r="R13">
        <f t="shared" si="0"/>
        <v>250000</v>
      </c>
      <c r="S13">
        <f t="shared" si="1"/>
        <v>34121.874099046217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21636.48700781873</v>
      </c>
      <c r="AC13">
        <f t="shared" si="2"/>
        <v>20373.99379190625</v>
      </c>
      <c r="AE13">
        <f t="shared" si="3"/>
        <v>11798.422003390195</v>
      </c>
      <c r="AF13">
        <f t="shared" si="4"/>
        <v>-589.92110016950983</v>
      </c>
      <c r="AG13">
        <f t="shared" si="5"/>
        <v>-7.4636850736738065</v>
      </c>
      <c r="AH13">
        <f t="shared" si="6"/>
        <v>-10332.390905483753</v>
      </c>
      <c r="AI13">
        <f t="shared" si="7"/>
        <v>868.64631266325887</v>
      </c>
      <c r="AJ13">
        <f t="shared" si="8"/>
        <v>1262.4932159124801</v>
      </c>
      <c r="AK13">
        <f t="shared" si="32"/>
        <v>1698.085875000738</v>
      </c>
      <c r="AL13">
        <f t="shared" si="9"/>
        <v>3829.2254035764772</v>
      </c>
      <c r="AN13">
        <f t="shared" si="10"/>
        <v>6020.4205094031131</v>
      </c>
      <c r="AO13">
        <f t="shared" si="11"/>
        <v>-301.02102547015568</v>
      </c>
      <c r="AP13">
        <f t="shared" si="12"/>
        <v>-3.8085197054623108</v>
      </c>
      <c r="AQ13">
        <f t="shared" si="13"/>
        <v>-5272.343886383308</v>
      </c>
      <c r="AR13">
        <f t="shared" si="14"/>
        <v>443.24707784418786</v>
      </c>
      <c r="AS13">
        <f t="shared" si="15"/>
        <v>644.21666286201389</v>
      </c>
      <c r="AT13">
        <f t="shared" si="16"/>
        <v>866.48799522890533</v>
      </c>
      <c r="AU13">
        <f t="shared" si="17"/>
        <v>1953.9517359351071</v>
      </c>
      <c r="AW13">
        <v>10</v>
      </c>
      <c r="AX13">
        <f>(R13*SUMPRODUCT(K14:$K$23, X14:$X$23)-$AZ$3*SUMPRODUCT(K13:$K$22, W14:$W$23))/Z13</f>
        <v>34121.874099046217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19759.713008601539</v>
      </c>
      <c r="P14">
        <f t="shared" si="30"/>
        <v>987.98565043007693</v>
      </c>
      <c r="Q14" s="5">
        <f t="shared" si="31"/>
        <v>12.5</v>
      </c>
      <c r="R14">
        <f t="shared" si="0"/>
        <v>250000</v>
      </c>
      <c r="S14">
        <f t="shared" si="1"/>
        <v>34177.426134698522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20373.99379190625</v>
      </c>
      <c r="AC14">
        <f t="shared" si="2"/>
        <v>18751.693880021499</v>
      </c>
      <c r="AE14">
        <f t="shared" si="3"/>
        <v>10841.310519816974</v>
      </c>
      <c r="AF14">
        <f t="shared" si="4"/>
        <v>-542.06552599084876</v>
      </c>
      <c r="AG14">
        <f t="shared" si="5"/>
        <v>-6.8582160803004051</v>
      </c>
      <c r="AH14">
        <f t="shared" si="6"/>
        <v>-10616.642852733255</v>
      </c>
      <c r="AI14">
        <f t="shared" si="7"/>
        <v>-324.25607498743011</v>
      </c>
      <c r="AJ14">
        <f t="shared" si="8"/>
        <v>1622.2999118847511</v>
      </c>
      <c r="AK14">
        <f t="shared" si="32"/>
        <v>1576.604473586644</v>
      </c>
      <c r="AL14">
        <f t="shared" si="9"/>
        <v>2874.6483104839649</v>
      </c>
      <c r="AN14">
        <f t="shared" si="10"/>
        <v>5261.5864666379093</v>
      </c>
      <c r="AO14">
        <f t="shared" si="11"/>
        <v>-263.07932333189547</v>
      </c>
      <c r="AP14">
        <f t="shared" si="12"/>
        <v>-3.3284810768427557</v>
      </c>
      <c r="AQ14">
        <f t="shared" si="13"/>
        <v>-5152.549062492164</v>
      </c>
      <c r="AR14">
        <f t="shared" si="14"/>
        <v>-157.37040026299258</v>
      </c>
      <c r="AS14">
        <f t="shared" si="15"/>
        <v>787.34681066443466</v>
      </c>
      <c r="AT14">
        <f t="shared" si="16"/>
        <v>765.16955642040921</v>
      </c>
      <c r="AU14">
        <f t="shared" si="17"/>
        <v>1395.1459668218513</v>
      </c>
      <c r="AW14">
        <v>11</v>
      </c>
      <c r="AX14">
        <f>(R14*SUMPRODUCT(K15:$K$23, X15:$X$23)-$AZ$3*SUMPRODUCT(K14:$K$22, W15:$W$23))/Z14</f>
        <v>34177.426134698522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19759.713008601539</v>
      </c>
      <c r="P15">
        <f t="shared" si="30"/>
        <v>987.98565043007693</v>
      </c>
      <c r="Q15" s="5">
        <f t="shared" si="31"/>
        <v>12.5</v>
      </c>
      <c r="R15">
        <f t="shared" si="0"/>
        <v>250000</v>
      </c>
      <c r="S15">
        <f t="shared" si="1"/>
        <v>33665.645430541743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18751.693880021499</v>
      </c>
      <c r="AC15">
        <f t="shared" si="2"/>
        <v>16822.67918404095</v>
      </c>
      <c r="AE15">
        <f t="shared" si="3"/>
        <v>9873.9028603579973</v>
      </c>
      <c r="AF15">
        <f t="shared" si="4"/>
        <v>-493.69514301789985</v>
      </c>
      <c r="AG15">
        <f t="shared" si="5"/>
        <v>-6.2462337231693468</v>
      </c>
      <c r="AH15">
        <f t="shared" si="6"/>
        <v>-10868.003926561101</v>
      </c>
      <c r="AI15">
        <f t="shared" si="7"/>
        <v>-1494.0424429441737</v>
      </c>
      <c r="AJ15">
        <f t="shared" si="8"/>
        <v>1929.0146959805497</v>
      </c>
      <c r="AK15">
        <f t="shared" si="32"/>
        <v>1460.045692903067</v>
      </c>
      <c r="AL15">
        <f t="shared" si="9"/>
        <v>1895.0179459394431</v>
      </c>
      <c r="AN15">
        <f t="shared" si="10"/>
        <v>4555.6392203337273</v>
      </c>
      <c r="AO15">
        <f t="shared" si="11"/>
        <v>-227.78196101668635</v>
      </c>
      <c r="AP15">
        <f t="shared" si="12"/>
        <v>-2.8818986505210287</v>
      </c>
      <c r="AQ15">
        <f t="shared" si="13"/>
        <v>-5014.2993742990493</v>
      </c>
      <c r="AR15">
        <f t="shared" si="14"/>
        <v>-689.32401363252995</v>
      </c>
      <c r="AS15">
        <f t="shared" si="15"/>
        <v>890.01230110243478</v>
      </c>
      <c r="AT15">
        <f t="shared" si="16"/>
        <v>673.63853140311164</v>
      </c>
      <c r="AU15">
        <f t="shared" si="17"/>
        <v>874.32681887301646</v>
      </c>
      <c r="AW15">
        <v>12</v>
      </c>
      <c r="AX15">
        <f>(R15*SUMPRODUCT(K16:$K$23, X16:$X$23)-$AZ$3*SUMPRODUCT(K15:$K$22, W16:$W$23))/Z15</f>
        <v>33665.645430541743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19759.713008601539</v>
      </c>
      <c r="P16">
        <f t="shared" si="30"/>
        <v>987.98565043007693</v>
      </c>
      <c r="Q16" s="5">
        <f t="shared" si="31"/>
        <v>12.5</v>
      </c>
      <c r="R16">
        <f t="shared" si="0"/>
        <v>250000</v>
      </c>
      <c r="S16">
        <f t="shared" si="1"/>
        <v>32588.464871249656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16822.67918404095</v>
      </c>
      <c r="AC16">
        <f t="shared" si="2"/>
        <v>14690.075194309664</v>
      </c>
      <c r="AE16">
        <f t="shared" si="3"/>
        <v>8907.1906596748049</v>
      </c>
      <c r="AF16">
        <f t="shared" si="4"/>
        <v>-445.35953298374028</v>
      </c>
      <c r="AG16">
        <f t="shared" si="5"/>
        <v>-5.634691313455213</v>
      </c>
      <c r="AH16">
        <f t="shared" si="6"/>
        <v>-10981.601449648808</v>
      </c>
      <c r="AI16">
        <f t="shared" si="7"/>
        <v>-2525.4050142711985</v>
      </c>
      <c r="AJ16">
        <f t="shared" si="8"/>
        <v>2132.6039897312858</v>
      </c>
      <c r="AK16">
        <f t="shared" si="32"/>
        <v>1383.0627139970413</v>
      </c>
      <c r="AL16">
        <f t="shared" si="9"/>
        <v>990.26168945712857</v>
      </c>
      <c r="AN16">
        <f t="shared" si="10"/>
        <v>3896.4784212058453</v>
      </c>
      <c r="AO16">
        <f t="shared" si="11"/>
        <v>-194.82392106029229</v>
      </c>
      <c r="AP16">
        <f t="shared" si="12"/>
        <v>-2.4649133438259465</v>
      </c>
      <c r="AQ16">
        <f t="shared" si="13"/>
        <v>-4803.9359113035562</v>
      </c>
      <c r="AR16">
        <f t="shared" si="14"/>
        <v>-1104.7463245018293</v>
      </c>
      <c r="AS16">
        <f t="shared" si="15"/>
        <v>932.91428739539595</v>
      </c>
      <c r="AT16">
        <f t="shared" si="16"/>
        <v>605.02511130267135</v>
      </c>
      <c r="AU16">
        <f t="shared" si="17"/>
        <v>433.19307419623794</v>
      </c>
      <c r="AW16">
        <v>13</v>
      </c>
      <c r="AX16">
        <f>(R16*SUMPRODUCT(K17:$K$23, X17:$X$23)-$AZ$3*SUMPRODUCT(K16:$K$22, W17:$W$23))/Z16</f>
        <v>32588.464871249656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19759.713008601539</v>
      </c>
      <c r="P17">
        <f t="shared" si="30"/>
        <v>987.98565043007693</v>
      </c>
      <c r="Q17" s="5">
        <f t="shared" si="31"/>
        <v>12.5</v>
      </c>
      <c r="R17">
        <f t="shared" si="0"/>
        <v>250000</v>
      </c>
      <c r="S17">
        <f t="shared" si="1"/>
        <v>30970.710640690078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14690.075194309664</v>
      </c>
      <c r="AC17">
        <f t="shared" si="2"/>
        <v>12465.374500776852</v>
      </c>
      <c r="AE17">
        <f t="shared" si="3"/>
        <v>7953.0697741394169</v>
      </c>
      <c r="AF17">
        <f t="shared" si="4"/>
        <v>-397.65348870697085</v>
      </c>
      <c r="AG17">
        <f t="shared" si="5"/>
        <v>-5.0311141732406428</v>
      </c>
      <c r="AH17">
        <f t="shared" si="6"/>
        <v>-10944.604541600354</v>
      </c>
      <c r="AI17">
        <f t="shared" si="7"/>
        <v>-3394.2193703411494</v>
      </c>
      <c r="AJ17">
        <f t="shared" si="8"/>
        <v>2224.7006935328118</v>
      </c>
      <c r="AK17">
        <f t="shared" si="32"/>
        <v>1372.5468243000882</v>
      </c>
      <c r="AL17">
        <f t="shared" si="9"/>
        <v>203.02814749175059</v>
      </c>
      <c r="AN17">
        <f t="shared" si="10"/>
        <v>3276.9099131163935</v>
      </c>
      <c r="AO17">
        <f t="shared" si="11"/>
        <v>-163.84549565581969</v>
      </c>
      <c r="AP17">
        <f t="shared" si="12"/>
        <v>-2.0729741315637606</v>
      </c>
      <c r="AQ17">
        <f t="shared" si="13"/>
        <v>-4509.5144561823881</v>
      </c>
      <c r="AR17">
        <f t="shared" si="14"/>
        <v>-1398.5230128533785</v>
      </c>
      <c r="AS17">
        <f t="shared" si="15"/>
        <v>916.64526571356987</v>
      </c>
      <c r="AT17">
        <f t="shared" si="16"/>
        <v>565.53160257569482</v>
      </c>
      <c r="AU17">
        <f t="shared" si="17"/>
        <v>83.653855435886186</v>
      </c>
      <c r="AW17">
        <v>14</v>
      </c>
      <c r="AX17">
        <f>(R17*SUMPRODUCT(K18:$K$23, X18:$X$23)-$AZ$3*SUMPRODUCT(K17:$K$22, W18:$W$23))/Z17</f>
        <v>30970.710640690078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19759.713008601539</v>
      </c>
      <c r="P18">
        <f t="shared" si="30"/>
        <v>987.98565043007693</v>
      </c>
      <c r="Q18" s="5">
        <f t="shared" si="31"/>
        <v>12.5</v>
      </c>
      <c r="R18">
        <f t="shared" si="0"/>
        <v>250000</v>
      </c>
      <c r="S18">
        <f t="shared" si="1"/>
        <v>28778.690754851086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12465.374500776852</v>
      </c>
      <c r="AC18">
        <f t="shared" si="2"/>
        <v>10222.155097206029</v>
      </c>
      <c r="AE18">
        <f t="shared" si="3"/>
        <v>7018.6254395939304</v>
      </c>
      <c r="AF18">
        <f t="shared" si="4"/>
        <v>-350.93127197969653</v>
      </c>
      <c r="AG18">
        <f t="shared" si="5"/>
        <v>-4.4399844247096825</v>
      </c>
      <c r="AH18">
        <f t="shared" si="6"/>
        <v>-10816.372135971083</v>
      </c>
      <c r="AI18">
        <f t="shared" si="7"/>
        <v>-4153.1179527815593</v>
      </c>
      <c r="AJ18">
        <f t="shared" si="8"/>
        <v>2243.2194035708235</v>
      </c>
      <c r="AK18">
        <f t="shared" si="32"/>
        <v>1341.2281136542151</v>
      </c>
      <c r="AL18">
        <f t="shared" si="9"/>
        <v>-568.67043555652072</v>
      </c>
      <c r="AN18">
        <f t="shared" si="10"/>
        <v>2702.4484081241712</v>
      </c>
      <c r="AO18">
        <f t="shared" si="11"/>
        <v>-135.12242040620856</v>
      </c>
      <c r="AP18">
        <f t="shared" si="12"/>
        <v>-1.7095696221320225</v>
      </c>
      <c r="AQ18">
        <f t="shared" si="13"/>
        <v>-4164.7311018530236</v>
      </c>
      <c r="AR18">
        <f t="shared" si="14"/>
        <v>-1599.1146837571935</v>
      </c>
      <c r="AS18">
        <f t="shared" si="15"/>
        <v>863.72819840973852</v>
      </c>
      <c r="AT18">
        <f t="shared" si="16"/>
        <v>516.4258745350462</v>
      </c>
      <c r="AU18">
        <f t="shared" si="17"/>
        <v>-218.96061081240882</v>
      </c>
      <c r="AW18">
        <v>15</v>
      </c>
      <c r="AX18">
        <f>(R18*SUMPRODUCT(K19:$K$23, X19:$X$23)-$AZ$3*SUMPRODUCT(K18:$K$22, W19:$W$23))/Z18</f>
        <v>28778.690754851086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19759.713008601539</v>
      </c>
      <c r="P19">
        <f t="shared" si="30"/>
        <v>987.98565043007693</v>
      </c>
      <c r="Q19" s="5">
        <f t="shared" si="31"/>
        <v>12.5</v>
      </c>
      <c r="R19">
        <f t="shared" si="0"/>
        <v>250000</v>
      </c>
      <c r="S19">
        <f t="shared" si="1"/>
        <v>25896.566178273042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10222.155097206029</v>
      </c>
      <c r="AC19">
        <f t="shared" si="2"/>
        <v>8010.0303766807647</v>
      </c>
      <c r="AE19">
        <f t="shared" si="3"/>
        <v>6111.8489742545198</v>
      </c>
      <c r="AF19">
        <f t="shared" si="4"/>
        <v>-305.59244871272597</v>
      </c>
      <c r="AG19">
        <f t="shared" si="5"/>
        <v>-3.866357378010747</v>
      </c>
      <c r="AH19">
        <f t="shared" si="6"/>
        <v>-10584.544049036766</v>
      </c>
      <c r="AI19">
        <f t="shared" si="7"/>
        <v>-4782.153880872982</v>
      </c>
      <c r="AJ19">
        <f t="shared" si="8"/>
        <v>2212.1247205252639</v>
      </c>
      <c r="AK19">
        <f t="shared" si="32"/>
        <v>1176.4854131096904</v>
      </c>
      <c r="AL19">
        <f t="shared" si="9"/>
        <v>-1393.5437472380277</v>
      </c>
      <c r="AN19">
        <f t="shared" si="10"/>
        <v>2192.3827114211267</v>
      </c>
      <c r="AO19">
        <f t="shared" si="11"/>
        <v>-109.61913557105632</v>
      </c>
      <c r="AP19">
        <f t="shared" si="12"/>
        <v>-1.3869019191136323</v>
      </c>
      <c r="AQ19">
        <f t="shared" si="13"/>
        <v>-3796.7841612470475</v>
      </c>
      <c r="AR19">
        <f t="shared" si="14"/>
        <v>-1715.4074873160905</v>
      </c>
      <c r="AS19">
        <f t="shared" si="15"/>
        <v>793.51175286173157</v>
      </c>
      <c r="AT19">
        <f t="shared" si="16"/>
        <v>422.01734545566592</v>
      </c>
      <c r="AU19">
        <f t="shared" si="17"/>
        <v>-499.87838899869308</v>
      </c>
      <c r="AW19">
        <v>16</v>
      </c>
      <c r="AX19">
        <f>(R19*SUMPRODUCT(K20:$K$23, X20:$X$23)-$AZ$3*SUMPRODUCT(K19:$K$22, W20:$W$23))/Z19</f>
        <v>25896.566178273042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19759.713008601539</v>
      </c>
      <c r="P20">
        <f t="shared" si="30"/>
        <v>987.98565043007693</v>
      </c>
      <c r="Q20" s="5">
        <f t="shared" si="31"/>
        <v>12.5</v>
      </c>
      <c r="R20">
        <f t="shared" si="0"/>
        <v>250000</v>
      </c>
      <c r="S20">
        <f t="shared" si="1"/>
        <v>21897.428084424115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8010.0303766807647</v>
      </c>
      <c r="AC20">
        <f t="shared" si="2"/>
        <v>5807.3130430051006</v>
      </c>
      <c r="AE20">
        <f t="shared" si="3"/>
        <v>5240.379766905723</v>
      </c>
      <c r="AF20">
        <f t="shared" si="4"/>
        <v>-262.01898834528612</v>
      </c>
      <c r="AG20">
        <f t="shared" si="5"/>
        <v>-3.3150657126349388</v>
      </c>
      <c r="AH20">
        <f t="shared" si="6"/>
        <v>-10252.561831914021</v>
      </c>
      <c r="AI20">
        <f t="shared" si="7"/>
        <v>-5277.5161190662193</v>
      </c>
      <c r="AJ20">
        <f t="shared" si="8"/>
        <v>2202.7173336756641</v>
      </c>
      <c r="AK20">
        <f t="shared" si="32"/>
        <v>705.2696397295972</v>
      </c>
      <c r="AL20">
        <f t="shared" si="9"/>
        <v>-2369.529145660958</v>
      </c>
      <c r="AN20">
        <f t="shared" si="10"/>
        <v>1782.9629112192802</v>
      </c>
      <c r="AO20">
        <f t="shared" si="11"/>
        <v>-89.148145560963997</v>
      </c>
      <c r="AP20">
        <f t="shared" si="12"/>
        <v>-1.127902838494633</v>
      </c>
      <c r="AQ20">
        <f t="shared" si="13"/>
        <v>-3488.2848771242429</v>
      </c>
      <c r="AR20">
        <f t="shared" si="14"/>
        <v>-1795.5980143044214</v>
      </c>
      <c r="AS20">
        <f t="shared" si="15"/>
        <v>749.44249931002912</v>
      </c>
      <c r="AT20">
        <f t="shared" si="16"/>
        <v>239.95772558089834</v>
      </c>
      <c r="AU20">
        <f t="shared" si="17"/>
        <v>-806.19778941349409</v>
      </c>
      <c r="AW20">
        <v>17</v>
      </c>
      <c r="AX20">
        <f>(R20*SUMPRODUCT(K21:$K$23, X21:$X$23)-$AZ$3*SUMPRODUCT(K20:$K$22, W21:$W$23))/Z20</f>
        <v>21897.428084424115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19759.713008601539</v>
      </c>
      <c r="P21">
        <f t="shared" si="30"/>
        <v>987.98565043007693</v>
      </c>
      <c r="Q21" s="5">
        <f t="shared" si="31"/>
        <v>12.5</v>
      </c>
      <c r="R21">
        <f t="shared" si="0"/>
        <v>250000</v>
      </c>
      <c r="S21">
        <f t="shared" si="1"/>
        <v>16463.944224359995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5807.3130430051006</v>
      </c>
      <c r="AC21">
        <f t="shared" si="2"/>
        <v>3676.2715429881878</v>
      </c>
      <c r="AE21">
        <f t="shared" si="3"/>
        <v>4412.1912490236928</v>
      </c>
      <c r="AF21">
        <f t="shared" si="4"/>
        <v>-220.60956245118467</v>
      </c>
      <c r="AG21">
        <f t="shared" si="5"/>
        <v>-2.7911534235739128</v>
      </c>
      <c r="AH21">
        <f t="shared" si="6"/>
        <v>-9815.2326386935347</v>
      </c>
      <c r="AI21">
        <f t="shared" si="7"/>
        <v>-5626.4421055446001</v>
      </c>
      <c r="AJ21">
        <f t="shared" si="8"/>
        <v>2131.0415000169128</v>
      </c>
      <c r="AK21">
        <f t="shared" si="32"/>
        <v>512.94329962733127</v>
      </c>
      <c r="AL21">
        <f t="shared" si="9"/>
        <v>-2982.457305900356</v>
      </c>
      <c r="AN21">
        <f t="shared" si="10"/>
        <v>1427.930968469891</v>
      </c>
      <c r="AO21">
        <f t="shared" si="11"/>
        <v>-71.396548423494565</v>
      </c>
      <c r="AP21">
        <f t="shared" si="12"/>
        <v>-0.90330953177831019</v>
      </c>
      <c r="AQ21">
        <f t="shared" si="13"/>
        <v>-3176.533802932549</v>
      </c>
      <c r="AR21">
        <f t="shared" si="14"/>
        <v>-1820.9026924179304</v>
      </c>
      <c r="AS21">
        <f t="shared" si="15"/>
        <v>689.6754880337553</v>
      </c>
      <c r="AT21">
        <f t="shared" si="16"/>
        <v>166.00541120448233</v>
      </c>
      <c r="AU21">
        <f t="shared" si="17"/>
        <v>-965.2217931796929</v>
      </c>
      <c r="AW21">
        <v>18</v>
      </c>
      <c r="AX21">
        <f>(R21*SUMPRODUCT(K22:$K$23, X22:$X$23)-$AZ$3*SUMPRODUCT(K21:$K$22, W22:$W$23))/Z21</f>
        <v>16463.944224359995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19759.713008601539</v>
      </c>
      <c r="P22">
        <f t="shared" si="30"/>
        <v>987.98565043007693</v>
      </c>
      <c r="Q22" s="5">
        <f t="shared" si="31"/>
        <v>12.5</v>
      </c>
      <c r="R22">
        <f t="shared" si="0"/>
        <v>250000</v>
      </c>
      <c r="S22">
        <f t="shared" si="1"/>
        <v>9309.8702837387154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3676.2715429881878</v>
      </c>
      <c r="AC22">
        <f t="shared" si="2"/>
        <v>1713.2528520642734</v>
      </c>
      <c r="AE22">
        <f t="shared" si="3"/>
        <v>3636.2896191033778</v>
      </c>
      <c r="AF22">
        <f t="shared" si="4"/>
        <v>-181.81448095516888</v>
      </c>
      <c r="AG22">
        <f t="shared" si="5"/>
        <v>-2.3003178345255293</v>
      </c>
      <c r="AH22">
        <f t="shared" si="6"/>
        <v>-9258.4810962528827</v>
      </c>
      <c r="AI22">
        <f t="shared" si="7"/>
        <v>-5806.3062759391996</v>
      </c>
      <c r="AJ22">
        <f t="shared" si="8"/>
        <v>1963.0186909239144</v>
      </c>
      <c r="AK22">
        <f t="shared" si="32"/>
        <v>499.15226767954789</v>
      </c>
      <c r="AL22">
        <f t="shared" si="9"/>
        <v>-3344.135317335737</v>
      </c>
      <c r="AN22">
        <f t="shared" si="10"/>
        <v>1099.8350910195645</v>
      </c>
      <c r="AO22">
        <f t="shared" si="11"/>
        <v>-54.991754550978214</v>
      </c>
      <c r="AP22">
        <f t="shared" si="12"/>
        <v>-0.69575598753686263</v>
      </c>
      <c r="AQ22">
        <f t="shared" si="13"/>
        <v>-2800.3276597398867</v>
      </c>
      <c r="AR22">
        <f t="shared" si="14"/>
        <v>-1756.1800792588374</v>
      </c>
      <c r="AS22">
        <f t="shared" si="15"/>
        <v>593.73621651670487</v>
      </c>
      <c r="AT22">
        <f t="shared" si="16"/>
        <v>150.97399747034567</v>
      </c>
      <c r="AU22">
        <f t="shared" si="17"/>
        <v>-1011.4698652717867</v>
      </c>
      <c r="AW22">
        <v>19</v>
      </c>
      <c r="AX22">
        <f>(R22*SUMPRODUCT(K23:$K$23, X23:$X$23)-$AZ$3*SUMPRODUCT(K22:$K$22, W23:$W$23))/Z22</f>
        <v>9309.8702837387154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19759.713008601539</v>
      </c>
      <c r="P23">
        <f t="shared" si="30"/>
        <v>987.98565043007693</v>
      </c>
      <c r="Q23" s="5">
        <f t="shared" si="31"/>
        <v>12.5</v>
      </c>
      <c r="R23">
        <f t="shared" si="0"/>
        <v>250000</v>
      </c>
      <c r="S23">
        <f t="shared" si="1"/>
        <v>11594.960867076721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1713.2528520642734</v>
      </c>
      <c r="AC23">
        <f t="shared" si="2"/>
        <v>1713.2528520642732</v>
      </c>
      <c r="AE23">
        <f t="shared" si="3"/>
        <v>2919.6635552331186</v>
      </c>
      <c r="AF23">
        <f t="shared" si="4"/>
        <v>-145.98317776165595</v>
      </c>
      <c r="AG23">
        <f t="shared" si="5"/>
        <v>-1.8469799852116837</v>
      </c>
      <c r="AH23">
        <f t="shared" si="6"/>
        <v>-8606.6934193718062</v>
      </c>
      <c r="AI23">
        <f t="shared" si="7"/>
        <v>-5834.8600218855554</v>
      </c>
      <c r="AJ23">
        <f t="shared" si="8"/>
        <v>0</v>
      </c>
      <c r="AK23">
        <f t="shared" si="32"/>
        <v>466.19236254876301</v>
      </c>
      <c r="AL23">
        <f t="shared" si="9"/>
        <v>-5368.667659336792</v>
      </c>
      <c r="AN23">
        <f t="shared" si="10"/>
        <v>799.96720151400621</v>
      </c>
      <c r="AO23">
        <f t="shared" si="11"/>
        <v>-39.998360075700312</v>
      </c>
      <c r="AP23">
        <f t="shared" si="12"/>
        <v>-0.50605947639888227</v>
      </c>
      <c r="AQ23">
        <f t="shared" si="13"/>
        <v>-2358.1732342561445</v>
      </c>
      <c r="AR23">
        <f t="shared" si="14"/>
        <v>-1598.7104522942375</v>
      </c>
      <c r="AS23">
        <f t="shared" si="15"/>
        <v>0</v>
      </c>
      <c r="AT23">
        <f t="shared" si="16"/>
        <v>127.73341605298762</v>
      </c>
      <c r="AU23">
        <f t="shared" si="17"/>
        <v>-1470.9770362412498</v>
      </c>
      <c r="AW23">
        <v>20</v>
      </c>
      <c r="AX23">
        <f>(R23*SUMPRODUCT(K$23:$K24, X$23:$X24)-$AZ$3*SUMPRODUCT(K$22:$K23, W$23:$W24))/Z23</f>
        <v>11594.960867076721</v>
      </c>
    </row>
    <row r="25" spans="5:50" x14ac:dyDescent="0.25">
      <c r="AN25" s="6">
        <f t="shared" ref="AN25:AU25" si="33">SUM(AN3:AN23)</f>
        <v>138178.81152588231</v>
      </c>
      <c r="AO25" s="6">
        <f t="shared" si="33"/>
        <v>-21728.725332745271</v>
      </c>
      <c r="AP25" s="6">
        <f t="shared" si="33"/>
        <v>-699.86892568748647</v>
      </c>
      <c r="AQ25" s="6">
        <f t="shared" si="33"/>
        <v>-91091.955320478388</v>
      </c>
      <c r="AR25" s="6">
        <f t="shared" si="33"/>
        <v>24658.261946971154</v>
      </c>
      <c r="AS25" s="6">
        <f t="shared" si="33"/>
        <v>-10125.165935199713</v>
      </c>
      <c r="AT25" s="6">
        <f t="shared" si="33"/>
        <v>17774.727157522895</v>
      </c>
      <c r="AU25" s="7">
        <f t="shared" si="33"/>
        <v>32307.823169294334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1174.8454441987064</v>
      </c>
      <c r="K3">
        <v>1</v>
      </c>
      <c r="L3" s="2">
        <v>0</v>
      </c>
      <c r="O3">
        <f>$C$3</f>
        <v>1174.8454441987064</v>
      </c>
      <c r="P3">
        <f>O3*B5</f>
        <v>939.87635535896516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1174.8454441987064</v>
      </c>
      <c r="AF3">
        <f t="shared" ref="AF3:AF23" si="4">-$Z3*P3</f>
        <v>-939.87635535896516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-389.98788186025877</v>
      </c>
      <c r="AJ3">
        <f t="shared" ref="AJ3:AJ23" si="8">AB3-AC3</f>
        <v>0</v>
      </c>
      <c r="AL3">
        <f t="shared" ref="AL3:AL23" si="9">SUM(AI3:AK3)</f>
        <v>-389.98788186025877</v>
      </c>
      <c r="AN3">
        <f t="shared" ref="AN3:AN23" si="10">AE3*$K3</f>
        <v>1174.8454441987064</v>
      </c>
      <c r="AO3">
        <f t="shared" ref="AO3:AO23" si="11">AF3*$K3</f>
        <v>-939.87635535896516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-389.98788186025877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-389.98788186025877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670.16737430740829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126.68694872460145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125.27291891759523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-125.27291891759523</v>
      </c>
      <c r="AK4">
        <f>G4*MAX(0, SUM(AB4, AE4:AF4))</f>
        <v>0</v>
      </c>
      <c r="AL4">
        <f t="shared" si="9"/>
        <v>-706.07591891759523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-544.89445538981136</v>
      </c>
      <c r="AR4">
        <f t="shared" si="14"/>
        <v>-544.89445538981136</v>
      </c>
      <c r="AS4">
        <f t="shared" si="15"/>
        <v>-117.52783461637604</v>
      </c>
      <c r="AT4">
        <f t="shared" si="16"/>
        <v>0</v>
      </c>
      <c r="AU4">
        <f t="shared" si="17"/>
        <v>-662.42229000618738</v>
      </c>
      <c r="AW4">
        <v>1</v>
      </c>
      <c r="AX4">
        <f>(R4*SUMPRODUCT(K5:$K$23, X5:$X$23)-$AZ$3*SUMPRODUCT(K4:$K$22, W5:$W$23))/Z4</f>
        <v>126.68694872460145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1174.8454441987064</v>
      </c>
      <c r="P5">
        <f t="shared" ref="P5:P23" si="30">O5*$C$5</f>
        <v>58.742272209935322</v>
      </c>
      <c r="Q5" s="5">
        <f t="shared" ref="Q5:Q23" si="31">$C$8</f>
        <v>12.5</v>
      </c>
      <c r="R5">
        <f t="shared" si="0"/>
        <v>500000</v>
      </c>
      <c r="S5">
        <f t="shared" si="1"/>
        <v>251.75158267077541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125.27291891759523</v>
      </c>
      <c r="AC5">
        <f t="shared" si="2"/>
        <v>246.1602043617213</v>
      </c>
      <c r="AE5">
        <f t="shared" si="3"/>
        <v>1148.7522404798078</v>
      </c>
      <c r="AF5">
        <f t="shared" si="4"/>
        <v>-57.437612023990397</v>
      </c>
      <c r="AG5">
        <f t="shared" si="5"/>
        <v>-12.222376208635094</v>
      </c>
      <c r="AH5">
        <f t="shared" si="6"/>
        <v>-579.95668459618196</v>
      </c>
      <c r="AI5">
        <f t="shared" si="7"/>
        <v>499.13556765100043</v>
      </c>
      <c r="AJ5">
        <f t="shared" si="8"/>
        <v>-120.88728544412606</v>
      </c>
      <c r="AK5">
        <f>G5*SUM(AB5, AE5:AF5)</f>
        <v>49.880089442309924</v>
      </c>
      <c r="AL5">
        <f t="shared" si="9"/>
        <v>428.12837164918426</v>
      </c>
      <c r="AN5">
        <f t="shared" si="10"/>
        <v>992.01937019056788</v>
      </c>
      <c r="AO5">
        <f t="shared" si="11"/>
        <v>-49.6009685095284</v>
      </c>
      <c r="AP5">
        <f t="shared" si="12"/>
        <v>-10.554785898531174</v>
      </c>
      <c r="AQ5">
        <f t="shared" si="13"/>
        <v>-500.82885126788756</v>
      </c>
      <c r="AR5">
        <f t="shared" si="14"/>
        <v>431.03476451462086</v>
      </c>
      <c r="AS5">
        <f t="shared" si="15"/>
        <v>-104.39372785922961</v>
      </c>
      <c r="AT5">
        <f t="shared" si="16"/>
        <v>43.074575326131217</v>
      </c>
      <c r="AU5">
        <f t="shared" si="17"/>
        <v>369.71561198152244</v>
      </c>
      <c r="AW5">
        <v>2</v>
      </c>
      <c r="AX5">
        <f>(R5*SUMPRODUCT(K6:$K$23, X6:$X$23)-$AZ$3*SUMPRODUCT(K5:$K$22, W6:$W$23))/Z5</f>
        <v>251.75158267077541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1174.8454441987064</v>
      </c>
      <c r="P6">
        <f t="shared" si="30"/>
        <v>58.742272209935322</v>
      </c>
      <c r="Q6" s="5">
        <f t="shared" si="31"/>
        <v>12.5</v>
      </c>
      <c r="R6">
        <f t="shared" si="0"/>
        <v>500000</v>
      </c>
      <c r="S6">
        <f t="shared" si="1"/>
        <v>372.31553112532083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246.1602043617213</v>
      </c>
      <c r="AC6">
        <f t="shared" si="2"/>
        <v>359.97375883158475</v>
      </c>
      <c r="AE6">
        <f t="shared" si="3"/>
        <v>1135.900856233739</v>
      </c>
      <c r="AF6">
        <f t="shared" si="4"/>
        <v>-56.795042811686947</v>
      </c>
      <c r="AG6">
        <f t="shared" si="5"/>
        <v>-12.085641369283159</v>
      </c>
      <c r="AH6">
        <f t="shared" si="6"/>
        <v>-580.44309062332229</v>
      </c>
      <c r="AI6">
        <f t="shared" si="7"/>
        <v>486.57708142944659</v>
      </c>
      <c r="AJ6">
        <f t="shared" si="8"/>
        <v>-113.81355446986345</v>
      </c>
      <c r="AK6">
        <f>G6*SUM(AB6, AE6:AF6)</f>
        <v>77.528062040350747</v>
      </c>
      <c r="AL6">
        <f t="shared" si="9"/>
        <v>450.29158899993388</v>
      </c>
      <c r="AN6">
        <f t="shared" si="10"/>
        <v>884.66936916604141</v>
      </c>
      <c r="AO6">
        <f t="shared" si="11"/>
        <v>-44.23346845830207</v>
      </c>
      <c r="AP6">
        <f t="shared" si="12"/>
        <v>-9.412614373389161</v>
      </c>
      <c r="AQ6">
        <f t="shared" si="13"/>
        <v>-452.06429768977733</v>
      </c>
      <c r="AR6">
        <f t="shared" si="14"/>
        <v>378.95898864457286</v>
      </c>
      <c r="AS6">
        <f t="shared" si="15"/>
        <v>-88.640980313408733</v>
      </c>
      <c r="AT6">
        <f t="shared" si="16"/>
        <v>60.380887435293431</v>
      </c>
      <c r="AU6">
        <f t="shared" si="17"/>
        <v>350.69889576645755</v>
      </c>
      <c r="AW6">
        <v>3</v>
      </c>
      <c r="AX6">
        <f>(R6*SUMPRODUCT(K7:$K$23, X7:$X$23)-$AZ$3*SUMPRODUCT(K6:$K$22, W7:$W$23))/Z6</f>
        <v>372.31553112532083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1174.8454441987064</v>
      </c>
      <c r="P7">
        <f t="shared" si="30"/>
        <v>58.742272209935322</v>
      </c>
      <c r="Q7" s="5">
        <f t="shared" si="31"/>
        <v>12.5</v>
      </c>
      <c r="R7">
        <f t="shared" si="0"/>
        <v>500000</v>
      </c>
      <c r="S7">
        <f t="shared" si="1"/>
        <v>475.71633444727223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359.97375883158475</v>
      </c>
      <c r="AC7">
        <f t="shared" si="2"/>
        <v>454.79442579895749</v>
      </c>
      <c r="AE7">
        <f t="shared" si="3"/>
        <v>1123.1759780073189</v>
      </c>
      <c r="AF7">
        <f t="shared" si="4"/>
        <v>-56.158798900365952</v>
      </c>
      <c r="AG7">
        <f t="shared" si="5"/>
        <v>-11.950252515697626</v>
      </c>
      <c r="AH7">
        <f t="shared" si="6"/>
        <v>-581.29759570805527</v>
      </c>
      <c r="AI7">
        <f t="shared" si="7"/>
        <v>473.76933088319993</v>
      </c>
      <c r="AJ7">
        <f t="shared" si="8"/>
        <v>-94.820666967372745</v>
      </c>
      <c r="AK7">
        <f>G7*SUM(AB7, AE7:AF7)</f>
        <v>70.065255052782192</v>
      </c>
      <c r="AL7">
        <f t="shared" si="9"/>
        <v>449.01391896860935</v>
      </c>
      <c r="AN7">
        <f t="shared" si="10"/>
        <v>791.85199635021308</v>
      </c>
      <c r="AO7">
        <f t="shared" si="11"/>
        <v>-39.592599817510653</v>
      </c>
      <c r="AP7">
        <f t="shared" si="12"/>
        <v>-8.4250656145912135</v>
      </c>
      <c r="AQ7">
        <f t="shared" si="13"/>
        <v>-409.82149783121798</v>
      </c>
      <c r="AR7">
        <f t="shared" si="14"/>
        <v>334.01283308689307</v>
      </c>
      <c r="AS7">
        <f t="shared" si="15"/>
        <v>-66.849661943966126</v>
      </c>
      <c r="AT7">
        <f t="shared" si="16"/>
        <v>49.396811519032418</v>
      </c>
      <c r="AU7">
        <f t="shared" si="17"/>
        <v>316.55998266195934</v>
      </c>
      <c r="AW7">
        <v>4</v>
      </c>
      <c r="AX7">
        <f>(R7*SUMPRODUCT(K8:$K$23, X8:$X$23)-$AZ$3*SUMPRODUCT(K7:$K$22, W8:$W$23))/Z7</f>
        <v>475.71633444727223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1174.8454441987064</v>
      </c>
      <c r="P8">
        <f t="shared" si="30"/>
        <v>58.742272209935322</v>
      </c>
      <c r="Q8" s="5">
        <f t="shared" si="31"/>
        <v>12.5</v>
      </c>
      <c r="R8">
        <f t="shared" si="0"/>
        <v>500000</v>
      </c>
      <c r="S8">
        <f t="shared" si="1"/>
        <v>552.93329954076899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454.79442579895749</v>
      </c>
      <c r="AC8">
        <f t="shared" si="2"/>
        <v>522.6835708648714</v>
      </c>
      <c r="AE8">
        <f t="shared" si="3"/>
        <v>1110.5723104362048</v>
      </c>
      <c r="AF8">
        <f t="shared" si="4"/>
        <v>-55.528615521810238</v>
      </c>
      <c r="AG8">
        <f t="shared" si="5"/>
        <v>-11.81615330680434</v>
      </c>
      <c r="AH8">
        <f t="shared" si="6"/>
        <v>-583.86734945235719</v>
      </c>
      <c r="AI8">
        <f t="shared" si="7"/>
        <v>459.36019215523299</v>
      </c>
      <c r="AJ8">
        <f t="shared" si="8"/>
        <v>-67.889145065913908</v>
      </c>
      <c r="AK8">
        <f t="shared" ref="AK8:AK23" si="32">G8*SUM(AB8:AB8, AE8:AF8)</f>
        <v>32.159551971194396</v>
      </c>
      <c r="AL8">
        <f t="shared" si="9"/>
        <v>423.63059906051348</v>
      </c>
      <c r="AN8">
        <f t="shared" si="10"/>
        <v>730.03847608238777</v>
      </c>
      <c r="AO8">
        <f t="shared" si="11"/>
        <v>-36.501923804119386</v>
      </c>
      <c r="AP8">
        <f t="shared" si="12"/>
        <v>-7.7673884646620941</v>
      </c>
      <c r="AQ8">
        <f t="shared" si="13"/>
        <v>-383.80718303794487</v>
      </c>
      <c r="AR8">
        <f t="shared" si="14"/>
        <v>301.9619807756614</v>
      </c>
      <c r="AS8">
        <f t="shared" si="15"/>
        <v>-44.627159835264905</v>
      </c>
      <c r="AT8">
        <f t="shared" si="16"/>
        <v>21.140190595353179</v>
      </c>
      <c r="AU8">
        <f t="shared" si="17"/>
        <v>278.47501153574967</v>
      </c>
      <c r="AW8">
        <v>5</v>
      </c>
      <c r="AX8">
        <f>(R8*SUMPRODUCT(K9:$K$23, X9:$X$23)-$AZ$3*SUMPRODUCT(K8:$K$22, W9:$W$23))/Z8</f>
        <v>552.93329954076899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1174.8454441987064</v>
      </c>
      <c r="P9">
        <f t="shared" si="30"/>
        <v>58.742272209935322</v>
      </c>
      <c r="Q9" s="5">
        <f t="shared" si="31"/>
        <v>12.5</v>
      </c>
      <c r="R9">
        <f t="shared" si="0"/>
        <v>500000</v>
      </c>
      <c r="S9">
        <f t="shared" si="1"/>
        <v>609.58271473897412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522.6835708648714</v>
      </c>
      <c r="AC9">
        <f t="shared" si="2"/>
        <v>569.75067397407156</v>
      </c>
      <c r="AE9">
        <f t="shared" si="3"/>
        <v>1098.0773690970011</v>
      </c>
      <c r="AF9">
        <f t="shared" si="4"/>
        <v>-54.903868454850056</v>
      </c>
      <c r="AG9">
        <f t="shared" si="5"/>
        <v>-11.683210912116355</v>
      </c>
      <c r="AH9">
        <f t="shared" si="6"/>
        <v>-591.2344647976588</v>
      </c>
      <c r="AI9">
        <f t="shared" si="7"/>
        <v>440.25582493237584</v>
      </c>
      <c r="AJ9">
        <f t="shared" si="8"/>
        <v>-47.067103109200161</v>
      </c>
      <c r="AK9">
        <f t="shared" si="32"/>
        <v>9.2385567218914328</v>
      </c>
      <c r="AL9">
        <f t="shared" si="9"/>
        <v>402.42727854506711</v>
      </c>
      <c r="AN9">
        <f t="shared" si="10"/>
        <v>686.01490591305549</v>
      </c>
      <c r="AO9">
        <f t="shared" si="11"/>
        <v>-34.300745295652774</v>
      </c>
      <c r="AP9">
        <f t="shared" si="12"/>
        <v>-7.2989910002688294</v>
      </c>
      <c r="AQ9">
        <f t="shared" si="13"/>
        <v>-369.36892349786007</v>
      </c>
      <c r="AR9">
        <f t="shared" si="14"/>
        <v>275.04624611927386</v>
      </c>
      <c r="AS9">
        <f t="shared" si="15"/>
        <v>-29.404789880708066</v>
      </c>
      <c r="AT9">
        <f t="shared" si="16"/>
        <v>5.7717131767797278</v>
      </c>
      <c r="AU9">
        <f t="shared" si="17"/>
        <v>251.41316941534549</v>
      </c>
      <c r="AW9">
        <v>6</v>
      </c>
      <c r="AX9">
        <f>(R9*SUMPRODUCT(K10:$K$23, X10:$X$23)-$AZ$3*SUMPRODUCT(K9:$K$22, W10:$W$23))/Z9</f>
        <v>609.58271473897412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1174.8454441987064</v>
      </c>
      <c r="P10">
        <f t="shared" si="30"/>
        <v>58.742272209935322</v>
      </c>
      <c r="Q10" s="5">
        <f t="shared" si="31"/>
        <v>12.5</v>
      </c>
      <c r="R10">
        <f t="shared" si="0"/>
        <v>500000</v>
      </c>
      <c r="S10">
        <f t="shared" si="1"/>
        <v>653.95822650905086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569.75067397407156</v>
      </c>
      <c r="AC10">
        <f t="shared" si="2"/>
        <v>604.32821640266911</v>
      </c>
      <c r="AE10">
        <f t="shared" si="3"/>
        <v>1085.6844108093492</v>
      </c>
      <c r="AF10">
        <f t="shared" si="4"/>
        <v>-54.284220540467459</v>
      </c>
      <c r="AG10">
        <f t="shared" si="5"/>
        <v>-11.551353586235242</v>
      </c>
      <c r="AH10">
        <f t="shared" si="6"/>
        <v>-601.00867039796253</v>
      </c>
      <c r="AI10">
        <f t="shared" si="7"/>
        <v>418.84016628468396</v>
      </c>
      <c r="AJ10">
        <f t="shared" si="8"/>
        <v>-34.577542428597553</v>
      </c>
      <c r="AK10">
        <f t="shared" si="32"/>
        <v>6.5647185433961086</v>
      </c>
      <c r="AL10">
        <f t="shared" si="9"/>
        <v>390.82734239948252</v>
      </c>
      <c r="AN10">
        <f t="shared" si="10"/>
        <v>644.43943564099357</v>
      </c>
      <c r="AO10">
        <f t="shared" si="11"/>
        <v>-32.221971782049678</v>
      </c>
      <c r="AP10">
        <f t="shared" si="12"/>
        <v>-6.8566405779498938</v>
      </c>
      <c r="AQ10">
        <f t="shared" si="13"/>
        <v>-356.74610827088759</v>
      </c>
      <c r="AR10">
        <f t="shared" si="14"/>
        <v>248.61471501010638</v>
      </c>
      <c r="AS10">
        <f t="shared" si="15"/>
        <v>-20.524502062184375</v>
      </c>
      <c r="AT10">
        <f t="shared" si="16"/>
        <v>3.8966788793571969</v>
      </c>
      <c r="AU10">
        <f t="shared" si="17"/>
        <v>231.98689182727921</v>
      </c>
      <c r="AW10">
        <v>7</v>
      </c>
      <c r="AX10">
        <f>(R10*SUMPRODUCT(K11:$K$23, X11:$X$23)-$AZ$3*SUMPRODUCT(K10:$K$22, W11:$W$23))/Z10</f>
        <v>653.95822650905086</v>
      </c>
    </row>
    <row r="11" spans="1:52" x14ac:dyDescent="0.25">
      <c r="A11" t="s">
        <v>33</v>
      </c>
      <c r="C11" s="24">
        <f>AU25</f>
        <v>2181.4651251860596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1174.8454441987064</v>
      </c>
      <c r="P11">
        <f t="shared" si="30"/>
        <v>58.742272209935322</v>
      </c>
      <c r="Q11" s="5">
        <f t="shared" si="31"/>
        <v>12.5</v>
      </c>
      <c r="R11">
        <f t="shared" si="0"/>
        <v>500000</v>
      </c>
      <c r="S11">
        <f t="shared" si="1"/>
        <v>686.88582889790598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604.32821640266911</v>
      </c>
      <c r="AC11">
        <f t="shared" si="2"/>
        <v>627.57127935719973</v>
      </c>
      <c r="AE11">
        <f t="shared" si="3"/>
        <v>1073.3941907722003</v>
      </c>
      <c r="AF11">
        <f t="shared" si="4"/>
        <v>-53.669709538610014</v>
      </c>
      <c r="AG11">
        <f t="shared" si="5"/>
        <v>-11.420589364249309</v>
      </c>
      <c r="AH11">
        <f t="shared" si="6"/>
        <v>-610.02744494322656</v>
      </c>
      <c r="AI11">
        <f t="shared" si="7"/>
        <v>398.27644692611443</v>
      </c>
      <c r="AJ11">
        <f t="shared" si="8"/>
        <v>-23.243062954530615</v>
      </c>
      <c r="AK11">
        <f t="shared" si="32"/>
        <v>3.8977264743270221</v>
      </c>
      <c r="AL11">
        <f t="shared" si="9"/>
        <v>378.93111044591086</v>
      </c>
      <c r="AN11">
        <f t="shared" si="10"/>
        <v>605.93839227317085</v>
      </c>
      <c r="AO11">
        <f t="shared" si="11"/>
        <v>-30.296919613658542</v>
      </c>
      <c r="AP11">
        <f t="shared" si="12"/>
        <v>-6.4470011275232677</v>
      </c>
      <c r="AQ11">
        <f t="shared" si="13"/>
        <v>-344.36468206101472</v>
      </c>
      <c r="AR11">
        <f t="shared" si="14"/>
        <v>224.8297894709743</v>
      </c>
      <c r="AS11">
        <f t="shared" si="15"/>
        <v>-13.120868660599363</v>
      </c>
      <c r="AT11">
        <f t="shared" si="16"/>
        <v>2.2002933625672254</v>
      </c>
      <c r="AU11">
        <f t="shared" si="17"/>
        <v>213.9092141729422</v>
      </c>
      <c r="AW11">
        <v>8</v>
      </c>
      <c r="AX11">
        <f>(R11*SUMPRODUCT(K12:$K$23, X12:$X$23)-$AZ$3*SUMPRODUCT(K11:$K$22, W12:$W$23))/Z11</f>
        <v>686.88582889790598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1174.8454441987064</v>
      </c>
      <c r="P12">
        <f t="shared" si="30"/>
        <v>58.742272209935322</v>
      </c>
      <c r="Q12" s="5">
        <f t="shared" si="31"/>
        <v>12.5</v>
      </c>
      <c r="R12">
        <f t="shared" si="0"/>
        <v>500000</v>
      </c>
      <c r="S12">
        <f t="shared" si="1"/>
        <v>707.25241076642021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627.57127935719973</v>
      </c>
      <c r="AC12">
        <f t="shared" si="2"/>
        <v>638.83600192704944</v>
      </c>
      <c r="AE12">
        <f t="shared" si="3"/>
        <v>1061.1961939313687</v>
      </c>
      <c r="AF12">
        <f t="shared" si="4"/>
        <v>-53.059809696568436</v>
      </c>
      <c r="AG12">
        <f t="shared" si="5"/>
        <v>-11.290806369164038</v>
      </c>
      <c r="AH12">
        <f t="shared" si="6"/>
        <v>-623.08405771113928</v>
      </c>
      <c r="AI12">
        <f t="shared" si="7"/>
        <v>373.76152015449702</v>
      </c>
      <c r="AJ12">
        <f t="shared" si="8"/>
        <v>-11.26472256984971</v>
      </c>
      <c r="AK12">
        <f t="shared" si="32"/>
        <v>3.7621276262615999</v>
      </c>
      <c r="AL12">
        <f t="shared" si="9"/>
        <v>366.2589252109089</v>
      </c>
      <c r="AN12">
        <f t="shared" si="10"/>
        <v>569.49571184165461</v>
      </c>
      <c r="AO12">
        <f t="shared" si="11"/>
        <v>-28.474785592082732</v>
      </c>
      <c r="AP12">
        <f t="shared" si="12"/>
        <v>-6.0592620358467064</v>
      </c>
      <c r="AQ12">
        <f t="shared" si="13"/>
        <v>-334.38086285328393</v>
      </c>
      <c r="AR12">
        <f t="shared" si="14"/>
        <v>200.58080136044131</v>
      </c>
      <c r="AS12">
        <f t="shared" si="15"/>
        <v>-6.0452640475925108</v>
      </c>
      <c r="AT12">
        <f t="shared" si="16"/>
        <v>2.0189627166110702</v>
      </c>
      <c r="AU12">
        <f t="shared" si="17"/>
        <v>196.55450002945986</v>
      </c>
      <c r="AW12">
        <v>9</v>
      </c>
      <c r="AX12">
        <f>(R12*SUMPRODUCT(K13:$K$23, X13:$X$23)-$AZ$3*SUMPRODUCT(K12:$K$22, W13:$W$23))/Z12</f>
        <v>707.25241076642021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1174.8454441987064</v>
      </c>
      <c r="P13">
        <f t="shared" si="30"/>
        <v>58.742272209935322</v>
      </c>
      <c r="Q13" s="5">
        <f t="shared" si="31"/>
        <v>12.5</v>
      </c>
      <c r="R13">
        <f t="shared" si="0"/>
        <v>500000</v>
      </c>
      <c r="S13">
        <f t="shared" si="1"/>
        <v>715.43640647901827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638.83600192704944</v>
      </c>
      <c r="AC13">
        <f t="shared" si="2"/>
        <v>638.85514246996445</v>
      </c>
      <c r="AE13">
        <f t="shared" si="3"/>
        <v>1049.0884260804878</v>
      </c>
      <c r="AF13">
        <f t="shared" si="4"/>
        <v>-52.454421304024386</v>
      </c>
      <c r="AG13">
        <f t="shared" si="5"/>
        <v>-11.161983383227163</v>
      </c>
      <c r="AH13">
        <f t="shared" si="6"/>
        <v>-636.59688980944247</v>
      </c>
      <c r="AI13">
        <f t="shared" si="7"/>
        <v>348.87513158379375</v>
      </c>
      <c r="AJ13">
        <f t="shared" si="8"/>
        <v>-1.9140542915010883E-2</v>
      </c>
      <c r="AK13">
        <f t="shared" si="32"/>
        <v>3.2709400134070257</v>
      </c>
      <c r="AL13">
        <f t="shared" si="9"/>
        <v>352.12693105428576</v>
      </c>
      <c r="AN13">
        <f t="shared" si="10"/>
        <v>535.32188242949394</v>
      </c>
      <c r="AO13">
        <f t="shared" si="11"/>
        <v>-26.766094121474698</v>
      </c>
      <c r="AP13">
        <f t="shared" si="12"/>
        <v>-5.6956628324269261</v>
      </c>
      <c r="AQ13">
        <f t="shared" si="13"/>
        <v>-324.83843776140026</v>
      </c>
      <c r="AR13">
        <f t="shared" si="14"/>
        <v>178.02168771419207</v>
      </c>
      <c r="AS13">
        <f t="shared" si="15"/>
        <v>-9.7669092607070886E-3</v>
      </c>
      <c r="AT13">
        <f t="shared" si="16"/>
        <v>1.6690735706931372</v>
      </c>
      <c r="AU13">
        <f t="shared" si="17"/>
        <v>179.68099437562449</v>
      </c>
      <c r="AW13">
        <v>10</v>
      </c>
      <c r="AX13">
        <f>(R13*SUMPRODUCT(K14:$K$23, X14:$X$23)-$AZ$3*SUMPRODUCT(K13:$K$22, W14:$W$23))/Z13</f>
        <v>715.43640647901827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1174.8454441987064</v>
      </c>
      <c r="P14">
        <f t="shared" si="30"/>
        <v>58.742272209935322</v>
      </c>
      <c r="Q14" s="5">
        <f t="shared" si="31"/>
        <v>12.5</v>
      </c>
      <c r="R14">
        <f t="shared" si="0"/>
        <v>500000</v>
      </c>
      <c r="S14">
        <f t="shared" si="1"/>
        <v>710.59488475749515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638.85514246996445</v>
      </c>
      <c r="AC14">
        <f t="shared" si="2"/>
        <v>627.25838608739991</v>
      </c>
      <c r="AE14">
        <f t="shared" si="3"/>
        <v>1037.0629919207872</v>
      </c>
      <c r="AF14">
        <f t="shared" si="4"/>
        <v>-51.853149596039366</v>
      </c>
      <c r="AG14">
        <f t="shared" si="5"/>
        <v>-11.03403640284901</v>
      </c>
      <c r="AH14">
        <f t="shared" si="6"/>
        <v>-653.08586183527996</v>
      </c>
      <c r="AI14">
        <f t="shared" si="7"/>
        <v>321.08994408661897</v>
      </c>
      <c r="AJ14">
        <f t="shared" si="8"/>
        <v>11.596756382564536</v>
      </c>
      <c r="AK14">
        <f t="shared" si="32"/>
        <v>2.9233169726304822</v>
      </c>
      <c r="AL14">
        <f t="shared" si="9"/>
        <v>335.61001744181397</v>
      </c>
      <c r="AN14">
        <f t="shared" si="10"/>
        <v>503.31522128872228</v>
      </c>
      <c r="AO14">
        <f t="shared" si="11"/>
        <v>-25.165761064436118</v>
      </c>
      <c r="AP14">
        <f t="shared" si="12"/>
        <v>-5.3551216435963234</v>
      </c>
      <c r="AQ14">
        <f t="shared" si="13"/>
        <v>-316.96054881039203</v>
      </c>
      <c r="AR14">
        <f t="shared" si="14"/>
        <v>155.8337897702979</v>
      </c>
      <c r="AS14">
        <f t="shared" si="15"/>
        <v>5.6282251419571425</v>
      </c>
      <c r="AT14">
        <f t="shared" si="16"/>
        <v>1.4187662084551305</v>
      </c>
      <c r="AU14">
        <f t="shared" si="17"/>
        <v>162.88078112071014</v>
      </c>
      <c r="AW14">
        <v>11</v>
      </c>
      <c r="AX14">
        <f>(R14*SUMPRODUCT(K15:$K$23, X15:$X$23)-$AZ$3*SUMPRODUCT(K14:$K$22, W15:$W$23))/Z14</f>
        <v>710.59488475749515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1174.8454441987064</v>
      </c>
      <c r="P15">
        <f t="shared" si="30"/>
        <v>58.742272209935322</v>
      </c>
      <c r="Q15" s="5">
        <f t="shared" si="31"/>
        <v>12.5</v>
      </c>
      <c r="R15">
        <f t="shared" si="0"/>
        <v>500000</v>
      </c>
      <c r="S15">
        <f t="shared" si="1"/>
        <v>689.48281198744633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627.25838608739991</v>
      </c>
      <c r="AC15">
        <f t="shared" si="2"/>
        <v>601.60127427843236</v>
      </c>
      <c r="AE15">
        <f t="shared" si="3"/>
        <v>1025.0995442117294</v>
      </c>
      <c r="AF15">
        <f t="shared" si="4"/>
        <v>-51.254977210586468</v>
      </c>
      <c r="AG15">
        <f t="shared" si="5"/>
        <v>-10.90674893954764</v>
      </c>
      <c r="AH15">
        <f t="shared" si="6"/>
        <v>-677.88397091523893</v>
      </c>
      <c r="AI15">
        <f t="shared" si="7"/>
        <v>285.05384714635625</v>
      </c>
      <c r="AJ15">
        <f t="shared" si="8"/>
        <v>25.657111808967556</v>
      </c>
      <c r="AK15">
        <f t="shared" si="32"/>
        <v>6.5645221076630262</v>
      </c>
      <c r="AL15">
        <f t="shared" si="9"/>
        <v>317.27548106298684</v>
      </c>
      <c r="AN15">
        <f t="shared" si="10"/>
        <v>472.96228800329345</v>
      </c>
      <c r="AO15">
        <f t="shared" si="11"/>
        <v>-23.648114400164673</v>
      </c>
      <c r="AP15">
        <f t="shared" si="12"/>
        <v>-5.0321756187031204</v>
      </c>
      <c r="AQ15">
        <f t="shared" si="13"/>
        <v>-312.76333668782536</v>
      </c>
      <c r="AR15">
        <f t="shared" si="14"/>
        <v>131.51866129660024</v>
      </c>
      <c r="AS15">
        <f t="shared" si="15"/>
        <v>11.837724807552172</v>
      </c>
      <c r="AT15">
        <f t="shared" si="16"/>
        <v>3.0287511229711672</v>
      </c>
      <c r="AU15">
        <f t="shared" si="17"/>
        <v>146.38513722712361</v>
      </c>
      <c r="AW15">
        <v>12</v>
      </c>
      <c r="AX15">
        <f>(R15*SUMPRODUCT(K16:$K$23, X16:$X$23)-$AZ$3*SUMPRODUCT(K15:$K$22, W16:$W$23))/Z15</f>
        <v>689.48281198744633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1174.8454441987064</v>
      </c>
      <c r="P16">
        <f t="shared" si="30"/>
        <v>58.742272209935322</v>
      </c>
      <c r="Q16" s="5">
        <f t="shared" si="31"/>
        <v>12.5</v>
      </c>
      <c r="R16">
        <f t="shared" si="0"/>
        <v>500000</v>
      </c>
      <c r="S16">
        <f t="shared" si="1"/>
        <v>651.82709511497001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601.60127427843236</v>
      </c>
      <c r="AC16">
        <f t="shared" si="2"/>
        <v>562.13608928608642</v>
      </c>
      <c r="AE16">
        <f t="shared" si="3"/>
        <v>1013.1874364641895</v>
      </c>
      <c r="AF16">
        <f t="shared" si="4"/>
        <v>-50.659371823209483</v>
      </c>
      <c r="AG16">
        <f t="shared" si="5"/>
        <v>-10.780007717900562</v>
      </c>
      <c r="AH16">
        <f t="shared" si="6"/>
        <v>-706.9492900640231</v>
      </c>
      <c r="AI16">
        <f t="shared" si="7"/>
        <v>244.7987668590564</v>
      </c>
      <c r="AJ16">
        <f t="shared" si="8"/>
        <v>39.465184992345939</v>
      </c>
      <c r="AK16">
        <f t="shared" si="32"/>
        <v>11.105318306327828</v>
      </c>
      <c r="AL16">
        <f t="shared" si="9"/>
        <v>295.36927015773017</v>
      </c>
      <c r="AN16">
        <f t="shared" si="10"/>
        <v>443.22201395021187</v>
      </c>
      <c r="AO16">
        <f t="shared" si="11"/>
        <v>-22.161100697510594</v>
      </c>
      <c r="AP16">
        <f t="shared" si="12"/>
        <v>-4.7157481026420003</v>
      </c>
      <c r="AQ16">
        <f t="shared" si="13"/>
        <v>-309.25717870754852</v>
      </c>
      <c r="AR16">
        <f t="shared" si="14"/>
        <v>107.08798644251075</v>
      </c>
      <c r="AS16">
        <f t="shared" si="15"/>
        <v>17.264168646097776</v>
      </c>
      <c r="AT16">
        <f t="shared" si="16"/>
        <v>4.858056237319663</v>
      </c>
      <c r="AU16">
        <f t="shared" si="17"/>
        <v>129.21021132592819</v>
      </c>
      <c r="AW16">
        <v>13</v>
      </c>
      <c r="AX16">
        <f>(R16*SUMPRODUCT(K17:$K$23, X17:$X$23)-$AZ$3*SUMPRODUCT(K16:$K$22, W17:$W$23))/Z16</f>
        <v>651.82709511497001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1174.8454441987064</v>
      </c>
      <c r="P17">
        <f t="shared" si="30"/>
        <v>58.742272209935322</v>
      </c>
      <c r="Q17" s="5">
        <f t="shared" si="31"/>
        <v>12.5</v>
      </c>
      <c r="R17">
        <f t="shared" si="0"/>
        <v>500000</v>
      </c>
      <c r="S17">
        <f t="shared" si="1"/>
        <v>600.37742965589155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562.13608928608642</v>
      </c>
      <c r="AC17">
        <f t="shared" si="2"/>
        <v>511.7044395414639</v>
      </c>
      <c r="AE17">
        <f t="shared" si="3"/>
        <v>1001.3261656356837</v>
      </c>
      <c r="AF17">
        <f t="shared" si="4"/>
        <v>-50.066308281784188</v>
      </c>
      <c r="AG17">
        <f t="shared" si="5"/>
        <v>-10.653807385687973</v>
      </c>
      <c r="AH17">
        <f t="shared" si="6"/>
        <v>-736.01020134336557</v>
      </c>
      <c r="AI17">
        <f t="shared" si="7"/>
        <v>204.59584862484587</v>
      </c>
      <c r="AJ17">
        <f t="shared" si="8"/>
        <v>50.431649744622518</v>
      </c>
      <c r="AK17">
        <f t="shared" si="32"/>
        <v>20.884864063631806</v>
      </c>
      <c r="AL17">
        <f t="shared" si="9"/>
        <v>275.91236243310021</v>
      </c>
      <c r="AN17">
        <f t="shared" si="10"/>
        <v>412.57724773192456</v>
      </c>
      <c r="AO17">
        <f t="shared" si="11"/>
        <v>-20.628862386596232</v>
      </c>
      <c r="AP17">
        <f t="shared" si="12"/>
        <v>-4.3896970636563122</v>
      </c>
      <c r="AQ17">
        <f t="shared" si="13"/>
        <v>-303.25889165204097</v>
      </c>
      <c r="AR17">
        <f t="shared" si="14"/>
        <v>84.299796629631032</v>
      </c>
      <c r="AS17">
        <f t="shared" si="15"/>
        <v>20.779394331523989</v>
      </c>
      <c r="AT17">
        <f t="shared" si="16"/>
        <v>8.6052078037513375</v>
      </c>
      <c r="AU17">
        <f t="shared" si="17"/>
        <v>113.68439876490638</v>
      </c>
      <c r="AW17">
        <v>14</v>
      </c>
      <c r="AX17">
        <f>(R17*SUMPRODUCT(K18:$K$23, X18:$X$23)-$AZ$3*SUMPRODUCT(K17:$K$22, W18:$W$23))/Z17</f>
        <v>600.37742965589155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1174.8454441987064</v>
      </c>
      <c r="P18">
        <f t="shared" si="30"/>
        <v>58.742272209935322</v>
      </c>
      <c r="Q18" s="5">
        <f t="shared" si="31"/>
        <v>12.5</v>
      </c>
      <c r="R18">
        <f t="shared" si="0"/>
        <v>500000</v>
      </c>
      <c r="S18">
        <f t="shared" si="1"/>
        <v>536.67201780360779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511.7044395414639</v>
      </c>
      <c r="AC18">
        <f t="shared" si="2"/>
        <v>452.01148626144868</v>
      </c>
      <c r="AE18">
        <f t="shared" si="3"/>
        <v>989.51243542211603</v>
      </c>
      <c r="AF18">
        <f t="shared" si="4"/>
        <v>-49.4756217711058</v>
      </c>
      <c r="AG18">
        <f t="shared" si="5"/>
        <v>-10.528112871231807</v>
      </c>
      <c r="AH18">
        <f t="shared" si="6"/>
        <v>-766.25762397149492</v>
      </c>
      <c r="AI18">
        <f t="shared" si="7"/>
        <v>163.25107680828353</v>
      </c>
      <c r="AJ18">
        <f t="shared" si="8"/>
        <v>59.692953280015217</v>
      </c>
      <c r="AK18">
        <f t="shared" si="32"/>
        <v>31.357611068957439</v>
      </c>
      <c r="AL18">
        <f t="shared" si="9"/>
        <v>254.3016411572562</v>
      </c>
      <c r="AN18">
        <f t="shared" si="10"/>
        <v>381.00142669535052</v>
      </c>
      <c r="AO18">
        <f t="shared" si="11"/>
        <v>-19.050071334767523</v>
      </c>
      <c r="AP18">
        <f t="shared" si="12"/>
        <v>-4.0537398831555391</v>
      </c>
      <c r="AQ18">
        <f t="shared" si="13"/>
        <v>-295.03949369245481</v>
      </c>
      <c r="AR18">
        <f t="shared" si="14"/>
        <v>62.858121784972667</v>
      </c>
      <c r="AS18">
        <f t="shared" si="15"/>
        <v>22.984148100819695</v>
      </c>
      <c r="AT18">
        <f t="shared" si="16"/>
        <v>12.073920576788005</v>
      </c>
      <c r="AU18">
        <f t="shared" si="17"/>
        <v>97.916190462580374</v>
      </c>
      <c r="AW18">
        <v>15</v>
      </c>
      <c r="AX18">
        <f>(R18*SUMPRODUCT(K19:$K$23, X19:$X$23)-$AZ$3*SUMPRODUCT(K18:$K$22, W19:$W$23))/Z18</f>
        <v>536.67201780360779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1174.8454441987064</v>
      </c>
      <c r="P19">
        <f t="shared" si="30"/>
        <v>58.742272209935322</v>
      </c>
      <c r="Q19" s="5">
        <f t="shared" si="31"/>
        <v>12.5</v>
      </c>
      <c r="R19">
        <f t="shared" si="0"/>
        <v>500000</v>
      </c>
      <c r="S19">
        <f t="shared" si="1"/>
        <v>458.76606439459368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452.01148626144868</v>
      </c>
      <c r="AC19">
        <f t="shared" si="2"/>
        <v>381.79580487577414</v>
      </c>
      <c r="AE19">
        <f t="shared" si="3"/>
        <v>977.73374446169566</v>
      </c>
      <c r="AF19">
        <f t="shared" si="4"/>
        <v>-48.886687223084785</v>
      </c>
      <c r="AG19">
        <f t="shared" si="5"/>
        <v>-10.402791163825711</v>
      </c>
      <c r="AH19">
        <f t="shared" si="6"/>
        <v>-801.62314775103528</v>
      </c>
      <c r="AI19">
        <f t="shared" si="7"/>
        <v>116.82111832374994</v>
      </c>
      <c r="AJ19">
        <f t="shared" si="8"/>
        <v>70.215681385674543</v>
      </c>
      <c r="AK19">
        <f t="shared" si="32"/>
        <v>30.793145520051326</v>
      </c>
      <c r="AL19">
        <f t="shared" si="9"/>
        <v>217.82994522947581</v>
      </c>
      <c r="AN19">
        <f t="shared" si="10"/>
        <v>350.72308997823694</v>
      </c>
      <c r="AO19">
        <f t="shared" si="11"/>
        <v>-17.536154498911849</v>
      </c>
      <c r="AP19">
        <f t="shared" si="12"/>
        <v>-3.7315875431751442</v>
      </c>
      <c r="AQ19">
        <f t="shared" si="13"/>
        <v>-287.55041847523989</v>
      </c>
      <c r="AR19">
        <f t="shared" si="14"/>
        <v>41.904929460910061</v>
      </c>
      <c r="AS19">
        <f t="shared" si="15"/>
        <v>25.187082761544112</v>
      </c>
      <c r="AT19">
        <f t="shared" si="16"/>
        <v>11.045816111100795</v>
      </c>
      <c r="AU19">
        <f t="shared" si="17"/>
        <v>78.137828333554964</v>
      </c>
      <c r="AW19">
        <v>16</v>
      </c>
      <c r="AX19">
        <f>(R19*SUMPRODUCT(K20:$K$23, X20:$X$23)-$AZ$3*SUMPRODUCT(K19:$K$22, W20:$W$23))/Z19</f>
        <v>458.76606439459368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1174.8454441987064</v>
      </c>
      <c r="P20">
        <f t="shared" si="30"/>
        <v>58.742272209935322</v>
      </c>
      <c r="Q20" s="5">
        <f t="shared" si="31"/>
        <v>12.5</v>
      </c>
      <c r="R20">
        <f t="shared" si="0"/>
        <v>500000</v>
      </c>
      <c r="S20">
        <f t="shared" si="1"/>
        <v>361.90693695821238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381.79580487577414</v>
      </c>
      <c r="AC20">
        <f t="shared" si="2"/>
        <v>297.5707169488752</v>
      </c>
      <c r="AE20">
        <f t="shared" si="3"/>
        <v>965.99309223712226</v>
      </c>
      <c r="AF20">
        <f t="shared" si="4"/>
        <v>-48.299654611856113</v>
      </c>
      <c r="AG20">
        <f t="shared" si="5"/>
        <v>-10.277874177057921</v>
      </c>
      <c r="AH20">
        <f t="shared" si="6"/>
        <v>-835.56300518129149</v>
      </c>
      <c r="AI20">
        <f t="shared" si="7"/>
        <v>71.852558266916731</v>
      </c>
      <c r="AJ20">
        <f t="shared" si="8"/>
        <v>84.225087926898937</v>
      </c>
      <c r="AK20">
        <f t="shared" si="32"/>
        <v>5.5878037427544731</v>
      </c>
      <c r="AL20">
        <f t="shared" si="9"/>
        <v>161.66544993657013</v>
      </c>
      <c r="AN20">
        <f t="shared" si="10"/>
        <v>328.66508393718857</v>
      </c>
      <c r="AO20">
        <f t="shared" si="11"/>
        <v>-16.43325419685943</v>
      </c>
      <c r="AP20">
        <f t="shared" si="12"/>
        <v>-3.4968970339897756</v>
      </c>
      <c r="AQ20">
        <f t="shared" si="13"/>
        <v>-284.28814599153225</v>
      </c>
      <c r="AR20">
        <f t="shared" si="14"/>
        <v>24.446786714807111</v>
      </c>
      <c r="AS20">
        <f t="shared" si="15"/>
        <v>28.656359776862946</v>
      </c>
      <c r="AT20">
        <f t="shared" si="16"/>
        <v>1.9011688602076731</v>
      </c>
      <c r="AU20">
        <f t="shared" si="17"/>
        <v>55.004315351877722</v>
      </c>
      <c r="AW20">
        <v>17</v>
      </c>
      <c r="AX20">
        <f>(R20*SUMPRODUCT(K21:$K$23, X21:$X$23)-$AZ$3*SUMPRODUCT(K20:$K$22, W21:$W$23))/Z20</f>
        <v>361.90693695821238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1174.8454441987064</v>
      </c>
      <c r="P21">
        <f t="shared" si="30"/>
        <v>58.742272209935322</v>
      </c>
      <c r="Q21" s="5">
        <f t="shared" si="31"/>
        <v>12.5</v>
      </c>
      <c r="R21">
        <f t="shared" si="0"/>
        <v>500000</v>
      </c>
      <c r="S21">
        <f t="shared" si="1"/>
        <v>248.63642727991274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297.5707169488752</v>
      </c>
      <c r="AC21">
        <f t="shared" si="2"/>
        <v>201.95696645969412</v>
      </c>
      <c r="AE21">
        <f t="shared" si="3"/>
        <v>954.2777965605502</v>
      </c>
      <c r="AF21">
        <f t="shared" si="4"/>
        <v>-47.713889828027511</v>
      </c>
      <c r="AG21">
        <f t="shared" si="5"/>
        <v>-10.153226976287586</v>
      </c>
      <c r="AH21">
        <f t="shared" si="6"/>
        <v>-874.73835999032133</v>
      </c>
      <c r="AI21">
        <f t="shared" si="7"/>
        <v>21.672319765913812</v>
      </c>
      <c r="AJ21">
        <f t="shared" si="8"/>
        <v>95.613750489181086</v>
      </c>
      <c r="AK21">
        <f t="shared" si="32"/>
        <v>1.9266153978902367</v>
      </c>
      <c r="AL21">
        <f t="shared" si="9"/>
        <v>119.21268565298513</v>
      </c>
      <c r="AN21">
        <f t="shared" si="10"/>
        <v>308.83584625520001</v>
      </c>
      <c r="AO21">
        <f t="shared" si="11"/>
        <v>-15.441792312760002</v>
      </c>
      <c r="AP21">
        <f t="shared" si="12"/>
        <v>-3.2859199456852699</v>
      </c>
      <c r="AQ21">
        <f t="shared" si="13"/>
        <v>-283.09425476856444</v>
      </c>
      <c r="AR21">
        <f t="shared" si="14"/>
        <v>7.0138792281903406</v>
      </c>
      <c r="AS21">
        <f t="shared" si="15"/>
        <v>30.94377093587353</v>
      </c>
      <c r="AT21">
        <f t="shared" si="16"/>
        <v>0.62351644244504445</v>
      </c>
      <c r="AU21">
        <f t="shared" si="17"/>
        <v>38.581166606508916</v>
      </c>
      <c r="AW21">
        <v>18</v>
      </c>
      <c r="AX21">
        <f>(R21*SUMPRODUCT(K22:$K$23, X22:$X$23)-$AZ$3*SUMPRODUCT(K21:$K$22, W22:$W$23))/Z21</f>
        <v>248.63642727991274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1174.8454441987064</v>
      </c>
      <c r="P22">
        <f t="shared" si="30"/>
        <v>58.742272209935322</v>
      </c>
      <c r="Q22" s="5">
        <f t="shared" si="31"/>
        <v>12.5</v>
      </c>
      <c r="R22">
        <f t="shared" si="0"/>
        <v>500000</v>
      </c>
      <c r="S22">
        <f t="shared" si="1"/>
        <v>125.75145331108824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201.95696645969412</v>
      </c>
      <c r="AC22">
        <f t="shared" si="2"/>
        <v>100.89068983532647</v>
      </c>
      <c r="AE22">
        <f t="shared" si="3"/>
        <v>942.58129185888686</v>
      </c>
      <c r="AF22">
        <f t="shared" si="4"/>
        <v>-47.129064592944346</v>
      </c>
      <c r="AG22">
        <f t="shared" si="5"/>
        <v>-10.02877970580384</v>
      </c>
      <c r="AH22">
        <f t="shared" si="6"/>
        <v>-916.60002883476102</v>
      </c>
      <c r="AI22">
        <f t="shared" si="7"/>
        <v>-31.176581274622322</v>
      </c>
      <c r="AJ22">
        <f t="shared" si="8"/>
        <v>101.06627662436765</v>
      </c>
      <c r="AK22">
        <f t="shared" si="32"/>
        <v>23.045593068238372</v>
      </c>
      <c r="AL22">
        <f t="shared" si="9"/>
        <v>92.935288417983699</v>
      </c>
      <c r="AN22">
        <f t="shared" si="10"/>
        <v>285.09389776840135</v>
      </c>
      <c r="AO22">
        <f t="shared" si="11"/>
        <v>-14.254694888420067</v>
      </c>
      <c r="AP22">
        <f t="shared" si="12"/>
        <v>-3.0333127984639634</v>
      </c>
      <c r="AQ22">
        <f t="shared" si="13"/>
        <v>-277.23558399910684</v>
      </c>
      <c r="AR22">
        <f t="shared" si="14"/>
        <v>-9.4296939175895353</v>
      </c>
      <c r="AS22">
        <f t="shared" si="15"/>
        <v>30.568587542149171</v>
      </c>
      <c r="AT22">
        <f t="shared" si="16"/>
        <v>6.970388666691405</v>
      </c>
      <c r="AU22">
        <f t="shared" si="17"/>
        <v>28.109282291251041</v>
      </c>
      <c r="AW22">
        <v>19</v>
      </c>
      <c r="AX22">
        <f>(R22*SUMPRODUCT(K23:$K$23, X23:$X$23)-$AZ$3*SUMPRODUCT(K22:$K$22, W23:$W$23))/Z22</f>
        <v>125.75145331108824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1174.8454441987064</v>
      </c>
      <c r="P23">
        <f t="shared" si="30"/>
        <v>58.742272209935322</v>
      </c>
      <c r="Q23" s="5">
        <f t="shared" si="31"/>
        <v>12.5</v>
      </c>
      <c r="R23">
        <f t="shared" si="0"/>
        <v>500000</v>
      </c>
      <c r="S23">
        <f t="shared" si="1"/>
        <v>127.33002900091748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100.89068983532647</v>
      </c>
      <c r="AC23">
        <f t="shared" si="2"/>
        <v>100.89068983532647</v>
      </c>
      <c r="AE23">
        <f t="shared" si="3"/>
        <v>930.89562803950957</v>
      </c>
      <c r="AF23">
        <f t="shared" si="4"/>
        <v>-46.544781401975477</v>
      </c>
      <c r="AG23">
        <f t="shared" si="5"/>
        <v>-9.9044477790270022</v>
      </c>
      <c r="AH23">
        <f t="shared" si="6"/>
        <v>-961.76518875203533</v>
      </c>
      <c r="AI23">
        <f t="shared" si="7"/>
        <v>-87.318789893528219</v>
      </c>
      <c r="AJ23">
        <f t="shared" si="8"/>
        <v>0</v>
      </c>
      <c r="AK23">
        <f t="shared" si="32"/>
        <v>68.966907553100242</v>
      </c>
      <c r="AL23">
        <f t="shared" si="9"/>
        <v>-18.351882340427977</v>
      </c>
      <c r="AN23">
        <f t="shared" si="10"/>
        <v>255.05883002499948</v>
      </c>
      <c r="AO23">
        <f t="shared" si="11"/>
        <v>-12.752941501249973</v>
      </c>
      <c r="AP23">
        <f t="shared" si="12"/>
        <v>-2.7137487667469342</v>
      </c>
      <c r="AQ23">
        <f t="shared" si="13"/>
        <v>-263.51687172329861</v>
      </c>
      <c r="AR23">
        <f t="shared" si="14"/>
        <v>-23.924731966296012</v>
      </c>
      <c r="AS23">
        <f t="shared" si="15"/>
        <v>0</v>
      </c>
      <c r="AT23">
        <f t="shared" si="16"/>
        <v>18.896445768020577</v>
      </c>
      <c r="AU23">
        <f t="shared" si="17"/>
        <v>-5.0282861982754348</v>
      </c>
      <c r="AW23">
        <v>20</v>
      </c>
      <c r="AX23">
        <f>(R23*SUMPRODUCT(K$23:$K24, X$23:$X24)-$AZ$3*SUMPRODUCT(K$22:$K23, W$23:$W24))/Z23</f>
        <v>127.33002900091748</v>
      </c>
    </row>
    <row r="25" spans="5:50" x14ac:dyDescent="0.25">
      <c r="AN25" s="6">
        <f t="shared" ref="AN25:AU25" si="33">SUM(AN3:AN23)</f>
        <v>11356.089929719816</v>
      </c>
      <c r="AO25" s="6">
        <f t="shared" si="33"/>
        <v>-1448.9385796350207</v>
      </c>
      <c r="AP25" s="6">
        <f t="shared" si="33"/>
        <v>-733.2823310250036</v>
      </c>
      <c r="AQ25" s="6">
        <f t="shared" si="33"/>
        <v>-6954.0800241690895</v>
      </c>
      <c r="AR25" s="6">
        <f t="shared" si="33"/>
        <v>2219.7889948907005</v>
      </c>
      <c r="AS25" s="6">
        <f t="shared" si="33"/>
        <v>-297.29509408420989</v>
      </c>
      <c r="AT25" s="6">
        <f t="shared" si="33"/>
        <v>258.97122437956943</v>
      </c>
      <c r="AU25" s="7">
        <f t="shared" si="33"/>
        <v>2181.4651251860596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3199.3906741065498</v>
      </c>
      <c r="K3">
        <v>1</v>
      </c>
      <c r="L3" s="2">
        <v>0</v>
      </c>
      <c r="O3">
        <f>$C$3</f>
        <v>3199.3906741065498</v>
      </c>
      <c r="P3">
        <f>O3*B5</f>
        <v>2559.5125392852401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3199.3906741065498</v>
      </c>
      <c r="AF3">
        <f t="shared" ref="AF3:AF23" si="4">-$Z3*P3</f>
        <v>-2559.5125392852401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14.92116412130963</v>
      </c>
      <c r="AJ3">
        <f t="shared" ref="AJ3:AJ23" si="8">AB3-AC3</f>
        <v>0</v>
      </c>
      <c r="AL3">
        <f t="shared" ref="AL3:AL23" si="9">SUM(AI3:AK3)</f>
        <v>14.92116412130963</v>
      </c>
      <c r="AN3">
        <f t="shared" ref="AN3:AN23" si="10">AE3*$K3</f>
        <v>3199.3906741065498</v>
      </c>
      <c r="AO3">
        <f t="shared" ref="AO3:AO23" si="11">AF3*$K3</f>
        <v>-2559.5125392852401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14.92116412130963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14.92116412130963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1683.32243068808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1033.9185792793303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1022.1220366548696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-1022.1220366548696</v>
      </c>
      <c r="AK4">
        <f>G4*MAX(0, SUM(AB4, AE4:AF4))</f>
        <v>0</v>
      </c>
      <c r="AL4">
        <f t="shared" si="9"/>
        <v>-1726.8955366548696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-661.2003940332113</v>
      </c>
      <c r="AR4">
        <f t="shared" si="14"/>
        <v>-661.2003940332113</v>
      </c>
      <c r="AS4">
        <f t="shared" si="15"/>
        <v>-958.92863932345392</v>
      </c>
      <c r="AT4">
        <f t="shared" si="16"/>
        <v>0</v>
      </c>
      <c r="AU4">
        <f t="shared" si="17"/>
        <v>-1620.1290333566651</v>
      </c>
      <c r="AW4">
        <v>1</v>
      </c>
      <c r="AX4">
        <f>(R4*SUMPRODUCT(K5:$K$23, X5:$X$23)-$AZ$3*SUMPRODUCT(K4:$K$22, W5:$W$23))/Z4</f>
        <v>1033.9185792793303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3199.3906741065498</v>
      </c>
      <c r="P5">
        <f t="shared" ref="P5:P23" si="30">O5*$C$5</f>
        <v>159.96953370532751</v>
      </c>
      <c r="Q5" s="5">
        <f t="shared" ref="Q5:Q23" si="31">$C$8</f>
        <v>12.5</v>
      </c>
      <c r="R5">
        <f t="shared" si="0"/>
        <v>500000</v>
      </c>
      <c r="S5">
        <f t="shared" si="1"/>
        <v>2004.5598999434133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1022.1220366548696</v>
      </c>
      <c r="AC5">
        <f t="shared" si="2"/>
        <v>1958.973184419654</v>
      </c>
      <c r="AE5">
        <f t="shared" si="3"/>
        <v>3126.6317046619447</v>
      </c>
      <c r="AF5">
        <f t="shared" si="4"/>
        <v>-156.33158523309726</v>
      </c>
      <c r="AG5">
        <f t="shared" si="5"/>
        <v>-12.215731146740451</v>
      </c>
      <c r="AH5">
        <f t="shared" si="6"/>
        <v>-723.02836538196902</v>
      </c>
      <c r="AI5">
        <f t="shared" si="7"/>
        <v>2235.0560229001376</v>
      </c>
      <c r="AJ5">
        <f t="shared" si="8"/>
        <v>-936.8511477647844</v>
      </c>
      <c r="AK5">
        <f>G5*SUM(AB5, AE5:AF5)</f>
        <v>163.68930839943241</v>
      </c>
      <c r="AL5">
        <f t="shared" si="9"/>
        <v>1461.8941835347855</v>
      </c>
      <c r="AN5">
        <f t="shared" si="10"/>
        <v>2700.0419282587018</v>
      </c>
      <c r="AO5">
        <f t="shared" si="11"/>
        <v>-135.00209641293512</v>
      </c>
      <c r="AP5">
        <f t="shared" si="12"/>
        <v>-10.549047472190566</v>
      </c>
      <c r="AQ5">
        <f t="shared" si="13"/>
        <v>-624.38019129046859</v>
      </c>
      <c r="AR5">
        <f t="shared" si="14"/>
        <v>1930.1105930831072</v>
      </c>
      <c r="AS5">
        <f t="shared" si="15"/>
        <v>-809.02953031869902</v>
      </c>
      <c r="AT5">
        <f t="shared" si="16"/>
        <v>141.35595031136643</v>
      </c>
      <c r="AU5">
        <f t="shared" si="17"/>
        <v>1262.4370130757745</v>
      </c>
      <c r="AW5">
        <v>2</v>
      </c>
      <c r="AX5">
        <f>(R5*SUMPRODUCT(K6:$K$23, X6:$X$23)-$AZ$3*SUMPRODUCT(K5:$K$22, W6:$W$23))/Z5</f>
        <v>2004.5598999434133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3199.3906741065498</v>
      </c>
      <c r="P6">
        <f t="shared" si="30"/>
        <v>159.96953370532751</v>
      </c>
      <c r="Q6" s="5">
        <f t="shared" si="31"/>
        <v>12.5</v>
      </c>
      <c r="R6">
        <f t="shared" si="0"/>
        <v>500000</v>
      </c>
      <c r="S6">
        <f t="shared" si="1"/>
        <v>2893.4962402426995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1958.973184419654</v>
      </c>
      <c r="AC6">
        <f t="shared" si="2"/>
        <v>2795.0737988068704</v>
      </c>
      <c r="AE6">
        <f t="shared" si="3"/>
        <v>3090.5632158665567</v>
      </c>
      <c r="AF6">
        <f t="shared" si="4"/>
        <v>-154.52816079332786</v>
      </c>
      <c r="AG6">
        <f t="shared" si="5"/>
        <v>-12.074811779314885</v>
      </c>
      <c r="AH6">
        <f t="shared" si="6"/>
        <v>-750.4822383264252</v>
      </c>
      <c r="AI6">
        <f t="shared" si="7"/>
        <v>2173.4780049674882</v>
      </c>
      <c r="AJ6">
        <f t="shared" si="8"/>
        <v>-836.10061438721641</v>
      </c>
      <c r="AK6">
        <f>G6*SUM(AB6, AE6:AF6)</f>
        <v>286.35798201033367</v>
      </c>
      <c r="AL6">
        <f t="shared" si="9"/>
        <v>1623.7353725906055</v>
      </c>
      <c r="AN6">
        <f t="shared" si="10"/>
        <v>2407.0116643928532</v>
      </c>
      <c r="AO6">
        <f t="shared" si="11"/>
        <v>-120.35058321964267</v>
      </c>
      <c r="AP6">
        <f t="shared" si="12"/>
        <v>-9.4041800047794499</v>
      </c>
      <c r="AQ6">
        <f t="shared" si="13"/>
        <v>-584.49524419932118</v>
      </c>
      <c r="AR6">
        <f t="shared" si="14"/>
        <v>1692.7616569691093</v>
      </c>
      <c r="AS6">
        <f t="shared" si="15"/>
        <v>-651.17708031472148</v>
      </c>
      <c r="AT6">
        <f t="shared" si="16"/>
        <v>223.02310444654981</v>
      </c>
      <c r="AU6">
        <f t="shared" si="17"/>
        <v>1264.6076811009375</v>
      </c>
      <c r="AW6">
        <v>3</v>
      </c>
      <c r="AX6">
        <f>(R6*SUMPRODUCT(K7:$K$23, X7:$X$23)-$AZ$3*SUMPRODUCT(K6:$K$22, W7:$W$23))/Z6</f>
        <v>2893.4962402426995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3199.3906741065498</v>
      </c>
      <c r="P7">
        <f t="shared" si="30"/>
        <v>159.96953370532751</v>
      </c>
      <c r="Q7" s="5">
        <f t="shared" si="31"/>
        <v>12.5</v>
      </c>
      <c r="R7">
        <f t="shared" si="0"/>
        <v>500000</v>
      </c>
      <c r="S7">
        <f t="shared" si="1"/>
        <v>3676.014360233482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2795.0737988068704</v>
      </c>
      <c r="AC7">
        <f t="shared" si="2"/>
        <v>3509.7106334810178</v>
      </c>
      <c r="AE7">
        <f t="shared" si="3"/>
        <v>3054.6495114503723</v>
      </c>
      <c r="AF7">
        <f t="shared" si="4"/>
        <v>-152.73247557251864</v>
      </c>
      <c r="AG7">
        <f t="shared" si="5"/>
        <v>-11.934497153522065</v>
      </c>
      <c r="AH7">
        <f t="shared" si="6"/>
        <v>-782.6603199869204</v>
      </c>
      <c r="AI7">
        <f t="shared" si="7"/>
        <v>2107.3222187374113</v>
      </c>
      <c r="AJ7">
        <f t="shared" si="8"/>
        <v>-714.63683467414739</v>
      </c>
      <c r="AK7">
        <f>G7*SUM(AB7, AE7:AF7)</f>
        <v>279.72224998301994</v>
      </c>
      <c r="AL7">
        <f t="shared" si="9"/>
        <v>1672.4076340462839</v>
      </c>
      <c r="AN7">
        <f t="shared" si="10"/>
        <v>2153.5630757377348</v>
      </c>
      <c r="AO7">
        <f t="shared" si="11"/>
        <v>-107.67815378688677</v>
      </c>
      <c r="AP7">
        <f t="shared" si="12"/>
        <v>-8.413957902855719</v>
      </c>
      <c r="AQ7">
        <f t="shared" si="13"/>
        <v>-551.78453686774003</v>
      </c>
      <c r="AR7">
        <f t="shared" si="14"/>
        <v>1485.6864271802524</v>
      </c>
      <c r="AS7">
        <f t="shared" si="15"/>
        <v>-503.82719652363619</v>
      </c>
      <c r="AT7">
        <f t="shared" si="16"/>
        <v>197.20740686210112</v>
      </c>
      <c r="AU7">
        <f t="shared" si="17"/>
        <v>1179.0666375187175</v>
      </c>
      <c r="AW7">
        <v>4</v>
      </c>
      <c r="AX7">
        <f>(R7*SUMPRODUCT(K8:$K$23, X8:$X$23)-$AZ$3*SUMPRODUCT(K7:$K$22, W8:$W$23))/Z7</f>
        <v>3676.014360233482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3199.3906741065498</v>
      </c>
      <c r="P8">
        <f t="shared" si="30"/>
        <v>159.96953370532751</v>
      </c>
      <c r="Q8" s="5">
        <f t="shared" si="31"/>
        <v>12.5</v>
      </c>
      <c r="R8">
        <f t="shared" si="0"/>
        <v>500000</v>
      </c>
      <c r="S8">
        <f t="shared" si="1"/>
        <v>4352.7188627364148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3509.7106334810178</v>
      </c>
      <c r="AC8">
        <f t="shared" si="2"/>
        <v>4107.1493790109143</v>
      </c>
      <c r="AE8">
        <f t="shared" si="3"/>
        <v>3018.8890747952178</v>
      </c>
      <c r="AF8">
        <f t="shared" si="4"/>
        <v>-150.94445373976092</v>
      </c>
      <c r="AG8">
        <f t="shared" si="5"/>
        <v>-11.79478134394396</v>
      </c>
      <c r="AH8">
        <f t="shared" si="6"/>
        <v>-814.83352171535262</v>
      </c>
      <c r="AI8">
        <f t="shared" si="7"/>
        <v>2041.3163179961603</v>
      </c>
      <c r="AJ8">
        <f t="shared" si="8"/>
        <v>-597.43874552989655</v>
      </c>
      <c r="AK8">
        <f t="shared" ref="AK8:AK23" si="32">G8*SUM(AB8:AB8, AE8:AF8)</f>
        <v>135.8440569216269</v>
      </c>
      <c r="AL8">
        <f t="shared" si="9"/>
        <v>1579.7216293878905</v>
      </c>
      <c r="AN8">
        <f t="shared" si="10"/>
        <v>1984.4769754430777</v>
      </c>
      <c r="AO8">
        <f t="shared" si="11"/>
        <v>-99.2238487721539</v>
      </c>
      <c r="AP8">
        <f t="shared" si="12"/>
        <v>-7.7533395323675789</v>
      </c>
      <c r="AQ8">
        <f t="shared" si="13"/>
        <v>-535.63357996948014</v>
      </c>
      <c r="AR8">
        <f t="shared" si="14"/>
        <v>1341.866207169076</v>
      </c>
      <c r="AS8">
        <f t="shared" si="15"/>
        <v>-392.72838629292778</v>
      </c>
      <c r="AT8">
        <f t="shared" si="16"/>
        <v>89.297551692929943</v>
      </c>
      <c r="AU8">
        <f t="shared" si="17"/>
        <v>1038.435372569078</v>
      </c>
      <c r="AW8">
        <v>5</v>
      </c>
      <c r="AX8">
        <f>(R8*SUMPRODUCT(K9:$K$23, X9:$X$23)-$AZ$3*SUMPRODUCT(K8:$K$22, W9:$W$23))/Z8</f>
        <v>4352.7188627364148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3199.3906741065498</v>
      </c>
      <c r="P9">
        <f t="shared" si="30"/>
        <v>159.96953370532751</v>
      </c>
      <c r="Q9" s="5">
        <f t="shared" si="31"/>
        <v>12.5</v>
      </c>
      <c r="R9">
        <f t="shared" si="0"/>
        <v>500000</v>
      </c>
      <c r="S9">
        <f t="shared" si="1"/>
        <v>4956.0594008628368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4107.1493790109143</v>
      </c>
      <c r="AC9">
        <f t="shared" si="2"/>
        <v>4621.2777956510672</v>
      </c>
      <c r="AE9">
        <f t="shared" si="3"/>
        <v>2983.2719679041015</v>
      </c>
      <c r="AF9">
        <f t="shared" si="4"/>
        <v>-149.1635983952051</v>
      </c>
      <c r="AG9">
        <f t="shared" si="5"/>
        <v>-11.655625522886476</v>
      </c>
      <c r="AH9">
        <f t="shared" si="6"/>
        <v>-848.32030472176518</v>
      </c>
      <c r="AI9">
        <f t="shared" si="7"/>
        <v>1974.1324392642446</v>
      </c>
      <c r="AJ9">
        <f t="shared" si="8"/>
        <v>-514.12841664015286</v>
      </c>
      <c r="AK9">
        <f t="shared" si="32"/>
        <v>40.953420716266884</v>
      </c>
      <c r="AL9">
        <f t="shared" si="9"/>
        <v>1500.9574433403586</v>
      </c>
      <c r="AN9">
        <f t="shared" si="10"/>
        <v>1863.7748996300461</v>
      </c>
      <c r="AO9">
        <f t="shared" si="11"/>
        <v>-93.18874498150231</v>
      </c>
      <c r="AP9">
        <f t="shared" si="12"/>
        <v>-7.2817572526935814</v>
      </c>
      <c r="AQ9">
        <f t="shared" si="13"/>
        <v>-529.98121116584775</v>
      </c>
      <c r="AR9">
        <f t="shared" si="14"/>
        <v>1233.3231862300022</v>
      </c>
      <c r="AS9">
        <f t="shared" si="15"/>
        <v>-321.19754699859055</v>
      </c>
      <c r="AT9">
        <f t="shared" si="16"/>
        <v>25.585316527004938</v>
      </c>
      <c r="AU9">
        <f t="shared" si="17"/>
        <v>937.71095575841662</v>
      </c>
      <c r="AW9">
        <v>6</v>
      </c>
      <c r="AX9">
        <f>(R9*SUMPRODUCT(K10:$K$23, X10:$X$23)-$AZ$3*SUMPRODUCT(K9:$K$22, W10:$W$23))/Z9</f>
        <v>4956.0594008628368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3199.3906741065498</v>
      </c>
      <c r="P10">
        <f t="shared" si="30"/>
        <v>159.96953370532751</v>
      </c>
      <c r="Q10" s="5">
        <f t="shared" si="31"/>
        <v>12.5</v>
      </c>
      <c r="R10">
        <f t="shared" si="0"/>
        <v>500000</v>
      </c>
      <c r="S10">
        <f t="shared" si="1"/>
        <v>5508.3221882019161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4621.2777956510672</v>
      </c>
      <c r="AC10">
        <f t="shared" si="2"/>
        <v>5075.0959243643974</v>
      </c>
      <c r="AE10">
        <f t="shared" si="3"/>
        <v>2947.760500535996</v>
      </c>
      <c r="AF10">
        <f t="shared" si="4"/>
        <v>-147.38802502679982</v>
      </c>
      <c r="AG10">
        <f t="shared" si="5"/>
        <v>-11.51688243480603</v>
      </c>
      <c r="AH10">
        <f t="shared" si="6"/>
        <v>-887.47331406320382</v>
      </c>
      <c r="AI10">
        <f t="shared" si="7"/>
        <v>1901.3822790111863</v>
      </c>
      <c r="AJ10">
        <f t="shared" si="8"/>
        <v>-453.81812871333022</v>
      </c>
      <c r="AK10">
        <f t="shared" si="32"/>
        <v>30.428766111757085</v>
      </c>
      <c r="AL10">
        <f t="shared" si="9"/>
        <v>1477.9929164096131</v>
      </c>
      <c r="AN10">
        <f t="shared" si="10"/>
        <v>1749.7286453197651</v>
      </c>
      <c r="AO10">
        <f t="shared" si="11"/>
        <v>-87.48643226598827</v>
      </c>
      <c r="AP10">
        <f t="shared" si="12"/>
        <v>-6.8361792273476718</v>
      </c>
      <c r="AQ10">
        <f t="shared" si="13"/>
        <v>-526.78549674944657</v>
      </c>
      <c r="AR10">
        <f t="shared" si="14"/>
        <v>1128.6205370769824</v>
      </c>
      <c r="AS10">
        <f t="shared" si="15"/>
        <v>-269.37689796397677</v>
      </c>
      <c r="AT10">
        <f t="shared" si="16"/>
        <v>18.061875684200125</v>
      </c>
      <c r="AU10">
        <f t="shared" si="17"/>
        <v>877.30551479720589</v>
      </c>
      <c r="AW10">
        <v>7</v>
      </c>
      <c r="AX10">
        <f>(R10*SUMPRODUCT(K11:$K$23, X11:$X$23)-$AZ$3*SUMPRODUCT(K10:$K$22, W11:$W$23))/Z10</f>
        <v>5508.3221882019161</v>
      </c>
    </row>
    <row r="11" spans="1:52" x14ac:dyDescent="0.25">
      <c r="A11" t="s">
        <v>33</v>
      </c>
      <c r="C11" s="24">
        <f>AU25</f>
        <v>6770.7655827398175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3199.3906741065498</v>
      </c>
      <c r="P11">
        <f t="shared" si="30"/>
        <v>159.96953370532751</v>
      </c>
      <c r="Q11" s="5">
        <f t="shared" si="31"/>
        <v>12.5</v>
      </c>
      <c r="R11">
        <f t="shared" si="0"/>
        <v>500000</v>
      </c>
      <c r="S11">
        <f t="shared" si="1"/>
        <v>6012.9382703288893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5075.0959243643974</v>
      </c>
      <c r="AC11">
        <f t="shared" si="2"/>
        <v>5473.4994965140149</v>
      </c>
      <c r="AE11">
        <f t="shared" si="3"/>
        <v>2912.3637158037864</v>
      </c>
      <c r="AF11">
        <f t="shared" si="4"/>
        <v>-145.61818579018933</v>
      </c>
      <c r="AG11">
        <f t="shared" si="5"/>
        <v>-11.378587411089935</v>
      </c>
      <c r="AH11">
        <f t="shared" si="6"/>
        <v>-925.0479747213526</v>
      </c>
      <c r="AI11">
        <f t="shared" si="7"/>
        <v>1830.3189678811545</v>
      </c>
      <c r="AJ11">
        <f t="shared" si="8"/>
        <v>-398.4035721496175</v>
      </c>
      <c r="AK11">
        <f t="shared" si="32"/>
        <v>18.820419490507184</v>
      </c>
      <c r="AL11">
        <f t="shared" si="9"/>
        <v>1450.7358152220443</v>
      </c>
      <c r="AN11">
        <f t="shared" si="10"/>
        <v>1644.0493183583644</v>
      </c>
      <c r="AO11">
        <f t="shared" si="11"/>
        <v>-82.202465917918232</v>
      </c>
      <c r="AP11">
        <f t="shared" si="12"/>
        <v>-6.4232907365145229</v>
      </c>
      <c r="AQ11">
        <f t="shared" si="13"/>
        <v>-522.195934538242</v>
      </c>
      <c r="AR11">
        <f t="shared" si="14"/>
        <v>1033.2276271656897</v>
      </c>
      <c r="AS11">
        <f t="shared" si="15"/>
        <v>-224.90155253267991</v>
      </c>
      <c r="AT11">
        <f t="shared" si="16"/>
        <v>10.624256052457783</v>
      </c>
      <c r="AU11">
        <f t="shared" si="17"/>
        <v>818.95033068546763</v>
      </c>
      <c r="AW11">
        <v>8</v>
      </c>
      <c r="AX11">
        <f>(R11*SUMPRODUCT(K12:$K$23, X12:$X$23)-$AZ$3*SUMPRODUCT(K11:$K$22, W12:$W$23))/Z11</f>
        <v>6012.9382703288893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3199.3906741065498</v>
      </c>
      <c r="P12">
        <f t="shared" si="30"/>
        <v>159.96953370532751</v>
      </c>
      <c r="Q12" s="5">
        <f t="shared" si="31"/>
        <v>12.5</v>
      </c>
      <c r="R12">
        <f t="shared" si="0"/>
        <v>500000</v>
      </c>
      <c r="S12">
        <f t="shared" si="1"/>
        <v>6470.7348238153299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5473.4994965140149</v>
      </c>
      <c r="AC12">
        <f t="shared" si="2"/>
        <v>5818.7907241942694</v>
      </c>
      <c r="AE12">
        <f t="shared" si="3"/>
        <v>2877.0433782956311</v>
      </c>
      <c r="AF12">
        <f t="shared" si="4"/>
        <v>-143.85216891478157</v>
      </c>
      <c r="AG12">
        <f t="shared" si="5"/>
        <v>-11.240591066215536</v>
      </c>
      <c r="AH12">
        <f t="shared" si="6"/>
        <v>-968.41883053996389</v>
      </c>
      <c r="AI12">
        <f t="shared" si="7"/>
        <v>1753.5317877746702</v>
      </c>
      <c r="AJ12">
        <f t="shared" si="8"/>
        <v>-345.29122768025445</v>
      </c>
      <c r="AK12">
        <f t="shared" si="32"/>
        <v>18.875388623558187</v>
      </c>
      <c r="AL12">
        <f t="shared" si="9"/>
        <v>1427.1159487179739</v>
      </c>
      <c r="AN12">
        <f t="shared" si="10"/>
        <v>1543.9782729071439</v>
      </c>
      <c r="AO12">
        <f t="shared" si="11"/>
        <v>-77.198913645357209</v>
      </c>
      <c r="AP12">
        <f t="shared" si="12"/>
        <v>-6.0323137675985352</v>
      </c>
      <c r="AQ12">
        <f t="shared" si="13"/>
        <v>-519.70632236821564</v>
      </c>
      <c r="AR12">
        <f t="shared" si="14"/>
        <v>941.04072312597259</v>
      </c>
      <c r="AS12">
        <f t="shared" si="15"/>
        <v>-185.30209081504006</v>
      </c>
      <c r="AT12">
        <f t="shared" si="16"/>
        <v>10.129562226036729</v>
      </c>
      <c r="AU12">
        <f t="shared" si="17"/>
        <v>765.86819453696921</v>
      </c>
      <c r="AW12">
        <v>9</v>
      </c>
      <c r="AX12">
        <f>(R12*SUMPRODUCT(K13:$K$23, X13:$X$23)-$AZ$3*SUMPRODUCT(K12:$K$22, W13:$W$23))/Z12</f>
        <v>6470.7348238153299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3199.3906741065498</v>
      </c>
      <c r="P13">
        <f t="shared" si="30"/>
        <v>159.96953370532751</v>
      </c>
      <c r="Q13" s="5">
        <f t="shared" si="31"/>
        <v>12.5</v>
      </c>
      <c r="R13">
        <f t="shared" si="0"/>
        <v>500000</v>
      </c>
      <c r="S13">
        <f t="shared" si="1"/>
        <v>6882.6346963363449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5818.7907241942694</v>
      </c>
      <c r="AC13">
        <f t="shared" si="2"/>
        <v>6113.3301651146639</v>
      </c>
      <c r="AE13">
        <f t="shared" si="3"/>
        <v>2841.7796935254187</v>
      </c>
      <c r="AF13">
        <f t="shared" si="4"/>
        <v>-142.08898467627094</v>
      </c>
      <c r="AG13">
        <f t="shared" si="5"/>
        <v>-11.102816063245401</v>
      </c>
      <c r="AH13">
        <f t="shared" si="6"/>
        <v>-1014.7636923192415</v>
      </c>
      <c r="AI13">
        <f t="shared" si="7"/>
        <v>1673.8242004666606</v>
      </c>
      <c r="AJ13">
        <f t="shared" si="8"/>
        <v>-294.53944092039455</v>
      </c>
      <c r="AK13">
        <f t="shared" si="32"/>
        <v>17.036962866086832</v>
      </c>
      <c r="AL13">
        <f t="shared" si="9"/>
        <v>1396.321722412353</v>
      </c>
      <c r="AN13">
        <f t="shared" si="10"/>
        <v>1450.0844897046109</v>
      </c>
      <c r="AO13">
        <f t="shared" si="11"/>
        <v>-72.504224485230552</v>
      </c>
      <c r="AP13">
        <f t="shared" si="12"/>
        <v>-5.6654713249014055</v>
      </c>
      <c r="AQ13">
        <f t="shared" si="13"/>
        <v>-517.806884995377</v>
      </c>
      <c r="AR13">
        <f t="shared" si="14"/>
        <v>854.10790889910186</v>
      </c>
      <c r="AS13">
        <f t="shared" si="15"/>
        <v>-150.29563194431751</v>
      </c>
      <c r="AT13">
        <f t="shared" si="16"/>
        <v>8.6935083884485334</v>
      </c>
      <c r="AU13">
        <f t="shared" si="17"/>
        <v>712.5057853432329</v>
      </c>
      <c r="AW13">
        <v>10</v>
      </c>
      <c r="AX13">
        <f>(R13*SUMPRODUCT(K14:$K$23, X14:$X$23)-$AZ$3*SUMPRODUCT(K13:$K$22, W14:$W$23))/Z13</f>
        <v>6882.6346963363449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3199.3906741065498</v>
      </c>
      <c r="P14">
        <f t="shared" si="30"/>
        <v>159.96953370532751</v>
      </c>
      <c r="Q14" s="5">
        <f t="shared" si="31"/>
        <v>12.5</v>
      </c>
      <c r="R14">
        <f t="shared" si="0"/>
        <v>500000</v>
      </c>
      <c r="S14">
        <f t="shared" si="1"/>
        <v>7249.6777408473727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6113.3301651146639</v>
      </c>
      <c r="AC14">
        <f t="shared" si="2"/>
        <v>6359.5151888441733</v>
      </c>
      <c r="AE14">
        <f t="shared" si="3"/>
        <v>2806.5486928318014</v>
      </c>
      <c r="AF14">
        <f t="shared" si="4"/>
        <v>-140.32743464159009</v>
      </c>
      <c r="AG14">
        <f t="shared" si="5"/>
        <v>-10.965168756764708</v>
      </c>
      <c r="AH14">
        <f t="shared" si="6"/>
        <v>-1064.765833929587</v>
      </c>
      <c r="AI14">
        <f t="shared" si="7"/>
        <v>1590.4902555038595</v>
      </c>
      <c r="AJ14">
        <f t="shared" si="8"/>
        <v>-246.18502372950934</v>
      </c>
      <c r="AK14">
        <f t="shared" si="32"/>
        <v>15.803192561948777</v>
      </c>
      <c r="AL14">
        <f t="shared" si="9"/>
        <v>1360.1084243362989</v>
      </c>
      <c r="AN14">
        <f t="shared" si="10"/>
        <v>1362.0953475293888</v>
      </c>
      <c r="AO14">
        <f t="shared" si="11"/>
        <v>-68.104767376469454</v>
      </c>
      <c r="AP14">
        <f t="shared" si="12"/>
        <v>-5.3216982789612066</v>
      </c>
      <c r="AQ14">
        <f t="shared" si="13"/>
        <v>-516.76017320062169</v>
      </c>
      <c r="AR14">
        <f t="shared" si="14"/>
        <v>771.90870867333638</v>
      </c>
      <c r="AS14">
        <f t="shared" si="15"/>
        <v>-119.48036971880654</v>
      </c>
      <c r="AT14">
        <f t="shared" si="16"/>
        <v>7.6697244269160834</v>
      </c>
      <c r="AU14">
        <f t="shared" si="17"/>
        <v>660.09806338144585</v>
      </c>
      <c r="AW14">
        <v>11</v>
      </c>
      <c r="AX14">
        <f>(R14*SUMPRODUCT(K15:$K$23, X15:$X$23)-$AZ$3*SUMPRODUCT(K14:$K$22, W15:$W$23))/Z14</f>
        <v>7249.6777408473727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3199.3906741065498</v>
      </c>
      <c r="P15">
        <f t="shared" si="30"/>
        <v>159.96953370532751</v>
      </c>
      <c r="Q15" s="5">
        <f t="shared" si="31"/>
        <v>12.5</v>
      </c>
      <c r="R15">
        <f t="shared" si="0"/>
        <v>500000</v>
      </c>
      <c r="S15">
        <f t="shared" si="1"/>
        <v>7574.180490466495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6359.5151888441733</v>
      </c>
      <c r="AC15">
        <f t="shared" si="2"/>
        <v>6560.8112173031668</v>
      </c>
      <c r="AE15">
        <f t="shared" si="3"/>
        <v>2771.3358890290424</v>
      </c>
      <c r="AF15">
        <f t="shared" si="4"/>
        <v>-138.56679445145213</v>
      </c>
      <c r="AG15">
        <f t="shared" si="5"/>
        <v>-10.827592545426464</v>
      </c>
      <c r="AH15">
        <f t="shared" si="6"/>
        <v>-1116.9809508238454</v>
      </c>
      <c r="AI15">
        <f t="shared" si="7"/>
        <v>1504.9605512083185</v>
      </c>
      <c r="AJ15">
        <f t="shared" si="8"/>
        <v>-201.29602845899353</v>
      </c>
      <c r="AK15">
        <f t="shared" si="32"/>
        <v>36.86836556202924</v>
      </c>
      <c r="AL15">
        <f t="shared" si="9"/>
        <v>1340.5328883113543</v>
      </c>
      <c r="AN15">
        <f t="shared" si="10"/>
        <v>1278.6439817498258</v>
      </c>
      <c r="AO15">
        <f t="shared" si="11"/>
        <v>-63.932199087491291</v>
      </c>
      <c r="AP15">
        <f t="shared" si="12"/>
        <v>-4.9956542979347747</v>
      </c>
      <c r="AQ15">
        <f t="shared" si="13"/>
        <v>-515.35469812736972</v>
      </c>
      <c r="AR15">
        <f t="shared" si="14"/>
        <v>694.36143023703005</v>
      </c>
      <c r="AS15">
        <f t="shared" si="15"/>
        <v>-92.874326911492048</v>
      </c>
      <c r="AT15">
        <f t="shared" si="16"/>
        <v>17.010393409713174</v>
      </c>
      <c r="AU15">
        <f t="shared" si="17"/>
        <v>618.49749673525116</v>
      </c>
      <c r="AW15">
        <v>12</v>
      </c>
      <c r="AX15">
        <f>(R15*SUMPRODUCT(K16:$K$23, X16:$X$23)-$AZ$3*SUMPRODUCT(K15:$K$22, W16:$W$23))/Z15</f>
        <v>7574.180490466495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3199.3906741065498</v>
      </c>
      <c r="P16">
        <f t="shared" si="30"/>
        <v>159.96953370532751</v>
      </c>
      <c r="Q16" s="5">
        <f t="shared" si="31"/>
        <v>12.5</v>
      </c>
      <c r="R16">
        <f t="shared" si="0"/>
        <v>500000</v>
      </c>
      <c r="S16">
        <f t="shared" si="1"/>
        <v>7615.4302402798994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6560.8112173031668</v>
      </c>
      <c r="AC16">
        <f t="shared" si="2"/>
        <v>6505.2180369479684</v>
      </c>
      <c r="AE16">
        <f t="shared" si="3"/>
        <v>2732.9688886594136</v>
      </c>
      <c r="AF16">
        <f t="shared" si="4"/>
        <v>-136.64844443297071</v>
      </c>
      <c r="AG16">
        <f t="shared" si="5"/>
        <v>-10.677692907191666</v>
      </c>
      <c r="AH16">
        <f t="shared" si="6"/>
        <v>-1664.9485112213838</v>
      </c>
      <c r="AI16">
        <f t="shared" si="7"/>
        <v>920.69424009786735</v>
      </c>
      <c r="AJ16">
        <f t="shared" si="8"/>
        <v>55.593180355198456</v>
      </c>
      <c r="AK16">
        <f t="shared" si="32"/>
        <v>65.015634796860226</v>
      </c>
      <c r="AL16">
        <f t="shared" si="9"/>
        <v>1041.303055249926</v>
      </c>
      <c r="AN16">
        <f t="shared" si="10"/>
        <v>1195.5457907394914</v>
      </c>
      <c r="AO16">
        <f t="shared" si="11"/>
        <v>-59.777289536974578</v>
      </c>
      <c r="AP16">
        <f t="shared" si="12"/>
        <v>-4.6709901685941926</v>
      </c>
      <c r="AQ16">
        <f t="shared" si="13"/>
        <v>-728.33693520935276</v>
      </c>
      <c r="AR16">
        <f t="shared" si="14"/>
        <v>402.76057582456974</v>
      </c>
      <c r="AS16">
        <f t="shared" si="15"/>
        <v>24.319410675794838</v>
      </c>
      <c r="AT16">
        <f t="shared" si="16"/>
        <v>28.441292850490608</v>
      </c>
      <c r="AU16">
        <f t="shared" si="17"/>
        <v>455.5212793508552</v>
      </c>
      <c r="AW16">
        <v>13</v>
      </c>
      <c r="AX16">
        <f>(R16*SUMPRODUCT(K17:$K$23, X17:$X$23)-$AZ$3*SUMPRODUCT(K16:$K$22, W17:$W$23))/Z16</f>
        <v>7615.4302402798994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3199.3906741065498</v>
      </c>
      <c r="P17">
        <f t="shared" si="30"/>
        <v>159.96953370532751</v>
      </c>
      <c r="Q17" s="5">
        <f t="shared" si="31"/>
        <v>12.5</v>
      </c>
      <c r="R17">
        <f t="shared" si="0"/>
        <v>500000</v>
      </c>
      <c r="S17">
        <f t="shared" si="1"/>
        <v>7366.6710370478058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6505.2180369479684</v>
      </c>
      <c r="AC17">
        <f t="shared" si="2"/>
        <v>6196.2565382069915</v>
      </c>
      <c r="AE17">
        <f t="shared" si="3"/>
        <v>2691.0724373347002</v>
      </c>
      <c r="AF17">
        <f t="shared" si="4"/>
        <v>-134.55362186673503</v>
      </c>
      <c r="AG17">
        <f t="shared" si="5"/>
        <v>-10.514003725436718</v>
      </c>
      <c r="AH17">
        <f t="shared" si="6"/>
        <v>-2276.4901073212909</v>
      </c>
      <c r="AI17">
        <f t="shared" si="7"/>
        <v>269.51470442123764</v>
      </c>
      <c r="AJ17">
        <f t="shared" si="8"/>
        <v>308.96149874097682</v>
      </c>
      <c r="AK17">
        <f t="shared" si="32"/>
        <v>125.05196856333988</v>
      </c>
      <c r="AL17">
        <f t="shared" si="9"/>
        <v>703.52817172555433</v>
      </c>
      <c r="AN17">
        <f t="shared" si="10"/>
        <v>1108.8048008192652</v>
      </c>
      <c r="AO17">
        <f t="shared" si="11"/>
        <v>-55.440240040963261</v>
      </c>
      <c r="AP17">
        <f t="shared" si="12"/>
        <v>-4.3320936459600468</v>
      </c>
      <c r="AQ17">
        <f t="shared" si="13"/>
        <v>-937.98410068642386</v>
      </c>
      <c r="AR17">
        <f t="shared" si="14"/>
        <v>111.04836644591801</v>
      </c>
      <c r="AS17">
        <f t="shared" si="15"/>
        <v>127.30166171654878</v>
      </c>
      <c r="AT17">
        <f t="shared" si="16"/>
        <v>51.525265976214804</v>
      </c>
      <c r="AU17">
        <f t="shared" si="17"/>
        <v>289.87529413868157</v>
      </c>
      <c r="AW17">
        <v>14</v>
      </c>
      <c r="AX17">
        <f>(R17*SUMPRODUCT(K18:$K$23, X18:$X$23)-$AZ$3*SUMPRODUCT(K17:$K$22, W18:$W$23))/Z17</f>
        <v>7366.6710370478058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3199.3906741065498</v>
      </c>
      <c r="P18">
        <f t="shared" si="30"/>
        <v>159.96953370532751</v>
      </c>
      <c r="Q18" s="5">
        <f t="shared" si="31"/>
        <v>12.5</v>
      </c>
      <c r="R18">
        <f t="shared" si="0"/>
        <v>500000</v>
      </c>
      <c r="S18">
        <f t="shared" si="1"/>
        <v>6847.5130825496835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6196.2565382069915</v>
      </c>
      <c r="AC18">
        <f t="shared" si="2"/>
        <v>5662.2429722245233</v>
      </c>
      <c r="AE18">
        <f t="shared" si="3"/>
        <v>2645.5922232594071</v>
      </c>
      <c r="AF18">
        <f t="shared" si="4"/>
        <v>-132.27961116297035</v>
      </c>
      <c r="AG18">
        <f t="shared" si="5"/>
        <v>-10.336312804305328</v>
      </c>
      <c r="AH18">
        <f t="shared" si="6"/>
        <v>-2902.0353550808859</v>
      </c>
      <c r="AI18">
        <f t="shared" si="7"/>
        <v>-399.05905578875445</v>
      </c>
      <c r="AJ18">
        <f t="shared" si="8"/>
        <v>534.01356598246821</v>
      </c>
      <c r="AK18">
        <f t="shared" si="32"/>
        <v>188.12669364655406</v>
      </c>
      <c r="AL18">
        <f t="shared" si="9"/>
        <v>323.08120384026779</v>
      </c>
      <c r="AN18">
        <f t="shared" si="10"/>
        <v>1018.6576493967624</v>
      </c>
      <c r="AO18">
        <f t="shared" si="11"/>
        <v>-50.93288246983812</v>
      </c>
      <c r="AP18">
        <f t="shared" si="12"/>
        <v>-3.9798892709516824</v>
      </c>
      <c r="AQ18">
        <f t="shared" si="13"/>
        <v>-1117.3983984693368</v>
      </c>
      <c r="AR18">
        <f t="shared" si="14"/>
        <v>-153.65352081336431</v>
      </c>
      <c r="AS18">
        <f t="shared" si="15"/>
        <v>205.61634521267854</v>
      </c>
      <c r="AT18">
        <f t="shared" si="16"/>
        <v>72.436218194913067</v>
      </c>
      <c r="AU18">
        <f t="shared" si="17"/>
        <v>124.39904259422728</v>
      </c>
      <c r="AW18">
        <v>15</v>
      </c>
      <c r="AX18">
        <f>(R18*SUMPRODUCT(K19:$K$23, X19:$X$23)-$AZ$3*SUMPRODUCT(K18:$K$22, W19:$W$23))/Z18</f>
        <v>6847.5130825496835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3199.3906741065498</v>
      </c>
      <c r="P19">
        <f t="shared" si="30"/>
        <v>159.96953370532751</v>
      </c>
      <c r="Q19" s="5">
        <f t="shared" si="31"/>
        <v>12.5</v>
      </c>
      <c r="R19">
        <f t="shared" si="0"/>
        <v>500000</v>
      </c>
      <c r="S19">
        <f t="shared" si="1"/>
        <v>6061.4872307666747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5662.2429722245233</v>
      </c>
      <c r="AC19">
        <f t="shared" si="2"/>
        <v>4918.9169091545118</v>
      </c>
      <c r="AE19">
        <f t="shared" si="3"/>
        <v>2596.3160997805862</v>
      </c>
      <c r="AF19">
        <f t="shared" si="4"/>
        <v>-129.81580498902935</v>
      </c>
      <c r="AG19">
        <f t="shared" si="5"/>
        <v>-10.143791288108416</v>
      </c>
      <c r="AH19">
        <f t="shared" si="6"/>
        <v>-3566.3355261543943</v>
      </c>
      <c r="AI19">
        <f t="shared" si="7"/>
        <v>-1109.9790226509458</v>
      </c>
      <c r="AJ19">
        <f t="shared" si="8"/>
        <v>743.32606307001151</v>
      </c>
      <c r="AK19">
        <f t="shared" si="32"/>
        <v>181.27097485445861</v>
      </c>
      <c r="AL19">
        <f t="shared" si="9"/>
        <v>-185.38198472647568</v>
      </c>
      <c r="AN19">
        <f t="shared" si="10"/>
        <v>931.32512837288652</v>
      </c>
      <c r="AO19">
        <f t="shared" si="11"/>
        <v>-46.566256418644343</v>
      </c>
      <c r="AP19">
        <f t="shared" si="12"/>
        <v>-3.6386816398757129</v>
      </c>
      <c r="AQ19">
        <f t="shared" si="13"/>
        <v>-1279.2810135858338</v>
      </c>
      <c r="AR19">
        <f t="shared" si="14"/>
        <v>-398.16082327146728</v>
      </c>
      <c r="AS19">
        <f t="shared" si="15"/>
        <v>266.63865820117013</v>
      </c>
      <c r="AT19">
        <f t="shared" si="16"/>
        <v>65.023751900191996</v>
      </c>
      <c r="AU19">
        <f t="shared" si="17"/>
        <v>-66.498413170105181</v>
      </c>
      <c r="AW19">
        <v>16</v>
      </c>
      <c r="AX19">
        <f>(R19*SUMPRODUCT(K20:$K$23, X20:$X$23)-$AZ$3*SUMPRODUCT(K19:$K$22, W20:$W$23))/Z19</f>
        <v>6061.4872307666747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3199.3906741065498</v>
      </c>
      <c r="P20">
        <f t="shared" si="30"/>
        <v>159.96953370532751</v>
      </c>
      <c r="Q20" s="5">
        <f t="shared" si="31"/>
        <v>12.5</v>
      </c>
      <c r="R20">
        <f t="shared" si="0"/>
        <v>500000</v>
      </c>
      <c r="S20">
        <f t="shared" si="1"/>
        <v>4985.1417588978265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4918.9169091545118</v>
      </c>
      <c r="AC20">
        <f t="shared" si="2"/>
        <v>3962.6219073621392</v>
      </c>
      <c r="AE20">
        <f t="shared" si="3"/>
        <v>2543.152469595515</v>
      </c>
      <c r="AF20">
        <f t="shared" si="4"/>
        <v>-127.15762347977575</v>
      </c>
      <c r="AG20">
        <f t="shared" si="5"/>
        <v>-9.9360813067386111</v>
      </c>
      <c r="AH20">
        <f t="shared" si="6"/>
        <v>-4250.8827395487579</v>
      </c>
      <c r="AI20">
        <f t="shared" si="7"/>
        <v>-1844.8239747397574</v>
      </c>
      <c r="AJ20">
        <f t="shared" si="8"/>
        <v>956.29500179237266</v>
      </c>
      <c r="AK20">
        <f t="shared" si="32"/>
        <v>31.540120547662081</v>
      </c>
      <c r="AL20">
        <f t="shared" si="9"/>
        <v>-856.98885239972265</v>
      </c>
      <c r="AN20">
        <f t="shared" si="10"/>
        <v>865.2705972761795</v>
      </c>
      <c r="AO20">
        <f t="shared" si="11"/>
        <v>-43.263529863808976</v>
      </c>
      <c r="AP20">
        <f t="shared" si="12"/>
        <v>-3.3806069866639987</v>
      </c>
      <c r="AQ20">
        <f t="shared" si="13"/>
        <v>-1446.3009555952274</v>
      </c>
      <c r="AR20">
        <f t="shared" si="14"/>
        <v>-627.67449516952104</v>
      </c>
      <c r="AS20">
        <f t="shared" si="15"/>
        <v>325.36544987596318</v>
      </c>
      <c r="AT20">
        <f t="shared" si="16"/>
        <v>10.73106676485615</v>
      </c>
      <c r="AU20">
        <f t="shared" si="17"/>
        <v>-291.57797852870164</v>
      </c>
      <c r="AW20">
        <v>17</v>
      </c>
      <c r="AX20">
        <f>(R20*SUMPRODUCT(K21:$K$23, X21:$X$23)-$AZ$3*SUMPRODUCT(K20:$K$22, W21:$W$23))/Z20</f>
        <v>4985.1417588978265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3199.3906741065498</v>
      </c>
      <c r="P21">
        <f t="shared" si="30"/>
        <v>159.96953370532751</v>
      </c>
      <c r="Q21" s="5">
        <f t="shared" si="31"/>
        <v>12.5</v>
      </c>
      <c r="R21">
        <f t="shared" si="0"/>
        <v>500000</v>
      </c>
      <c r="S21">
        <f t="shared" si="1"/>
        <v>3599.0833298153379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3962.6219073621392</v>
      </c>
      <c r="AC21">
        <f t="shared" si="2"/>
        <v>2796.1849314179804</v>
      </c>
      <c r="AE21">
        <f t="shared" si="3"/>
        <v>2485.6573668481733</v>
      </c>
      <c r="AF21">
        <f t="shared" si="4"/>
        <v>-124.28286834240868</v>
      </c>
      <c r="AG21">
        <f t="shared" si="5"/>
        <v>-9.7114482882834743</v>
      </c>
      <c r="AH21">
        <f t="shared" si="6"/>
        <v>-5010.8882155099809</v>
      </c>
      <c r="AI21">
        <f t="shared" si="7"/>
        <v>-2659.2251652924997</v>
      </c>
      <c r="AJ21">
        <f t="shared" si="8"/>
        <v>1166.4369759441588</v>
      </c>
      <c r="AK21">
        <f t="shared" si="32"/>
        <v>10.118394249388645</v>
      </c>
      <c r="AL21">
        <f t="shared" si="9"/>
        <v>-1482.6697950989521</v>
      </c>
      <c r="AN21">
        <f t="shared" si="10"/>
        <v>804.44090720528334</v>
      </c>
      <c r="AO21">
        <f t="shared" si="11"/>
        <v>-40.222045360264168</v>
      </c>
      <c r="AP21">
        <f t="shared" si="12"/>
        <v>-3.1429457557177214</v>
      </c>
      <c r="AQ21">
        <f t="shared" si="13"/>
        <v>-1621.6891015435467</v>
      </c>
      <c r="AR21">
        <f t="shared" si="14"/>
        <v>-860.61318545424524</v>
      </c>
      <c r="AS21">
        <f t="shared" si="15"/>
        <v>377.49757132299908</v>
      </c>
      <c r="AT21">
        <f t="shared" si="16"/>
        <v>3.2746469235862716</v>
      </c>
      <c r="AU21">
        <f t="shared" si="17"/>
        <v>-479.8409672076599</v>
      </c>
      <c r="AW21">
        <v>18</v>
      </c>
      <c r="AX21">
        <f>(R21*SUMPRODUCT(K22:$K$23, X22:$X$23)-$AZ$3*SUMPRODUCT(K21:$K$22, W22:$W$23))/Z21</f>
        <v>3599.0833298153379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3199.3906741065498</v>
      </c>
      <c r="P22">
        <f t="shared" si="30"/>
        <v>159.96953370532751</v>
      </c>
      <c r="Q22" s="5">
        <f t="shared" si="31"/>
        <v>12.5</v>
      </c>
      <c r="R22">
        <f t="shared" si="0"/>
        <v>500000</v>
      </c>
      <c r="S22">
        <f t="shared" si="1"/>
        <v>1918.3265998434435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2796.1849314179804</v>
      </c>
      <c r="AC22">
        <f t="shared" si="2"/>
        <v>1453.0686229289361</v>
      </c>
      <c r="AE22">
        <f t="shared" si="3"/>
        <v>2423.4320690830691</v>
      </c>
      <c r="AF22">
        <f t="shared" si="4"/>
        <v>-121.17160345415346</v>
      </c>
      <c r="AG22">
        <f t="shared" si="5"/>
        <v>-9.4683344265225902</v>
      </c>
      <c r="AH22">
        <f t="shared" si="6"/>
        <v>-5839.9751551220206</v>
      </c>
      <c r="AI22">
        <f t="shared" si="7"/>
        <v>-3547.1830239196274</v>
      </c>
      <c r="AJ22">
        <f t="shared" si="8"/>
        <v>1343.1163084890443</v>
      </c>
      <c r="AK22">
        <f t="shared" si="32"/>
        <v>107.06735333798484</v>
      </c>
      <c r="AL22">
        <f t="shared" si="9"/>
        <v>-2096.9993620925979</v>
      </c>
      <c r="AN22">
        <f t="shared" si="10"/>
        <v>732.99321821811498</v>
      </c>
      <c r="AO22">
        <f t="shared" si="11"/>
        <v>-36.649660910905752</v>
      </c>
      <c r="AP22">
        <f t="shared" si="12"/>
        <v>-2.8638000672690902</v>
      </c>
      <c r="AQ22">
        <f t="shared" si="13"/>
        <v>-1766.3635956118871</v>
      </c>
      <c r="AR22">
        <f t="shared" si="14"/>
        <v>-1072.8838383719469</v>
      </c>
      <c r="AS22">
        <f t="shared" si="15"/>
        <v>406.24004194725097</v>
      </c>
      <c r="AT22">
        <f t="shared" si="16"/>
        <v>32.383678045078916</v>
      </c>
      <c r="AU22">
        <f t="shared" si="17"/>
        <v>-634.26011837961698</v>
      </c>
      <c r="AW22">
        <v>19</v>
      </c>
      <c r="AX22">
        <f>(R22*SUMPRODUCT(K23:$K$23, X23:$X$23)-$AZ$3*SUMPRODUCT(K22:$K$22, W23:$W$23))/Z22</f>
        <v>1918.3265998434435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3199.3906741065498</v>
      </c>
      <c r="P23">
        <f t="shared" si="30"/>
        <v>159.96953370532751</v>
      </c>
      <c r="Q23" s="5">
        <f t="shared" si="31"/>
        <v>12.5</v>
      </c>
      <c r="R23">
        <f t="shared" si="0"/>
        <v>500000</v>
      </c>
      <c r="S23">
        <f t="shared" si="1"/>
        <v>1973.0170217031655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1453.0686229289361</v>
      </c>
      <c r="AC23">
        <f t="shared" si="2"/>
        <v>1453.0686229289361</v>
      </c>
      <c r="AE23">
        <f t="shared" si="3"/>
        <v>2356.2565096486546</v>
      </c>
      <c r="AF23">
        <f t="shared" si="4"/>
        <v>-117.81282548243276</v>
      </c>
      <c r="AG23">
        <f t="shared" si="5"/>
        <v>-9.2058799223802765</v>
      </c>
      <c r="AH23">
        <f t="shared" si="6"/>
        <v>-6710.8463950835294</v>
      </c>
      <c r="AI23">
        <f t="shared" si="7"/>
        <v>-4481.6085908396872</v>
      </c>
      <c r="AJ23">
        <f t="shared" si="8"/>
        <v>0</v>
      </c>
      <c r="AK23">
        <f t="shared" si="32"/>
        <v>258.40586149666109</v>
      </c>
      <c r="AL23">
        <f t="shared" si="9"/>
        <v>-4223.2027293430265</v>
      </c>
      <c r="AN23">
        <f t="shared" si="10"/>
        <v>645.59764863807857</v>
      </c>
      <c r="AO23">
        <f t="shared" si="11"/>
        <v>-32.279882431903935</v>
      </c>
      <c r="AP23">
        <f t="shared" si="12"/>
        <v>-2.5223461058657906</v>
      </c>
      <c r="AQ23">
        <f t="shared" si="13"/>
        <v>-1838.7245341481432</v>
      </c>
      <c r="AR23">
        <f t="shared" si="14"/>
        <v>-1227.9291140478342</v>
      </c>
      <c r="AS23">
        <f t="shared" si="15"/>
        <v>0</v>
      </c>
      <c r="AT23">
        <f t="shared" si="16"/>
        <v>70.801381722831664</v>
      </c>
      <c r="AU23">
        <f t="shared" si="17"/>
        <v>-1157.1277323250026</v>
      </c>
      <c r="AW23">
        <v>20</v>
      </c>
      <c r="AX23">
        <f>(R23*SUMPRODUCT(K$23:$K24, X$23:$X24)-$AZ$3*SUMPRODUCT(K$22:$K23, W$23:$W24))/Z23</f>
        <v>1973.0170217031655</v>
      </c>
    </row>
    <row r="25" spans="5:50" x14ac:dyDescent="0.25">
      <c r="AN25" s="6">
        <f t="shared" ref="AN25:AU25" si="33">SUM(AN3:AN23)</f>
        <v>30639.475013804127</v>
      </c>
      <c r="AO25" s="6">
        <f t="shared" si="33"/>
        <v>-3931.516756270119</v>
      </c>
      <c r="AP25" s="6">
        <f t="shared" si="33"/>
        <v>-732.16521413904354</v>
      </c>
      <c r="AQ25" s="6">
        <f t="shared" si="33"/>
        <v>-17342.163302355093</v>
      </c>
      <c r="AR25" s="6">
        <f t="shared" si="33"/>
        <v>8633.6297410398656</v>
      </c>
      <c r="AS25" s="6">
        <f t="shared" si="33"/>
        <v>-2946.1401107059355</v>
      </c>
      <c r="AT25" s="6">
        <f t="shared" si="33"/>
        <v>1083.2759524058881</v>
      </c>
      <c r="AU25" s="7">
        <f t="shared" si="33"/>
        <v>6770.7655827398175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12055.510367640531</v>
      </c>
      <c r="K3">
        <v>1</v>
      </c>
      <c r="L3" s="2">
        <v>0</v>
      </c>
      <c r="O3">
        <f>$C$3</f>
        <v>12055.510367640531</v>
      </c>
      <c r="P3">
        <f>O3*B5</f>
        <v>9644.4082941124252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12055.510367640531</v>
      </c>
      <c r="AF3">
        <f t="shared" ref="AF3:AF23" si="4">-$Z3*P3</f>
        <v>-9644.4082941124252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1786.1451028281053</v>
      </c>
      <c r="AJ3">
        <f t="shared" ref="AJ3:AJ23" si="8">AB3-AC3</f>
        <v>0</v>
      </c>
      <c r="AL3">
        <f t="shared" ref="AL3:AL23" si="9">SUM(AI3:AK3)</f>
        <v>1786.1451028281053</v>
      </c>
      <c r="AN3">
        <f t="shared" ref="AN3:AN23" si="10">AE3*$K3</f>
        <v>12055.510367640531</v>
      </c>
      <c r="AO3">
        <f t="shared" ref="AO3:AO23" si="11">AF3*$K3</f>
        <v>-9644.4082941124252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1786.1451028281053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1786.1451028281053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7400.0681976671794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6354.201943276742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6275.4256420803431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-6275.4256420803431</v>
      </c>
      <c r="AK4">
        <f>H4*SUM(AB4, AE4:AF4)</f>
        <v>0</v>
      </c>
      <c r="AL4">
        <f t="shared" si="9"/>
        <v>-7474.1821420803426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-1124.6425555868279</v>
      </c>
      <c r="AR4">
        <f t="shared" si="14"/>
        <v>-1124.6425555868279</v>
      </c>
      <c r="AS4">
        <f t="shared" si="15"/>
        <v>-5887.4431392066253</v>
      </c>
      <c r="AT4">
        <f t="shared" si="16"/>
        <v>0</v>
      </c>
      <c r="AU4">
        <f t="shared" si="17"/>
        <v>-7012.0856947934535</v>
      </c>
      <c r="AW4">
        <v>1</v>
      </c>
      <c r="AX4">
        <f>(R4*SUMPRODUCT(K5:$K$23, X5:$X$23)-$AZ$3*SUMPRODUCT(K4:$K$22, W5:$W$23))/Z4</f>
        <v>6354.201943276742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12055.510367640531</v>
      </c>
      <c r="P5">
        <f t="shared" ref="P5:P23" si="30">O5*$C$5</f>
        <v>602.77551838202658</v>
      </c>
      <c r="Q5" s="5">
        <f t="shared" ref="Q5:Q23" si="31">$C$8</f>
        <v>12.5</v>
      </c>
      <c r="R5">
        <f t="shared" si="0"/>
        <v>500000</v>
      </c>
      <c r="S5">
        <f t="shared" si="1"/>
        <v>12352.135083544541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6275.4256420803431</v>
      </c>
      <c r="AC5">
        <f t="shared" si="2"/>
        <v>12045.942667953525</v>
      </c>
      <c r="AE5">
        <f t="shared" si="3"/>
        <v>11756.670870202721</v>
      </c>
      <c r="AF5">
        <f t="shared" si="4"/>
        <v>-587.83354351013611</v>
      </c>
      <c r="AG5">
        <f t="shared" si="5"/>
        <v>-12.1901422167908</v>
      </c>
      <c r="AH5">
        <f t="shared" si="6"/>
        <v>-1257.5423933679795</v>
      </c>
      <c r="AI5">
        <f t="shared" si="7"/>
        <v>9899.1047911078149</v>
      </c>
      <c r="AJ5">
        <f t="shared" si="8"/>
        <v>-5770.5170258731814</v>
      </c>
      <c r="AK5">
        <f>H5*SUM(AB5, AE5:AF5)</f>
        <v>1507.1843205019811</v>
      </c>
      <c r="AL5">
        <f t="shared" si="9"/>
        <v>5635.7720857366148</v>
      </c>
      <c r="AN5">
        <f t="shared" si="10"/>
        <v>10152.62022672965</v>
      </c>
      <c r="AO5">
        <f t="shared" si="11"/>
        <v>-507.63101133648252</v>
      </c>
      <c r="AP5">
        <f t="shared" si="12"/>
        <v>-10.526949831569731</v>
      </c>
      <c r="AQ5">
        <f t="shared" si="13"/>
        <v>-1085.9664678745585</v>
      </c>
      <c r="AR5">
        <f t="shared" si="14"/>
        <v>8548.4957976870392</v>
      </c>
      <c r="AS5">
        <f t="shared" si="15"/>
        <v>-4983.2021770766542</v>
      </c>
      <c r="AT5">
        <f t="shared" si="16"/>
        <v>1301.5478775135896</v>
      </c>
      <c r="AU5">
        <f t="shared" si="17"/>
        <v>4866.8414981239748</v>
      </c>
      <c r="AW5">
        <v>2</v>
      </c>
      <c r="AX5">
        <f>(R5*SUMPRODUCT(K6:$K$23, X6:$X$23)-$AZ$3*SUMPRODUCT(K5:$K$22, W6:$W$23))/Z5</f>
        <v>12352.135083544541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12055.510367640531</v>
      </c>
      <c r="P6">
        <f t="shared" si="30"/>
        <v>602.77551838202658</v>
      </c>
      <c r="Q6" s="5">
        <f t="shared" si="31"/>
        <v>12.5</v>
      </c>
      <c r="R6">
        <f t="shared" si="0"/>
        <v>500000</v>
      </c>
      <c r="S6">
        <f t="shared" si="1"/>
        <v>17487.667788136936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12045.942667953525</v>
      </c>
      <c r="AC6">
        <f t="shared" si="2"/>
        <v>16818.070770608851</v>
      </c>
      <c r="AE6">
        <f t="shared" si="3"/>
        <v>11593.908861668018</v>
      </c>
      <c r="AF6">
        <f t="shared" si="4"/>
        <v>-579.69544308340096</v>
      </c>
      <c r="AG6">
        <f t="shared" si="5"/>
        <v>-12.021379132969408</v>
      </c>
      <c r="AH6">
        <f t="shared" si="6"/>
        <v>-1874.4664661393933</v>
      </c>
      <c r="AI6">
        <f t="shared" si="7"/>
        <v>9127.7255733122547</v>
      </c>
      <c r="AJ6">
        <f t="shared" si="8"/>
        <v>-4772.1281026553261</v>
      </c>
      <c r="AK6">
        <f>H6*SUM(AB6, AE6:AF6)</f>
        <v>2508.9449822153497</v>
      </c>
      <c r="AL6">
        <f t="shared" si="9"/>
        <v>6864.5424528722779</v>
      </c>
      <c r="AN6">
        <f t="shared" si="10"/>
        <v>9029.6402036603831</v>
      </c>
      <c r="AO6">
        <f t="shared" si="11"/>
        <v>-451.48201018301921</v>
      </c>
      <c r="AP6">
        <f t="shared" si="12"/>
        <v>-9.3625652588481394</v>
      </c>
      <c r="AQ6">
        <f t="shared" si="13"/>
        <v>-1459.8836307076472</v>
      </c>
      <c r="AR6">
        <f t="shared" si="14"/>
        <v>7108.9119975108688</v>
      </c>
      <c r="AS6">
        <f t="shared" si="15"/>
        <v>-3716.65848739082</v>
      </c>
      <c r="AT6">
        <f t="shared" si="16"/>
        <v>1954.0321345017323</v>
      </c>
      <c r="AU6">
        <f t="shared" si="17"/>
        <v>5346.2856446217811</v>
      </c>
      <c r="AW6">
        <v>3</v>
      </c>
      <c r="AX6">
        <f>(R6*SUMPRODUCT(K7:$K$23, X7:$X$23)-$AZ$3*SUMPRODUCT(K6:$K$22, W7:$W$23))/Z6</f>
        <v>17487.667788136936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12055.510367640531</v>
      </c>
      <c r="P7">
        <f t="shared" si="30"/>
        <v>602.77551838202658</v>
      </c>
      <c r="Q7" s="5">
        <f t="shared" si="31"/>
        <v>12.5</v>
      </c>
      <c r="R7">
        <f t="shared" si="0"/>
        <v>500000</v>
      </c>
      <c r="S7">
        <f t="shared" si="1"/>
        <v>21704.910892720047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16818.070770608851</v>
      </c>
      <c r="AC7">
        <f t="shared" si="2"/>
        <v>20553.840817175987</v>
      </c>
      <c r="AE7">
        <f t="shared" si="3"/>
        <v>11416.174076503923</v>
      </c>
      <c r="AF7">
        <f t="shared" si="4"/>
        <v>-570.80870382519618</v>
      </c>
      <c r="AG7">
        <f t="shared" si="5"/>
        <v>-11.837091222561678</v>
      </c>
      <c r="AH7">
        <f t="shared" si="6"/>
        <v>-2562.964763121392</v>
      </c>
      <c r="AI7">
        <f t="shared" si="7"/>
        <v>8270.5635183347731</v>
      </c>
      <c r="AJ7">
        <f t="shared" si="8"/>
        <v>-3735.7700465671369</v>
      </c>
      <c r="AK7">
        <f>H7*SUM(AB7, AE7:AF7)</f>
        <v>2896.3617642022091</v>
      </c>
      <c r="AL7">
        <f t="shared" si="9"/>
        <v>7431.1552359698453</v>
      </c>
      <c r="AN7">
        <f t="shared" si="10"/>
        <v>8048.5341657674544</v>
      </c>
      <c r="AO7">
        <f t="shared" si="11"/>
        <v>-402.42670828837271</v>
      </c>
      <c r="AP7">
        <f t="shared" si="12"/>
        <v>-8.345285600030854</v>
      </c>
      <c r="AQ7">
        <f t="shared" si="13"/>
        <v>-1806.9196670797214</v>
      </c>
      <c r="AR7">
        <f t="shared" si="14"/>
        <v>5830.8425047993296</v>
      </c>
      <c r="AS7">
        <f t="shared" si="15"/>
        <v>-2633.760895178475</v>
      </c>
      <c r="AT7">
        <f t="shared" si="16"/>
        <v>2041.9683914580653</v>
      </c>
      <c r="AU7">
        <f t="shared" si="17"/>
        <v>5239.0500010789192</v>
      </c>
      <c r="AW7">
        <v>4</v>
      </c>
      <c r="AX7">
        <f>(R7*SUMPRODUCT(K8:$K$23, X8:$X$23)-$AZ$3*SUMPRODUCT(K7:$K$22, W8:$W$23))/Z7</f>
        <v>21704.910892720047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12055.510367640531</v>
      </c>
      <c r="P8">
        <f t="shared" si="30"/>
        <v>602.77551838202658</v>
      </c>
      <c r="Q8" s="5">
        <f t="shared" si="31"/>
        <v>12.5</v>
      </c>
      <c r="R8">
        <f t="shared" si="0"/>
        <v>500000</v>
      </c>
      <c r="S8">
        <f t="shared" si="1"/>
        <v>25077.867980466595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20553.840817175987</v>
      </c>
      <c r="AC8">
        <f t="shared" si="2"/>
        <v>23346.571395456085</v>
      </c>
      <c r="AE8">
        <f t="shared" si="3"/>
        <v>11223.236111060505</v>
      </c>
      <c r="AF8">
        <f t="shared" si="4"/>
        <v>-561.16180555302537</v>
      </c>
      <c r="AG8">
        <f t="shared" si="5"/>
        <v>-11.637039586878441</v>
      </c>
      <c r="AH8">
        <f t="shared" si="6"/>
        <v>-3267.2289383048287</v>
      </c>
      <c r="AI8">
        <f t="shared" si="7"/>
        <v>7383.2083276157737</v>
      </c>
      <c r="AJ8">
        <f t="shared" si="8"/>
        <v>-2792.7305782800977</v>
      </c>
      <c r="AK8">
        <f t="shared" ref="AK8:AK23" si="32">H8*SUM(AB8:AB8, AE8:AF8)</f>
        <v>2263.1538463945517</v>
      </c>
      <c r="AL8">
        <f t="shared" si="9"/>
        <v>6853.6315957302277</v>
      </c>
      <c r="AN8">
        <f t="shared" si="10"/>
        <v>7377.6323344612083</v>
      </c>
      <c r="AO8">
        <f t="shared" si="11"/>
        <v>-368.88161672306052</v>
      </c>
      <c r="AP8">
        <f t="shared" si="12"/>
        <v>-7.6496474531931584</v>
      </c>
      <c r="AQ8">
        <f t="shared" si="13"/>
        <v>-2147.7240272589611</v>
      </c>
      <c r="AR8">
        <f t="shared" si="14"/>
        <v>4853.3770430259947</v>
      </c>
      <c r="AS8">
        <f t="shared" si="15"/>
        <v>-1835.8109204753164</v>
      </c>
      <c r="AT8">
        <f t="shared" si="16"/>
        <v>1487.6918590856408</v>
      </c>
      <c r="AU8">
        <f t="shared" si="17"/>
        <v>4505.2579816363186</v>
      </c>
      <c r="AW8">
        <v>5</v>
      </c>
      <c r="AX8">
        <f>(R8*SUMPRODUCT(K9:$K$23, X9:$X$23)-$AZ$3*SUMPRODUCT(K8:$K$22, W9:$W$23))/Z8</f>
        <v>25077.867980466595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12055.510367640531</v>
      </c>
      <c r="P9">
        <f t="shared" si="30"/>
        <v>602.77551838202658</v>
      </c>
      <c r="Q9" s="5">
        <f t="shared" si="31"/>
        <v>12.5</v>
      </c>
      <c r="R9">
        <f t="shared" si="0"/>
        <v>500000</v>
      </c>
      <c r="S9">
        <f t="shared" si="1"/>
        <v>27765.040751124077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23346.571395456085</v>
      </c>
      <c r="AC9">
        <f t="shared" si="2"/>
        <v>25366.787748341936</v>
      </c>
      <c r="AE9">
        <f t="shared" si="3"/>
        <v>11014.194988404337</v>
      </c>
      <c r="AF9">
        <f t="shared" si="4"/>
        <v>-550.70974942021689</v>
      </c>
      <c r="AG9">
        <f t="shared" si="5"/>
        <v>-11.420291066615377</v>
      </c>
      <c r="AH9">
        <f t="shared" si="6"/>
        <v>-4015.1249757711671</v>
      </c>
      <c r="AI9">
        <f t="shared" si="7"/>
        <v>6436.9399721463378</v>
      </c>
      <c r="AJ9">
        <f t="shared" si="8"/>
        <v>-2020.2163528858509</v>
      </c>
      <c r="AK9">
        <f t="shared" si="32"/>
        <v>1764.8849563177787</v>
      </c>
      <c r="AL9">
        <f t="shared" si="9"/>
        <v>6181.608575578266</v>
      </c>
      <c r="AN9">
        <f t="shared" si="10"/>
        <v>6881.0287428943284</v>
      </c>
      <c r="AO9">
        <f t="shared" si="11"/>
        <v>-344.05143714471643</v>
      </c>
      <c r="AP9">
        <f t="shared" si="12"/>
        <v>-7.1347339650634209</v>
      </c>
      <c r="AQ9">
        <f t="shared" si="13"/>
        <v>-2508.4166744533804</v>
      </c>
      <c r="AR9">
        <f t="shared" si="14"/>
        <v>4021.4258973311685</v>
      </c>
      <c r="AS9">
        <f t="shared" si="15"/>
        <v>-1262.1137364744077</v>
      </c>
      <c r="AT9">
        <f t="shared" si="16"/>
        <v>1102.5975230245865</v>
      </c>
      <c r="AU9">
        <f t="shared" si="17"/>
        <v>3861.9096838813475</v>
      </c>
      <c r="AW9">
        <v>6</v>
      </c>
      <c r="AX9">
        <f>(R9*SUMPRODUCT(K10:$K$23, X10:$X$23)-$AZ$3*SUMPRODUCT(K9:$K$22, W10:$W$23))/Z9</f>
        <v>27765.040751124077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12055.510367640531</v>
      </c>
      <c r="P10">
        <f t="shared" si="30"/>
        <v>602.77551838202658</v>
      </c>
      <c r="Q10" s="5">
        <f t="shared" si="31"/>
        <v>12.5</v>
      </c>
      <c r="R10">
        <f t="shared" si="0"/>
        <v>500000</v>
      </c>
      <c r="S10">
        <f t="shared" si="1"/>
        <v>29890.902376321315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25366.787748341936</v>
      </c>
      <c r="AC10">
        <f t="shared" si="2"/>
        <v>26749.829471290093</v>
      </c>
      <c r="AE10">
        <f t="shared" si="3"/>
        <v>10788.662130829991</v>
      </c>
      <c r="AF10">
        <f t="shared" si="4"/>
        <v>-539.43310654149957</v>
      </c>
      <c r="AG10">
        <f t="shared" si="5"/>
        <v>-11.186442757111489</v>
      </c>
      <c r="AH10">
        <f t="shared" si="6"/>
        <v>-4785.8159535093273</v>
      </c>
      <c r="AI10">
        <f t="shared" si="7"/>
        <v>5452.2266280220538</v>
      </c>
      <c r="AJ10">
        <f t="shared" si="8"/>
        <v>-1383.0417229481573</v>
      </c>
      <c r="AK10">
        <f t="shared" si="32"/>
        <v>1869.8408805630972</v>
      </c>
      <c r="AL10">
        <f t="shared" si="9"/>
        <v>5939.0257856369935</v>
      </c>
      <c r="AN10">
        <f t="shared" si="10"/>
        <v>6403.922968489921</v>
      </c>
      <c r="AO10">
        <f t="shared" si="11"/>
        <v>-320.19614842449607</v>
      </c>
      <c r="AP10">
        <f t="shared" si="12"/>
        <v>-6.6400371834105076</v>
      </c>
      <c r="AQ10">
        <f t="shared" si="13"/>
        <v>-2840.7597101463839</v>
      </c>
      <c r="AR10">
        <f t="shared" si="14"/>
        <v>3236.3270727356312</v>
      </c>
      <c r="AS10">
        <f t="shared" si="15"/>
        <v>-820.94448306596485</v>
      </c>
      <c r="AT10">
        <f t="shared" si="16"/>
        <v>1109.8982262352331</v>
      </c>
      <c r="AU10">
        <f t="shared" si="17"/>
        <v>3525.2808159048991</v>
      </c>
      <c r="AW10">
        <v>7</v>
      </c>
      <c r="AX10">
        <f>(R10*SUMPRODUCT(K11:$K$23, X11:$X$23)-$AZ$3*SUMPRODUCT(K10:$K$22, W11:$W$23))/Z10</f>
        <v>29890.902376321315</v>
      </c>
    </row>
    <row r="11" spans="1:52" x14ac:dyDescent="0.25">
      <c r="A11" t="s">
        <v>33</v>
      </c>
      <c r="C11" s="24">
        <f>AU25</f>
        <v>25846.496349987839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12055.510367640531</v>
      </c>
      <c r="P11">
        <f t="shared" si="30"/>
        <v>602.77551838202658</v>
      </c>
      <c r="Q11" s="5">
        <f t="shared" si="31"/>
        <v>12.5</v>
      </c>
      <c r="R11">
        <f t="shared" si="0"/>
        <v>500000</v>
      </c>
      <c r="S11">
        <f t="shared" si="1"/>
        <v>31435.518305973488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26749.829471290093</v>
      </c>
      <c r="AC11">
        <f t="shared" si="2"/>
        <v>27496.124289986128</v>
      </c>
      <c r="AE11">
        <f t="shared" si="3"/>
        <v>10544.754128799315</v>
      </c>
      <c r="AF11">
        <f t="shared" si="4"/>
        <v>-527.23770643996579</v>
      </c>
      <c r="AG11">
        <f t="shared" si="5"/>
        <v>-10.933541807055722</v>
      </c>
      <c r="AH11">
        <f t="shared" si="6"/>
        <v>-5641.460899386092</v>
      </c>
      <c r="AI11">
        <f t="shared" si="7"/>
        <v>4365.1219811662022</v>
      </c>
      <c r="AJ11">
        <f t="shared" si="8"/>
        <v>-746.29481869603478</v>
      </c>
      <c r="AK11">
        <f t="shared" si="32"/>
        <v>1893.5183135229465</v>
      </c>
      <c r="AL11">
        <f t="shared" si="9"/>
        <v>5512.3454759931137</v>
      </c>
      <c r="AN11">
        <f t="shared" si="10"/>
        <v>5952.5861222743797</v>
      </c>
      <c r="AO11">
        <f t="shared" si="11"/>
        <v>-297.629306113719</v>
      </c>
      <c r="AP11">
        <f t="shared" si="12"/>
        <v>-6.1720594366667632</v>
      </c>
      <c r="AQ11">
        <f t="shared" si="13"/>
        <v>-3184.6434206866561</v>
      </c>
      <c r="AR11">
        <f t="shared" si="14"/>
        <v>2464.1413360373381</v>
      </c>
      <c r="AS11">
        <f t="shared" si="15"/>
        <v>-421.28855036671445</v>
      </c>
      <c r="AT11">
        <f t="shared" si="16"/>
        <v>1068.9040918047936</v>
      </c>
      <c r="AU11">
        <f t="shared" si="17"/>
        <v>3111.7568774754168</v>
      </c>
      <c r="AW11">
        <v>8</v>
      </c>
      <c r="AX11">
        <f>(R11*SUMPRODUCT(K12:$K$23, X12:$X$23)-$AZ$3*SUMPRODUCT(K11:$K$22, W12:$W$23))/Z11</f>
        <v>31435.518305973488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12055.510367640531</v>
      </c>
      <c r="P12">
        <f t="shared" si="30"/>
        <v>602.77551838202658</v>
      </c>
      <c r="Q12" s="5">
        <f t="shared" si="31"/>
        <v>12.5</v>
      </c>
      <c r="R12">
        <f t="shared" si="0"/>
        <v>500000</v>
      </c>
      <c r="S12">
        <f t="shared" si="1"/>
        <v>32389.783165995912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27496.124289986128</v>
      </c>
      <c r="AC12">
        <f t="shared" si="2"/>
        <v>27621.577919625357</v>
      </c>
      <c r="AE12">
        <f t="shared" si="3"/>
        <v>10280.779506119781</v>
      </c>
      <c r="AF12">
        <f t="shared" si="4"/>
        <v>-514.03897530598908</v>
      </c>
      <c r="AG12">
        <f t="shared" si="5"/>
        <v>-10.6598343751123</v>
      </c>
      <c r="AH12">
        <f t="shared" si="6"/>
        <v>-6574.8805549145627</v>
      </c>
      <c r="AI12">
        <f t="shared" si="7"/>
        <v>3181.2001415241166</v>
      </c>
      <c r="AJ12">
        <f t="shared" si="8"/>
        <v>-125.45362963922889</v>
      </c>
      <c r="AK12">
        <f t="shared" si="32"/>
        <v>1933.942684199516</v>
      </c>
      <c r="AL12">
        <f t="shared" si="9"/>
        <v>4989.6891960844041</v>
      </c>
      <c r="AN12">
        <f t="shared" si="10"/>
        <v>5517.2265756386923</v>
      </c>
      <c r="AO12">
        <f t="shared" si="11"/>
        <v>-275.86132878193462</v>
      </c>
      <c r="AP12">
        <f t="shared" si="12"/>
        <v>-5.7206480764680681</v>
      </c>
      <c r="AQ12">
        <f t="shared" si="13"/>
        <v>-3528.4392304719136</v>
      </c>
      <c r="AR12">
        <f t="shared" si="14"/>
        <v>1707.2053683083761</v>
      </c>
      <c r="AS12">
        <f t="shared" si="15"/>
        <v>-67.325254767293842</v>
      </c>
      <c r="AT12">
        <f t="shared" si="16"/>
        <v>1037.85904236893</v>
      </c>
      <c r="AU12">
        <f t="shared" si="17"/>
        <v>2677.7391559100124</v>
      </c>
      <c r="AW12">
        <v>9</v>
      </c>
      <c r="AX12">
        <f>(R12*SUMPRODUCT(K13:$K$23, X13:$X$23)-$AZ$3*SUMPRODUCT(K12:$K$22, W13:$W$23))/Z12</f>
        <v>32389.783165995912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12055.510367640531</v>
      </c>
      <c r="P13">
        <f t="shared" si="30"/>
        <v>602.77551838202658</v>
      </c>
      <c r="Q13" s="5">
        <f t="shared" si="31"/>
        <v>12.5</v>
      </c>
      <c r="R13">
        <f t="shared" si="0"/>
        <v>500000</v>
      </c>
      <c r="S13">
        <f t="shared" si="1"/>
        <v>32747.996980016615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27621.577919625357</v>
      </c>
      <c r="AC13">
        <f t="shared" si="2"/>
        <v>27152.942656998555</v>
      </c>
      <c r="AE13">
        <f t="shared" si="3"/>
        <v>9995.8046873262174</v>
      </c>
      <c r="AF13">
        <f t="shared" si="4"/>
        <v>-499.79023436631093</v>
      </c>
      <c r="AG13">
        <f t="shared" si="5"/>
        <v>-10.364352464659039</v>
      </c>
      <c r="AH13">
        <f t="shared" si="6"/>
        <v>-7555.3426680855955</v>
      </c>
      <c r="AI13">
        <f t="shared" si="7"/>
        <v>1930.3074324096506</v>
      </c>
      <c r="AJ13">
        <f t="shared" si="8"/>
        <v>468.6352626268017</v>
      </c>
      <c r="AK13">
        <f t="shared" si="32"/>
        <v>1918.9795256626585</v>
      </c>
      <c r="AL13">
        <f t="shared" si="9"/>
        <v>4317.9222206991108</v>
      </c>
      <c r="AN13">
        <f t="shared" si="10"/>
        <v>5100.5929038878694</v>
      </c>
      <c r="AO13">
        <f t="shared" si="11"/>
        <v>-255.02964519439351</v>
      </c>
      <c r="AP13">
        <f t="shared" si="12"/>
        <v>-5.2886530187669516</v>
      </c>
      <c r="AQ13">
        <f t="shared" si="13"/>
        <v>-3855.2901346841782</v>
      </c>
      <c r="AR13">
        <f t="shared" si="14"/>
        <v>984.98447099053033</v>
      </c>
      <c r="AS13">
        <f t="shared" si="15"/>
        <v>239.13209289659301</v>
      </c>
      <c r="AT13">
        <f t="shared" si="16"/>
        <v>979.20414188477355</v>
      </c>
      <c r="AU13">
        <f t="shared" si="17"/>
        <v>2203.3207057718969</v>
      </c>
      <c r="AW13">
        <v>10</v>
      </c>
      <c r="AX13">
        <f>(R13*SUMPRODUCT(K14:$K$23, X14:$X$23)-$AZ$3*SUMPRODUCT(K13:$K$22, W14:$W$23))/Z13</f>
        <v>32747.996980016615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12055.510367640531</v>
      </c>
      <c r="P14">
        <f t="shared" si="30"/>
        <v>602.77551838202658</v>
      </c>
      <c r="Q14" s="5">
        <f t="shared" si="31"/>
        <v>12.5</v>
      </c>
      <c r="R14">
        <f t="shared" si="0"/>
        <v>500000</v>
      </c>
      <c r="S14">
        <f t="shared" si="1"/>
        <v>32483.72380316307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27152.942656998555</v>
      </c>
      <c r="AC14">
        <f t="shared" si="2"/>
        <v>26105.102127354585</v>
      </c>
      <c r="AE14">
        <f t="shared" si="3"/>
        <v>9688.2466816810411</v>
      </c>
      <c r="AF14">
        <f t="shared" si="4"/>
        <v>-484.41233408405208</v>
      </c>
      <c r="AG14">
        <f t="shared" si="5"/>
        <v>-10.045454719700512</v>
      </c>
      <c r="AH14">
        <f t="shared" si="6"/>
        <v>-8610.1688124774537</v>
      </c>
      <c r="AI14">
        <f t="shared" si="7"/>
        <v>583.62008039983448</v>
      </c>
      <c r="AJ14">
        <f t="shared" si="8"/>
        <v>1047.8405296439705</v>
      </c>
      <c r="AK14">
        <f t="shared" si="32"/>
        <v>1868.7383380362112</v>
      </c>
      <c r="AL14">
        <f t="shared" si="9"/>
        <v>3500.1989480800162</v>
      </c>
      <c r="AN14">
        <f t="shared" si="10"/>
        <v>4701.9728410696953</v>
      </c>
      <c r="AO14">
        <f t="shared" si="11"/>
        <v>-235.09864205348478</v>
      </c>
      <c r="AP14">
        <f t="shared" si="12"/>
        <v>-4.8753357361903547</v>
      </c>
      <c r="AQ14">
        <f t="shared" si="13"/>
        <v>-4178.7519706578778</v>
      </c>
      <c r="AR14">
        <f t="shared" si="14"/>
        <v>283.24689262214207</v>
      </c>
      <c r="AS14">
        <f t="shared" si="15"/>
        <v>508.54585706142944</v>
      </c>
      <c r="AT14">
        <f t="shared" si="16"/>
        <v>906.95016355501843</v>
      </c>
      <c r="AU14">
        <f t="shared" si="17"/>
        <v>1698.7429132385898</v>
      </c>
      <c r="AW14">
        <v>11</v>
      </c>
      <c r="AX14">
        <f>(R14*SUMPRODUCT(K15:$K$23, X15:$X$23)-$AZ$3*SUMPRODUCT(K14:$K$22, W15:$W$23))/Z14</f>
        <v>32483.72380316307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12055.510367640531</v>
      </c>
      <c r="P15">
        <f t="shared" si="30"/>
        <v>602.77551838202658</v>
      </c>
      <c r="Q15" s="5">
        <f t="shared" si="31"/>
        <v>12.5</v>
      </c>
      <c r="R15">
        <f t="shared" si="0"/>
        <v>500000</v>
      </c>
      <c r="S15">
        <f t="shared" si="1"/>
        <v>31567.058039403197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26105.102127354585</v>
      </c>
      <c r="AC15">
        <f t="shared" si="2"/>
        <v>24500.199162320692</v>
      </c>
      <c r="AE15">
        <f t="shared" si="3"/>
        <v>9356.6655670583059</v>
      </c>
      <c r="AF15">
        <f t="shared" si="4"/>
        <v>-467.83327835291533</v>
      </c>
      <c r="AG15">
        <f t="shared" si="5"/>
        <v>-9.7016481278278359</v>
      </c>
      <c r="AH15">
        <f t="shared" si="6"/>
        <v>-9734.0817870267856</v>
      </c>
      <c r="AI15">
        <f t="shared" si="7"/>
        <v>-854.95114644922251</v>
      </c>
      <c r="AJ15">
        <f t="shared" si="8"/>
        <v>1604.9029650338925</v>
      </c>
      <c r="AK15">
        <f t="shared" si="32"/>
        <v>1816.1851961935126</v>
      </c>
      <c r="AL15">
        <f t="shared" si="9"/>
        <v>2566.1370147781827</v>
      </c>
      <c r="AN15">
        <f t="shared" si="10"/>
        <v>4316.9953392970147</v>
      </c>
      <c r="AO15">
        <f t="shared" si="11"/>
        <v>-215.84976696485074</v>
      </c>
      <c r="AP15">
        <f t="shared" si="12"/>
        <v>-4.4761640192404437</v>
      </c>
      <c r="AQ15">
        <f t="shared" si="13"/>
        <v>-4491.1283197804951</v>
      </c>
      <c r="AR15">
        <f t="shared" si="14"/>
        <v>-394.45891146757214</v>
      </c>
      <c r="AS15">
        <f t="shared" si="15"/>
        <v>740.47304249792899</v>
      </c>
      <c r="AT15">
        <f t="shared" si="16"/>
        <v>837.95482173385346</v>
      </c>
      <c r="AU15">
        <f t="shared" si="17"/>
        <v>1183.9689527642104</v>
      </c>
      <c r="AW15">
        <v>12</v>
      </c>
      <c r="AX15">
        <f>(R15*SUMPRODUCT(K16:$K$23, X16:$X$23)-$AZ$3*SUMPRODUCT(K15:$K$22, W16:$W$23))/Z15</f>
        <v>31567.058039403197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12055.510367640531</v>
      </c>
      <c r="P16">
        <f t="shared" si="30"/>
        <v>602.77551838202658</v>
      </c>
      <c r="Q16" s="5">
        <f t="shared" si="31"/>
        <v>12.5</v>
      </c>
      <c r="R16">
        <f t="shared" si="0"/>
        <v>500000</v>
      </c>
      <c r="S16">
        <f t="shared" si="1"/>
        <v>30030.42939811826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24500.199162320692</v>
      </c>
      <c r="AC16">
        <f t="shared" si="2"/>
        <v>22425.87487487742</v>
      </c>
      <c r="AE16">
        <f t="shared" si="3"/>
        <v>9002.7139963051868</v>
      </c>
      <c r="AF16">
        <f t="shared" si="4"/>
        <v>-450.13569981525939</v>
      </c>
      <c r="AG16">
        <f t="shared" si="5"/>
        <v>-9.3346462756051416</v>
      </c>
      <c r="AH16">
        <f t="shared" si="6"/>
        <v>-10799.414837776689</v>
      </c>
      <c r="AI16">
        <f t="shared" si="7"/>
        <v>-2256.171187562366</v>
      </c>
      <c r="AJ16">
        <f t="shared" si="8"/>
        <v>2074.3242874432726</v>
      </c>
      <c r="AK16">
        <f t="shared" si="32"/>
        <v>1807.9869269969411</v>
      </c>
      <c r="AL16">
        <f t="shared" si="9"/>
        <v>1626.1400268778477</v>
      </c>
      <c r="AN16">
        <f t="shared" si="10"/>
        <v>3938.2654036701292</v>
      </c>
      <c r="AO16">
        <f t="shared" si="11"/>
        <v>-196.91327018350648</v>
      </c>
      <c r="AP16">
        <f t="shared" si="12"/>
        <v>-4.0834702177367417</v>
      </c>
      <c r="AQ16">
        <f t="shared" si="13"/>
        <v>-4724.2378079491336</v>
      </c>
      <c r="AR16">
        <f t="shared" si="14"/>
        <v>-986.96914468024681</v>
      </c>
      <c r="AS16">
        <f t="shared" si="15"/>
        <v>907.41964929501034</v>
      </c>
      <c r="AT16">
        <f t="shared" si="16"/>
        <v>790.90953770187389</v>
      </c>
      <c r="AU16">
        <f t="shared" si="17"/>
        <v>711.36004231663742</v>
      </c>
      <c r="AW16">
        <v>13</v>
      </c>
      <c r="AX16">
        <f>(R16*SUMPRODUCT(K17:$K$23, X17:$X$23)-$AZ$3*SUMPRODUCT(K16:$K$22, W17:$W$23))/Z16</f>
        <v>30030.42939811826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12055.510367640531</v>
      </c>
      <c r="P17">
        <f t="shared" si="30"/>
        <v>602.77551838202658</v>
      </c>
      <c r="Q17" s="5">
        <f t="shared" si="31"/>
        <v>12.5</v>
      </c>
      <c r="R17">
        <f t="shared" si="0"/>
        <v>500000</v>
      </c>
      <c r="S17">
        <f t="shared" si="1"/>
        <v>27903.259525694426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22425.87487487742</v>
      </c>
      <c r="AC17">
        <f t="shared" si="2"/>
        <v>19968.770546375556</v>
      </c>
      <c r="AE17">
        <f t="shared" si="3"/>
        <v>8627.4408238646174</v>
      </c>
      <c r="AF17">
        <f t="shared" si="4"/>
        <v>-431.37204119323093</v>
      </c>
      <c r="AG17">
        <f t="shared" si="5"/>
        <v>-8.9455366889966381</v>
      </c>
      <c r="AH17">
        <f t="shared" si="6"/>
        <v>-11830.524954098042</v>
      </c>
      <c r="AI17">
        <f t="shared" si="7"/>
        <v>-3643.4017081156535</v>
      </c>
      <c r="AJ17">
        <f t="shared" si="8"/>
        <v>2457.1043285018641</v>
      </c>
      <c r="AK17">
        <f t="shared" si="32"/>
        <v>1889.3739236707615</v>
      </c>
      <c r="AL17">
        <f t="shared" si="9"/>
        <v>703.07654405697212</v>
      </c>
      <c r="AN17">
        <f t="shared" si="10"/>
        <v>3554.7715741757347</v>
      </c>
      <c r="AO17">
        <f t="shared" si="11"/>
        <v>-177.73857870878678</v>
      </c>
      <c r="AP17">
        <f t="shared" si="12"/>
        <v>-3.6858368764269334</v>
      </c>
      <c r="AQ17">
        <f t="shared" si="13"/>
        <v>-4874.5409760534494</v>
      </c>
      <c r="AR17">
        <f t="shared" si="14"/>
        <v>-1501.193817462929</v>
      </c>
      <c r="AS17">
        <f t="shared" si="15"/>
        <v>1012.4027275367661</v>
      </c>
      <c r="AT17">
        <f t="shared" si="16"/>
        <v>778.4802995432392</v>
      </c>
      <c r="AU17">
        <f t="shared" si="17"/>
        <v>289.68920961707624</v>
      </c>
      <c r="AW17">
        <v>14</v>
      </c>
      <c r="AX17">
        <f>(R17*SUMPRODUCT(K18:$K$23, X18:$X$23)-$AZ$3*SUMPRODUCT(K17:$K$22, W18:$W$23))/Z17</f>
        <v>27903.259525694426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12055.510367640531</v>
      </c>
      <c r="P18">
        <f t="shared" si="30"/>
        <v>602.77551838202658</v>
      </c>
      <c r="Q18" s="5">
        <f t="shared" si="31"/>
        <v>12.5</v>
      </c>
      <c r="R18">
        <f t="shared" si="0"/>
        <v>500000</v>
      </c>
      <c r="S18">
        <f t="shared" si="1"/>
        <v>25191.519058089463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19968.770546375556</v>
      </c>
      <c r="AC18">
        <f t="shared" si="2"/>
        <v>17200.035046603531</v>
      </c>
      <c r="AE18">
        <f t="shared" si="3"/>
        <v>8231.1511405868841</v>
      </c>
      <c r="AF18">
        <f t="shared" si="4"/>
        <v>-411.55755702934425</v>
      </c>
      <c r="AG18">
        <f t="shared" si="5"/>
        <v>-8.5346357076273058</v>
      </c>
      <c r="AH18">
        <f t="shared" si="6"/>
        <v>-12857.824579174679</v>
      </c>
      <c r="AI18">
        <f t="shared" si="7"/>
        <v>-5046.7656313247662</v>
      </c>
      <c r="AJ18">
        <f t="shared" si="8"/>
        <v>2768.7354997720249</v>
      </c>
      <c r="AK18">
        <f t="shared" si="32"/>
        <v>1947.9643255083099</v>
      </c>
      <c r="AL18">
        <f t="shared" si="9"/>
        <v>-330.06580604443138</v>
      </c>
      <c r="AN18">
        <f t="shared" si="10"/>
        <v>3169.3187631046235</v>
      </c>
      <c r="AO18">
        <f t="shared" si="11"/>
        <v>-158.46593815523119</v>
      </c>
      <c r="AP18">
        <f t="shared" si="12"/>
        <v>-3.2861723254078559</v>
      </c>
      <c r="AQ18">
        <f t="shared" si="13"/>
        <v>-4950.7710398548934</v>
      </c>
      <c r="AR18">
        <f t="shared" si="14"/>
        <v>-1943.2043872309089</v>
      </c>
      <c r="AS18">
        <f t="shared" si="15"/>
        <v>1066.0726816487147</v>
      </c>
      <c r="AT18">
        <f t="shared" si="16"/>
        <v>750.04331487123443</v>
      </c>
      <c r="AU18">
        <f t="shared" si="17"/>
        <v>-127.08839071095974</v>
      </c>
      <c r="AW18">
        <v>15</v>
      </c>
      <c r="AX18">
        <f>(R18*SUMPRODUCT(K19:$K$23, X19:$X$23)-$AZ$3*SUMPRODUCT(K18:$K$22, W19:$W$23))/Z18</f>
        <v>25191.519058089463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12055.510367640531</v>
      </c>
      <c r="P19">
        <f t="shared" si="30"/>
        <v>602.77551838202658</v>
      </c>
      <c r="Q19" s="5">
        <f t="shared" si="31"/>
        <v>12.5</v>
      </c>
      <c r="R19">
        <f t="shared" si="0"/>
        <v>500000</v>
      </c>
      <c r="S19">
        <f t="shared" si="1"/>
        <v>21796.291303388844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17200.035046603531</v>
      </c>
      <c r="AC19">
        <f t="shared" si="2"/>
        <v>14122.651600253388</v>
      </c>
      <c r="AE19">
        <f t="shared" si="3"/>
        <v>7811.2267089657962</v>
      </c>
      <c r="AF19">
        <f t="shared" si="4"/>
        <v>-390.56133544828987</v>
      </c>
      <c r="AG19">
        <f t="shared" si="5"/>
        <v>-8.0992285589301307</v>
      </c>
      <c r="AH19">
        <f t="shared" si="6"/>
        <v>-14002.431664836105</v>
      </c>
      <c r="AI19">
        <f t="shared" si="7"/>
        <v>-6589.8655198775296</v>
      </c>
      <c r="AJ19">
        <f t="shared" si="8"/>
        <v>3077.3834463501425</v>
      </c>
      <c r="AK19">
        <f t="shared" si="32"/>
        <v>1807.1594108368845</v>
      </c>
      <c r="AL19">
        <f t="shared" si="9"/>
        <v>-1705.3226626905025</v>
      </c>
      <c r="AN19">
        <f t="shared" si="10"/>
        <v>2801.9668784136416</v>
      </c>
      <c r="AO19">
        <f t="shared" si="11"/>
        <v>-140.09834392068211</v>
      </c>
      <c r="AP19">
        <f t="shared" si="12"/>
        <v>-2.9052760863765434</v>
      </c>
      <c r="AQ19">
        <f t="shared" si="13"/>
        <v>-5022.8153917345162</v>
      </c>
      <c r="AR19">
        <f t="shared" si="14"/>
        <v>-2363.8521333279336</v>
      </c>
      <c r="AS19">
        <f t="shared" si="15"/>
        <v>1103.8889037690176</v>
      </c>
      <c r="AT19">
        <f t="shared" si="16"/>
        <v>648.24655612240963</v>
      </c>
      <c r="AU19">
        <f t="shared" si="17"/>
        <v>-611.71667343650643</v>
      </c>
      <c r="AW19">
        <v>16</v>
      </c>
      <c r="AX19">
        <f>(R19*SUMPRODUCT(K20:$K$23, X20:$X$23)-$AZ$3*SUMPRODUCT(K19:$K$22, W20:$W$23))/Z19</f>
        <v>21796.291303388844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12055.510367640531</v>
      </c>
      <c r="P20">
        <f t="shared" si="30"/>
        <v>602.77551838202658</v>
      </c>
      <c r="Q20" s="5">
        <f t="shared" si="31"/>
        <v>12.5</v>
      </c>
      <c r="R20">
        <f t="shared" si="0"/>
        <v>500000</v>
      </c>
      <c r="S20">
        <f t="shared" si="1"/>
        <v>17541.159378509314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14122.651600253388</v>
      </c>
      <c r="AC20">
        <f t="shared" si="2"/>
        <v>10724.161957181324</v>
      </c>
      <c r="AE20">
        <f t="shared" si="3"/>
        <v>7370.3934198015677</v>
      </c>
      <c r="AF20">
        <f t="shared" si="4"/>
        <v>-368.51967099007845</v>
      </c>
      <c r="AG20">
        <f t="shared" si="5"/>
        <v>-7.6421416379695755</v>
      </c>
      <c r="AH20">
        <f t="shared" si="6"/>
        <v>-15043.78541485011</v>
      </c>
      <c r="AI20">
        <f t="shared" si="7"/>
        <v>-8049.5538076765906</v>
      </c>
      <c r="AJ20">
        <f t="shared" si="8"/>
        <v>3398.4896430720637</v>
      </c>
      <c r="AK20">
        <f t="shared" si="32"/>
        <v>1147.0617264542229</v>
      </c>
      <c r="AL20">
        <f t="shared" si="9"/>
        <v>-3504.002438150304</v>
      </c>
      <c r="AN20">
        <f t="shared" si="10"/>
        <v>2507.6690417725686</v>
      </c>
      <c r="AO20">
        <f t="shared" si="11"/>
        <v>-125.38345208862845</v>
      </c>
      <c r="AP20">
        <f t="shared" si="12"/>
        <v>-2.6001274161146966</v>
      </c>
      <c r="AQ20">
        <f t="shared" si="13"/>
        <v>-5118.4289368511045</v>
      </c>
      <c r="AR20">
        <f t="shared" si="14"/>
        <v>-2738.7434745832793</v>
      </c>
      <c r="AS20">
        <f t="shared" si="15"/>
        <v>1156.2866161011475</v>
      </c>
      <c r="AT20">
        <f t="shared" si="16"/>
        <v>390.27105021334012</v>
      </c>
      <c r="AU20">
        <f t="shared" si="17"/>
        <v>-1192.1858082687918</v>
      </c>
      <c r="AW20">
        <v>17</v>
      </c>
      <c r="AX20">
        <f>(R20*SUMPRODUCT(K21:$K$23, X21:$X$23)-$AZ$3*SUMPRODUCT(K20:$K$22, W21:$W$23))/Z20</f>
        <v>17541.159378509314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12055.510367640531</v>
      </c>
      <c r="P21">
        <f t="shared" si="30"/>
        <v>602.77551838202658</v>
      </c>
      <c r="Q21" s="5">
        <f t="shared" si="31"/>
        <v>12.5</v>
      </c>
      <c r="R21">
        <f t="shared" si="0"/>
        <v>500000</v>
      </c>
      <c r="S21">
        <f t="shared" si="1"/>
        <v>12440.526927385145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10724.161957181324</v>
      </c>
      <c r="AC21">
        <f t="shared" si="2"/>
        <v>7135.4832017044064</v>
      </c>
      <c r="AE21">
        <f t="shared" si="3"/>
        <v>6914.6501766668443</v>
      </c>
      <c r="AF21">
        <f t="shared" si="4"/>
        <v>-345.73250883334225</v>
      </c>
      <c r="AG21">
        <f t="shared" si="5"/>
        <v>-7.1695950293684652</v>
      </c>
      <c r="AH21">
        <f t="shared" si="6"/>
        <v>-15845.007688856567</v>
      </c>
      <c r="AI21">
        <f t="shared" si="7"/>
        <v>-9283.2596160524336</v>
      </c>
      <c r="AJ21">
        <f t="shared" si="8"/>
        <v>3588.678755476918</v>
      </c>
      <c r="AK21">
        <f t="shared" si="32"/>
        <v>887.13498476326072</v>
      </c>
      <c r="AL21">
        <f t="shared" si="9"/>
        <v>-4807.4458758122546</v>
      </c>
      <c r="AN21">
        <f t="shared" si="10"/>
        <v>2237.8094162584589</v>
      </c>
      <c r="AO21">
        <f t="shared" si="11"/>
        <v>-111.89047081292296</v>
      </c>
      <c r="AP21">
        <f t="shared" si="12"/>
        <v>-2.3203179998347472</v>
      </c>
      <c r="AQ21">
        <f t="shared" si="13"/>
        <v>-5127.9683716267518</v>
      </c>
      <c r="AR21">
        <f t="shared" si="14"/>
        <v>-3004.3697441810505</v>
      </c>
      <c r="AS21">
        <f t="shared" si="15"/>
        <v>1161.4150977633567</v>
      </c>
      <c r="AT21">
        <f t="shared" si="16"/>
        <v>287.10621241471091</v>
      </c>
      <c r="AU21">
        <f t="shared" si="17"/>
        <v>-1555.8484340029827</v>
      </c>
      <c r="AW21">
        <v>18</v>
      </c>
      <c r="AX21">
        <f>(R21*SUMPRODUCT(K22:$K$23, X22:$X$23)-$AZ$3*SUMPRODUCT(K21:$K$22, W22:$W$23))/Z21</f>
        <v>12440.526927385145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12055.510367640531</v>
      </c>
      <c r="P22">
        <f t="shared" si="30"/>
        <v>602.77551838202658</v>
      </c>
      <c r="Q22" s="5">
        <f t="shared" si="31"/>
        <v>12.5</v>
      </c>
      <c r="R22">
        <f t="shared" si="0"/>
        <v>500000</v>
      </c>
      <c r="S22">
        <f t="shared" si="1"/>
        <v>6541.7980949396542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7135.4832017044064</v>
      </c>
      <c r="AC22">
        <f t="shared" si="2"/>
        <v>3497.8691443491916</v>
      </c>
      <c r="AE22">
        <f t="shared" si="3"/>
        <v>6446.0255609189026</v>
      </c>
      <c r="AF22">
        <f t="shared" si="4"/>
        <v>-322.30127804594514</v>
      </c>
      <c r="AG22">
        <f t="shared" si="5"/>
        <v>-6.6836921087776595</v>
      </c>
      <c r="AH22">
        <f t="shared" si="6"/>
        <v>-16568.27881188484</v>
      </c>
      <c r="AI22">
        <f t="shared" si="7"/>
        <v>-10451.23822112066</v>
      </c>
      <c r="AJ22">
        <f t="shared" si="8"/>
        <v>3637.6140573552148</v>
      </c>
      <c r="AK22">
        <f t="shared" si="32"/>
        <v>928.14452392041562</v>
      </c>
      <c r="AL22">
        <f t="shared" si="9"/>
        <v>-5885.4796398450299</v>
      </c>
      <c r="AN22">
        <f t="shared" si="10"/>
        <v>1949.6700901551944</v>
      </c>
      <c r="AO22">
        <f t="shared" si="11"/>
        <v>-97.483504507759719</v>
      </c>
      <c r="AP22">
        <f t="shared" si="12"/>
        <v>-2.0215549059089502</v>
      </c>
      <c r="AQ22">
        <f t="shared" si="13"/>
        <v>-5011.2549724793607</v>
      </c>
      <c r="AR22">
        <f t="shared" si="14"/>
        <v>-3161.0899417378355</v>
      </c>
      <c r="AS22">
        <f t="shared" si="15"/>
        <v>1100.235681681432</v>
      </c>
      <c r="AT22">
        <f t="shared" si="16"/>
        <v>280.72734129385077</v>
      </c>
      <c r="AU22">
        <f t="shared" si="17"/>
        <v>-1780.1269187625526</v>
      </c>
      <c r="AW22">
        <v>19</v>
      </c>
      <c r="AX22">
        <f>(R22*SUMPRODUCT(K23:$K$23, X23:$X$23)-$AZ$3*SUMPRODUCT(K22:$K$22, W23:$W$23))/Z22</f>
        <v>6541.7980949396542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12055.510367640531</v>
      </c>
      <c r="P23">
        <f t="shared" si="30"/>
        <v>602.77551838202658</v>
      </c>
      <c r="Q23" s="5">
        <f t="shared" si="31"/>
        <v>12.5</v>
      </c>
      <c r="R23">
        <f t="shared" si="0"/>
        <v>500000</v>
      </c>
      <c r="S23">
        <f t="shared" si="1"/>
        <v>7065.2592834914485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3497.8691443491916</v>
      </c>
      <c r="AC23">
        <f t="shared" si="2"/>
        <v>3497.8691443491916</v>
      </c>
      <c r="AE23">
        <f t="shared" si="3"/>
        <v>5968.4430595324275</v>
      </c>
      <c r="AF23">
        <f t="shared" si="4"/>
        <v>-298.42215297662142</v>
      </c>
      <c r="AG23">
        <f t="shared" si="5"/>
        <v>-6.1885010231015984</v>
      </c>
      <c r="AH23">
        <f t="shared" si="6"/>
        <v>-17134.166583531387</v>
      </c>
      <c r="AI23">
        <f t="shared" si="7"/>
        <v>-11470.334177998682</v>
      </c>
      <c r="AJ23">
        <f t="shared" si="8"/>
        <v>0</v>
      </c>
      <c r="AK23">
        <f t="shared" si="32"/>
        <v>952.54377628902921</v>
      </c>
      <c r="AL23">
        <f t="shared" si="9"/>
        <v>-10517.790401709653</v>
      </c>
      <c r="AN23">
        <f t="shared" si="10"/>
        <v>1635.3112615226064</v>
      </c>
      <c r="AO23">
        <f t="shared" si="11"/>
        <v>-81.765563076130334</v>
      </c>
      <c r="AP23">
        <f t="shared" si="12"/>
        <v>-1.6956055899467748</v>
      </c>
      <c r="AQ23">
        <f t="shared" si="13"/>
        <v>-4694.6406778735836</v>
      </c>
      <c r="AR23">
        <f t="shared" si="14"/>
        <v>-3142.7905850170537</v>
      </c>
      <c r="AS23">
        <f t="shared" si="15"/>
        <v>0</v>
      </c>
      <c r="AT23">
        <f t="shared" si="16"/>
        <v>260.99026981095994</v>
      </c>
      <c r="AU23">
        <f t="shared" si="17"/>
        <v>-2881.8003152060942</v>
      </c>
      <c r="AW23">
        <v>20</v>
      </c>
      <c r="AX23">
        <f>(R23*SUMPRODUCT(K$23:$K24, X$23:$X24)-$AZ$3*SUMPRODUCT(K$22:$K23, W$23:$W24))/Z23</f>
        <v>7065.2592834914485</v>
      </c>
    </row>
    <row r="25" spans="5:50" x14ac:dyDescent="0.25">
      <c r="AN25" s="6">
        <f t="shared" ref="AN25:AU25" si="33">SUM(AN3:AN23)</f>
        <v>107333.04522088409</v>
      </c>
      <c r="AO25" s="6">
        <f t="shared" si="33"/>
        <v>-14408.285036774605</v>
      </c>
      <c r="AP25" s="6">
        <f t="shared" si="33"/>
        <v>-723.74741169720153</v>
      </c>
      <c r="AQ25" s="6">
        <f t="shared" si="33"/>
        <v>-71737.223983811404</v>
      </c>
      <c r="AR25" s="6">
        <f t="shared" si="33"/>
        <v>20463.78878860089</v>
      </c>
      <c r="AS25" s="6">
        <f t="shared" si="33"/>
        <v>-12632.675293750874</v>
      </c>
      <c r="AT25" s="6">
        <f t="shared" si="33"/>
        <v>18015.382855137839</v>
      </c>
      <c r="AU25" s="7">
        <f t="shared" si="33"/>
        <v>25846.496349987839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39483.032720252435</v>
      </c>
      <c r="K3">
        <v>1</v>
      </c>
      <c r="L3" s="2">
        <v>0</v>
      </c>
      <c r="O3">
        <f>$C$3</f>
        <v>39483.032720252435</v>
      </c>
      <c r="P3">
        <f>O3*B5</f>
        <v>31586.426176201949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39483.032720252435</v>
      </c>
      <c r="AF3">
        <f t="shared" ref="AF3:AF23" si="4">-$Z3*P3</f>
        <v>-31586.426176201949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7271.6495733504862</v>
      </c>
      <c r="AJ3">
        <f t="shared" ref="AJ3:AJ23" si="8">AB3-AC3</f>
        <v>0</v>
      </c>
      <c r="AL3">
        <f t="shared" ref="AL3:AL23" si="9">SUM(AI3:AK3)</f>
        <v>7271.6495733504862</v>
      </c>
      <c r="AN3">
        <f t="shared" ref="AN3:AN23" si="10">AE3*$K3</f>
        <v>39483.032720252435</v>
      </c>
      <c r="AO3">
        <f t="shared" ref="AO3:AO23" si="11">AF3*$K3</f>
        <v>-31586.426176201949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7271.6495733504862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7271.6495733504862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23173.368025011161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13857.407930336603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13431.033378233784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-13431.033378233784</v>
      </c>
      <c r="AK4">
        <f>H4*SUM(AB4, AE4:AF4)</f>
        <v>0</v>
      </c>
      <c r="AL4">
        <f t="shared" si="9"/>
        <v>-23815.387878233785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-9742.3346467773699</v>
      </c>
      <c r="AR4">
        <f t="shared" si="14"/>
        <v>-9742.3346467773699</v>
      </c>
      <c r="AS4">
        <f t="shared" si="15"/>
        <v>-12600.65050964798</v>
      </c>
      <c r="AT4">
        <f t="shared" si="16"/>
        <v>0</v>
      </c>
      <c r="AU4">
        <f t="shared" si="17"/>
        <v>-22342.985156425351</v>
      </c>
      <c r="AW4">
        <v>1</v>
      </c>
      <c r="AX4">
        <f>(R4*SUMPRODUCT(K5:$K$23, X5:$X$23)-$AZ$3*SUMPRODUCT(K4:$K$22, W5:$W$23))/Z4</f>
        <v>13857.407930336603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39483.032720252435</v>
      </c>
      <c r="P5">
        <f t="shared" ref="P5:P23" si="30">O5*$C$5</f>
        <v>1974.1516360126218</v>
      </c>
      <c r="Q5" s="5">
        <f t="shared" ref="Q5:Q23" si="31">$C$8</f>
        <v>12.5</v>
      </c>
      <c r="R5">
        <f t="shared" si="0"/>
        <v>500000</v>
      </c>
      <c r="S5">
        <f t="shared" si="1"/>
        <v>26028.970630472821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13431.033378233784</v>
      </c>
      <c r="AC5">
        <f t="shared" si="2"/>
        <v>24364.659060706676</v>
      </c>
      <c r="AE5">
        <f t="shared" si="3"/>
        <v>36958.458502598187</v>
      </c>
      <c r="AF5">
        <f t="shared" si="4"/>
        <v>-1847.9229251299093</v>
      </c>
      <c r="AG5">
        <f t="shared" si="5"/>
        <v>-11.700740785433862</v>
      </c>
      <c r="AH5">
        <f t="shared" si="6"/>
        <v>-11739.857627645595</v>
      </c>
      <c r="AI5">
        <f t="shared" si="7"/>
        <v>23358.97720903725</v>
      </c>
      <c r="AJ5">
        <f t="shared" si="8"/>
        <v>-10933.625682472892</v>
      </c>
      <c r="AK5">
        <f>H5*SUM(AB5, AE5:AF5)</f>
        <v>4193.9915577726579</v>
      </c>
      <c r="AL5">
        <f t="shared" si="9"/>
        <v>16619.343084337015</v>
      </c>
      <c r="AN5">
        <f t="shared" si="10"/>
        <v>31915.939255664194</v>
      </c>
      <c r="AO5">
        <f t="shared" si="11"/>
        <v>-1595.7969627832097</v>
      </c>
      <c r="AP5">
        <f t="shared" si="12"/>
        <v>-10.104321102243125</v>
      </c>
      <c r="AQ5">
        <f t="shared" si="13"/>
        <v>-10138.100940756014</v>
      </c>
      <c r="AR5">
        <f t="shared" si="14"/>
        <v>20171.937031022728</v>
      </c>
      <c r="AS5">
        <f t="shared" si="15"/>
        <v>-9441.8692571131724</v>
      </c>
      <c r="AT5">
        <f t="shared" si="16"/>
        <v>3621.7738839738286</v>
      </c>
      <c r="AU5">
        <f t="shared" si="17"/>
        <v>14351.841657883384</v>
      </c>
      <c r="AW5">
        <v>2</v>
      </c>
      <c r="AX5">
        <f>(R5*SUMPRODUCT(K6:$K$23, X6:$X$23)-$AZ$3*SUMPRODUCT(K5:$K$22, W6:$W$23))/Z5</f>
        <v>26028.970630472821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39483.032720252435</v>
      </c>
      <c r="P6">
        <f t="shared" si="30"/>
        <v>1974.1516360126218</v>
      </c>
      <c r="Q6" s="5">
        <f t="shared" si="31"/>
        <v>12.5</v>
      </c>
      <c r="R6">
        <f t="shared" si="0"/>
        <v>500000</v>
      </c>
      <c r="S6">
        <f t="shared" si="1"/>
        <v>36587.789878246673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24364.659060706676</v>
      </c>
      <c r="AC6">
        <f t="shared" si="2"/>
        <v>32952.765518558081</v>
      </c>
      <c r="AE6">
        <f t="shared" si="3"/>
        <v>35560.363813218217</v>
      </c>
      <c r="AF6">
        <f t="shared" si="4"/>
        <v>-1778.0181906609109</v>
      </c>
      <c r="AG6">
        <f t="shared" si="5"/>
        <v>-11.258115626898729</v>
      </c>
      <c r="AH6">
        <f t="shared" si="6"/>
        <v>-13024.710027231744</v>
      </c>
      <c r="AI6">
        <f t="shared" si="7"/>
        <v>20746.377479698658</v>
      </c>
      <c r="AJ6">
        <f t="shared" si="8"/>
        <v>-8588.1064578514051</v>
      </c>
      <c r="AK6">
        <f>H6*SUM(AB6, AE6:AF6)</f>
        <v>6326.394109539121</v>
      </c>
      <c r="AL6">
        <f t="shared" si="9"/>
        <v>18484.665131386373</v>
      </c>
      <c r="AN6">
        <f t="shared" si="10"/>
        <v>27695.343699504356</v>
      </c>
      <c r="AO6">
        <f t="shared" si="11"/>
        <v>-1384.7671849752178</v>
      </c>
      <c r="AP6">
        <f t="shared" si="12"/>
        <v>-8.7681156282158845</v>
      </c>
      <c r="AQ6">
        <f t="shared" si="13"/>
        <v>-10143.985665761904</v>
      </c>
      <c r="AR6">
        <f t="shared" si="14"/>
        <v>16157.822733139015</v>
      </c>
      <c r="AS6">
        <f t="shared" si="15"/>
        <v>-6688.6424820467009</v>
      </c>
      <c r="AT6">
        <f t="shared" si="16"/>
        <v>4927.1616050530247</v>
      </c>
      <c r="AU6">
        <f t="shared" si="17"/>
        <v>14396.341856145338</v>
      </c>
      <c r="AW6">
        <v>3</v>
      </c>
      <c r="AX6">
        <f>(R6*SUMPRODUCT(K7:$K$23, X7:$X$23)-$AZ$3*SUMPRODUCT(K6:$K$22, W7:$W$23))/Z6</f>
        <v>36587.789878246673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39483.032720252435</v>
      </c>
      <c r="P7">
        <f t="shared" si="30"/>
        <v>1974.1516360126218</v>
      </c>
      <c r="Q7" s="5">
        <f t="shared" si="31"/>
        <v>12.5</v>
      </c>
      <c r="R7">
        <f t="shared" si="0"/>
        <v>500000</v>
      </c>
      <c r="S7">
        <f t="shared" si="1"/>
        <v>45357.571169505238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32952.765518558081</v>
      </c>
      <c r="AC7">
        <f t="shared" si="2"/>
        <v>39148.40009582146</v>
      </c>
      <c r="AE7">
        <f t="shared" si="3"/>
        <v>34078.049641424674</v>
      </c>
      <c r="AF7">
        <f t="shared" si="4"/>
        <v>-1703.9024820712339</v>
      </c>
      <c r="AG7">
        <f t="shared" si="5"/>
        <v>-10.788827280213164</v>
      </c>
      <c r="AH7">
        <f t="shared" si="6"/>
        <v>-14268.287616663032</v>
      </c>
      <c r="AI7">
        <f t="shared" si="7"/>
        <v>18095.070715410198</v>
      </c>
      <c r="AJ7">
        <f t="shared" si="8"/>
        <v>-6195.6345772633795</v>
      </c>
      <c r="AK7">
        <f>H7*SUM(AB7, AE7:AF7)</f>
        <v>6839.7277573773363</v>
      </c>
      <c r="AL7">
        <f t="shared" si="9"/>
        <v>18739.163895524154</v>
      </c>
      <c r="AN7">
        <f t="shared" si="10"/>
        <v>24025.417359939252</v>
      </c>
      <c r="AO7">
        <f t="shared" si="11"/>
        <v>-1201.2708679969628</v>
      </c>
      <c r="AP7">
        <f t="shared" si="12"/>
        <v>-7.6062474513310541</v>
      </c>
      <c r="AQ7">
        <f t="shared" si="13"/>
        <v>-10059.307049816571</v>
      </c>
      <c r="AR7">
        <f t="shared" si="14"/>
        <v>12757.233194674391</v>
      </c>
      <c r="AS7">
        <f t="shared" si="15"/>
        <v>-4367.9937113384794</v>
      </c>
      <c r="AT7">
        <f t="shared" si="16"/>
        <v>4822.0868191822356</v>
      </c>
      <c r="AU7">
        <f t="shared" si="17"/>
        <v>13211.326302518148</v>
      </c>
      <c r="AW7">
        <v>4</v>
      </c>
      <c r="AX7">
        <f>(R7*SUMPRODUCT(K8:$K$23, X8:$X$23)-$AZ$3*SUMPRODUCT(K7:$K$22, W8:$W$23))/Z7</f>
        <v>45357.571169505238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39483.032720252435</v>
      </c>
      <c r="P8">
        <f t="shared" si="30"/>
        <v>1974.1516360126218</v>
      </c>
      <c r="Q8" s="5">
        <f t="shared" si="31"/>
        <v>12.5</v>
      </c>
      <c r="R8">
        <f t="shared" si="0"/>
        <v>500000</v>
      </c>
      <c r="S8">
        <f t="shared" si="1"/>
        <v>52286.210827115166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39148.40009582146</v>
      </c>
      <c r="AC8">
        <f t="shared" si="2"/>
        <v>43055.63357317826</v>
      </c>
      <c r="AE8">
        <f t="shared" si="3"/>
        <v>32512.721083995795</v>
      </c>
      <c r="AF8">
        <f t="shared" si="4"/>
        <v>-1625.6360541997899</v>
      </c>
      <c r="AG8">
        <f t="shared" si="5"/>
        <v>-10.293257269001121</v>
      </c>
      <c r="AH8">
        <f t="shared" si="6"/>
        <v>-15507.269536396539</v>
      </c>
      <c r="AI8">
        <f t="shared" si="7"/>
        <v>15369.522236130466</v>
      </c>
      <c r="AJ8">
        <f t="shared" si="8"/>
        <v>-3907.2334773568</v>
      </c>
      <c r="AK8">
        <f t="shared" ref="AK8:AK23" si="32">H8*SUM(AB8:AB8, AE8:AF8)</f>
        <v>5077.5726716072677</v>
      </c>
      <c r="AL8">
        <f t="shared" si="9"/>
        <v>16539.861430380934</v>
      </c>
      <c r="AN8">
        <f t="shared" si="10"/>
        <v>21372.347509843181</v>
      </c>
      <c r="AO8">
        <f t="shared" si="11"/>
        <v>-1068.617375492159</v>
      </c>
      <c r="AP8">
        <f t="shared" si="12"/>
        <v>-6.7663075875122827</v>
      </c>
      <c r="AQ8">
        <f t="shared" si="13"/>
        <v>-10193.756240963005</v>
      </c>
      <c r="AR8">
        <f t="shared" si="14"/>
        <v>10103.207585800505</v>
      </c>
      <c r="AS8">
        <f t="shared" si="15"/>
        <v>-2568.433182335767</v>
      </c>
      <c r="AT8">
        <f t="shared" si="16"/>
        <v>3337.7596222634088</v>
      </c>
      <c r="AU8">
        <f t="shared" si="17"/>
        <v>10872.534025728148</v>
      </c>
      <c r="AW8">
        <v>5</v>
      </c>
      <c r="AX8">
        <f>(R8*SUMPRODUCT(K9:$K$23, X9:$X$23)-$AZ$3*SUMPRODUCT(K8:$K$22, W9:$W$23))/Z8</f>
        <v>52286.210827115166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39483.032720252435</v>
      </c>
      <c r="P9">
        <f t="shared" si="30"/>
        <v>1974.1516360126218</v>
      </c>
      <c r="Q9" s="5">
        <f t="shared" si="31"/>
        <v>12.5</v>
      </c>
      <c r="R9">
        <f t="shared" si="0"/>
        <v>500000</v>
      </c>
      <c r="S9">
        <f t="shared" si="1"/>
        <v>57647.939423490752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43055.63357317826</v>
      </c>
      <c r="AC9">
        <f t="shared" si="2"/>
        <v>45049.011883210827</v>
      </c>
      <c r="AE9">
        <f t="shared" si="3"/>
        <v>30854.036206454057</v>
      </c>
      <c r="AF9">
        <f t="shared" si="4"/>
        <v>-1542.7018103227028</v>
      </c>
      <c r="AG9">
        <f t="shared" si="5"/>
        <v>-9.7681314227629539</v>
      </c>
      <c r="AH9">
        <f t="shared" si="6"/>
        <v>-16887.73094192618</v>
      </c>
      <c r="AI9">
        <f t="shared" si="7"/>
        <v>12413.835322782412</v>
      </c>
      <c r="AJ9">
        <f t="shared" si="8"/>
        <v>-1993.3783100325672</v>
      </c>
      <c r="AK9">
        <f t="shared" si="32"/>
        <v>3777.5557279979621</v>
      </c>
      <c r="AL9">
        <f t="shared" si="9"/>
        <v>14198.012740747807</v>
      </c>
      <c r="AN9">
        <f t="shared" si="10"/>
        <v>19275.808190651103</v>
      </c>
      <c r="AO9">
        <f t="shared" si="11"/>
        <v>-963.79040953255515</v>
      </c>
      <c r="AP9">
        <f t="shared" si="12"/>
        <v>-6.1025606642305128</v>
      </c>
      <c r="AQ9">
        <f t="shared" si="13"/>
        <v>-10550.472561635206</v>
      </c>
      <c r="AR9">
        <f t="shared" si="14"/>
        <v>7755.4426588191118</v>
      </c>
      <c r="AS9">
        <f t="shared" si="15"/>
        <v>-1245.3468874699277</v>
      </c>
      <c r="AT9">
        <f t="shared" si="16"/>
        <v>2359.9972190073645</v>
      </c>
      <c r="AU9">
        <f t="shared" si="17"/>
        <v>8870.0929903565484</v>
      </c>
      <c r="AW9">
        <v>6</v>
      </c>
      <c r="AX9">
        <f>(R9*SUMPRODUCT(K10:$K$23, X10:$X$23)-$AZ$3*SUMPRODUCT(K9:$K$22, W10:$W$23))/Z9</f>
        <v>57647.939423490752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39483.032720252435</v>
      </c>
      <c r="P10">
        <f t="shared" si="30"/>
        <v>1974.1516360126218</v>
      </c>
      <c r="Q10" s="5">
        <f t="shared" si="31"/>
        <v>12.5</v>
      </c>
      <c r="R10">
        <f t="shared" si="0"/>
        <v>500000</v>
      </c>
      <c r="S10">
        <f t="shared" si="1"/>
        <v>61833.250535210507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45049.011883210827</v>
      </c>
      <c r="AC10">
        <f t="shared" si="2"/>
        <v>45592.665835847001</v>
      </c>
      <c r="AE10">
        <f t="shared" si="3"/>
        <v>29112.762169525722</v>
      </c>
      <c r="AF10">
        <f t="shared" si="4"/>
        <v>-1455.6381084762861</v>
      </c>
      <c r="AG10">
        <f t="shared" si="5"/>
        <v>-9.2168585350944348</v>
      </c>
      <c r="AH10">
        <f t="shared" si="6"/>
        <v>-18143.6629376356</v>
      </c>
      <c r="AI10">
        <f t="shared" si="7"/>
        <v>9504.2442648787401</v>
      </c>
      <c r="AJ10">
        <f t="shared" si="8"/>
        <v>-543.65395263617393</v>
      </c>
      <c r="AK10">
        <f t="shared" si="32"/>
        <v>3817.0721370736646</v>
      </c>
      <c r="AL10">
        <f t="shared" si="9"/>
        <v>12777.662449316231</v>
      </c>
      <c r="AN10">
        <f t="shared" si="10"/>
        <v>17280.723418045105</v>
      </c>
      <c r="AO10">
        <f t="shared" si="11"/>
        <v>-864.03617090225521</v>
      </c>
      <c r="AP10">
        <f t="shared" si="12"/>
        <v>-5.4709334071686966</v>
      </c>
      <c r="AQ10">
        <f t="shared" si="13"/>
        <v>-10769.696780737462</v>
      </c>
      <c r="AR10">
        <f t="shared" si="14"/>
        <v>5641.519532998218</v>
      </c>
      <c r="AS10">
        <f t="shared" si="15"/>
        <v>-322.70155390706321</v>
      </c>
      <c r="AT10">
        <f t="shared" si="16"/>
        <v>2265.733752207922</v>
      </c>
      <c r="AU10">
        <f t="shared" si="17"/>
        <v>7584.551731299076</v>
      </c>
      <c r="AW10">
        <v>7</v>
      </c>
      <c r="AX10">
        <f>(R10*SUMPRODUCT(K11:$K$23, X11:$X$23)-$AZ$3*SUMPRODUCT(K10:$K$22, W11:$W$23))/Z10</f>
        <v>61833.250535210507</v>
      </c>
    </row>
    <row r="11" spans="1:52" x14ac:dyDescent="0.25">
      <c r="A11" t="s">
        <v>33</v>
      </c>
      <c r="C11" s="24">
        <f>AU25</f>
        <v>65086.084855559231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39483.032720252435</v>
      </c>
      <c r="P11">
        <f t="shared" si="30"/>
        <v>1974.1516360126218</v>
      </c>
      <c r="Q11" s="5">
        <f t="shared" si="31"/>
        <v>12.5</v>
      </c>
      <c r="R11">
        <f t="shared" si="0"/>
        <v>500000</v>
      </c>
      <c r="S11">
        <f t="shared" si="1"/>
        <v>64975.794394709716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45592.665835847001</v>
      </c>
      <c r="AC11">
        <f t="shared" si="2"/>
        <v>44947.345635924736</v>
      </c>
      <c r="AE11">
        <f t="shared" si="3"/>
        <v>27312.594404789659</v>
      </c>
      <c r="AF11">
        <f t="shared" si="4"/>
        <v>-1365.6297202394828</v>
      </c>
      <c r="AG11">
        <f t="shared" si="5"/>
        <v>-8.6469403826912501</v>
      </c>
      <c r="AH11">
        <f t="shared" si="6"/>
        <v>-19109.982682089623</v>
      </c>
      <c r="AI11">
        <f t="shared" si="7"/>
        <v>6828.3350620778619</v>
      </c>
      <c r="AJ11">
        <f t="shared" si="8"/>
        <v>645.3201999222656</v>
      </c>
      <c r="AK11">
        <f t="shared" si="32"/>
        <v>3684.2909718004553</v>
      </c>
      <c r="AL11">
        <f t="shared" si="9"/>
        <v>11157.946233800583</v>
      </c>
      <c r="AN11">
        <f t="shared" si="10"/>
        <v>15418.147111958515</v>
      </c>
      <c r="AO11">
        <f t="shared" si="11"/>
        <v>-770.90735559792563</v>
      </c>
      <c r="AP11">
        <f t="shared" si="12"/>
        <v>-4.8812572292762129</v>
      </c>
      <c r="AQ11">
        <f t="shared" si="13"/>
        <v>-10787.716462694143</v>
      </c>
      <c r="AR11">
        <f t="shared" si="14"/>
        <v>3854.6420364371697</v>
      </c>
      <c r="AS11">
        <f t="shared" si="15"/>
        <v>364.28768462124407</v>
      </c>
      <c r="AT11">
        <f t="shared" si="16"/>
        <v>2079.807555613188</v>
      </c>
      <c r="AU11">
        <f t="shared" si="17"/>
        <v>6298.7372766716016</v>
      </c>
      <c r="AW11">
        <v>8</v>
      </c>
      <c r="AX11">
        <f>(R11*SUMPRODUCT(K12:$K$23, X12:$X$23)-$AZ$3*SUMPRODUCT(K11:$K$22, W12:$W$23))/Z11</f>
        <v>64975.794394709716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39483.032720252435</v>
      </c>
      <c r="P12">
        <f t="shared" si="30"/>
        <v>1974.1516360126218</v>
      </c>
      <c r="Q12" s="5">
        <f t="shared" si="31"/>
        <v>12.5</v>
      </c>
      <c r="R12">
        <f t="shared" si="0"/>
        <v>500000</v>
      </c>
      <c r="S12">
        <f t="shared" si="1"/>
        <v>67103.084282277239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44947.345635924736</v>
      </c>
      <c r="AC12">
        <f t="shared" si="2"/>
        <v>43272.974015637461</v>
      </c>
      <c r="AE12">
        <f t="shared" si="3"/>
        <v>25461.545728283254</v>
      </c>
      <c r="AF12">
        <f t="shared" si="4"/>
        <v>-1273.0772864141627</v>
      </c>
      <c r="AG12">
        <f t="shared" si="5"/>
        <v>-8.0609137565131253</v>
      </c>
      <c r="AH12">
        <f t="shared" si="6"/>
        <v>-19982.288894048499</v>
      </c>
      <c r="AI12">
        <f t="shared" si="7"/>
        <v>4198.1186340640816</v>
      </c>
      <c r="AJ12">
        <f t="shared" si="8"/>
        <v>1674.3716202872747</v>
      </c>
      <c r="AK12">
        <f t="shared" si="32"/>
        <v>3588.1487506374997</v>
      </c>
      <c r="AL12">
        <f t="shared" si="9"/>
        <v>9460.639004988856</v>
      </c>
      <c r="AN12">
        <f t="shared" si="10"/>
        <v>13664.053067698143</v>
      </c>
      <c r="AO12">
        <f t="shared" si="11"/>
        <v>-683.20265338490719</v>
      </c>
      <c r="AP12">
        <f t="shared" si="12"/>
        <v>-4.3259256338385645</v>
      </c>
      <c r="AQ12">
        <f t="shared" si="13"/>
        <v>-10723.585236188392</v>
      </c>
      <c r="AR12">
        <f t="shared" si="14"/>
        <v>2252.9392524910063</v>
      </c>
      <c r="AS12">
        <f t="shared" si="15"/>
        <v>898.55906309878401</v>
      </c>
      <c r="AT12">
        <f t="shared" si="16"/>
        <v>1925.5961702687775</v>
      </c>
      <c r="AU12">
        <f t="shared" si="17"/>
        <v>5077.0944858585681</v>
      </c>
      <c r="AW12">
        <v>9</v>
      </c>
      <c r="AX12">
        <f>(R12*SUMPRODUCT(K13:$K$23, X13:$X$23)-$AZ$3*SUMPRODUCT(K12:$K$22, W13:$W$23))/Z12</f>
        <v>67103.084282277239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39483.032720252435</v>
      </c>
      <c r="P13">
        <f t="shared" si="30"/>
        <v>1974.1516360126218</v>
      </c>
      <c r="Q13" s="5">
        <f t="shared" si="31"/>
        <v>12.5</v>
      </c>
      <c r="R13">
        <f t="shared" si="0"/>
        <v>500000</v>
      </c>
      <c r="S13">
        <f t="shared" si="1"/>
        <v>68243.748198092435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43272.974015637461</v>
      </c>
      <c r="AC13">
        <f t="shared" si="2"/>
        <v>40747.987583812501</v>
      </c>
      <c r="AE13">
        <f t="shared" si="3"/>
        <v>23575.113758201809</v>
      </c>
      <c r="AF13">
        <f t="shared" si="4"/>
        <v>-1178.7556879100905</v>
      </c>
      <c r="AG13">
        <f t="shared" si="5"/>
        <v>-7.4636850736738065</v>
      </c>
      <c r="AH13">
        <f t="shared" si="6"/>
        <v>-20664.781810967506</v>
      </c>
      <c r="AI13">
        <f t="shared" si="7"/>
        <v>1724.1125742505355</v>
      </c>
      <c r="AJ13">
        <f t="shared" si="8"/>
        <v>2524.9864318249602</v>
      </c>
      <c r="AK13">
        <f t="shared" si="32"/>
        <v>3395.1044688425391</v>
      </c>
      <c r="AL13">
        <f t="shared" si="9"/>
        <v>7644.2034749180348</v>
      </c>
      <c r="AN13">
        <f t="shared" si="10"/>
        <v>12029.752651719566</v>
      </c>
      <c r="AO13">
        <f t="shared" si="11"/>
        <v>-601.4876325859783</v>
      </c>
      <c r="AP13">
        <f t="shared" si="12"/>
        <v>-3.8085197054623108</v>
      </c>
      <c r="AQ13">
        <f t="shared" si="13"/>
        <v>-10544.687772766616</v>
      </c>
      <c r="AR13">
        <f t="shared" si="14"/>
        <v>879.76872666150905</v>
      </c>
      <c r="AS13">
        <f t="shared" si="15"/>
        <v>1288.4333257240278</v>
      </c>
      <c r="AT13">
        <f t="shared" si="16"/>
        <v>1732.4313853083493</v>
      </c>
      <c r="AU13">
        <f t="shared" si="17"/>
        <v>3900.6334376938862</v>
      </c>
      <c r="AW13">
        <v>10</v>
      </c>
      <c r="AX13">
        <f>(R13*SUMPRODUCT(K14:$K$23, X14:$X$23)-$AZ$3*SUMPRODUCT(K13:$K$22, W14:$W$23))/Z13</f>
        <v>68243.748198092435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39483.032720252435</v>
      </c>
      <c r="P14">
        <f t="shared" si="30"/>
        <v>1974.1516360126218</v>
      </c>
      <c r="Q14" s="5">
        <f t="shared" si="31"/>
        <v>12.5</v>
      </c>
      <c r="R14">
        <f t="shared" si="0"/>
        <v>500000</v>
      </c>
      <c r="S14">
        <f t="shared" si="1"/>
        <v>68354.852269397044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40747.987583812501</v>
      </c>
      <c r="AC14">
        <f t="shared" si="2"/>
        <v>37503.387760042999</v>
      </c>
      <c r="AE14">
        <f t="shared" si="3"/>
        <v>21662.653592084986</v>
      </c>
      <c r="AF14">
        <f t="shared" si="4"/>
        <v>-1083.1326796042492</v>
      </c>
      <c r="AG14">
        <f t="shared" si="5"/>
        <v>-6.8582160803004051</v>
      </c>
      <c r="AH14">
        <f t="shared" si="6"/>
        <v>-21233.285705466511</v>
      </c>
      <c r="AI14">
        <f t="shared" si="7"/>
        <v>-660.62300906607561</v>
      </c>
      <c r="AJ14">
        <f t="shared" si="8"/>
        <v>3244.5998237695021</v>
      </c>
      <c r="AK14">
        <f t="shared" si="32"/>
        <v>3152.2339367094723</v>
      </c>
      <c r="AL14">
        <f t="shared" si="9"/>
        <v>5736.2107514128984</v>
      </c>
      <c r="AN14">
        <f t="shared" si="10"/>
        <v>10513.482181257888</v>
      </c>
      <c r="AO14">
        <f t="shared" si="11"/>
        <v>-525.67410906289433</v>
      </c>
      <c r="AP14">
        <f t="shared" si="12"/>
        <v>-3.3284810768427557</v>
      </c>
      <c r="AQ14">
        <f t="shared" si="13"/>
        <v>-10305.098124984328</v>
      </c>
      <c r="AR14">
        <f t="shared" si="14"/>
        <v>-320.61853386617668</v>
      </c>
      <c r="AS14">
        <f t="shared" si="15"/>
        <v>1574.6936213288693</v>
      </c>
      <c r="AT14">
        <f t="shared" si="16"/>
        <v>1529.8659134197831</v>
      </c>
      <c r="AU14">
        <f t="shared" si="17"/>
        <v>2783.9410008824752</v>
      </c>
      <c r="AW14">
        <v>11</v>
      </c>
      <c r="AX14">
        <f>(R14*SUMPRODUCT(K15:$K$23, X15:$X$23)-$AZ$3*SUMPRODUCT(K14:$K$22, W15:$W$23))/Z14</f>
        <v>68354.852269397044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39483.032720252435</v>
      </c>
      <c r="P15">
        <f t="shared" si="30"/>
        <v>1974.1516360126218</v>
      </c>
      <c r="Q15" s="5">
        <f t="shared" si="31"/>
        <v>12.5</v>
      </c>
      <c r="R15">
        <f t="shared" si="0"/>
        <v>500000</v>
      </c>
      <c r="S15">
        <f t="shared" si="1"/>
        <v>67331.290861083486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37503.387760042999</v>
      </c>
      <c r="AC15">
        <f t="shared" si="2"/>
        <v>33645.358368081899</v>
      </c>
      <c r="AE15">
        <f t="shared" si="3"/>
        <v>19729.620037619163</v>
      </c>
      <c r="AF15">
        <f t="shared" si="4"/>
        <v>-986.48100188095805</v>
      </c>
      <c r="AG15">
        <f t="shared" si="5"/>
        <v>-6.2462337231693468</v>
      </c>
      <c r="AH15">
        <f t="shared" si="6"/>
        <v>-21736.007853122203</v>
      </c>
      <c r="AI15">
        <f t="shared" si="7"/>
        <v>-2999.1150511071683</v>
      </c>
      <c r="AJ15">
        <f t="shared" si="8"/>
        <v>3858.0293919610995</v>
      </c>
      <c r="AK15">
        <f t="shared" si="32"/>
        <v>2919.1947407010443</v>
      </c>
      <c r="AL15">
        <f t="shared" si="9"/>
        <v>3778.1090815549755</v>
      </c>
      <c r="AN15">
        <f t="shared" si="10"/>
        <v>9102.8878971978502</v>
      </c>
      <c r="AO15">
        <f t="shared" si="11"/>
        <v>-455.14439485989243</v>
      </c>
      <c r="AP15">
        <f t="shared" si="12"/>
        <v>-2.8818986505210287</v>
      </c>
      <c r="AQ15">
        <f t="shared" si="13"/>
        <v>-10028.598748598099</v>
      </c>
      <c r="AR15">
        <f t="shared" si="14"/>
        <v>-1383.7371449106633</v>
      </c>
      <c r="AS15">
        <f t="shared" si="15"/>
        <v>1780.0246022048696</v>
      </c>
      <c r="AT15">
        <f t="shared" si="16"/>
        <v>1346.8633670604543</v>
      </c>
      <c r="AU15">
        <f t="shared" si="17"/>
        <v>1743.1508243546605</v>
      </c>
      <c r="AW15">
        <v>12</v>
      </c>
      <c r="AX15">
        <f>(R15*SUMPRODUCT(K16:$K$23, X16:$X$23)-$AZ$3*SUMPRODUCT(K15:$K$22, W16:$W$23))/Z15</f>
        <v>67331.290861083486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39483.032720252435</v>
      </c>
      <c r="P16">
        <f t="shared" si="30"/>
        <v>1974.1516360126218</v>
      </c>
      <c r="Q16" s="5">
        <f t="shared" si="31"/>
        <v>12.5</v>
      </c>
      <c r="R16">
        <f t="shared" si="0"/>
        <v>500000</v>
      </c>
      <c r="S16">
        <f t="shared" si="1"/>
        <v>65176.929742499313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33645.358368081899</v>
      </c>
      <c r="AC16">
        <f t="shared" si="2"/>
        <v>29380.150388619328</v>
      </c>
      <c r="AE16">
        <f t="shared" si="3"/>
        <v>17797.976119813949</v>
      </c>
      <c r="AF16">
        <f t="shared" si="4"/>
        <v>-889.89880599069738</v>
      </c>
      <c r="AG16">
        <f t="shared" si="5"/>
        <v>-5.634691313455213</v>
      </c>
      <c r="AH16">
        <f t="shared" si="6"/>
        <v>-21963.202899297616</v>
      </c>
      <c r="AI16">
        <f t="shared" si="7"/>
        <v>-5060.7602767878197</v>
      </c>
      <c r="AJ16">
        <f t="shared" si="8"/>
        <v>4265.2079794625715</v>
      </c>
      <c r="AK16">
        <f t="shared" si="32"/>
        <v>2765.2729318002116</v>
      </c>
      <c r="AL16">
        <f t="shared" si="9"/>
        <v>1969.7206344749634</v>
      </c>
      <c r="AN16">
        <f t="shared" si="10"/>
        <v>7785.7803365493355</v>
      </c>
      <c r="AO16">
        <f t="shared" si="11"/>
        <v>-389.2890168274667</v>
      </c>
      <c r="AP16">
        <f t="shared" si="12"/>
        <v>-2.4649133438259465</v>
      </c>
      <c r="AQ16">
        <f t="shared" si="13"/>
        <v>-9607.8718226071123</v>
      </c>
      <c r="AR16">
        <f t="shared" si="14"/>
        <v>-2213.8454162290709</v>
      </c>
      <c r="AS16">
        <f t="shared" si="15"/>
        <v>1865.8285747907919</v>
      </c>
      <c r="AT16">
        <f t="shared" si="16"/>
        <v>1209.6772954782052</v>
      </c>
      <c r="AU16">
        <f t="shared" si="17"/>
        <v>861.66045403992609</v>
      </c>
      <c r="AW16">
        <v>13</v>
      </c>
      <c r="AX16">
        <f>(R16*SUMPRODUCT(K17:$K$23, X17:$X$23)-$AZ$3*SUMPRODUCT(K16:$K$22, W17:$W$23))/Z16</f>
        <v>65176.929742499313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39483.032720252435</v>
      </c>
      <c r="P17">
        <f t="shared" si="30"/>
        <v>1974.1516360126218</v>
      </c>
      <c r="Q17" s="5">
        <f t="shared" si="31"/>
        <v>12.5</v>
      </c>
      <c r="R17">
        <f t="shared" si="0"/>
        <v>500000</v>
      </c>
      <c r="S17">
        <f t="shared" si="1"/>
        <v>61941.421281380157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29380.150388619328</v>
      </c>
      <c r="AC17">
        <f t="shared" si="2"/>
        <v>24930.749001553704</v>
      </c>
      <c r="AE17">
        <f t="shared" si="3"/>
        <v>15891.491641710887</v>
      </c>
      <c r="AF17">
        <f t="shared" si="4"/>
        <v>-794.57458208554442</v>
      </c>
      <c r="AG17">
        <f t="shared" si="5"/>
        <v>-5.0311141732406428</v>
      </c>
      <c r="AH17">
        <f t="shared" si="6"/>
        <v>-21889.209083200709</v>
      </c>
      <c r="AI17">
        <f t="shared" si="7"/>
        <v>-6797.3231377486063</v>
      </c>
      <c r="AJ17">
        <f t="shared" si="8"/>
        <v>4449.4013870656236</v>
      </c>
      <c r="AK17">
        <f t="shared" si="32"/>
        <v>2744.2350615566966</v>
      </c>
      <c r="AL17">
        <f t="shared" si="9"/>
        <v>396.31331087371382</v>
      </c>
      <c r="AN17">
        <f t="shared" si="10"/>
        <v>6547.7844371815072</v>
      </c>
      <c r="AO17">
        <f t="shared" si="11"/>
        <v>-327.38922185907541</v>
      </c>
      <c r="AP17">
        <f t="shared" si="12"/>
        <v>-2.0729741315637606</v>
      </c>
      <c r="AQ17">
        <f t="shared" si="13"/>
        <v>-9019.0289123647763</v>
      </c>
      <c r="AR17">
        <f t="shared" si="14"/>
        <v>-2800.7066711739089</v>
      </c>
      <c r="AS17">
        <f t="shared" si="15"/>
        <v>1833.2905314271397</v>
      </c>
      <c r="AT17">
        <f t="shared" si="16"/>
        <v>1130.709440822149</v>
      </c>
      <c r="AU17">
        <f t="shared" si="17"/>
        <v>163.29330107537996</v>
      </c>
      <c r="AW17">
        <v>14</v>
      </c>
      <c r="AX17">
        <f>(R17*SUMPRODUCT(K18:$K$23, X18:$X$23)-$AZ$3*SUMPRODUCT(K17:$K$22, W18:$W$23))/Z17</f>
        <v>61941.421281380157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39483.032720252435</v>
      </c>
      <c r="P18">
        <f t="shared" si="30"/>
        <v>1974.1516360126218</v>
      </c>
      <c r="Q18" s="5">
        <f t="shared" si="31"/>
        <v>12.5</v>
      </c>
      <c r="R18">
        <f t="shared" si="0"/>
        <v>500000</v>
      </c>
      <c r="S18">
        <f t="shared" si="1"/>
        <v>57557.381509702172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24930.749001553704</v>
      </c>
      <c r="AC18">
        <f t="shared" si="2"/>
        <v>20444.310194412057</v>
      </c>
      <c r="AE18">
        <f t="shared" si="3"/>
        <v>14024.324025457885</v>
      </c>
      <c r="AF18">
        <f t="shared" si="4"/>
        <v>-701.2162012728943</v>
      </c>
      <c r="AG18">
        <f t="shared" si="5"/>
        <v>-4.4399844247096825</v>
      </c>
      <c r="AH18">
        <f t="shared" si="6"/>
        <v>-21632.744271942167</v>
      </c>
      <c r="AI18">
        <f t="shared" si="7"/>
        <v>-8314.076432181886</v>
      </c>
      <c r="AJ18">
        <f t="shared" si="8"/>
        <v>4486.438807141647</v>
      </c>
      <c r="AK18">
        <f t="shared" si="32"/>
        <v>2681.5953634842822</v>
      </c>
      <c r="AL18">
        <f t="shared" si="9"/>
        <v>-1146.0422615559569</v>
      </c>
      <c r="AN18">
        <f t="shared" si="10"/>
        <v>5399.9194662550581</v>
      </c>
      <c r="AO18">
        <f t="shared" si="11"/>
        <v>-269.99597331275294</v>
      </c>
      <c r="AP18">
        <f t="shared" si="12"/>
        <v>-1.7095696221320225</v>
      </c>
      <c r="AQ18">
        <f t="shared" si="13"/>
        <v>-8329.4622037060471</v>
      </c>
      <c r="AR18">
        <f t="shared" si="14"/>
        <v>-3201.2482803858752</v>
      </c>
      <c r="AS18">
        <f t="shared" si="15"/>
        <v>1727.456396819477</v>
      </c>
      <c r="AT18">
        <f t="shared" si="16"/>
        <v>1032.5202824472894</v>
      </c>
      <c r="AU18">
        <f t="shared" si="17"/>
        <v>-441.27160111910854</v>
      </c>
      <c r="AW18">
        <v>15</v>
      </c>
      <c r="AX18">
        <f>(R18*SUMPRODUCT(K19:$K$23, X19:$X$23)-$AZ$3*SUMPRODUCT(K18:$K$22, W19:$W$23))/Z18</f>
        <v>57557.381509702172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39483.032720252435</v>
      </c>
      <c r="P19">
        <f t="shared" si="30"/>
        <v>1974.1516360126218</v>
      </c>
      <c r="Q19" s="5">
        <f t="shared" si="31"/>
        <v>12.5</v>
      </c>
      <c r="R19">
        <f t="shared" si="0"/>
        <v>500000</v>
      </c>
      <c r="S19">
        <f t="shared" si="1"/>
        <v>51793.132356546084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20444.310194412057</v>
      </c>
      <c r="AC19">
        <f t="shared" si="2"/>
        <v>16020.060753361529</v>
      </c>
      <c r="AE19">
        <f t="shared" si="3"/>
        <v>12212.441189135019</v>
      </c>
      <c r="AF19">
        <f t="shared" si="4"/>
        <v>-610.622059456751</v>
      </c>
      <c r="AG19">
        <f t="shared" si="5"/>
        <v>-3.866357378010747</v>
      </c>
      <c r="AH19">
        <f t="shared" si="6"/>
        <v>-21169.088098073531</v>
      </c>
      <c r="AI19">
        <f t="shared" si="7"/>
        <v>-9571.1353257732735</v>
      </c>
      <c r="AJ19">
        <f t="shared" si="8"/>
        <v>4424.2494410505278</v>
      </c>
      <c r="AK19">
        <f t="shared" si="32"/>
        <v>2352.1858923882301</v>
      </c>
      <c r="AL19">
        <f t="shared" si="9"/>
        <v>-2794.6999923345156</v>
      </c>
      <c r="AN19">
        <f t="shared" si="10"/>
        <v>4380.7275081715552</v>
      </c>
      <c r="AO19">
        <f t="shared" si="11"/>
        <v>-219.03637540857778</v>
      </c>
      <c r="AP19">
        <f t="shared" si="12"/>
        <v>-1.3869019191136323</v>
      </c>
      <c r="AQ19">
        <f t="shared" si="13"/>
        <v>-7593.5683224940949</v>
      </c>
      <c r="AR19">
        <f t="shared" si="14"/>
        <v>-3433.2640916502305</v>
      </c>
      <c r="AS19">
        <f t="shared" si="15"/>
        <v>1587.0235057234631</v>
      </c>
      <c r="AT19">
        <f t="shared" si="16"/>
        <v>843.75312712134405</v>
      </c>
      <c r="AU19">
        <f t="shared" si="17"/>
        <v>-1002.4874588054233</v>
      </c>
      <c r="AW19">
        <v>16</v>
      </c>
      <c r="AX19">
        <f>(R19*SUMPRODUCT(K20:$K$23, X20:$X$23)-$AZ$3*SUMPRODUCT(K19:$K$22, W20:$W$23))/Z19</f>
        <v>51793.132356546084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39483.032720252435</v>
      </c>
      <c r="P20">
        <f t="shared" si="30"/>
        <v>1974.1516360126218</v>
      </c>
      <c r="Q20" s="5">
        <f t="shared" si="31"/>
        <v>12.5</v>
      </c>
      <c r="R20">
        <f t="shared" si="0"/>
        <v>500000</v>
      </c>
      <c r="S20">
        <f t="shared" si="1"/>
        <v>43794.85616884823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16020.060753361529</v>
      </c>
      <c r="AC20">
        <f t="shared" si="2"/>
        <v>11614.626086010201</v>
      </c>
      <c r="AE20">
        <f t="shared" si="3"/>
        <v>10471.107840140179</v>
      </c>
      <c r="AF20">
        <f t="shared" si="4"/>
        <v>-523.555392007009</v>
      </c>
      <c r="AG20">
        <f t="shared" si="5"/>
        <v>-3.3150657126349388</v>
      </c>
      <c r="AH20">
        <f t="shared" si="6"/>
        <v>-20505.123663828042</v>
      </c>
      <c r="AI20">
        <f t="shared" si="7"/>
        <v>-10560.886281407507</v>
      </c>
      <c r="AJ20">
        <f t="shared" si="8"/>
        <v>4405.4346673513282</v>
      </c>
      <c r="AK20">
        <f t="shared" si="32"/>
        <v>1410.0413968411622</v>
      </c>
      <c r="AL20">
        <f t="shared" si="9"/>
        <v>-4745.4102172150169</v>
      </c>
      <c r="AN20">
        <f t="shared" si="10"/>
        <v>3562.6419742039352</v>
      </c>
      <c r="AO20">
        <f t="shared" si="11"/>
        <v>-178.13209871019677</v>
      </c>
      <c r="AP20">
        <f t="shared" si="12"/>
        <v>-1.127902838494633</v>
      </c>
      <c r="AQ20">
        <f t="shared" si="13"/>
        <v>-6976.5697542484859</v>
      </c>
      <c r="AR20">
        <f t="shared" si="14"/>
        <v>-3593.1877815932426</v>
      </c>
      <c r="AS20">
        <f t="shared" si="15"/>
        <v>1498.8849986200582</v>
      </c>
      <c r="AT20">
        <f t="shared" si="16"/>
        <v>479.74605385061358</v>
      </c>
      <c r="AU20">
        <f t="shared" si="17"/>
        <v>-1614.5567291225707</v>
      </c>
      <c r="AW20">
        <v>17</v>
      </c>
      <c r="AX20">
        <f>(R20*SUMPRODUCT(K21:$K$23, X21:$X$23)-$AZ$3*SUMPRODUCT(K20:$K$22, W21:$W$23))/Z20</f>
        <v>43794.85616884823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39483.032720252435</v>
      </c>
      <c r="P21">
        <f t="shared" si="30"/>
        <v>1974.1516360126218</v>
      </c>
      <c r="Q21" s="5">
        <f t="shared" si="31"/>
        <v>12.5</v>
      </c>
      <c r="R21">
        <f t="shared" si="0"/>
        <v>500000</v>
      </c>
      <c r="S21">
        <f t="shared" si="1"/>
        <v>32927.88844871999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11614.626086010201</v>
      </c>
      <c r="AC21">
        <f t="shared" si="2"/>
        <v>7352.5430859763756</v>
      </c>
      <c r="AE21">
        <f t="shared" si="3"/>
        <v>8816.2561560170725</v>
      </c>
      <c r="AF21">
        <f t="shared" si="4"/>
        <v>-440.81280780085365</v>
      </c>
      <c r="AG21">
        <f t="shared" si="5"/>
        <v>-2.7911534235739128</v>
      </c>
      <c r="AH21">
        <f t="shared" si="6"/>
        <v>-19630.465277387069</v>
      </c>
      <c r="AI21">
        <f t="shared" si="7"/>
        <v>-11257.813082594424</v>
      </c>
      <c r="AJ21">
        <f t="shared" si="8"/>
        <v>4262.0830000338256</v>
      </c>
      <c r="AK21">
        <f t="shared" si="32"/>
        <v>1025.4905619758156</v>
      </c>
      <c r="AL21">
        <f t="shared" si="9"/>
        <v>-5970.2395205847833</v>
      </c>
      <c r="AN21">
        <f t="shared" si="10"/>
        <v>2853.2319839775141</v>
      </c>
      <c r="AO21">
        <f t="shared" si="11"/>
        <v>-142.66159919887571</v>
      </c>
      <c r="AP21">
        <f t="shared" si="12"/>
        <v>-0.90330953177831019</v>
      </c>
      <c r="AQ21">
        <f t="shared" si="13"/>
        <v>-6353.0676058650979</v>
      </c>
      <c r="AR21">
        <f t="shared" si="14"/>
        <v>-3643.4005306182376</v>
      </c>
      <c r="AS21">
        <f t="shared" si="15"/>
        <v>1379.3509760675106</v>
      </c>
      <c r="AT21">
        <f t="shared" si="16"/>
        <v>331.88265165134868</v>
      </c>
      <c r="AU21">
        <f t="shared" si="17"/>
        <v>-1932.1669028993783</v>
      </c>
      <c r="AW21">
        <v>18</v>
      </c>
      <c r="AX21">
        <f>(R21*SUMPRODUCT(K22:$K$23, X22:$X$23)-$AZ$3*SUMPRODUCT(K21:$K$22, W22:$W$23))/Z21</f>
        <v>32927.88844871999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39483.032720252435</v>
      </c>
      <c r="P22">
        <f t="shared" si="30"/>
        <v>1974.1516360126218</v>
      </c>
      <c r="Q22" s="5">
        <f t="shared" si="31"/>
        <v>12.5</v>
      </c>
      <c r="R22">
        <f t="shared" si="0"/>
        <v>500000</v>
      </c>
      <c r="S22">
        <f t="shared" si="1"/>
        <v>18619.740567477431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7352.5430859763756</v>
      </c>
      <c r="AC22">
        <f t="shared" si="2"/>
        <v>3426.5057041285468</v>
      </c>
      <c r="AE22">
        <f t="shared" si="3"/>
        <v>7265.8819462041356</v>
      </c>
      <c r="AF22">
        <f t="shared" si="4"/>
        <v>-363.29409731020678</v>
      </c>
      <c r="AG22">
        <f t="shared" si="5"/>
        <v>-2.3003178345255293</v>
      </c>
      <c r="AH22">
        <f t="shared" si="6"/>
        <v>-18516.962192505765</v>
      </c>
      <c r="AI22">
        <f t="shared" si="7"/>
        <v>-11616.674661446363</v>
      </c>
      <c r="AJ22">
        <f t="shared" si="8"/>
        <v>3926.0373818478288</v>
      </c>
      <c r="AK22">
        <f t="shared" si="32"/>
        <v>997.85916544092152</v>
      </c>
      <c r="AL22">
        <f t="shared" si="9"/>
        <v>-6692.7781141576124</v>
      </c>
      <c r="AN22">
        <f t="shared" si="10"/>
        <v>2197.6445136983593</v>
      </c>
      <c r="AO22">
        <f t="shared" si="11"/>
        <v>-109.88222568491797</v>
      </c>
      <c r="AP22">
        <f t="shared" si="12"/>
        <v>-0.69575598753686263</v>
      </c>
      <c r="AQ22">
        <f t="shared" si="13"/>
        <v>-5600.6553194797734</v>
      </c>
      <c r="AR22">
        <f t="shared" si="14"/>
        <v>-3513.5887874538689</v>
      </c>
      <c r="AS22">
        <f t="shared" si="15"/>
        <v>1187.4724330334097</v>
      </c>
      <c r="AT22">
        <f t="shared" si="16"/>
        <v>301.81328799603011</v>
      </c>
      <c r="AU22">
        <f t="shared" si="17"/>
        <v>-2024.3030664244288</v>
      </c>
      <c r="AW22">
        <v>19</v>
      </c>
      <c r="AX22">
        <f>(R22*SUMPRODUCT(K23:$K$23, X23:$X$23)-$AZ$3*SUMPRODUCT(K22:$K$22, W23:$W$23))/Z22</f>
        <v>18619.740567477431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39483.032720252435</v>
      </c>
      <c r="P23">
        <f t="shared" si="30"/>
        <v>1974.1516360126218</v>
      </c>
      <c r="Q23" s="5">
        <f t="shared" si="31"/>
        <v>12.5</v>
      </c>
      <c r="R23">
        <f t="shared" si="0"/>
        <v>500000</v>
      </c>
      <c r="S23">
        <f t="shared" si="1"/>
        <v>23189.921734153442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3426.5057041285468</v>
      </c>
      <c r="AC23">
        <f t="shared" si="2"/>
        <v>3426.5057041285463</v>
      </c>
      <c r="AE23">
        <f t="shared" si="3"/>
        <v>5833.9496951811416</v>
      </c>
      <c r="AF23">
        <f t="shared" si="4"/>
        <v>-291.69748475905709</v>
      </c>
      <c r="AG23">
        <f t="shared" si="5"/>
        <v>-1.8469799852116837</v>
      </c>
      <c r="AH23">
        <f t="shared" si="6"/>
        <v>-17213.386838743612</v>
      </c>
      <c r="AI23">
        <f t="shared" si="7"/>
        <v>-11672.98160830674</v>
      </c>
      <c r="AJ23">
        <f t="shared" si="8"/>
        <v>0</v>
      </c>
      <c r="AK23">
        <f t="shared" si="32"/>
        <v>931.85394732181067</v>
      </c>
      <c r="AL23">
        <f t="shared" si="9"/>
        <v>-10741.12766098493</v>
      </c>
      <c r="AN23">
        <f t="shared" si="10"/>
        <v>1598.4610292040709</v>
      </c>
      <c r="AO23">
        <f t="shared" si="11"/>
        <v>-79.923051460203538</v>
      </c>
      <c r="AP23">
        <f t="shared" si="12"/>
        <v>-0.50605947639888227</v>
      </c>
      <c r="AQ23">
        <f t="shared" si="13"/>
        <v>-4716.346468512289</v>
      </c>
      <c r="AR23">
        <f t="shared" si="14"/>
        <v>-3198.3145502448206</v>
      </c>
      <c r="AS23">
        <f t="shared" si="15"/>
        <v>0</v>
      </c>
      <c r="AT23">
        <f t="shared" si="16"/>
        <v>255.32140274268309</v>
      </c>
      <c r="AU23">
        <f t="shared" si="17"/>
        <v>-2942.9931475021376</v>
      </c>
      <c r="AW23">
        <v>20</v>
      </c>
      <c r="AX23">
        <f>(R23*SUMPRODUCT(K$23:$K24, X$23:$X24)-$AZ$3*SUMPRODUCT(K$22:$K23, W$23:$W24))/Z23</f>
        <v>23189.921734153442</v>
      </c>
    </row>
    <row r="25" spans="5:50" x14ac:dyDescent="0.25">
      <c r="AN25" s="6">
        <f t="shared" ref="AN25:AU25" si="33">SUM(AN3:AN23)</f>
        <v>276103.12631297292</v>
      </c>
      <c r="AO25" s="6">
        <f t="shared" si="33"/>
        <v>-43417.430855837971</v>
      </c>
      <c r="AP25" s="6">
        <f t="shared" si="33"/>
        <v>-699.86892568748647</v>
      </c>
      <c r="AQ25" s="6">
        <f t="shared" si="33"/>
        <v>-182183.91064095678</v>
      </c>
      <c r="AR25" s="6">
        <f t="shared" si="33"/>
        <v>49801.915890490694</v>
      </c>
      <c r="AS25" s="6">
        <f t="shared" si="33"/>
        <v>-20250.331870399426</v>
      </c>
      <c r="AT25" s="6">
        <f t="shared" si="33"/>
        <v>35534.500835468003</v>
      </c>
      <c r="AU25" s="7">
        <f t="shared" si="33"/>
        <v>65086.084855559231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2318.2027722510074</v>
      </c>
      <c r="K3">
        <v>1</v>
      </c>
      <c r="L3" s="2">
        <v>0</v>
      </c>
      <c r="O3">
        <f>$C$3</f>
        <v>2318.2027722510074</v>
      </c>
      <c r="P3">
        <f>O3*B5</f>
        <v>1854.5622178008061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2318.2027722510074</v>
      </c>
      <c r="AF3">
        <f t="shared" ref="AF3:AF23" si="4">-$Z3*P3</f>
        <v>-1854.5622178008061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-161.31641624979875</v>
      </c>
      <c r="AJ3">
        <f t="shared" ref="AJ3:AJ23" si="8">AB3-AC3</f>
        <v>0</v>
      </c>
      <c r="AL3">
        <f t="shared" ref="AL3:AL23" si="9">SUM(AI3:AK3)</f>
        <v>-161.31641624979875</v>
      </c>
      <c r="AN3">
        <f t="shared" ref="AN3:AN23" si="10">AE3*$K3</f>
        <v>2318.2027722510074</v>
      </c>
      <c r="AO3">
        <f t="shared" ref="AO3:AO23" si="11">AF3*$K3</f>
        <v>-1854.5622178008061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-161.31641624979875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-161.31641624979875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1340.3347486148166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253.3738974492029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250.54583783519047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-250.54583783519047</v>
      </c>
      <c r="AK4">
        <f>G4*MAX(0, SUM(AB4, AE4:AF4))</f>
        <v>0</v>
      </c>
      <c r="AL4">
        <f t="shared" si="9"/>
        <v>-1412.1518378351905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-1089.7889107796227</v>
      </c>
      <c r="AR4">
        <f t="shared" si="14"/>
        <v>-1089.7889107796227</v>
      </c>
      <c r="AS4">
        <f t="shared" si="15"/>
        <v>-235.05566923275208</v>
      </c>
      <c r="AT4">
        <f t="shared" si="16"/>
        <v>0</v>
      </c>
      <c r="AU4">
        <f t="shared" si="17"/>
        <v>-1324.8445800123748</v>
      </c>
      <c r="AW4">
        <v>1</v>
      </c>
      <c r="AX4">
        <f>(R4*SUMPRODUCT(K5:$K$23, X5:$X$23)-$AZ$3*SUMPRODUCT(K4:$K$22, W5:$W$23))/Z4</f>
        <v>253.3738974492029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2318.2027722510074</v>
      </c>
      <c r="P5">
        <f t="shared" ref="P5:P23" si="30">O5*$C$5</f>
        <v>115.91013861255038</v>
      </c>
      <c r="Q5" s="5">
        <f t="shared" ref="Q5:Q23" si="31">$C$8</f>
        <v>12.5</v>
      </c>
      <c r="R5">
        <f t="shared" si="0"/>
        <v>1000000</v>
      </c>
      <c r="S5">
        <f t="shared" si="1"/>
        <v>503.50316534155081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250.54583783519047</v>
      </c>
      <c r="AC5">
        <f t="shared" si="2"/>
        <v>492.3204087234426</v>
      </c>
      <c r="AE5">
        <f t="shared" si="3"/>
        <v>2266.7157128282106</v>
      </c>
      <c r="AF5">
        <f t="shared" si="4"/>
        <v>-113.33578564141054</v>
      </c>
      <c r="AG5">
        <f t="shared" si="5"/>
        <v>-12.222376208635094</v>
      </c>
      <c r="AH5">
        <f t="shared" si="6"/>
        <v>-1159.9133691923639</v>
      </c>
      <c r="AI5">
        <f t="shared" si="7"/>
        <v>981.24418178580117</v>
      </c>
      <c r="AJ5">
        <f t="shared" si="8"/>
        <v>-241.77457088825213</v>
      </c>
      <c r="AK5">
        <f>G5*SUM(AB5, AE5:AF5)</f>
        <v>98.560956365901617</v>
      </c>
      <c r="AL5">
        <f t="shared" si="9"/>
        <v>838.03056726345062</v>
      </c>
      <c r="AN5">
        <f t="shared" si="10"/>
        <v>1957.4507144392646</v>
      </c>
      <c r="AO5">
        <f t="shared" si="11"/>
        <v>-97.872535721963231</v>
      </c>
      <c r="AP5">
        <f t="shared" si="12"/>
        <v>-10.554785898531174</v>
      </c>
      <c r="AQ5">
        <f t="shared" si="13"/>
        <v>-1001.6577025357751</v>
      </c>
      <c r="AR5">
        <f t="shared" si="14"/>
        <v>847.36569028299516</v>
      </c>
      <c r="AS5">
        <f t="shared" si="15"/>
        <v>-208.78745571845923</v>
      </c>
      <c r="AT5">
        <f t="shared" si="16"/>
        <v>85.11354704182655</v>
      </c>
      <c r="AU5">
        <f t="shared" si="17"/>
        <v>723.6917816063625</v>
      </c>
      <c r="AW5">
        <v>2</v>
      </c>
      <c r="AX5">
        <f>(R5*SUMPRODUCT(K6:$K$23, X6:$X$23)-$AZ$3*SUMPRODUCT(K5:$K$22, W6:$W$23))/Z5</f>
        <v>503.50316534155081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2318.2027722510074</v>
      </c>
      <c r="P6">
        <f t="shared" si="30"/>
        <v>115.91013861255038</v>
      </c>
      <c r="Q6" s="5">
        <f t="shared" si="31"/>
        <v>12.5</v>
      </c>
      <c r="R6">
        <f t="shared" si="0"/>
        <v>1000000</v>
      </c>
      <c r="S6">
        <f t="shared" si="1"/>
        <v>744.63106225064166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492.3204087234426</v>
      </c>
      <c r="AC6">
        <f t="shared" si="2"/>
        <v>719.94751766316949</v>
      </c>
      <c r="AE6">
        <f t="shared" si="3"/>
        <v>2241.3573861362947</v>
      </c>
      <c r="AF6">
        <f t="shared" si="4"/>
        <v>-112.06786930681474</v>
      </c>
      <c r="AG6">
        <f t="shared" si="5"/>
        <v>-12.085641369283159</v>
      </c>
      <c r="AH6">
        <f t="shared" si="6"/>
        <v>-1160.8861812466446</v>
      </c>
      <c r="AI6">
        <f t="shared" si="7"/>
        <v>956.31769421355216</v>
      </c>
      <c r="AJ6">
        <f t="shared" si="8"/>
        <v>-227.6271089397269</v>
      </c>
      <c r="AK6">
        <f>G6*SUM(AB6, AE6:AF6)</f>
        <v>153.36418064484599</v>
      </c>
      <c r="AL6">
        <f t="shared" si="9"/>
        <v>882.05476591867125</v>
      </c>
      <c r="AN6">
        <f t="shared" si="10"/>
        <v>1745.6278987616345</v>
      </c>
      <c r="AO6">
        <f t="shared" si="11"/>
        <v>-87.281394938081732</v>
      </c>
      <c r="AP6">
        <f t="shared" si="12"/>
        <v>-9.412614373389161</v>
      </c>
      <c r="AQ6">
        <f t="shared" si="13"/>
        <v>-904.12859537955467</v>
      </c>
      <c r="AR6">
        <f t="shared" si="14"/>
        <v>744.80529407060897</v>
      </c>
      <c r="AS6">
        <f t="shared" si="15"/>
        <v>-177.28196062681747</v>
      </c>
      <c r="AT6">
        <f t="shared" si="16"/>
        <v>119.4440449614592</v>
      </c>
      <c r="AU6">
        <f t="shared" si="17"/>
        <v>686.96737840525066</v>
      </c>
      <c r="AW6">
        <v>3</v>
      </c>
      <c r="AX6">
        <f>(R6*SUMPRODUCT(K7:$K$23, X7:$X$23)-$AZ$3*SUMPRODUCT(K6:$K$22, W7:$W$23))/Z6</f>
        <v>744.63106225064166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2318.2027722510074</v>
      </c>
      <c r="P7">
        <f t="shared" si="30"/>
        <v>115.91013861255038</v>
      </c>
      <c r="Q7" s="5">
        <f t="shared" si="31"/>
        <v>12.5</v>
      </c>
      <c r="R7">
        <f t="shared" si="0"/>
        <v>1000000</v>
      </c>
      <c r="S7">
        <f t="shared" si="1"/>
        <v>951.43266889454446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719.94751766316949</v>
      </c>
      <c r="AC7">
        <f t="shared" si="2"/>
        <v>909.58885159791498</v>
      </c>
      <c r="AE7">
        <f t="shared" si="3"/>
        <v>2216.248680879185</v>
      </c>
      <c r="AF7">
        <f t="shared" si="4"/>
        <v>-110.81243404395926</v>
      </c>
      <c r="AG7">
        <f t="shared" si="5"/>
        <v>-11.950252515697626</v>
      </c>
      <c r="AH7">
        <f t="shared" si="6"/>
        <v>-1162.5951914161105</v>
      </c>
      <c r="AI7">
        <f t="shared" si="7"/>
        <v>930.89080290341735</v>
      </c>
      <c r="AJ7">
        <f t="shared" si="8"/>
        <v>-189.64133393474549</v>
      </c>
      <c r="AK7">
        <f>G7*SUM(AB7, AE7:AF7)</f>
        <v>138.7263428368712</v>
      </c>
      <c r="AL7">
        <f t="shared" si="9"/>
        <v>879.97581180554312</v>
      </c>
      <c r="AN7">
        <f t="shared" si="10"/>
        <v>1562.4808371313593</v>
      </c>
      <c r="AO7">
        <f t="shared" si="11"/>
        <v>-78.12404185656797</v>
      </c>
      <c r="AP7">
        <f t="shared" si="12"/>
        <v>-8.4250656145912135</v>
      </c>
      <c r="AQ7">
        <f t="shared" si="13"/>
        <v>-819.64299566243596</v>
      </c>
      <c r="AR7">
        <f t="shared" si="14"/>
        <v>656.28873399776398</v>
      </c>
      <c r="AS7">
        <f t="shared" si="15"/>
        <v>-133.69932388793225</v>
      </c>
      <c r="AT7">
        <f t="shared" si="16"/>
        <v>97.803668946545713</v>
      </c>
      <c r="AU7">
        <f t="shared" si="17"/>
        <v>620.39307905637747</v>
      </c>
      <c r="AW7">
        <v>4</v>
      </c>
      <c r="AX7">
        <f>(R7*SUMPRODUCT(K8:$K$23, X8:$X$23)-$AZ$3*SUMPRODUCT(K7:$K$22, W8:$W$23))/Z7</f>
        <v>951.43266889454446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2318.2027722510074</v>
      </c>
      <c r="P8">
        <f t="shared" si="30"/>
        <v>115.91013861255038</v>
      </c>
      <c r="Q8" s="5">
        <f t="shared" si="31"/>
        <v>12.5</v>
      </c>
      <c r="R8">
        <f t="shared" si="0"/>
        <v>1000000</v>
      </c>
      <c r="S8">
        <f t="shared" si="1"/>
        <v>1105.866599081538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909.58885159791498</v>
      </c>
      <c r="AC8">
        <f t="shared" si="2"/>
        <v>1045.3671417297428</v>
      </c>
      <c r="AE8">
        <f t="shared" si="3"/>
        <v>2191.3791482541383</v>
      </c>
      <c r="AF8">
        <f t="shared" si="4"/>
        <v>-109.56895741270694</v>
      </c>
      <c r="AG8">
        <f t="shared" si="5"/>
        <v>-11.81615330680434</v>
      </c>
      <c r="AH8">
        <f t="shared" si="6"/>
        <v>-1167.7346989047144</v>
      </c>
      <c r="AI8">
        <f t="shared" si="7"/>
        <v>902.25933862991292</v>
      </c>
      <c r="AJ8">
        <f t="shared" si="8"/>
        <v>-135.77829013182782</v>
      </c>
      <c r="AK8">
        <f t="shared" ref="AK8:AK23" si="32">G8*SUM(AB8:AB8, AE8:AF8)</f>
        <v>63.71679960395808</v>
      </c>
      <c r="AL8">
        <f t="shared" si="9"/>
        <v>830.19784810204317</v>
      </c>
      <c r="AN8">
        <f t="shared" si="10"/>
        <v>1440.5105177544131</v>
      </c>
      <c r="AO8">
        <f t="shared" si="11"/>
        <v>-72.025525887720661</v>
      </c>
      <c r="AP8">
        <f t="shared" si="12"/>
        <v>-7.7673884646620941</v>
      </c>
      <c r="AQ8">
        <f t="shared" si="13"/>
        <v>-767.61436607588973</v>
      </c>
      <c r="AR8">
        <f t="shared" si="14"/>
        <v>593.10323732614063</v>
      </c>
      <c r="AS8">
        <f t="shared" si="15"/>
        <v>-89.25431967052981</v>
      </c>
      <c r="AT8">
        <f t="shared" si="16"/>
        <v>41.884454390412671</v>
      </c>
      <c r="AU8">
        <f t="shared" si="17"/>
        <v>545.73337204602353</v>
      </c>
      <c r="AW8">
        <v>5</v>
      </c>
      <c r="AX8">
        <f>(R8*SUMPRODUCT(K9:$K$23, X9:$X$23)-$AZ$3*SUMPRODUCT(K8:$K$22, W9:$W$23))/Z8</f>
        <v>1105.866599081538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2318.2027722510074</v>
      </c>
      <c r="P9">
        <f t="shared" si="30"/>
        <v>115.91013861255038</v>
      </c>
      <c r="Q9" s="5">
        <f t="shared" si="31"/>
        <v>12.5</v>
      </c>
      <c r="R9">
        <f t="shared" si="0"/>
        <v>1000000</v>
      </c>
      <c r="S9">
        <f t="shared" si="1"/>
        <v>1219.1654294779482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1045.3671417297428</v>
      </c>
      <c r="AC9">
        <f t="shared" si="2"/>
        <v>1139.5013479481431</v>
      </c>
      <c r="AE9">
        <f t="shared" si="3"/>
        <v>2166.7241540209084</v>
      </c>
      <c r="AF9">
        <f t="shared" si="4"/>
        <v>-108.33620770104544</v>
      </c>
      <c r="AG9">
        <f t="shared" si="5"/>
        <v>-11.683210912116355</v>
      </c>
      <c r="AH9">
        <f t="shared" si="6"/>
        <v>-1182.4689295953176</v>
      </c>
      <c r="AI9">
        <f t="shared" si="7"/>
        <v>864.23580581242868</v>
      </c>
      <c r="AJ9">
        <f t="shared" si="8"/>
        <v>-94.134206218400323</v>
      </c>
      <c r="AK9">
        <f t="shared" si="32"/>
        <v>18.312155019492671</v>
      </c>
      <c r="AL9">
        <f t="shared" si="9"/>
        <v>788.41375461352106</v>
      </c>
      <c r="AN9">
        <f t="shared" si="10"/>
        <v>1353.6432937166683</v>
      </c>
      <c r="AO9">
        <f t="shared" si="11"/>
        <v>-67.682164685833428</v>
      </c>
      <c r="AP9">
        <f t="shared" si="12"/>
        <v>-7.2989910002688294</v>
      </c>
      <c r="AQ9">
        <f t="shared" si="13"/>
        <v>-738.73784699572013</v>
      </c>
      <c r="AR9">
        <f t="shared" si="14"/>
        <v>539.92429103484574</v>
      </c>
      <c r="AS9">
        <f t="shared" si="15"/>
        <v>-58.809579761416131</v>
      </c>
      <c r="AT9">
        <f t="shared" si="16"/>
        <v>11.440369919556026</v>
      </c>
      <c r="AU9">
        <f t="shared" si="17"/>
        <v>492.55508119298571</v>
      </c>
      <c r="AW9">
        <v>6</v>
      </c>
      <c r="AX9">
        <f>(R9*SUMPRODUCT(K10:$K$23, X10:$X$23)-$AZ$3*SUMPRODUCT(K9:$K$22, W10:$W$23))/Z9</f>
        <v>1219.1654294779482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2318.2027722510074</v>
      </c>
      <c r="P10">
        <f t="shared" si="30"/>
        <v>115.91013861255038</v>
      </c>
      <c r="Q10" s="5">
        <f t="shared" si="31"/>
        <v>12.5</v>
      </c>
      <c r="R10">
        <f t="shared" si="0"/>
        <v>1000000</v>
      </c>
      <c r="S10">
        <f t="shared" si="1"/>
        <v>1307.9164530181017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1139.5013479481431</v>
      </c>
      <c r="AC10">
        <f t="shared" si="2"/>
        <v>1208.6564328053382</v>
      </c>
      <c r="AE10">
        <f t="shared" si="3"/>
        <v>2142.2703925489727</v>
      </c>
      <c r="AF10">
        <f t="shared" si="4"/>
        <v>-107.11351962744864</v>
      </c>
      <c r="AG10">
        <f t="shared" si="5"/>
        <v>-11.551353586235242</v>
      </c>
      <c r="AH10">
        <f t="shared" si="6"/>
        <v>-1202.0173407959251</v>
      </c>
      <c r="AI10">
        <f t="shared" si="7"/>
        <v>821.58817853936375</v>
      </c>
      <c r="AJ10">
        <f t="shared" si="8"/>
        <v>-69.155084857195106</v>
      </c>
      <c r="AK10">
        <f t="shared" si="32"/>
        <v>13.016098705565637</v>
      </c>
      <c r="AL10">
        <f t="shared" si="9"/>
        <v>765.44919238773423</v>
      </c>
      <c r="AN10">
        <f t="shared" si="10"/>
        <v>1271.6066556905757</v>
      </c>
      <c r="AO10">
        <f t="shared" si="11"/>
        <v>-63.580332784528785</v>
      </c>
      <c r="AP10">
        <f t="shared" si="12"/>
        <v>-6.8566405779498938</v>
      </c>
      <c r="AQ10">
        <f t="shared" si="13"/>
        <v>-713.49221654177518</v>
      </c>
      <c r="AR10">
        <f t="shared" si="14"/>
        <v>487.67746578632187</v>
      </c>
      <c r="AS10">
        <f t="shared" si="15"/>
        <v>-41.04900412436875</v>
      </c>
      <c r="AT10">
        <f t="shared" si="16"/>
        <v>7.7260824789858473</v>
      </c>
      <c r="AU10">
        <f t="shared" si="17"/>
        <v>454.35454414093891</v>
      </c>
      <c r="AW10">
        <v>7</v>
      </c>
      <c r="AX10">
        <f>(R10*SUMPRODUCT(K11:$K$23, X11:$X$23)-$AZ$3*SUMPRODUCT(K10:$K$22, W11:$W$23))/Z10</f>
        <v>1307.9164530181017</v>
      </c>
    </row>
    <row r="11" spans="1:52" x14ac:dyDescent="0.25">
      <c r="A11" t="s">
        <v>33</v>
      </c>
      <c r="C11" s="24">
        <f>AU25</f>
        <v>4825.3128759466144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2318.2027722510074</v>
      </c>
      <c r="P11">
        <f t="shared" si="30"/>
        <v>115.91013861255038</v>
      </c>
      <c r="Q11" s="5">
        <f t="shared" si="31"/>
        <v>12.5</v>
      </c>
      <c r="R11">
        <f t="shared" si="0"/>
        <v>1000000</v>
      </c>
      <c r="S11">
        <f t="shared" si="1"/>
        <v>1373.771657795812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1208.6564328053382</v>
      </c>
      <c r="AC11">
        <f t="shared" si="2"/>
        <v>1255.1425587143995</v>
      </c>
      <c r="AE11">
        <f t="shared" si="3"/>
        <v>2118.0193539954498</v>
      </c>
      <c r="AF11">
        <f t="shared" si="4"/>
        <v>-105.90096769977249</v>
      </c>
      <c r="AG11">
        <f t="shared" si="5"/>
        <v>-11.420589364249309</v>
      </c>
      <c r="AH11">
        <f t="shared" si="6"/>
        <v>-1220.0548898864531</v>
      </c>
      <c r="AI11">
        <f t="shared" si="7"/>
        <v>780.64290704497489</v>
      </c>
      <c r="AJ11">
        <f t="shared" si="8"/>
        <v>-46.486125909061229</v>
      </c>
      <c r="AK11">
        <f t="shared" si="32"/>
        <v>7.7298595658424363</v>
      </c>
      <c r="AL11">
        <f t="shared" si="9"/>
        <v>741.88664070175605</v>
      </c>
      <c r="AN11">
        <f t="shared" si="10"/>
        <v>1195.6364709223849</v>
      </c>
      <c r="AO11">
        <f t="shared" si="11"/>
        <v>-59.781823546119249</v>
      </c>
      <c r="AP11">
        <f t="shared" si="12"/>
        <v>-6.4470011275232677</v>
      </c>
      <c r="AQ11">
        <f t="shared" si="13"/>
        <v>-688.72936412202944</v>
      </c>
      <c r="AR11">
        <f t="shared" si="14"/>
        <v>440.67828212671293</v>
      </c>
      <c r="AS11">
        <f t="shared" si="15"/>
        <v>-26.241737321198727</v>
      </c>
      <c r="AT11">
        <f t="shared" si="16"/>
        <v>4.3635588100718286</v>
      </c>
      <c r="AU11">
        <f t="shared" si="17"/>
        <v>418.80010361558601</v>
      </c>
      <c r="AW11">
        <v>8</v>
      </c>
      <c r="AX11">
        <f>(R11*SUMPRODUCT(K12:$K$23, X12:$X$23)-$AZ$3*SUMPRODUCT(K11:$K$22, W12:$W$23))/Z11</f>
        <v>1373.771657795812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2318.2027722510074</v>
      </c>
      <c r="P12">
        <f t="shared" si="30"/>
        <v>115.91013861255038</v>
      </c>
      <c r="Q12" s="5">
        <f t="shared" si="31"/>
        <v>12.5</v>
      </c>
      <c r="R12">
        <f t="shared" si="0"/>
        <v>1000000</v>
      </c>
      <c r="S12">
        <f t="shared" si="1"/>
        <v>1414.5048215328404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1255.1425587143995</v>
      </c>
      <c r="AC12">
        <f t="shared" si="2"/>
        <v>1277.6720038540989</v>
      </c>
      <c r="AE12">
        <f t="shared" si="3"/>
        <v>2093.9502900756324</v>
      </c>
      <c r="AF12">
        <f t="shared" si="4"/>
        <v>-104.69751450378163</v>
      </c>
      <c r="AG12">
        <f t="shared" si="5"/>
        <v>-11.290806369164038</v>
      </c>
      <c r="AH12">
        <f t="shared" si="6"/>
        <v>-1246.1681154222786</v>
      </c>
      <c r="AI12">
        <f t="shared" si="7"/>
        <v>731.7938537804082</v>
      </c>
      <c r="AJ12">
        <f t="shared" si="8"/>
        <v>-22.529445139699419</v>
      </c>
      <c r="AK12">
        <f t="shared" si="32"/>
        <v>7.4621092688583754</v>
      </c>
      <c r="AL12">
        <f t="shared" si="9"/>
        <v>716.72651790956718</v>
      </c>
      <c r="AN12">
        <f t="shared" si="10"/>
        <v>1123.7278439436095</v>
      </c>
      <c r="AO12">
        <f t="shared" si="11"/>
        <v>-56.186392197180481</v>
      </c>
      <c r="AP12">
        <f t="shared" si="12"/>
        <v>-6.0592620358467064</v>
      </c>
      <c r="AQ12">
        <f t="shared" si="13"/>
        <v>-668.76172570656786</v>
      </c>
      <c r="AR12">
        <f t="shared" si="14"/>
        <v>392.7204640040145</v>
      </c>
      <c r="AS12">
        <f t="shared" si="15"/>
        <v>-12.090528095185022</v>
      </c>
      <c r="AT12">
        <f t="shared" si="16"/>
        <v>4.0045745114908966</v>
      </c>
      <c r="AU12">
        <f t="shared" si="17"/>
        <v>384.6345104203204</v>
      </c>
      <c r="AW12">
        <v>9</v>
      </c>
      <c r="AX12">
        <f>(R12*SUMPRODUCT(K13:$K$23, X13:$X$23)-$AZ$3*SUMPRODUCT(K12:$K$22, W13:$W$23))/Z12</f>
        <v>1414.5048215328404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2318.2027722510074</v>
      </c>
      <c r="P13">
        <f t="shared" si="30"/>
        <v>115.91013861255038</v>
      </c>
      <c r="Q13" s="5">
        <f t="shared" si="31"/>
        <v>12.5</v>
      </c>
      <c r="R13">
        <f t="shared" si="0"/>
        <v>1000000</v>
      </c>
      <c r="S13">
        <f t="shared" si="1"/>
        <v>1430.8728129580365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1277.6720038540989</v>
      </c>
      <c r="AC13">
        <f t="shared" si="2"/>
        <v>1277.7102849399289</v>
      </c>
      <c r="AE13">
        <f t="shared" si="3"/>
        <v>2070.0592658253508</v>
      </c>
      <c r="AF13">
        <f t="shared" si="4"/>
        <v>-103.50296329126756</v>
      </c>
      <c r="AG13">
        <f t="shared" si="5"/>
        <v>-11.161983383227163</v>
      </c>
      <c r="AH13">
        <f t="shared" si="6"/>
        <v>-1273.1937796188849</v>
      </c>
      <c r="AI13">
        <f t="shared" si="7"/>
        <v>682.20053953197112</v>
      </c>
      <c r="AJ13">
        <f t="shared" si="8"/>
        <v>-3.8281085830021766E-2</v>
      </c>
      <c r="AK13">
        <f t="shared" si="32"/>
        <v>6.488456612776365</v>
      </c>
      <c r="AL13">
        <f t="shared" si="9"/>
        <v>688.65071505891751</v>
      </c>
      <c r="AN13">
        <f t="shared" si="10"/>
        <v>1056.2961094351299</v>
      </c>
      <c r="AO13">
        <f t="shared" si="11"/>
        <v>-52.8148054717565</v>
      </c>
      <c r="AP13">
        <f t="shared" si="12"/>
        <v>-5.6956628324269261</v>
      </c>
      <c r="AQ13">
        <f t="shared" si="13"/>
        <v>-649.67687552280051</v>
      </c>
      <c r="AR13">
        <f t="shared" si="14"/>
        <v>348.10876560814586</v>
      </c>
      <c r="AS13">
        <f t="shared" si="15"/>
        <v>-1.9533818521414177E-2</v>
      </c>
      <c r="AT13">
        <f t="shared" si="16"/>
        <v>3.3108865960809446</v>
      </c>
      <c r="AU13">
        <f t="shared" si="17"/>
        <v>351.40011838570541</v>
      </c>
      <c r="AW13">
        <v>10</v>
      </c>
      <c r="AX13">
        <f>(R13*SUMPRODUCT(K14:$K$23, X14:$X$23)-$AZ$3*SUMPRODUCT(K13:$K$22, W14:$W$23))/Z13</f>
        <v>1430.8728129580365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2318.2027722510074</v>
      </c>
      <c r="P14">
        <f t="shared" si="30"/>
        <v>115.91013861255038</v>
      </c>
      <c r="Q14" s="5">
        <f t="shared" si="31"/>
        <v>12.5</v>
      </c>
      <c r="R14">
        <f t="shared" si="0"/>
        <v>1000000</v>
      </c>
      <c r="S14">
        <f t="shared" si="1"/>
        <v>1421.1897695149903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1277.7102849399289</v>
      </c>
      <c r="AC14">
        <f t="shared" si="2"/>
        <v>1254.5167721747998</v>
      </c>
      <c r="AE14">
        <f t="shared" si="3"/>
        <v>2046.3307022562487</v>
      </c>
      <c r="AF14">
        <f t="shared" si="4"/>
        <v>-102.31653511281245</v>
      </c>
      <c r="AG14">
        <f t="shared" si="5"/>
        <v>-11.03403640284901</v>
      </c>
      <c r="AH14">
        <f t="shared" si="6"/>
        <v>-1306.1717236705599</v>
      </c>
      <c r="AI14">
        <f t="shared" si="7"/>
        <v>626.80840707002722</v>
      </c>
      <c r="AJ14">
        <f t="shared" si="8"/>
        <v>23.193512765129071</v>
      </c>
      <c r="AK14">
        <f t="shared" si="32"/>
        <v>5.7991040137500569</v>
      </c>
      <c r="AL14">
        <f t="shared" si="9"/>
        <v>655.80102384890631</v>
      </c>
      <c r="AN14">
        <f t="shared" si="10"/>
        <v>993.14062719410947</v>
      </c>
      <c r="AO14">
        <f t="shared" si="11"/>
        <v>-49.657031359705478</v>
      </c>
      <c r="AP14">
        <f t="shared" si="12"/>
        <v>-5.3551216435963234</v>
      </c>
      <c r="AQ14">
        <f t="shared" si="13"/>
        <v>-633.92109762078405</v>
      </c>
      <c r="AR14">
        <f t="shared" si="14"/>
        <v>304.2073765700236</v>
      </c>
      <c r="AS14">
        <f t="shared" si="15"/>
        <v>11.256450283914285</v>
      </c>
      <c r="AT14">
        <f t="shared" si="16"/>
        <v>2.8144648326047577</v>
      </c>
      <c r="AU14">
        <f t="shared" si="17"/>
        <v>318.27829168654262</v>
      </c>
      <c r="AW14">
        <v>11</v>
      </c>
      <c r="AX14">
        <f>(R14*SUMPRODUCT(K15:$K$23, X15:$X$23)-$AZ$3*SUMPRODUCT(K14:$K$22, W15:$W$23))/Z14</f>
        <v>1421.1897695149903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2318.2027722510074</v>
      </c>
      <c r="P15">
        <f t="shared" si="30"/>
        <v>115.91013861255038</v>
      </c>
      <c r="Q15" s="5">
        <f t="shared" si="31"/>
        <v>12.5</v>
      </c>
      <c r="R15">
        <f t="shared" si="0"/>
        <v>1000000</v>
      </c>
      <c r="S15">
        <f t="shared" si="1"/>
        <v>1378.9656239748927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1254.5167721747998</v>
      </c>
      <c r="AC15">
        <f t="shared" si="2"/>
        <v>1203.2025485568647</v>
      </c>
      <c r="AE15">
        <f t="shared" si="3"/>
        <v>2022.7244502324058</v>
      </c>
      <c r="AF15">
        <f t="shared" si="4"/>
        <v>-101.1362225116203</v>
      </c>
      <c r="AG15">
        <f t="shared" si="5"/>
        <v>-10.90674893954764</v>
      </c>
      <c r="AH15">
        <f t="shared" si="6"/>
        <v>-1355.7679418304779</v>
      </c>
      <c r="AI15">
        <f t="shared" si="7"/>
        <v>554.91353695076009</v>
      </c>
      <c r="AJ15">
        <f t="shared" si="8"/>
        <v>51.314223617935113</v>
      </c>
      <c r="AK15">
        <f t="shared" si="32"/>
        <v>13.022030499571901</v>
      </c>
      <c r="AL15">
        <f t="shared" si="9"/>
        <v>619.24979106826709</v>
      </c>
      <c r="AN15">
        <f t="shared" si="10"/>
        <v>933.24827757852017</v>
      </c>
      <c r="AO15">
        <f t="shared" si="11"/>
        <v>-46.66241387892601</v>
      </c>
      <c r="AP15">
        <f t="shared" si="12"/>
        <v>-5.0321756187031204</v>
      </c>
      <c r="AQ15">
        <f t="shared" si="13"/>
        <v>-625.52667337565072</v>
      </c>
      <c r="AR15">
        <f t="shared" si="14"/>
        <v>256.02701470524033</v>
      </c>
      <c r="AS15">
        <f t="shared" si="15"/>
        <v>23.675449615104345</v>
      </c>
      <c r="AT15">
        <f t="shared" si="16"/>
        <v>6.0081280635650147</v>
      </c>
      <c r="AU15">
        <f t="shared" si="17"/>
        <v>285.71059238390967</v>
      </c>
      <c r="AW15">
        <v>12</v>
      </c>
      <c r="AX15">
        <f>(R15*SUMPRODUCT(K16:$K$23, X16:$X$23)-$AZ$3*SUMPRODUCT(K15:$K$22, W16:$W$23))/Z15</f>
        <v>1378.9656239748927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2318.2027722510074</v>
      </c>
      <c r="P16">
        <f t="shared" si="30"/>
        <v>115.91013861255038</v>
      </c>
      <c r="Q16" s="5">
        <f t="shared" si="31"/>
        <v>12.5</v>
      </c>
      <c r="R16">
        <f t="shared" si="0"/>
        <v>1000000</v>
      </c>
      <c r="S16">
        <f t="shared" si="1"/>
        <v>1303.65419022994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1203.2025485568647</v>
      </c>
      <c r="AC16">
        <f t="shared" si="2"/>
        <v>1124.2721785721728</v>
      </c>
      <c r="AE16">
        <f t="shared" si="3"/>
        <v>1999.2195021219472</v>
      </c>
      <c r="AF16">
        <f t="shared" si="4"/>
        <v>-99.960975106097365</v>
      </c>
      <c r="AG16">
        <f t="shared" si="5"/>
        <v>-10.780007717900562</v>
      </c>
      <c r="AH16">
        <f t="shared" si="6"/>
        <v>-1413.8985801280462</v>
      </c>
      <c r="AI16">
        <f t="shared" si="7"/>
        <v>474.57993916990313</v>
      </c>
      <c r="AJ16">
        <f t="shared" si="8"/>
        <v>78.930369984691879</v>
      </c>
      <c r="AK16">
        <f t="shared" si="32"/>
        <v>22.027473636566274</v>
      </c>
      <c r="AL16">
        <f t="shared" si="9"/>
        <v>575.53778279116125</v>
      </c>
      <c r="AN16">
        <f t="shared" si="10"/>
        <v>874.56482598256923</v>
      </c>
      <c r="AO16">
        <f t="shared" si="11"/>
        <v>-43.728241299128463</v>
      </c>
      <c r="AP16">
        <f t="shared" si="12"/>
        <v>-4.7157481026420003</v>
      </c>
      <c r="AQ16">
        <f t="shared" si="13"/>
        <v>-618.51435741509704</v>
      </c>
      <c r="AR16">
        <f t="shared" si="14"/>
        <v>207.60647916570173</v>
      </c>
      <c r="AS16">
        <f t="shared" si="15"/>
        <v>34.528337292195552</v>
      </c>
      <c r="AT16">
        <f t="shared" si="16"/>
        <v>9.6359872577033983</v>
      </c>
      <c r="AU16">
        <f t="shared" si="17"/>
        <v>251.77080371560066</v>
      </c>
      <c r="AW16">
        <v>13</v>
      </c>
      <c r="AX16">
        <f>(R16*SUMPRODUCT(K17:$K$23, X17:$X$23)-$AZ$3*SUMPRODUCT(K16:$K$22, W17:$W$23))/Z16</f>
        <v>1303.65419022994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2318.2027722510074</v>
      </c>
      <c r="P17">
        <f t="shared" si="30"/>
        <v>115.91013861255038</v>
      </c>
      <c r="Q17" s="5">
        <f t="shared" si="31"/>
        <v>12.5</v>
      </c>
      <c r="R17">
        <f t="shared" si="0"/>
        <v>1000000</v>
      </c>
      <c r="S17">
        <f t="shared" si="1"/>
        <v>1200.7548593117831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1124.2721785721728</v>
      </c>
      <c r="AC17">
        <f t="shared" si="2"/>
        <v>1023.4088790829278</v>
      </c>
      <c r="AE17">
        <f t="shared" si="3"/>
        <v>1975.8148653224093</v>
      </c>
      <c r="AF17">
        <f t="shared" si="4"/>
        <v>-98.790743266120472</v>
      </c>
      <c r="AG17">
        <f t="shared" si="5"/>
        <v>-10.653807385687973</v>
      </c>
      <c r="AH17">
        <f t="shared" si="6"/>
        <v>-1472.0204026867311</v>
      </c>
      <c r="AI17">
        <f t="shared" si="7"/>
        <v>394.34991198386979</v>
      </c>
      <c r="AJ17">
        <f t="shared" si="8"/>
        <v>100.86329948924504</v>
      </c>
      <c r="AK17">
        <f t="shared" si="32"/>
        <v>41.417888948672768</v>
      </c>
      <c r="AL17">
        <f t="shared" si="9"/>
        <v>536.63110042178755</v>
      </c>
      <c r="AN17">
        <f t="shared" si="10"/>
        <v>814.09663218481353</v>
      </c>
      <c r="AO17">
        <f t="shared" si="11"/>
        <v>-40.704831609240678</v>
      </c>
      <c r="AP17">
        <f t="shared" si="12"/>
        <v>-4.3896970636563122</v>
      </c>
      <c r="AQ17">
        <f t="shared" si="13"/>
        <v>-606.51778330408195</v>
      </c>
      <c r="AR17">
        <f t="shared" si="14"/>
        <v>162.48432020783466</v>
      </c>
      <c r="AS17">
        <f t="shared" si="15"/>
        <v>41.558788663047977</v>
      </c>
      <c r="AT17">
        <f t="shared" si="16"/>
        <v>17.065447019914515</v>
      </c>
      <c r="AU17">
        <f t="shared" si="17"/>
        <v>221.10855589079713</v>
      </c>
      <c r="AW17">
        <v>14</v>
      </c>
      <c r="AX17">
        <f>(R17*SUMPRODUCT(K18:$K$23, X18:$X$23)-$AZ$3*SUMPRODUCT(K17:$K$22, W18:$W$23))/Z17</f>
        <v>1200.7548593117831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2318.2027722510074</v>
      </c>
      <c r="P18">
        <f t="shared" si="30"/>
        <v>115.91013861255038</v>
      </c>
      <c r="Q18" s="5">
        <f t="shared" si="31"/>
        <v>12.5</v>
      </c>
      <c r="R18">
        <f t="shared" si="0"/>
        <v>1000000</v>
      </c>
      <c r="S18">
        <f t="shared" si="1"/>
        <v>1073.3440356072156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1023.4088790829278</v>
      </c>
      <c r="AC18">
        <f t="shared" si="2"/>
        <v>904.02297252289736</v>
      </c>
      <c r="AE18">
        <f t="shared" si="3"/>
        <v>1952.504035572887</v>
      </c>
      <c r="AF18">
        <f t="shared" si="4"/>
        <v>-97.625201778644367</v>
      </c>
      <c r="AG18">
        <f t="shared" si="5"/>
        <v>-10.528112871231807</v>
      </c>
      <c r="AH18">
        <f t="shared" si="6"/>
        <v>-1532.5152479429898</v>
      </c>
      <c r="AI18">
        <f t="shared" si="7"/>
        <v>311.835472980021</v>
      </c>
      <c r="AJ18">
        <f t="shared" si="8"/>
        <v>119.38590656003043</v>
      </c>
      <c r="AK18">
        <f t="shared" si="32"/>
        <v>62.17101459814689</v>
      </c>
      <c r="AL18">
        <f t="shared" si="9"/>
        <v>493.39239413819831</v>
      </c>
      <c r="AN18">
        <f t="shared" si="10"/>
        <v>751.79128280925158</v>
      </c>
      <c r="AO18">
        <f t="shared" si="11"/>
        <v>-37.589564140462585</v>
      </c>
      <c r="AP18">
        <f t="shared" si="12"/>
        <v>-4.0537398831555391</v>
      </c>
      <c r="AQ18">
        <f t="shared" si="13"/>
        <v>-590.07898738490962</v>
      </c>
      <c r="AR18">
        <f t="shared" si="14"/>
        <v>120.0689914007239</v>
      </c>
      <c r="AS18">
        <f t="shared" si="15"/>
        <v>45.96829620163939</v>
      </c>
      <c r="AT18">
        <f t="shared" si="16"/>
        <v>23.938299725244676</v>
      </c>
      <c r="AU18">
        <f t="shared" si="17"/>
        <v>189.97558732760797</v>
      </c>
      <c r="AW18">
        <v>15</v>
      </c>
      <c r="AX18">
        <f>(R18*SUMPRODUCT(K19:$K$23, X19:$X$23)-$AZ$3*SUMPRODUCT(K18:$K$22, W19:$W$23))/Z18</f>
        <v>1073.3440356072156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2318.2027722510074</v>
      </c>
      <c r="P19">
        <f t="shared" si="30"/>
        <v>115.91013861255038</v>
      </c>
      <c r="Q19" s="5">
        <f t="shared" si="31"/>
        <v>12.5</v>
      </c>
      <c r="R19">
        <f t="shared" si="0"/>
        <v>1000000</v>
      </c>
      <c r="S19">
        <f t="shared" si="1"/>
        <v>917.53212878918737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904.02297252289736</v>
      </c>
      <c r="AC19">
        <f t="shared" si="2"/>
        <v>763.59160975154828</v>
      </c>
      <c r="AE19">
        <f t="shared" si="3"/>
        <v>1929.2623452103239</v>
      </c>
      <c r="AF19">
        <f t="shared" si="4"/>
        <v>-96.463117260516199</v>
      </c>
      <c r="AG19">
        <f t="shared" si="5"/>
        <v>-10.402791163825711</v>
      </c>
      <c r="AH19">
        <f t="shared" si="6"/>
        <v>-1603.2462955020706</v>
      </c>
      <c r="AI19">
        <f t="shared" si="7"/>
        <v>219.15014128391158</v>
      </c>
      <c r="AJ19">
        <f t="shared" si="8"/>
        <v>140.43136277134909</v>
      </c>
      <c r="AK19">
        <f t="shared" si="32"/>
        <v>61.031135070541318</v>
      </c>
      <c r="AL19">
        <f t="shared" si="9"/>
        <v>420.61263912580199</v>
      </c>
      <c r="AN19">
        <f t="shared" si="10"/>
        <v>692.04612699887571</v>
      </c>
      <c r="AO19">
        <f t="shared" si="11"/>
        <v>-34.602306349943781</v>
      </c>
      <c r="AP19">
        <f t="shared" si="12"/>
        <v>-3.7315875431751442</v>
      </c>
      <c r="AQ19">
        <f t="shared" si="13"/>
        <v>-575.10083695047979</v>
      </c>
      <c r="AR19">
        <f t="shared" si="14"/>
        <v>78.611396155276935</v>
      </c>
      <c r="AS19">
        <f t="shared" si="15"/>
        <v>50.374165523088223</v>
      </c>
      <c r="AT19">
        <f t="shared" si="16"/>
        <v>21.89249210029487</v>
      </c>
      <c r="AU19">
        <f t="shared" si="17"/>
        <v>150.87805377866002</v>
      </c>
      <c r="AW19">
        <v>16</v>
      </c>
      <c r="AX19">
        <f>(R19*SUMPRODUCT(K20:$K$23, X20:$X$23)-$AZ$3*SUMPRODUCT(K19:$K$22, W20:$W$23))/Z19</f>
        <v>917.53212878918737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2318.2027722510074</v>
      </c>
      <c r="P20">
        <f t="shared" si="30"/>
        <v>115.91013861255038</v>
      </c>
      <c r="Q20" s="5">
        <f t="shared" si="31"/>
        <v>12.5</v>
      </c>
      <c r="R20">
        <f t="shared" si="0"/>
        <v>1000000</v>
      </c>
      <c r="S20">
        <f t="shared" si="1"/>
        <v>723.81387391642477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763.59160975154828</v>
      </c>
      <c r="AC20">
        <f t="shared" si="2"/>
        <v>595.1414338977504</v>
      </c>
      <c r="AE20">
        <f t="shared" si="3"/>
        <v>1906.0957128082173</v>
      </c>
      <c r="AF20">
        <f t="shared" si="4"/>
        <v>-95.30478564041087</v>
      </c>
      <c r="AG20">
        <f t="shared" si="5"/>
        <v>-10.277874177057921</v>
      </c>
      <c r="AH20">
        <f t="shared" si="6"/>
        <v>-1671.126010362583</v>
      </c>
      <c r="AI20">
        <f t="shared" si="7"/>
        <v>129.38704262816555</v>
      </c>
      <c r="AJ20">
        <f t="shared" si="8"/>
        <v>168.45017585379787</v>
      </c>
      <c r="AK20">
        <f t="shared" si="32"/>
        <v>11.069844908753225</v>
      </c>
      <c r="AL20">
        <f t="shared" si="9"/>
        <v>308.90706339071664</v>
      </c>
      <c r="AN20">
        <f t="shared" si="10"/>
        <v>648.52131187771386</v>
      </c>
      <c r="AO20">
        <f t="shared" si="11"/>
        <v>-32.426065593885696</v>
      </c>
      <c r="AP20">
        <f t="shared" si="12"/>
        <v>-3.4968970339897756</v>
      </c>
      <c r="AQ20">
        <f t="shared" si="13"/>
        <v>-568.57629198306449</v>
      </c>
      <c r="AR20">
        <f t="shared" si="14"/>
        <v>44.022057266773928</v>
      </c>
      <c r="AS20">
        <f t="shared" si="15"/>
        <v>57.312719553725891</v>
      </c>
      <c r="AT20">
        <f t="shared" si="16"/>
        <v>3.766353543668977</v>
      </c>
      <c r="AU20">
        <f t="shared" si="17"/>
        <v>105.1011303641688</v>
      </c>
      <c r="AW20">
        <v>17</v>
      </c>
      <c r="AX20">
        <f>(R20*SUMPRODUCT(K21:$K$23, X21:$X$23)-$AZ$3*SUMPRODUCT(K20:$K$22, W21:$W$23))/Z20</f>
        <v>723.81387391642477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2318.2027722510074</v>
      </c>
      <c r="P21">
        <f t="shared" si="30"/>
        <v>115.91013861255038</v>
      </c>
      <c r="Q21" s="5">
        <f t="shared" si="31"/>
        <v>12.5</v>
      </c>
      <c r="R21">
        <f t="shared" si="0"/>
        <v>1000000</v>
      </c>
      <c r="S21">
        <f t="shared" si="1"/>
        <v>497.27285455982548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595.1414338977504</v>
      </c>
      <c r="AC21">
        <f t="shared" si="2"/>
        <v>403.91393291938823</v>
      </c>
      <c r="AE21">
        <f t="shared" si="3"/>
        <v>1882.9791138978876</v>
      </c>
      <c r="AF21">
        <f t="shared" si="4"/>
        <v>-94.148955694894383</v>
      </c>
      <c r="AG21">
        <f t="shared" si="5"/>
        <v>-10.153226976287586</v>
      </c>
      <c r="AH21">
        <f t="shared" si="6"/>
        <v>-1749.4767199806427</v>
      </c>
      <c r="AI21">
        <f t="shared" si="7"/>
        <v>29.200211246062963</v>
      </c>
      <c r="AJ21">
        <f t="shared" si="8"/>
        <v>191.22750097836217</v>
      </c>
      <c r="AK21">
        <f t="shared" si="32"/>
        <v>3.81435454736119</v>
      </c>
      <c r="AL21">
        <f t="shared" si="9"/>
        <v>224.24206677178631</v>
      </c>
      <c r="AN21">
        <f t="shared" si="10"/>
        <v>609.39429819859777</v>
      </c>
      <c r="AO21">
        <f t="shared" si="11"/>
        <v>-30.469714909929891</v>
      </c>
      <c r="AP21">
        <f t="shared" si="12"/>
        <v>-3.2859199456852699</v>
      </c>
      <c r="AQ21">
        <f t="shared" si="13"/>
        <v>-566.18850953712888</v>
      </c>
      <c r="AR21">
        <f t="shared" si="14"/>
        <v>9.4501538058538017</v>
      </c>
      <c r="AS21">
        <f t="shared" si="15"/>
        <v>61.887541871747061</v>
      </c>
      <c r="AT21">
        <f t="shared" si="16"/>
        <v>1.2344512455361496</v>
      </c>
      <c r="AU21">
        <f t="shared" si="17"/>
        <v>72.572146923137012</v>
      </c>
      <c r="AW21">
        <v>18</v>
      </c>
      <c r="AX21">
        <f>(R21*SUMPRODUCT(K22:$K$23, X22:$X$23)-$AZ$3*SUMPRODUCT(K21:$K$22, W22:$W$23))/Z21</f>
        <v>497.27285455982548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2318.2027722510074</v>
      </c>
      <c r="P22">
        <f t="shared" si="30"/>
        <v>115.91013861255038</v>
      </c>
      <c r="Q22" s="5">
        <f t="shared" si="31"/>
        <v>12.5</v>
      </c>
      <c r="R22">
        <f t="shared" si="0"/>
        <v>1000000</v>
      </c>
      <c r="S22">
        <f t="shared" si="1"/>
        <v>251.50290662217648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403.91393291938823</v>
      </c>
      <c r="AC22">
        <f t="shared" si="2"/>
        <v>201.78137967065294</v>
      </c>
      <c r="AE22">
        <f t="shared" si="3"/>
        <v>1859.8995933031285</v>
      </c>
      <c r="AF22">
        <f t="shared" si="4"/>
        <v>-92.994979665156436</v>
      </c>
      <c r="AG22">
        <f t="shared" si="5"/>
        <v>-10.02877970580384</v>
      </c>
      <c r="AH22">
        <f t="shared" si="6"/>
        <v>-1833.200057669522</v>
      </c>
      <c r="AI22">
        <f t="shared" si="7"/>
        <v>-76.324223737353805</v>
      </c>
      <c r="AJ22">
        <f t="shared" si="8"/>
        <v>202.13255324873529</v>
      </c>
      <c r="AK22">
        <f t="shared" si="32"/>
        <v>45.587189477704577</v>
      </c>
      <c r="AL22">
        <f t="shared" si="9"/>
        <v>171.39551898908607</v>
      </c>
      <c r="AN22">
        <f t="shared" si="10"/>
        <v>562.54673108028976</v>
      </c>
      <c r="AO22">
        <f t="shared" si="11"/>
        <v>-28.127336554014491</v>
      </c>
      <c r="AP22">
        <f t="shared" si="12"/>
        <v>-3.0333127984639634</v>
      </c>
      <c r="AQ22">
        <f t="shared" si="13"/>
        <v>-554.47116799821367</v>
      </c>
      <c r="AR22">
        <f t="shared" si="14"/>
        <v>-23.085086270402389</v>
      </c>
      <c r="AS22">
        <f t="shared" si="15"/>
        <v>61.137175084298342</v>
      </c>
      <c r="AT22">
        <f t="shared" si="16"/>
        <v>13.78833809747538</v>
      </c>
      <c r="AU22">
        <f t="shared" si="17"/>
        <v>51.840426911371331</v>
      </c>
      <c r="AW22">
        <v>19</v>
      </c>
      <c r="AX22">
        <f>(R22*SUMPRODUCT(K23:$K$23, X23:$X$23)-$AZ$3*SUMPRODUCT(K22:$K$22, W23:$W$23))/Z22</f>
        <v>251.50290662217648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2318.2027722510074</v>
      </c>
      <c r="P23">
        <f t="shared" si="30"/>
        <v>115.91013861255038</v>
      </c>
      <c r="Q23" s="5">
        <f t="shared" si="31"/>
        <v>12.5</v>
      </c>
      <c r="R23">
        <f t="shared" si="0"/>
        <v>1000000</v>
      </c>
      <c r="S23">
        <f t="shared" si="1"/>
        <v>254.66005800183495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201.78137967065294</v>
      </c>
      <c r="AC23">
        <f t="shared" si="2"/>
        <v>201.78137967065294</v>
      </c>
      <c r="AE23">
        <f t="shared" si="3"/>
        <v>1836.8414639164585</v>
      </c>
      <c r="AF23">
        <f t="shared" si="4"/>
        <v>-91.842073195822934</v>
      </c>
      <c r="AG23">
        <f t="shared" si="5"/>
        <v>-9.9044477790270022</v>
      </c>
      <c r="AH23">
        <f t="shared" si="6"/>
        <v>-1923.5303775040707</v>
      </c>
      <c r="AI23">
        <f t="shared" si="7"/>
        <v>-188.43543456246198</v>
      </c>
      <c r="AJ23">
        <f t="shared" si="8"/>
        <v>0</v>
      </c>
      <c r="AK23">
        <f t="shared" si="32"/>
        <v>136.2746539273902</v>
      </c>
      <c r="AL23">
        <f t="shared" si="9"/>
        <v>-52.160780635071774</v>
      </c>
      <c r="AN23">
        <f t="shared" si="10"/>
        <v>503.28159314123963</v>
      </c>
      <c r="AO23">
        <f t="shared" si="11"/>
        <v>-25.164079657061986</v>
      </c>
      <c r="AP23">
        <f t="shared" si="12"/>
        <v>-2.7137487667469342</v>
      </c>
      <c r="AQ23">
        <f t="shared" si="13"/>
        <v>-527.03374344659721</v>
      </c>
      <c r="AR23">
        <f t="shared" si="14"/>
        <v>-51.629978729166432</v>
      </c>
      <c r="AS23">
        <f t="shared" si="15"/>
        <v>0</v>
      </c>
      <c r="AT23">
        <f t="shared" si="16"/>
        <v>37.338293086608658</v>
      </c>
      <c r="AU23">
        <f t="shared" si="17"/>
        <v>-14.291685642557768</v>
      </c>
      <c r="AW23">
        <v>20</v>
      </c>
      <c r="AX23">
        <f>(R23*SUMPRODUCT(K$23:$K24, X$23:$X24)-$AZ$3*SUMPRODUCT(K$22:$K23, W$23:$W24))/Z23</f>
        <v>254.66005800183495</v>
      </c>
    </row>
    <row r="25" spans="5:50" x14ac:dyDescent="0.25">
      <c r="AN25" s="6">
        <f t="shared" ref="AN25:AU25" si="33">SUM(AN3:AN23)</f>
        <v>22407.81482109203</v>
      </c>
      <c r="AO25" s="6">
        <f t="shared" si="33"/>
        <v>-2859.0428202428566</v>
      </c>
      <c r="AP25" s="6">
        <f t="shared" si="33"/>
        <v>-733.2823310250036</v>
      </c>
      <c r="AQ25" s="6">
        <f t="shared" si="33"/>
        <v>-13908.160048338179</v>
      </c>
      <c r="AR25" s="6">
        <f t="shared" si="33"/>
        <v>4907.3296214859884</v>
      </c>
      <c r="AS25" s="6">
        <f t="shared" si="33"/>
        <v>-594.59018816841979</v>
      </c>
      <c r="AT25" s="6">
        <f t="shared" si="33"/>
        <v>512.5734426290461</v>
      </c>
      <c r="AU25" s="7">
        <f t="shared" si="33"/>
        <v>4825.3128759466144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6367.1352499738214</v>
      </c>
      <c r="K3">
        <v>1</v>
      </c>
      <c r="L3" s="2">
        <v>0</v>
      </c>
      <c r="O3">
        <f>$C$3</f>
        <v>6367.1352499738214</v>
      </c>
      <c r="P3">
        <f>O3*B5</f>
        <v>5093.7081999790571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6367.1352499738214</v>
      </c>
      <c r="AF3">
        <f t="shared" ref="AF3:AF23" si="4">-$Z3*P3</f>
        <v>-5093.7081999790571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648.47007929476422</v>
      </c>
      <c r="AJ3">
        <f t="shared" ref="AJ3:AJ23" si="8">AB3-AC3</f>
        <v>0</v>
      </c>
      <c r="AL3">
        <f t="shared" ref="AL3:AL23" si="9">SUM(AI3:AK3)</f>
        <v>648.47007929476422</v>
      </c>
      <c r="AN3">
        <f t="shared" ref="AN3:AN23" si="10">AE3*$K3</f>
        <v>6367.1352499738214</v>
      </c>
      <c r="AO3">
        <f t="shared" ref="AO3:AO23" si="11">AF3*$K3</f>
        <v>-5093.7081999790571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648.47007929476422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648.47007929476422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3366.64486137616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2067.8371585586606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2044.2440733097392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-2044.2440733097392</v>
      </c>
      <c r="AK4">
        <f>G4*MAX(0, SUM(AB4, AE4:AF4))</f>
        <v>0</v>
      </c>
      <c r="AL4">
        <f t="shared" si="9"/>
        <v>-3453.7910733097392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-1322.4007880664226</v>
      </c>
      <c r="AR4">
        <f t="shared" si="14"/>
        <v>-1322.4007880664226</v>
      </c>
      <c r="AS4">
        <f t="shared" si="15"/>
        <v>-1917.8572786469078</v>
      </c>
      <c r="AT4">
        <f t="shared" si="16"/>
        <v>0</v>
      </c>
      <c r="AU4">
        <f t="shared" si="17"/>
        <v>-3240.2580667133302</v>
      </c>
      <c r="AW4">
        <v>1</v>
      </c>
      <c r="AX4">
        <f>(R4*SUMPRODUCT(K5:$K$23, X5:$X$23)-$AZ$3*SUMPRODUCT(K4:$K$22, W5:$W$23))/Z4</f>
        <v>2067.8371585586606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6367.1352499738214</v>
      </c>
      <c r="P5">
        <f t="shared" ref="P5:P23" si="30">O5*$C$5</f>
        <v>318.35676249869107</v>
      </c>
      <c r="Q5" s="5">
        <f t="shared" ref="Q5:Q23" si="31">$C$8</f>
        <v>12.5</v>
      </c>
      <c r="R5">
        <f t="shared" si="0"/>
        <v>1000000</v>
      </c>
      <c r="S5">
        <f t="shared" si="1"/>
        <v>4009.1197998868265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2044.2440733097392</v>
      </c>
      <c r="AC5">
        <f t="shared" si="2"/>
        <v>3917.946368839308</v>
      </c>
      <c r="AE5">
        <f t="shared" si="3"/>
        <v>6222.3369910891406</v>
      </c>
      <c r="AF5">
        <f t="shared" si="4"/>
        <v>-311.11684955445702</v>
      </c>
      <c r="AG5">
        <f t="shared" si="5"/>
        <v>-12.215731146740451</v>
      </c>
      <c r="AH5">
        <f t="shared" si="6"/>
        <v>-1446.056730763938</v>
      </c>
      <c r="AI5">
        <f t="shared" si="7"/>
        <v>4452.9476796240051</v>
      </c>
      <c r="AJ5">
        <f t="shared" si="8"/>
        <v>-1873.7022955295688</v>
      </c>
      <c r="AK5">
        <f>G5*SUM(AB5, AE5:AF5)</f>
        <v>326.1740328086214</v>
      </c>
      <c r="AL5">
        <f t="shared" si="9"/>
        <v>2905.4194169030579</v>
      </c>
      <c r="AN5">
        <f t="shared" si="10"/>
        <v>5373.3769611065436</v>
      </c>
      <c r="AO5">
        <f t="shared" si="11"/>
        <v>-268.66884805532715</v>
      </c>
      <c r="AP5">
        <f t="shared" si="12"/>
        <v>-10.549047472190566</v>
      </c>
      <c r="AQ5">
        <f t="shared" si="13"/>
        <v>-1248.7603825809372</v>
      </c>
      <c r="AR5">
        <f t="shared" si="14"/>
        <v>3845.3986829980886</v>
      </c>
      <c r="AS5">
        <f t="shared" si="15"/>
        <v>-1618.059060637398</v>
      </c>
      <c r="AT5">
        <f t="shared" si="16"/>
        <v>281.67166704647991</v>
      </c>
      <c r="AU5">
        <f t="shared" si="17"/>
        <v>2509.0112894071704</v>
      </c>
      <c r="AW5">
        <v>2</v>
      </c>
      <c r="AX5">
        <f>(R5*SUMPRODUCT(K6:$K$23, X6:$X$23)-$AZ$3*SUMPRODUCT(K5:$K$22, W6:$W$23))/Z5</f>
        <v>4009.1197998868265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6367.1352499738214</v>
      </c>
      <c r="P6">
        <f t="shared" si="30"/>
        <v>318.35676249869107</v>
      </c>
      <c r="Q6" s="5">
        <f t="shared" si="31"/>
        <v>12.5</v>
      </c>
      <c r="R6">
        <f t="shared" si="0"/>
        <v>1000000</v>
      </c>
      <c r="S6">
        <f t="shared" si="1"/>
        <v>5786.992480485399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3917.946368839308</v>
      </c>
      <c r="AC6">
        <f t="shared" si="2"/>
        <v>5590.1475976137408</v>
      </c>
      <c r="AE6">
        <f t="shared" si="3"/>
        <v>6150.5567773499943</v>
      </c>
      <c r="AF6">
        <f t="shared" si="4"/>
        <v>-307.52783886749972</v>
      </c>
      <c r="AG6">
        <f t="shared" si="5"/>
        <v>-12.074811779314885</v>
      </c>
      <c r="AH6">
        <f t="shared" si="6"/>
        <v>-1500.9644766528504</v>
      </c>
      <c r="AI6">
        <f t="shared" si="7"/>
        <v>4329.9896500503291</v>
      </c>
      <c r="AJ6">
        <f t="shared" si="8"/>
        <v>-1672.2012287744328</v>
      </c>
      <c r="AK6">
        <f>G6*SUM(AB6, AE6:AF6)</f>
        <v>571.01705547832546</v>
      </c>
      <c r="AL6">
        <f t="shared" si="9"/>
        <v>3228.8054767542217</v>
      </c>
      <c r="AN6">
        <f t="shared" si="10"/>
        <v>4790.2148804424178</v>
      </c>
      <c r="AO6">
        <f t="shared" si="11"/>
        <v>-239.51074402212089</v>
      </c>
      <c r="AP6">
        <f t="shared" si="12"/>
        <v>-9.4041800047794499</v>
      </c>
      <c r="AQ6">
        <f t="shared" si="13"/>
        <v>-1168.9904883986424</v>
      </c>
      <c r="AR6">
        <f t="shared" si="14"/>
        <v>3372.3094680168751</v>
      </c>
      <c r="AS6">
        <f t="shared" si="15"/>
        <v>-1302.354160629443</v>
      </c>
      <c r="AT6">
        <f t="shared" si="16"/>
        <v>444.72305437642132</v>
      </c>
      <c r="AU6">
        <f t="shared" si="17"/>
        <v>2514.678361763853</v>
      </c>
      <c r="AW6">
        <v>3</v>
      </c>
      <c r="AX6">
        <f>(R6*SUMPRODUCT(K7:$K$23, X7:$X$23)-$AZ$3*SUMPRODUCT(K6:$K$22, W7:$W$23))/Z6</f>
        <v>5786.992480485399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6367.1352499738214</v>
      </c>
      <c r="P7">
        <f t="shared" si="30"/>
        <v>318.35676249869107</v>
      </c>
      <c r="Q7" s="5">
        <f t="shared" si="31"/>
        <v>12.5</v>
      </c>
      <c r="R7">
        <f t="shared" si="0"/>
        <v>1000000</v>
      </c>
      <c r="S7">
        <f t="shared" si="1"/>
        <v>7352.0287204669639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5590.1475976137408</v>
      </c>
      <c r="AC7">
        <f t="shared" si="2"/>
        <v>7019.4212669620356</v>
      </c>
      <c r="AE7">
        <f t="shared" si="3"/>
        <v>6079.084601352205</v>
      </c>
      <c r="AF7">
        <f t="shared" si="4"/>
        <v>-303.95423006761024</v>
      </c>
      <c r="AG7">
        <f t="shared" si="5"/>
        <v>-11.934497153522065</v>
      </c>
      <c r="AH7">
        <f t="shared" si="6"/>
        <v>-1565.3206399738408</v>
      </c>
      <c r="AI7">
        <f t="shared" si="7"/>
        <v>4197.8752341572317</v>
      </c>
      <c r="AJ7">
        <f t="shared" si="8"/>
        <v>-1429.2736693482948</v>
      </c>
      <c r="AK7">
        <f>G7*SUM(AB7, AE7:AF7)</f>
        <v>558.03514827290837</v>
      </c>
      <c r="AL7">
        <f t="shared" si="9"/>
        <v>3326.6367130818453</v>
      </c>
      <c r="AN7">
        <f t="shared" si="10"/>
        <v>4285.8246364054758</v>
      </c>
      <c r="AO7">
        <f t="shared" si="11"/>
        <v>-214.29123182027379</v>
      </c>
      <c r="AP7">
        <f t="shared" si="12"/>
        <v>-8.413957902855719</v>
      </c>
      <c r="AQ7">
        <f t="shared" si="13"/>
        <v>-1103.5690737354801</v>
      </c>
      <c r="AR7">
        <f t="shared" si="14"/>
        <v>2959.5503729468664</v>
      </c>
      <c r="AS7">
        <f t="shared" si="15"/>
        <v>-1007.6543930472724</v>
      </c>
      <c r="AT7">
        <f t="shared" si="16"/>
        <v>393.42120455376249</v>
      </c>
      <c r="AU7">
        <f t="shared" si="17"/>
        <v>2345.3171844533563</v>
      </c>
      <c r="AW7">
        <v>4</v>
      </c>
      <c r="AX7">
        <f>(R7*SUMPRODUCT(K8:$K$23, X8:$X$23)-$AZ$3*SUMPRODUCT(K7:$K$22, W8:$W$23))/Z7</f>
        <v>7352.0287204669639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6367.1352499738214</v>
      </c>
      <c r="P8">
        <f t="shared" si="30"/>
        <v>318.35676249869107</v>
      </c>
      <c r="Q8" s="5">
        <f t="shared" si="31"/>
        <v>12.5</v>
      </c>
      <c r="R8">
        <f t="shared" si="0"/>
        <v>1000000</v>
      </c>
      <c r="S8">
        <f t="shared" si="1"/>
        <v>8705.4377254728297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7019.4212669620356</v>
      </c>
      <c r="AC8">
        <f t="shared" si="2"/>
        <v>8214.2987580218287</v>
      </c>
      <c r="AE8">
        <f t="shared" si="3"/>
        <v>6007.9174448607346</v>
      </c>
      <c r="AF8">
        <f t="shared" si="4"/>
        <v>-300.39587224303676</v>
      </c>
      <c r="AG8">
        <f t="shared" si="5"/>
        <v>-11.79478134394396</v>
      </c>
      <c r="AH8">
        <f t="shared" si="6"/>
        <v>-1629.6670434307052</v>
      </c>
      <c r="AI8">
        <f t="shared" si="7"/>
        <v>4066.0597478430482</v>
      </c>
      <c r="AJ8">
        <f t="shared" si="8"/>
        <v>-1194.8774910597931</v>
      </c>
      <c r="AK8">
        <f t="shared" ref="AK8:AK23" si="32">G8*SUM(AB8:AB8, AE8:AF8)</f>
        <v>271.08388248304828</v>
      </c>
      <c r="AL8">
        <f t="shared" si="9"/>
        <v>3142.2661392663035</v>
      </c>
      <c r="AN8">
        <f t="shared" si="10"/>
        <v>3949.3249153242523</v>
      </c>
      <c r="AO8">
        <f t="shared" si="11"/>
        <v>-197.46624576621264</v>
      </c>
      <c r="AP8">
        <f t="shared" si="12"/>
        <v>-7.7533395323675789</v>
      </c>
      <c r="AQ8">
        <f t="shared" si="13"/>
        <v>-1071.2671599389603</v>
      </c>
      <c r="AR8">
        <f t="shared" si="14"/>
        <v>2672.8381700867112</v>
      </c>
      <c r="AS8">
        <f t="shared" si="15"/>
        <v>-785.45677258585556</v>
      </c>
      <c r="AT8">
        <f t="shared" si="16"/>
        <v>178.19790985126477</v>
      </c>
      <c r="AU8">
        <f t="shared" si="17"/>
        <v>2065.5793073521208</v>
      </c>
      <c r="AW8">
        <v>5</v>
      </c>
      <c r="AX8">
        <f>(R8*SUMPRODUCT(K9:$K$23, X9:$X$23)-$AZ$3*SUMPRODUCT(K8:$K$22, W9:$W$23))/Z8</f>
        <v>8705.4377254728297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6367.1352499738214</v>
      </c>
      <c r="P9">
        <f t="shared" si="30"/>
        <v>318.35676249869107</v>
      </c>
      <c r="Q9" s="5">
        <f t="shared" si="31"/>
        <v>12.5</v>
      </c>
      <c r="R9">
        <f t="shared" si="0"/>
        <v>1000000</v>
      </c>
      <c r="S9">
        <f t="shared" si="1"/>
        <v>9912.1188017256736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8214.2987580218287</v>
      </c>
      <c r="AC9">
        <f t="shared" si="2"/>
        <v>9242.5555913021344</v>
      </c>
      <c r="AE9">
        <f t="shared" si="3"/>
        <v>5937.0355301812024</v>
      </c>
      <c r="AF9">
        <f t="shared" si="4"/>
        <v>-296.85177650906013</v>
      </c>
      <c r="AG9">
        <f t="shared" si="5"/>
        <v>-11.655625522886476</v>
      </c>
      <c r="AH9">
        <f t="shared" si="6"/>
        <v>-1696.6406094435304</v>
      </c>
      <c r="AI9">
        <f t="shared" si="7"/>
        <v>3931.8875187057256</v>
      </c>
      <c r="AJ9">
        <f t="shared" si="8"/>
        <v>-1028.2568332803057</v>
      </c>
      <c r="AK9">
        <f t="shared" si="32"/>
        <v>81.741446818994419</v>
      </c>
      <c r="AL9">
        <f t="shared" si="9"/>
        <v>2985.3721322444144</v>
      </c>
      <c r="AN9">
        <f t="shared" si="10"/>
        <v>3709.1146628302263</v>
      </c>
      <c r="AO9">
        <f t="shared" si="11"/>
        <v>-185.45573314151133</v>
      </c>
      <c r="AP9">
        <f t="shared" si="12"/>
        <v>-7.2817572526935814</v>
      </c>
      <c r="AQ9">
        <f t="shared" si="13"/>
        <v>-1059.9624223316955</v>
      </c>
      <c r="AR9">
        <f t="shared" si="14"/>
        <v>2456.4147501043262</v>
      </c>
      <c r="AS9">
        <f t="shared" si="15"/>
        <v>-642.39509399718111</v>
      </c>
      <c r="AT9">
        <f t="shared" si="16"/>
        <v>51.067304114320478</v>
      </c>
      <c r="AU9">
        <f t="shared" si="17"/>
        <v>1865.0869602214655</v>
      </c>
      <c r="AW9">
        <v>6</v>
      </c>
      <c r="AX9">
        <f>(R9*SUMPRODUCT(K10:$K$23, X10:$X$23)-$AZ$3*SUMPRODUCT(K9:$K$22, W10:$W$23))/Z9</f>
        <v>9912.1188017256736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6367.1352499738214</v>
      </c>
      <c r="P10">
        <f t="shared" si="30"/>
        <v>318.35676249869107</v>
      </c>
      <c r="Q10" s="5">
        <f t="shared" si="31"/>
        <v>12.5</v>
      </c>
      <c r="R10">
        <f t="shared" si="0"/>
        <v>1000000</v>
      </c>
      <c r="S10">
        <f t="shared" si="1"/>
        <v>11016.644376403832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9242.5555913021344</v>
      </c>
      <c r="AC10">
        <f t="shared" si="2"/>
        <v>10150.191848728795</v>
      </c>
      <c r="AE10">
        <f t="shared" si="3"/>
        <v>5866.3638496366248</v>
      </c>
      <c r="AF10">
        <f t="shared" si="4"/>
        <v>-293.3181924818312</v>
      </c>
      <c r="AG10">
        <f t="shared" si="5"/>
        <v>-11.51688243480603</v>
      </c>
      <c r="AH10">
        <f t="shared" si="6"/>
        <v>-1774.9466281264076</v>
      </c>
      <c r="AI10">
        <f t="shared" si="7"/>
        <v>3786.5821465935805</v>
      </c>
      <c r="AJ10">
        <f t="shared" si="8"/>
        <v>-907.63625742666045</v>
      </c>
      <c r="AK10">
        <f t="shared" si="32"/>
        <v>60.743965118673415</v>
      </c>
      <c r="AL10">
        <f t="shared" si="9"/>
        <v>2939.6898542855934</v>
      </c>
      <c r="AN10">
        <f t="shared" si="10"/>
        <v>3482.1502186867333</v>
      </c>
      <c r="AO10">
        <f t="shared" si="11"/>
        <v>-174.10751093433666</v>
      </c>
      <c r="AP10">
        <f t="shared" si="12"/>
        <v>-6.8361792273476718</v>
      </c>
      <c r="AQ10">
        <f t="shared" si="13"/>
        <v>-1053.5709934988931</v>
      </c>
      <c r="AR10">
        <f t="shared" si="14"/>
        <v>2247.6355350261565</v>
      </c>
      <c r="AS10">
        <f t="shared" si="15"/>
        <v>-538.75379592795355</v>
      </c>
      <c r="AT10">
        <f t="shared" si="16"/>
        <v>36.056340323144113</v>
      </c>
      <c r="AU10">
        <f t="shared" si="17"/>
        <v>1744.9380794213469</v>
      </c>
      <c r="AW10">
        <v>7</v>
      </c>
      <c r="AX10">
        <f>(R10*SUMPRODUCT(K11:$K$23, X11:$X$23)-$AZ$3*SUMPRODUCT(K10:$K$22, W11:$W$23))/Z10</f>
        <v>11016.644376403832</v>
      </c>
    </row>
    <row r="11" spans="1:52" x14ac:dyDescent="0.25">
      <c r="A11" t="s">
        <v>33</v>
      </c>
      <c r="C11" s="24">
        <f>AU25</f>
        <v>14004.183498995231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6367.1352499738214</v>
      </c>
      <c r="P11">
        <f t="shared" si="30"/>
        <v>318.35676249869107</v>
      </c>
      <c r="Q11" s="5">
        <f t="shared" si="31"/>
        <v>12.5</v>
      </c>
      <c r="R11">
        <f t="shared" si="0"/>
        <v>1000000</v>
      </c>
      <c r="S11">
        <f t="shared" si="1"/>
        <v>12025.876540657779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10150.191848728795</v>
      </c>
      <c r="AC11">
        <f t="shared" si="2"/>
        <v>10946.99899302803</v>
      </c>
      <c r="AE11">
        <f t="shared" si="3"/>
        <v>5795.9204000047275</v>
      </c>
      <c r="AF11">
        <f t="shared" si="4"/>
        <v>-289.79602000023635</v>
      </c>
      <c r="AG11">
        <f t="shared" si="5"/>
        <v>-11.378587411089935</v>
      </c>
      <c r="AH11">
        <f t="shared" si="6"/>
        <v>-1850.0959494427052</v>
      </c>
      <c r="AI11">
        <f t="shared" si="7"/>
        <v>3644.6498431506961</v>
      </c>
      <c r="AJ11">
        <f t="shared" si="8"/>
        <v>-796.80714429923501</v>
      </c>
      <c r="AK11">
        <f t="shared" si="32"/>
        <v>37.575158948959889</v>
      </c>
      <c r="AL11">
        <f t="shared" si="9"/>
        <v>2885.4178578004212</v>
      </c>
      <c r="AN11">
        <f t="shared" si="10"/>
        <v>3271.8368695433542</v>
      </c>
      <c r="AO11">
        <f t="shared" si="11"/>
        <v>-163.59184347716769</v>
      </c>
      <c r="AP11">
        <f t="shared" si="12"/>
        <v>-6.4232907365145229</v>
      </c>
      <c r="AQ11">
        <f t="shared" si="13"/>
        <v>-1044.391869076484</v>
      </c>
      <c r="AR11">
        <f t="shared" si="14"/>
        <v>2057.4298662531878</v>
      </c>
      <c r="AS11">
        <f t="shared" si="15"/>
        <v>-449.80310506535983</v>
      </c>
      <c r="AT11">
        <f t="shared" si="16"/>
        <v>21.211435275760273</v>
      </c>
      <c r="AU11">
        <f t="shared" si="17"/>
        <v>1628.8381964635885</v>
      </c>
      <c r="AW11">
        <v>8</v>
      </c>
      <c r="AX11">
        <f>(R11*SUMPRODUCT(K12:$K$23, X12:$X$23)-$AZ$3*SUMPRODUCT(K11:$K$22, W12:$W$23))/Z11</f>
        <v>12025.876540657779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6367.1352499738214</v>
      </c>
      <c r="P12">
        <f t="shared" si="30"/>
        <v>318.35676249869107</v>
      </c>
      <c r="Q12" s="5">
        <f t="shared" si="31"/>
        <v>12.5</v>
      </c>
      <c r="R12">
        <f t="shared" si="0"/>
        <v>1000000</v>
      </c>
      <c r="S12">
        <f t="shared" si="1"/>
        <v>12941.46964763066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10946.99899302803</v>
      </c>
      <c r="AC12">
        <f t="shared" si="2"/>
        <v>11637.581448388539</v>
      </c>
      <c r="AE12">
        <f t="shared" si="3"/>
        <v>5725.6290886593415</v>
      </c>
      <c r="AF12">
        <f t="shared" si="4"/>
        <v>-286.28145443296705</v>
      </c>
      <c r="AG12">
        <f t="shared" si="5"/>
        <v>-11.240591066215536</v>
      </c>
      <c r="AH12">
        <f t="shared" si="6"/>
        <v>-1936.8376610799278</v>
      </c>
      <c r="AI12">
        <f t="shared" si="7"/>
        <v>3491.2693820802315</v>
      </c>
      <c r="AJ12">
        <f t="shared" si="8"/>
        <v>-690.5824553605089</v>
      </c>
      <c r="AK12">
        <f t="shared" si="32"/>
        <v>37.688597242685127</v>
      </c>
      <c r="AL12">
        <f t="shared" si="9"/>
        <v>2838.3755239624079</v>
      </c>
      <c r="AN12">
        <f t="shared" si="10"/>
        <v>3072.6846102863219</v>
      </c>
      <c r="AO12">
        <f t="shared" si="11"/>
        <v>-153.6342305143161</v>
      </c>
      <c r="AP12">
        <f t="shared" si="12"/>
        <v>-6.0323137675985352</v>
      </c>
      <c r="AQ12">
        <f t="shared" si="13"/>
        <v>-1039.4126447364313</v>
      </c>
      <c r="AR12">
        <f t="shared" si="14"/>
        <v>1873.6054212679762</v>
      </c>
      <c r="AS12">
        <f t="shared" si="15"/>
        <v>-370.60418163008012</v>
      </c>
      <c r="AT12">
        <f t="shared" si="16"/>
        <v>20.225755272944852</v>
      </c>
      <c r="AU12">
        <f t="shared" si="17"/>
        <v>1523.2269949108411</v>
      </c>
      <c r="AW12">
        <v>9</v>
      </c>
      <c r="AX12">
        <f>(R12*SUMPRODUCT(K13:$K$23, X13:$X$23)-$AZ$3*SUMPRODUCT(K12:$K$22, W13:$W$23))/Z12</f>
        <v>12941.46964763066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6367.1352499738214</v>
      </c>
      <c r="P13">
        <f t="shared" si="30"/>
        <v>318.35676249869107</v>
      </c>
      <c r="Q13" s="5">
        <f t="shared" si="31"/>
        <v>12.5</v>
      </c>
      <c r="R13">
        <f t="shared" si="0"/>
        <v>1000000</v>
      </c>
      <c r="S13">
        <f t="shared" si="1"/>
        <v>13765.26939267269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11637.581448388539</v>
      </c>
      <c r="AC13">
        <f t="shared" si="2"/>
        <v>12226.660330229328</v>
      </c>
      <c r="AE13">
        <f t="shared" si="3"/>
        <v>5655.4505224212289</v>
      </c>
      <c r="AF13">
        <f t="shared" si="4"/>
        <v>-282.77252612106145</v>
      </c>
      <c r="AG13">
        <f t="shared" si="5"/>
        <v>-11.102816063245401</v>
      </c>
      <c r="AH13">
        <f t="shared" si="6"/>
        <v>-2029.527384638483</v>
      </c>
      <c r="AI13">
        <f t="shared" si="7"/>
        <v>3332.0477955984393</v>
      </c>
      <c r="AJ13">
        <f t="shared" si="8"/>
        <v>-589.07888184078911</v>
      </c>
      <c r="AK13">
        <f t="shared" si="32"/>
        <v>34.020518889377414</v>
      </c>
      <c r="AL13">
        <f t="shared" si="9"/>
        <v>2776.9894326470276</v>
      </c>
      <c r="AN13">
        <f t="shared" si="10"/>
        <v>2885.8257744396501</v>
      </c>
      <c r="AO13">
        <f t="shared" si="11"/>
        <v>-144.29128872198251</v>
      </c>
      <c r="AP13">
        <f t="shared" si="12"/>
        <v>-5.6654713249014055</v>
      </c>
      <c r="AQ13">
        <f t="shared" si="13"/>
        <v>-1035.613769990754</v>
      </c>
      <c r="AR13">
        <f t="shared" si="14"/>
        <v>1700.2552444020123</v>
      </c>
      <c r="AS13">
        <f t="shared" si="15"/>
        <v>-300.59126388863501</v>
      </c>
      <c r="AT13">
        <f t="shared" si="16"/>
        <v>17.359764687454884</v>
      </c>
      <c r="AU13">
        <f t="shared" si="17"/>
        <v>1417.0237452008323</v>
      </c>
      <c r="AW13">
        <v>10</v>
      </c>
      <c r="AX13">
        <f>(R13*SUMPRODUCT(K14:$K$23, X14:$X$23)-$AZ$3*SUMPRODUCT(K13:$K$22, W14:$W$23))/Z13</f>
        <v>13765.26939267269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6367.1352499738214</v>
      </c>
      <c r="P14">
        <f t="shared" si="30"/>
        <v>318.35676249869107</v>
      </c>
      <c r="Q14" s="5">
        <f t="shared" si="31"/>
        <v>12.5</v>
      </c>
      <c r="R14">
        <f t="shared" si="0"/>
        <v>1000000</v>
      </c>
      <c r="S14">
        <f t="shared" si="1"/>
        <v>14499.355481694745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12226.660330229328</v>
      </c>
      <c r="AC14">
        <f t="shared" si="2"/>
        <v>12719.030377688347</v>
      </c>
      <c r="AE14">
        <f t="shared" si="3"/>
        <v>5585.337001048656</v>
      </c>
      <c r="AF14">
        <f t="shared" si="4"/>
        <v>-279.2668500524328</v>
      </c>
      <c r="AG14">
        <f t="shared" si="5"/>
        <v>-10.965168756764708</v>
      </c>
      <c r="AH14">
        <f t="shared" si="6"/>
        <v>-2129.5316678591739</v>
      </c>
      <c r="AI14">
        <f t="shared" si="7"/>
        <v>3165.573314380285</v>
      </c>
      <c r="AJ14">
        <f t="shared" si="8"/>
        <v>-492.37004745901868</v>
      </c>
      <c r="AK14">
        <f t="shared" si="32"/>
        <v>31.558914866205988</v>
      </c>
      <c r="AL14">
        <f t="shared" si="9"/>
        <v>2704.7621817874724</v>
      </c>
      <c r="AN14">
        <f t="shared" si="10"/>
        <v>2710.7178161359134</v>
      </c>
      <c r="AO14">
        <f t="shared" si="11"/>
        <v>-135.53589080679566</v>
      </c>
      <c r="AP14">
        <f t="shared" si="12"/>
        <v>-5.3216982789612066</v>
      </c>
      <c r="AQ14">
        <f t="shared" si="13"/>
        <v>-1033.5203464012434</v>
      </c>
      <c r="AR14">
        <f t="shared" si="14"/>
        <v>1536.3398806489133</v>
      </c>
      <c r="AS14">
        <f t="shared" si="15"/>
        <v>-238.96073943761309</v>
      </c>
      <c r="AT14">
        <f t="shared" si="16"/>
        <v>15.316410230874066</v>
      </c>
      <c r="AU14">
        <f t="shared" si="17"/>
        <v>1312.6955514421743</v>
      </c>
      <c r="AW14">
        <v>11</v>
      </c>
      <c r="AX14">
        <f>(R14*SUMPRODUCT(K15:$K$23, X15:$X$23)-$AZ$3*SUMPRODUCT(K14:$K$22, W15:$W$23))/Z14</f>
        <v>14499.355481694745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6367.1352499738214</v>
      </c>
      <c r="P15">
        <f t="shared" si="30"/>
        <v>318.35676249869107</v>
      </c>
      <c r="Q15" s="5">
        <f t="shared" si="31"/>
        <v>12.5</v>
      </c>
      <c r="R15">
        <f t="shared" si="0"/>
        <v>1000000</v>
      </c>
      <c r="S15">
        <f t="shared" si="1"/>
        <v>15148.36098093299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12719.030377688347</v>
      </c>
      <c r="AC15">
        <f t="shared" si="2"/>
        <v>13121.622434606334</v>
      </c>
      <c r="AE15">
        <f t="shared" si="3"/>
        <v>5515.2596934670892</v>
      </c>
      <c r="AF15">
        <f t="shared" si="4"/>
        <v>-275.76298467335448</v>
      </c>
      <c r="AG15">
        <f t="shared" si="5"/>
        <v>-10.827592545426464</v>
      </c>
      <c r="AH15">
        <f t="shared" si="6"/>
        <v>-2233.9619016476909</v>
      </c>
      <c r="AI15">
        <f t="shared" si="7"/>
        <v>2994.7072146006176</v>
      </c>
      <c r="AJ15">
        <f t="shared" si="8"/>
        <v>-402.59205691798707</v>
      </c>
      <c r="AK15">
        <f t="shared" si="32"/>
        <v>73.62996105457654</v>
      </c>
      <c r="AL15">
        <f t="shared" si="9"/>
        <v>2665.7451187372071</v>
      </c>
      <c r="AN15">
        <f t="shared" si="10"/>
        <v>2544.640526165098</v>
      </c>
      <c r="AO15">
        <f t="shared" si="11"/>
        <v>-127.23202630825492</v>
      </c>
      <c r="AP15">
        <f t="shared" si="12"/>
        <v>-4.9956542979347747</v>
      </c>
      <c r="AQ15">
        <f t="shared" si="13"/>
        <v>-1030.7093962547394</v>
      </c>
      <c r="AR15">
        <f t="shared" si="14"/>
        <v>1381.703449304169</v>
      </c>
      <c r="AS15">
        <f t="shared" si="15"/>
        <v>-185.7486538229841</v>
      </c>
      <c r="AT15">
        <f t="shared" si="16"/>
        <v>33.971525051008257</v>
      </c>
      <c r="AU15">
        <f t="shared" si="17"/>
        <v>1229.9263205321931</v>
      </c>
      <c r="AW15">
        <v>12</v>
      </c>
      <c r="AX15">
        <f>(R15*SUMPRODUCT(K16:$K$23, X16:$X$23)-$AZ$3*SUMPRODUCT(K15:$K$22, W16:$W$23))/Z15</f>
        <v>15148.36098093299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6367.1352499738214</v>
      </c>
      <c r="P16">
        <f t="shared" si="30"/>
        <v>318.35676249869107</v>
      </c>
      <c r="Q16" s="5">
        <f t="shared" si="31"/>
        <v>12.5</v>
      </c>
      <c r="R16">
        <f t="shared" si="0"/>
        <v>1000000</v>
      </c>
      <c r="S16">
        <f t="shared" si="1"/>
        <v>15230.860480559799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13121.622434606334</v>
      </c>
      <c r="AC16">
        <f t="shared" si="2"/>
        <v>13010.436073895937</v>
      </c>
      <c r="AE16">
        <f t="shared" si="3"/>
        <v>5438.9051918220403</v>
      </c>
      <c r="AF16">
        <f t="shared" si="4"/>
        <v>-271.94525959110206</v>
      </c>
      <c r="AG16">
        <f t="shared" si="5"/>
        <v>-10.677692907191666</v>
      </c>
      <c r="AH16">
        <f t="shared" si="6"/>
        <v>-3329.8970224427676</v>
      </c>
      <c r="AI16">
        <f t="shared" si="7"/>
        <v>1826.385216880979</v>
      </c>
      <c r="AJ16">
        <f t="shared" si="8"/>
        <v>111.18636071039691</v>
      </c>
      <c r="AK16">
        <f t="shared" si="32"/>
        <v>129.84893480454465</v>
      </c>
      <c r="AL16">
        <f t="shared" si="9"/>
        <v>2067.4205123959205</v>
      </c>
      <c r="AN16">
        <f t="shared" si="10"/>
        <v>2379.2660923789799</v>
      </c>
      <c r="AO16">
        <f t="shared" si="11"/>
        <v>-118.96330461894901</v>
      </c>
      <c r="AP16">
        <f t="shared" si="12"/>
        <v>-4.6709901685941926</v>
      </c>
      <c r="AQ16">
        <f t="shared" si="13"/>
        <v>-1456.6738704187055</v>
      </c>
      <c r="AR16">
        <f t="shared" si="14"/>
        <v>798.95792717273105</v>
      </c>
      <c r="AS16">
        <f t="shared" si="15"/>
        <v>48.638821351589677</v>
      </c>
      <c r="AT16">
        <f t="shared" si="16"/>
        <v>56.802822777001715</v>
      </c>
      <c r="AU16">
        <f t="shared" si="17"/>
        <v>904.39957130132234</v>
      </c>
      <c r="AW16">
        <v>13</v>
      </c>
      <c r="AX16">
        <f>(R16*SUMPRODUCT(K17:$K$23, X17:$X$23)-$AZ$3*SUMPRODUCT(K16:$K$22, W17:$W$23))/Z16</f>
        <v>15230.860480559799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6367.1352499738214</v>
      </c>
      <c r="P17">
        <f t="shared" si="30"/>
        <v>318.35676249869107</v>
      </c>
      <c r="Q17" s="5">
        <f t="shared" si="31"/>
        <v>12.5</v>
      </c>
      <c r="R17">
        <f t="shared" si="0"/>
        <v>1000000</v>
      </c>
      <c r="S17">
        <f t="shared" si="1"/>
        <v>14733.342074095612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13010.436073895937</v>
      </c>
      <c r="AC17">
        <f t="shared" si="2"/>
        <v>12392.513076413983</v>
      </c>
      <c r="AE17">
        <f t="shared" si="3"/>
        <v>5355.5266990867358</v>
      </c>
      <c r="AF17">
        <f t="shared" si="4"/>
        <v>-267.77633495433679</v>
      </c>
      <c r="AG17">
        <f t="shared" si="5"/>
        <v>-10.514003725436718</v>
      </c>
      <c r="AH17">
        <f t="shared" si="6"/>
        <v>-4552.9802146425818</v>
      </c>
      <c r="AI17">
        <f t="shared" si="7"/>
        <v>524.25614576438056</v>
      </c>
      <c r="AJ17">
        <f t="shared" si="8"/>
        <v>617.92299748195364</v>
      </c>
      <c r="AK17">
        <f t="shared" si="32"/>
        <v>249.75497284479098</v>
      </c>
      <c r="AL17">
        <f t="shared" si="9"/>
        <v>1391.9341160911251</v>
      </c>
      <c r="AN17">
        <f t="shared" si="10"/>
        <v>2206.6420927503859</v>
      </c>
      <c r="AO17">
        <f t="shared" si="11"/>
        <v>-110.33210463751929</v>
      </c>
      <c r="AP17">
        <f t="shared" si="12"/>
        <v>-4.3320936459600468</v>
      </c>
      <c r="AQ17">
        <f t="shared" si="13"/>
        <v>-1875.9682013728477</v>
      </c>
      <c r="AR17">
        <f t="shared" si="14"/>
        <v>216.00969309405889</v>
      </c>
      <c r="AS17">
        <f t="shared" si="15"/>
        <v>254.60332343309756</v>
      </c>
      <c r="AT17">
        <f t="shared" si="16"/>
        <v>102.90674791090602</v>
      </c>
      <c r="AU17">
        <f t="shared" si="17"/>
        <v>573.51976443806245</v>
      </c>
      <c r="AW17">
        <v>14</v>
      </c>
      <c r="AX17">
        <f>(R17*SUMPRODUCT(K18:$K$23, X18:$X$23)-$AZ$3*SUMPRODUCT(K17:$K$22, W18:$W$23))/Z17</f>
        <v>14733.342074095612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6367.1352499738214</v>
      </c>
      <c r="P18">
        <f t="shared" si="30"/>
        <v>318.35676249869107</v>
      </c>
      <c r="Q18" s="5">
        <f t="shared" si="31"/>
        <v>12.5</v>
      </c>
      <c r="R18">
        <f t="shared" si="0"/>
        <v>1000000</v>
      </c>
      <c r="S18">
        <f t="shared" si="1"/>
        <v>13695.026165099367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12392.513076413983</v>
      </c>
      <c r="AC18">
        <f t="shared" si="2"/>
        <v>11324.485944449047</v>
      </c>
      <c r="AE18">
        <f t="shared" si="3"/>
        <v>5265.0161288838572</v>
      </c>
      <c r="AF18">
        <f t="shared" si="4"/>
        <v>-263.25080644419285</v>
      </c>
      <c r="AG18">
        <f t="shared" si="5"/>
        <v>-10.336312804305328</v>
      </c>
      <c r="AH18">
        <f t="shared" si="6"/>
        <v>-5804.0707101617718</v>
      </c>
      <c r="AI18">
        <f t="shared" si="7"/>
        <v>-812.64170052641293</v>
      </c>
      <c r="AJ18">
        <f t="shared" si="8"/>
        <v>1068.0271319649364</v>
      </c>
      <c r="AK18">
        <f t="shared" si="32"/>
        <v>375.71641341523878</v>
      </c>
      <c r="AL18">
        <f t="shared" si="9"/>
        <v>631.10184485376226</v>
      </c>
      <c r="AN18">
        <f t="shared" si="10"/>
        <v>2027.2394614455256</v>
      </c>
      <c r="AO18">
        <f t="shared" si="11"/>
        <v>-101.36197307227629</v>
      </c>
      <c r="AP18">
        <f t="shared" si="12"/>
        <v>-3.9798892709516824</v>
      </c>
      <c r="AQ18">
        <f t="shared" si="13"/>
        <v>-2234.7967969386737</v>
      </c>
      <c r="AR18">
        <f t="shared" si="14"/>
        <v>-312.89919783637617</v>
      </c>
      <c r="AS18">
        <f t="shared" si="15"/>
        <v>411.23269042535708</v>
      </c>
      <c r="AT18">
        <f t="shared" si="16"/>
        <v>144.66568020744521</v>
      </c>
      <c r="AU18">
        <f t="shared" si="17"/>
        <v>242.99917279642608</v>
      </c>
      <c r="AW18">
        <v>15</v>
      </c>
      <c r="AX18">
        <f>(R18*SUMPRODUCT(K19:$K$23, X19:$X$23)-$AZ$3*SUMPRODUCT(K18:$K$22, W19:$W$23))/Z18</f>
        <v>13695.026165099367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6367.1352499738214</v>
      </c>
      <c r="P19">
        <f t="shared" si="30"/>
        <v>318.35676249869107</v>
      </c>
      <c r="Q19" s="5">
        <f t="shared" si="31"/>
        <v>12.5</v>
      </c>
      <c r="R19">
        <f t="shared" si="0"/>
        <v>1000000</v>
      </c>
      <c r="S19">
        <f t="shared" si="1"/>
        <v>12122.974461533349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11324.485944449047</v>
      </c>
      <c r="AC19">
        <f t="shared" si="2"/>
        <v>9837.8338183090236</v>
      </c>
      <c r="AE19">
        <f t="shared" si="3"/>
        <v>5166.951286311396</v>
      </c>
      <c r="AF19">
        <f t="shared" si="4"/>
        <v>-258.3475643155698</v>
      </c>
      <c r="AG19">
        <f t="shared" si="5"/>
        <v>-10.143791288108416</v>
      </c>
      <c r="AH19">
        <f t="shared" si="6"/>
        <v>-7132.6710523087886</v>
      </c>
      <c r="AI19">
        <f t="shared" si="7"/>
        <v>-2234.2111216010708</v>
      </c>
      <c r="AJ19">
        <f t="shared" si="8"/>
        <v>1486.652126140023</v>
      </c>
      <c r="AK19">
        <f t="shared" si="32"/>
        <v>361.99789956172071</v>
      </c>
      <c r="AL19">
        <f t="shared" si="9"/>
        <v>-385.56109589932703</v>
      </c>
      <c r="AN19">
        <f t="shared" si="10"/>
        <v>1853.4382506148161</v>
      </c>
      <c r="AO19">
        <f t="shared" si="11"/>
        <v>-92.671912530740812</v>
      </c>
      <c r="AP19">
        <f t="shared" si="12"/>
        <v>-3.6386816398757129</v>
      </c>
      <c r="AQ19">
        <f t="shared" si="13"/>
        <v>-2558.5620271716675</v>
      </c>
      <c r="AR19">
        <f t="shared" si="14"/>
        <v>-801.43437072746804</v>
      </c>
      <c r="AS19">
        <f t="shared" si="15"/>
        <v>533.27731640234026</v>
      </c>
      <c r="AT19">
        <f t="shared" si="16"/>
        <v>129.85234745049968</v>
      </c>
      <c r="AU19">
        <f t="shared" si="17"/>
        <v>-138.30470687462807</v>
      </c>
      <c r="AW19">
        <v>16</v>
      </c>
      <c r="AX19">
        <f>(R19*SUMPRODUCT(K20:$K$23, X20:$X$23)-$AZ$3*SUMPRODUCT(K19:$K$22, W20:$W$23))/Z19</f>
        <v>12122.974461533349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6367.1352499738214</v>
      </c>
      <c r="P20">
        <f t="shared" si="30"/>
        <v>318.35676249869107</v>
      </c>
      <c r="Q20" s="5">
        <f t="shared" si="31"/>
        <v>12.5</v>
      </c>
      <c r="R20">
        <f t="shared" si="0"/>
        <v>1000000</v>
      </c>
      <c r="S20">
        <f t="shared" si="1"/>
        <v>9970.2835177956531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9837.8338183090236</v>
      </c>
      <c r="AC20">
        <f t="shared" si="2"/>
        <v>7925.2438147242783</v>
      </c>
      <c r="AE20">
        <f t="shared" si="3"/>
        <v>5061.1498827793093</v>
      </c>
      <c r="AF20">
        <f t="shared" si="4"/>
        <v>-253.05749413896547</v>
      </c>
      <c r="AG20">
        <f t="shared" si="5"/>
        <v>-9.9360813067386111</v>
      </c>
      <c r="AH20">
        <f t="shared" si="6"/>
        <v>-8501.7654790975157</v>
      </c>
      <c r="AI20">
        <f t="shared" si="7"/>
        <v>-3703.609171763911</v>
      </c>
      <c r="AJ20">
        <f t="shared" si="8"/>
        <v>1912.5900035847453</v>
      </c>
      <c r="AK20">
        <f t="shared" si="32"/>
        <v>62.977482689882279</v>
      </c>
      <c r="AL20">
        <f t="shared" si="9"/>
        <v>-1728.0416854892835</v>
      </c>
      <c r="AN20">
        <f t="shared" si="10"/>
        <v>1721.9825528876902</v>
      </c>
      <c r="AO20">
        <f t="shared" si="11"/>
        <v>-86.099127644384509</v>
      </c>
      <c r="AP20">
        <f t="shared" si="12"/>
        <v>-3.3806069866639987</v>
      </c>
      <c r="AQ20">
        <f t="shared" si="13"/>
        <v>-2892.6019111904548</v>
      </c>
      <c r="AR20">
        <f t="shared" si="14"/>
        <v>-1260.0990929338134</v>
      </c>
      <c r="AS20">
        <f t="shared" si="15"/>
        <v>650.73089975192636</v>
      </c>
      <c r="AT20">
        <f t="shared" si="16"/>
        <v>21.427171478512125</v>
      </c>
      <c r="AU20">
        <f t="shared" si="17"/>
        <v>-587.94102170337499</v>
      </c>
      <c r="AW20">
        <v>17</v>
      </c>
      <c r="AX20">
        <f>(R20*SUMPRODUCT(K21:$K$23, X21:$X$23)-$AZ$3*SUMPRODUCT(K20:$K$22, W21:$W$23))/Z20</f>
        <v>9970.2835177956531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6367.1352499738214</v>
      </c>
      <c r="P21">
        <f t="shared" si="30"/>
        <v>318.35676249869107</v>
      </c>
      <c r="Q21" s="5">
        <f t="shared" si="31"/>
        <v>12.5</v>
      </c>
      <c r="R21">
        <f t="shared" si="0"/>
        <v>1000000</v>
      </c>
      <c r="S21">
        <f t="shared" si="1"/>
        <v>7198.1666596306759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7925.2438147242783</v>
      </c>
      <c r="AC21">
        <f t="shared" si="2"/>
        <v>5592.3698628359607</v>
      </c>
      <c r="AE21">
        <f t="shared" si="3"/>
        <v>4946.7283779702111</v>
      </c>
      <c r="AF21">
        <f t="shared" si="4"/>
        <v>-247.33641889851057</v>
      </c>
      <c r="AG21">
        <f t="shared" si="5"/>
        <v>-9.7114482882834743</v>
      </c>
      <c r="AH21">
        <f t="shared" si="6"/>
        <v>-10021.776431019962</v>
      </c>
      <c r="AI21">
        <f t="shared" si="7"/>
        <v>-5332.0959202365448</v>
      </c>
      <c r="AJ21">
        <f t="shared" si="8"/>
        <v>2332.8739518883176</v>
      </c>
      <c r="AK21">
        <f t="shared" si="32"/>
        <v>20.199417238073568</v>
      </c>
      <c r="AL21">
        <f t="shared" si="9"/>
        <v>-2979.0225511101535</v>
      </c>
      <c r="AN21">
        <f t="shared" si="10"/>
        <v>1600.9248567988732</v>
      </c>
      <c r="AO21">
        <f t="shared" si="11"/>
        <v>-80.046242839943673</v>
      </c>
      <c r="AP21">
        <f t="shared" si="12"/>
        <v>-3.1429457557177214</v>
      </c>
      <c r="AQ21">
        <f t="shared" si="13"/>
        <v>-3243.3782030870934</v>
      </c>
      <c r="AR21">
        <f t="shared" si="14"/>
        <v>-1725.6425348838816</v>
      </c>
      <c r="AS21">
        <f t="shared" si="15"/>
        <v>754.99514264599816</v>
      </c>
      <c r="AT21">
        <f t="shared" si="16"/>
        <v>6.5371992716027707</v>
      </c>
      <c r="AU21">
        <f t="shared" si="17"/>
        <v>-964.11019296628058</v>
      </c>
      <c r="AW21">
        <v>18</v>
      </c>
      <c r="AX21">
        <f>(R21*SUMPRODUCT(K22:$K$23, X22:$X$23)-$AZ$3*SUMPRODUCT(K21:$K$22, W22:$W$23))/Z21</f>
        <v>7198.1666596306759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6367.1352499738214</v>
      </c>
      <c r="P22">
        <f t="shared" si="30"/>
        <v>318.35676249869107</v>
      </c>
      <c r="Q22" s="5">
        <f t="shared" si="31"/>
        <v>12.5</v>
      </c>
      <c r="R22">
        <f t="shared" si="0"/>
        <v>1000000</v>
      </c>
      <c r="S22">
        <f t="shared" si="1"/>
        <v>3836.6531996868871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5592.3698628359607</v>
      </c>
      <c r="AC22">
        <f t="shared" si="2"/>
        <v>2906.1372458578721</v>
      </c>
      <c r="AE22">
        <f t="shared" si="3"/>
        <v>4822.8932708522116</v>
      </c>
      <c r="AF22">
        <f t="shared" si="4"/>
        <v>-241.1446635426106</v>
      </c>
      <c r="AG22">
        <f t="shared" si="5"/>
        <v>-9.4683344265225902</v>
      </c>
      <c r="AH22">
        <f t="shared" si="6"/>
        <v>-11679.950310244041</v>
      </c>
      <c r="AI22">
        <f t="shared" si="7"/>
        <v>-7107.6700373609629</v>
      </c>
      <c r="AJ22">
        <f t="shared" si="8"/>
        <v>2686.2326169780886</v>
      </c>
      <c r="AK22">
        <f t="shared" si="32"/>
        <v>213.65648787305679</v>
      </c>
      <c r="AL22">
        <f t="shared" si="9"/>
        <v>-4207.7809325098169</v>
      </c>
      <c r="AN22">
        <f t="shared" si="10"/>
        <v>1458.736188574914</v>
      </c>
      <c r="AO22">
        <f t="shared" si="11"/>
        <v>-72.936809428745704</v>
      </c>
      <c r="AP22">
        <f t="shared" si="12"/>
        <v>-2.8638000672690902</v>
      </c>
      <c r="AQ22">
        <f t="shared" si="13"/>
        <v>-3532.7271912237743</v>
      </c>
      <c r="AR22">
        <f t="shared" si="14"/>
        <v>-2149.7916121448752</v>
      </c>
      <c r="AS22">
        <f t="shared" si="15"/>
        <v>812.48008389450194</v>
      </c>
      <c r="AT22">
        <f t="shared" si="16"/>
        <v>64.622713645324552</v>
      </c>
      <c r="AU22">
        <f t="shared" si="17"/>
        <v>-1272.6888146050487</v>
      </c>
      <c r="AW22">
        <v>19</v>
      </c>
      <c r="AX22">
        <f>(R22*SUMPRODUCT(K23:$K$23, X23:$X$23)-$AZ$3*SUMPRODUCT(K22:$K$22, W23:$W$23))/Z22</f>
        <v>3836.6531996868871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6367.1352499738214</v>
      </c>
      <c r="P23">
        <f t="shared" si="30"/>
        <v>318.35676249869107</v>
      </c>
      <c r="Q23" s="5">
        <f t="shared" si="31"/>
        <v>12.5</v>
      </c>
      <c r="R23">
        <f t="shared" si="0"/>
        <v>1000000</v>
      </c>
      <c r="S23">
        <f t="shared" si="1"/>
        <v>3946.034043406331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2906.1372458578721</v>
      </c>
      <c r="AC23">
        <f t="shared" si="2"/>
        <v>2906.1372458578721</v>
      </c>
      <c r="AE23">
        <f t="shared" si="3"/>
        <v>4689.2066048650977</v>
      </c>
      <c r="AF23">
        <f t="shared" si="4"/>
        <v>-234.4603302432549</v>
      </c>
      <c r="AG23">
        <f t="shared" si="5"/>
        <v>-9.2058799223802765</v>
      </c>
      <c r="AH23">
        <f t="shared" si="6"/>
        <v>-13421.692790167059</v>
      </c>
      <c r="AI23">
        <f t="shared" si="7"/>
        <v>-8976.1523954675977</v>
      </c>
      <c r="AJ23">
        <f t="shared" si="8"/>
        <v>0</v>
      </c>
      <c r="AK23">
        <f t="shared" si="32"/>
        <v>515.26184643357999</v>
      </c>
      <c r="AL23">
        <f t="shared" si="9"/>
        <v>-8460.8905490340185</v>
      </c>
      <c r="AN23">
        <f t="shared" si="10"/>
        <v>1284.809504263382</v>
      </c>
      <c r="AO23">
        <f t="shared" si="11"/>
        <v>-64.240475213169105</v>
      </c>
      <c r="AP23">
        <f t="shared" si="12"/>
        <v>-2.5223461058657906</v>
      </c>
      <c r="AQ23">
        <f t="shared" si="13"/>
        <v>-3677.4490682962864</v>
      </c>
      <c r="AR23">
        <f t="shared" si="14"/>
        <v>-2459.4023853519398</v>
      </c>
      <c r="AS23">
        <f t="shared" si="15"/>
        <v>0</v>
      </c>
      <c r="AT23">
        <f t="shared" si="16"/>
        <v>141.17810821031375</v>
      </c>
      <c r="AU23">
        <f t="shared" si="17"/>
        <v>-2318.2242771416263</v>
      </c>
      <c r="AW23">
        <v>20</v>
      </c>
      <c r="AX23">
        <f>(R23*SUMPRODUCT(K$23:$K24, X$23:$X24)-$AZ$3*SUMPRODUCT(K$22:$K23, W$23:$W24))/Z23</f>
        <v>3946.034043406331</v>
      </c>
    </row>
    <row r="25" spans="5:50" x14ac:dyDescent="0.25">
      <c r="AN25" s="6">
        <f t="shared" ref="AN25:AU25" si="33">SUM(AN3:AN23)</f>
        <v>60975.886121054369</v>
      </c>
      <c r="AO25" s="6">
        <f t="shared" si="33"/>
        <v>-7824.1457435330849</v>
      </c>
      <c r="AP25" s="6">
        <f t="shared" si="33"/>
        <v>-732.16521413904354</v>
      </c>
      <c r="AQ25" s="6">
        <f t="shared" si="33"/>
        <v>-34684.326604710186</v>
      </c>
      <c r="AR25" s="6">
        <f t="shared" si="33"/>
        <v>17735.248558672054</v>
      </c>
      <c r="AS25" s="6">
        <f t="shared" si="33"/>
        <v>-5892.280221411871</v>
      </c>
      <c r="AT25" s="6">
        <f t="shared" si="33"/>
        <v>2161.215161735041</v>
      </c>
      <c r="AU25" s="7">
        <f t="shared" si="33"/>
        <v>14004.183498995231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24079.559977417011</v>
      </c>
      <c r="K3">
        <v>1</v>
      </c>
      <c r="L3" s="2">
        <v>0</v>
      </c>
      <c r="O3">
        <f>$C$3</f>
        <v>24079.559977417011</v>
      </c>
      <c r="P3">
        <f>O3*B5</f>
        <v>19263.647981933609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24079.559977417011</v>
      </c>
      <c r="AF3">
        <f t="shared" ref="AF3:AF23" si="4">-$Z3*P3</f>
        <v>-19263.647981933609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4190.9550247834022</v>
      </c>
      <c r="AJ3">
        <f t="shared" ref="AJ3:AJ23" si="8">AB3-AC3</f>
        <v>0</v>
      </c>
      <c r="AL3">
        <f t="shared" ref="AL3:AL23" si="9">SUM(AI3:AK3)</f>
        <v>4190.9550247834022</v>
      </c>
      <c r="AN3">
        <f t="shared" ref="AN3:AN23" si="10">AE3*$K3</f>
        <v>24079.559977417011</v>
      </c>
      <c r="AO3">
        <f t="shared" ref="AO3:AO23" si="11">AF3*$K3</f>
        <v>-19263.647981933609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4190.9550247834022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4190.9550247834022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14800.136395334359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12708.403886553484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12550.851284160686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-12550.851284160686</v>
      </c>
      <c r="AK4">
        <f>H4*SUM(AB4, AE4:AF4)</f>
        <v>0</v>
      </c>
      <c r="AL4">
        <f t="shared" si="9"/>
        <v>-14948.364284160685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-2249.2851111736559</v>
      </c>
      <c r="AR4">
        <f t="shared" si="14"/>
        <v>-2249.2851111736559</v>
      </c>
      <c r="AS4">
        <f t="shared" si="15"/>
        <v>-11774.886278413251</v>
      </c>
      <c r="AT4">
        <f t="shared" si="16"/>
        <v>0</v>
      </c>
      <c r="AU4">
        <f t="shared" si="17"/>
        <v>-14024.171389586907</v>
      </c>
      <c r="AW4">
        <v>1</v>
      </c>
      <c r="AX4">
        <f>(R4*SUMPRODUCT(K5:$K$23, X5:$X$23)-$AZ$3*SUMPRODUCT(K4:$K$22, W5:$W$23))/Z4</f>
        <v>12708.403886553484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24079.559977417011</v>
      </c>
      <c r="P5">
        <f t="shared" ref="P5:P23" si="30">O5*$C$5</f>
        <v>1203.9779988708506</v>
      </c>
      <c r="Q5" s="5">
        <f t="shared" ref="Q5:Q23" si="31">$C$8</f>
        <v>12.5</v>
      </c>
      <c r="R5">
        <f t="shared" si="0"/>
        <v>1000000</v>
      </c>
      <c r="S5">
        <f t="shared" si="1"/>
        <v>24704.270167089082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12550.851284160686</v>
      </c>
      <c r="AC5">
        <f t="shared" si="2"/>
        <v>24091.885335907049</v>
      </c>
      <c r="AE5">
        <f t="shared" si="3"/>
        <v>23482.66085139658</v>
      </c>
      <c r="AF5">
        <f t="shared" si="4"/>
        <v>-1174.1330425698291</v>
      </c>
      <c r="AG5">
        <f t="shared" si="5"/>
        <v>-12.1901422167908</v>
      </c>
      <c r="AH5">
        <f t="shared" si="6"/>
        <v>-2515.0847867359589</v>
      </c>
      <c r="AI5">
        <f t="shared" si="7"/>
        <v>19781.252879874002</v>
      </c>
      <c r="AJ5">
        <f t="shared" si="8"/>
        <v>-11541.034051746363</v>
      </c>
      <c r="AK5">
        <f>H5*SUM(AB5, AE5:AF5)</f>
        <v>3011.8503536341141</v>
      </c>
      <c r="AL5">
        <f t="shared" si="9"/>
        <v>11252.069181761753</v>
      </c>
      <c r="AN5">
        <f t="shared" si="10"/>
        <v>20278.745587883459</v>
      </c>
      <c r="AO5">
        <f t="shared" si="11"/>
        <v>-1013.9372793941729</v>
      </c>
      <c r="AP5">
        <f t="shared" si="12"/>
        <v>-10.526949831569731</v>
      </c>
      <c r="AQ5">
        <f t="shared" si="13"/>
        <v>-2171.932935749117</v>
      </c>
      <c r="AR5">
        <f t="shared" si="14"/>
        <v>17082.348422908599</v>
      </c>
      <c r="AS5">
        <f t="shared" si="15"/>
        <v>-9966.4043541533083</v>
      </c>
      <c r="AT5">
        <f t="shared" si="16"/>
        <v>2600.9210564607133</v>
      </c>
      <c r="AU5">
        <f t="shared" si="17"/>
        <v>9716.8651252160053</v>
      </c>
      <c r="AW5">
        <v>2</v>
      </c>
      <c r="AX5">
        <f>(R5*SUMPRODUCT(K6:$K$23, X6:$X$23)-$AZ$3*SUMPRODUCT(K5:$K$22, W6:$W$23))/Z5</f>
        <v>24704.270167089082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24079.559977417011</v>
      </c>
      <c r="P6">
        <f t="shared" si="30"/>
        <v>1203.9779988708506</v>
      </c>
      <c r="Q6" s="5">
        <f t="shared" si="31"/>
        <v>12.5</v>
      </c>
      <c r="R6">
        <f t="shared" si="0"/>
        <v>1000000</v>
      </c>
      <c r="S6">
        <f t="shared" si="1"/>
        <v>34975.335576273872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24091.885335907049</v>
      </c>
      <c r="AC6">
        <f t="shared" si="2"/>
        <v>33636.141541217701</v>
      </c>
      <c r="AE6">
        <f t="shared" si="3"/>
        <v>23157.561587488493</v>
      </c>
      <c r="AF6">
        <f t="shared" si="4"/>
        <v>-1157.8780793744247</v>
      </c>
      <c r="AG6">
        <f t="shared" si="5"/>
        <v>-12.021379132969408</v>
      </c>
      <c r="AH6">
        <f t="shared" si="6"/>
        <v>-3748.9329322787867</v>
      </c>
      <c r="AI6">
        <f t="shared" si="7"/>
        <v>18238.729196702312</v>
      </c>
      <c r="AJ6">
        <f t="shared" si="8"/>
        <v>-9544.2562053106521</v>
      </c>
      <c r="AK6">
        <f>H6*SUM(AB6, AE6:AF6)</f>
        <v>5014.7626902294987</v>
      </c>
      <c r="AL6">
        <f t="shared" si="9"/>
        <v>13709.235681621158</v>
      </c>
      <c r="AN6">
        <f t="shared" si="10"/>
        <v>18035.716135433169</v>
      </c>
      <c r="AO6">
        <f t="shared" si="11"/>
        <v>-901.78580677165849</v>
      </c>
      <c r="AP6">
        <f t="shared" si="12"/>
        <v>-9.3625652588481394</v>
      </c>
      <c r="AQ6">
        <f t="shared" si="13"/>
        <v>-2919.7672614152943</v>
      </c>
      <c r="AR6">
        <f t="shared" si="14"/>
        <v>14204.800501987367</v>
      </c>
      <c r="AS6">
        <f t="shared" si="15"/>
        <v>-7433.3169747816401</v>
      </c>
      <c r="AT6">
        <f t="shared" si="16"/>
        <v>3905.6286658611634</v>
      </c>
      <c r="AU6">
        <f t="shared" si="17"/>
        <v>10677.112193066891</v>
      </c>
      <c r="AW6">
        <v>3</v>
      </c>
      <c r="AX6">
        <f>(R6*SUMPRODUCT(K7:$K$23, X7:$X$23)-$AZ$3*SUMPRODUCT(K6:$K$22, W7:$W$23))/Z6</f>
        <v>34975.335576273872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24079.559977417011</v>
      </c>
      <c r="P7">
        <f t="shared" si="30"/>
        <v>1203.9779988708506</v>
      </c>
      <c r="Q7" s="5">
        <f t="shared" si="31"/>
        <v>12.5</v>
      </c>
      <c r="R7">
        <f t="shared" si="0"/>
        <v>1000000</v>
      </c>
      <c r="S7">
        <f t="shared" si="1"/>
        <v>43409.821785440094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33636.141541217701</v>
      </c>
      <c r="AC7">
        <f t="shared" si="2"/>
        <v>41107.681634351975</v>
      </c>
      <c r="AE7">
        <f t="shared" si="3"/>
        <v>22802.555844146431</v>
      </c>
      <c r="AF7">
        <f t="shared" si="4"/>
        <v>-1140.1277922073216</v>
      </c>
      <c r="AG7">
        <f t="shared" si="5"/>
        <v>-11.837091222561678</v>
      </c>
      <c r="AH7">
        <f t="shared" si="6"/>
        <v>-5125.929526242784</v>
      </c>
      <c r="AI7">
        <f t="shared" si="7"/>
        <v>16524.661434473765</v>
      </c>
      <c r="AJ7">
        <f t="shared" si="8"/>
        <v>-7471.5400931342738</v>
      </c>
      <c r="AK7">
        <f>H7*SUM(AB7, AE7:AF7)</f>
        <v>5789.7602364035183</v>
      </c>
      <c r="AL7">
        <f t="shared" si="9"/>
        <v>14842.88157774301</v>
      </c>
      <c r="AN7">
        <f t="shared" si="10"/>
        <v>16076.064410769395</v>
      </c>
      <c r="AO7">
        <f t="shared" si="11"/>
        <v>-803.80322053846976</v>
      </c>
      <c r="AP7">
        <f t="shared" si="12"/>
        <v>-8.345285600030854</v>
      </c>
      <c r="AQ7">
        <f t="shared" si="13"/>
        <v>-3613.8393341594428</v>
      </c>
      <c r="AR7">
        <f t="shared" si="14"/>
        <v>11650.076570471452</v>
      </c>
      <c r="AS7">
        <f t="shared" si="15"/>
        <v>-5267.5217903569501</v>
      </c>
      <c r="AT7">
        <f t="shared" si="16"/>
        <v>4081.8476279371894</v>
      </c>
      <c r="AU7">
        <f t="shared" si="17"/>
        <v>10464.402408051692</v>
      </c>
      <c r="AW7">
        <v>4</v>
      </c>
      <c r="AX7">
        <f>(R7*SUMPRODUCT(K8:$K$23, X8:$X$23)-$AZ$3*SUMPRODUCT(K7:$K$22, W8:$W$23))/Z7</f>
        <v>43409.821785440094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24079.559977417011</v>
      </c>
      <c r="P8">
        <f t="shared" si="30"/>
        <v>1203.9779988708506</v>
      </c>
      <c r="Q8" s="5">
        <f t="shared" si="31"/>
        <v>12.5</v>
      </c>
      <c r="R8">
        <f t="shared" si="0"/>
        <v>1000000</v>
      </c>
      <c r="S8">
        <f t="shared" si="1"/>
        <v>50155.735960933191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41107.681634351975</v>
      </c>
      <c r="AC8">
        <f t="shared" si="2"/>
        <v>46693.14279091217</v>
      </c>
      <c r="AE8">
        <f t="shared" si="3"/>
        <v>22417.18341534524</v>
      </c>
      <c r="AF8">
        <f t="shared" si="4"/>
        <v>-1120.859170767262</v>
      </c>
      <c r="AG8">
        <f t="shared" si="5"/>
        <v>-11.637039586878441</v>
      </c>
      <c r="AH8">
        <f t="shared" si="6"/>
        <v>-6534.4578766096574</v>
      </c>
      <c r="AI8">
        <f t="shared" si="7"/>
        <v>14750.229328381443</v>
      </c>
      <c r="AJ8">
        <f t="shared" si="8"/>
        <v>-5585.4611565601954</v>
      </c>
      <c r="AK8">
        <f t="shared" ref="AK8:AK23" si="32">H8*SUM(AB8:AB8, AE8:AF8)</f>
        <v>4524.290426222422</v>
      </c>
      <c r="AL8">
        <f t="shared" si="9"/>
        <v>13689.05859804367</v>
      </c>
      <c r="AN8">
        <f t="shared" si="10"/>
        <v>14736.011572420797</v>
      </c>
      <c r="AO8">
        <f t="shared" si="11"/>
        <v>-736.80057862103979</v>
      </c>
      <c r="AP8">
        <f t="shared" si="12"/>
        <v>-7.6496474531931584</v>
      </c>
      <c r="AQ8">
        <f t="shared" si="13"/>
        <v>-4295.4480545179222</v>
      </c>
      <c r="AR8">
        <f t="shared" si="14"/>
        <v>9696.1132918286421</v>
      </c>
      <c r="AS8">
        <f t="shared" si="15"/>
        <v>-3671.6218409506328</v>
      </c>
      <c r="AT8">
        <f t="shared" si="16"/>
        <v>2974.0576611497322</v>
      </c>
      <c r="AU8">
        <f t="shared" si="17"/>
        <v>8998.549112027742</v>
      </c>
      <c r="AW8">
        <v>5</v>
      </c>
      <c r="AX8">
        <f>(R8*SUMPRODUCT(K9:$K$23, X9:$X$23)-$AZ$3*SUMPRODUCT(K8:$K$22, W9:$W$23))/Z8</f>
        <v>50155.735960933191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24079.559977417011</v>
      </c>
      <c r="P9">
        <f t="shared" si="30"/>
        <v>1203.9779988708506</v>
      </c>
      <c r="Q9" s="5">
        <f t="shared" si="31"/>
        <v>12.5</v>
      </c>
      <c r="R9">
        <f t="shared" si="0"/>
        <v>1000000</v>
      </c>
      <c r="S9">
        <f t="shared" si="1"/>
        <v>55530.081502248155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46693.14279091217</v>
      </c>
      <c r="AC9">
        <f t="shared" si="2"/>
        <v>50733.575496683872</v>
      </c>
      <c r="AE9">
        <f t="shared" si="3"/>
        <v>21999.646695849973</v>
      </c>
      <c r="AF9">
        <f t="shared" si="4"/>
        <v>-1099.9823347924987</v>
      </c>
      <c r="AG9">
        <f t="shared" si="5"/>
        <v>-11.420291066615377</v>
      </c>
      <c r="AH9">
        <f t="shared" si="6"/>
        <v>-8030.2499515423342</v>
      </c>
      <c r="AI9">
        <f t="shared" si="7"/>
        <v>12857.994118448529</v>
      </c>
      <c r="AJ9">
        <f t="shared" si="8"/>
        <v>-4040.4327057717019</v>
      </c>
      <c r="AK9">
        <f t="shared" si="32"/>
        <v>3528.3445333328154</v>
      </c>
      <c r="AL9">
        <f t="shared" si="9"/>
        <v>12345.905946009643</v>
      </c>
      <c r="AN9">
        <f t="shared" si="10"/>
        <v>13744.100354772716</v>
      </c>
      <c r="AO9">
        <f t="shared" si="11"/>
        <v>-687.20501773863577</v>
      </c>
      <c r="AP9">
        <f t="shared" si="12"/>
        <v>-7.1347339650634209</v>
      </c>
      <c r="AQ9">
        <f t="shared" si="13"/>
        <v>-5016.8333489067609</v>
      </c>
      <c r="AR9">
        <f t="shared" si="14"/>
        <v>8032.9272541622577</v>
      </c>
      <c r="AS9">
        <f t="shared" si="15"/>
        <v>-2524.2274729488154</v>
      </c>
      <c r="AT9">
        <f t="shared" si="16"/>
        <v>2204.3045519220927</v>
      </c>
      <c r="AU9">
        <f t="shared" si="17"/>
        <v>7713.0043331355355</v>
      </c>
      <c r="AW9">
        <v>6</v>
      </c>
      <c r="AX9">
        <f>(R9*SUMPRODUCT(K10:$K$23, X10:$X$23)-$AZ$3*SUMPRODUCT(K9:$K$22, W10:$W$23))/Z9</f>
        <v>55530.081502248155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24079.559977417011</v>
      </c>
      <c r="P10">
        <f t="shared" si="30"/>
        <v>1203.9779988708506</v>
      </c>
      <c r="Q10" s="5">
        <f t="shared" si="31"/>
        <v>12.5</v>
      </c>
      <c r="R10">
        <f t="shared" si="0"/>
        <v>1000000</v>
      </c>
      <c r="S10">
        <f t="shared" si="1"/>
        <v>59781.804752642631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50733.575496683872</v>
      </c>
      <c r="AC10">
        <f t="shared" si="2"/>
        <v>53499.658942580187</v>
      </c>
      <c r="AE10">
        <f t="shared" si="3"/>
        <v>21549.169544304659</v>
      </c>
      <c r="AF10">
        <f t="shared" si="4"/>
        <v>-1077.458477215233</v>
      </c>
      <c r="AG10">
        <f t="shared" si="5"/>
        <v>-11.186442757111489</v>
      </c>
      <c r="AH10">
        <f t="shared" si="6"/>
        <v>-9571.6319070186546</v>
      </c>
      <c r="AI10">
        <f t="shared" si="7"/>
        <v>10888.892717313658</v>
      </c>
      <c r="AJ10">
        <f t="shared" si="8"/>
        <v>-2766.0834458963145</v>
      </c>
      <c r="AK10">
        <f t="shared" si="32"/>
        <v>3738.2775445980988</v>
      </c>
      <c r="AL10">
        <f t="shared" si="9"/>
        <v>11861.086816015442</v>
      </c>
      <c r="AN10">
        <f t="shared" si="10"/>
        <v>12791.133888816996</v>
      </c>
      <c r="AO10">
        <f t="shared" si="11"/>
        <v>-639.55669444084981</v>
      </c>
      <c r="AP10">
        <f t="shared" si="12"/>
        <v>-6.6400371834105076</v>
      </c>
      <c r="AQ10">
        <f t="shared" si="13"/>
        <v>-5681.5194202927678</v>
      </c>
      <c r="AR10">
        <f t="shared" si="14"/>
        <v>6463.4177368999672</v>
      </c>
      <c r="AS10">
        <f t="shared" si="15"/>
        <v>-1641.8889661319297</v>
      </c>
      <c r="AT10">
        <f t="shared" si="16"/>
        <v>2218.9629390683449</v>
      </c>
      <c r="AU10">
        <f t="shared" si="17"/>
        <v>7040.4917098363821</v>
      </c>
      <c r="AW10">
        <v>7</v>
      </c>
      <c r="AX10">
        <f>(R10*SUMPRODUCT(K11:$K$23, X11:$X$23)-$AZ$3*SUMPRODUCT(K10:$K$22, W11:$W$23))/Z10</f>
        <v>59781.804752642631</v>
      </c>
    </row>
    <row r="11" spans="1:52" x14ac:dyDescent="0.25">
      <c r="A11" t="s">
        <v>33</v>
      </c>
      <c r="C11" s="24">
        <f>AU25</f>
        <v>52157.690178065321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24079.559977417011</v>
      </c>
      <c r="P11">
        <f t="shared" si="30"/>
        <v>1203.9779988708506</v>
      </c>
      <c r="Q11" s="5">
        <f t="shared" si="31"/>
        <v>12.5</v>
      </c>
      <c r="R11">
        <f t="shared" si="0"/>
        <v>1000000</v>
      </c>
      <c r="S11">
        <f t="shared" si="1"/>
        <v>62871.036611946976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53499.658942580187</v>
      </c>
      <c r="AC11">
        <f t="shared" si="2"/>
        <v>54992.248579972256</v>
      </c>
      <c r="AE11">
        <f t="shared" si="3"/>
        <v>21061.990056687569</v>
      </c>
      <c r="AF11">
        <f t="shared" si="4"/>
        <v>-1053.0995028343784</v>
      </c>
      <c r="AG11">
        <f t="shared" si="5"/>
        <v>-10.933541807055722</v>
      </c>
      <c r="AH11">
        <f t="shared" si="6"/>
        <v>-11282.921798772184</v>
      </c>
      <c r="AI11">
        <f t="shared" si="7"/>
        <v>8715.0352132739517</v>
      </c>
      <c r="AJ11">
        <f t="shared" si="8"/>
        <v>-1492.5896373920696</v>
      </c>
      <c r="AK11">
        <f t="shared" si="32"/>
        <v>3785.6902990663193</v>
      </c>
      <c r="AL11">
        <f t="shared" si="9"/>
        <v>11008.135874948202</v>
      </c>
      <c r="AN11">
        <f t="shared" si="10"/>
        <v>11889.638031151999</v>
      </c>
      <c r="AO11">
        <f t="shared" si="11"/>
        <v>-594.48190155759994</v>
      </c>
      <c r="AP11">
        <f t="shared" si="12"/>
        <v>-6.1720594366667632</v>
      </c>
      <c r="AQ11">
        <f t="shared" si="13"/>
        <v>-6369.2868413733122</v>
      </c>
      <c r="AR11">
        <f t="shared" si="14"/>
        <v>4919.6972287844201</v>
      </c>
      <c r="AS11">
        <f t="shared" si="15"/>
        <v>-842.57710073342889</v>
      </c>
      <c r="AT11">
        <f t="shared" si="16"/>
        <v>2137.0481722191507</v>
      </c>
      <c r="AU11">
        <f t="shared" si="17"/>
        <v>6214.168300270142</v>
      </c>
      <c r="AW11">
        <v>8</v>
      </c>
      <c r="AX11">
        <f>(R11*SUMPRODUCT(K12:$K$23, X12:$X$23)-$AZ$3*SUMPRODUCT(K11:$K$22, W12:$W$23))/Z11</f>
        <v>62871.036611946976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24079.559977417011</v>
      </c>
      <c r="P12">
        <f t="shared" si="30"/>
        <v>1203.9779988708506</v>
      </c>
      <c r="Q12" s="5">
        <f t="shared" si="31"/>
        <v>12.5</v>
      </c>
      <c r="R12">
        <f t="shared" si="0"/>
        <v>1000000</v>
      </c>
      <c r="S12">
        <f t="shared" si="1"/>
        <v>64779.566331991824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54992.248579972256</v>
      </c>
      <c r="AC12">
        <f t="shared" si="2"/>
        <v>55243.155839250714</v>
      </c>
      <c r="AE12">
        <f t="shared" si="3"/>
        <v>20534.72969478786</v>
      </c>
      <c r="AF12">
        <f t="shared" si="4"/>
        <v>-1026.7364847393931</v>
      </c>
      <c r="AG12">
        <f t="shared" si="5"/>
        <v>-10.6598343751123</v>
      </c>
      <c r="AH12">
        <f t="shared" si="6"/>
        <v>-13149.761109829125</v>
      </c>
      <c r="AI12">
        <f t="shared" si="7"/>
        <v>6347.5722658442264</v>
      </c>
      <c r="AJ12">
        <f t="shared" si="8"/>
        <v>-250.90725927845779</v>
      </c>
      <c r="AK12">
        <f t="shared" si="32"/>
        <v>3866.5625489020754</v>
      </c>
      <c r="AL12">
        <f t="shared" si="9"/>
        <v>9963.2275554678436</v>
      </c>
      <c r="AN12">
        <f t="shared" si="10"/>
        <v>11020.055077360648</v>
      </c>
      <c r="AO12">
        <f t="shared" si="11"/>
        <v>-551.00275386803241</v>
      </c>
      <c r="AP12">
        <f t="shared" si="12"/>
        <v>-5.7206480764680681</v>
      </c>
      <c r="AQ12">
        <f t="shared" si="13"/>
        <v>-7056.8784609438271</v>
      </c>
      <c r="AR12">
        <f t="shared" si="14"/>
        <v>3406.4532144723198</v>
      </c>
      <c r="AS12">
        <f t="shared" si="15"/>
        <v>-134.65050953458768</v>
      </c>
      <c r="AT12">
        <f t="shared" si="16"/>
        <v>2075.0081877033949</v>
      </c>
      <c r="AU12">
        <f t="shared" si="17"/>
        <v>5346.8108926411269</v>
      </c>
      <c r="AW12">
        <v>9</v>
      </c>
      <c r="AX12">
        <f>(R12*SUMPRODUCT(K13:$K$23, X13:$X$23)-$AZ$3*SUMPRODUCT(K12:$K$22, W13:$W$23))/Z12</f>
        <v>64779.566331991824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24079.559977417011</v>
      </c>
      <c r="P13">
        <f t="shared" si="30"/>
        <v>1203.9779988708506</v>
      </c>
      <c r="Q13" s="5">
        <f t="shared" si="31"/>
        <v>12.5</v>
      </c>
      <c r="R13">
        <f t="shared" si="0"/>
        <v>1000000</v>
      </c>
      <c r="S13">
        <f t="shared" si="1"/>
        <v>65495.993960033229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55243.155839250714</v>
      </c>
      <c r="AC13">
        <f t="shared" si="2"/>
        <v>54305.885313997111</v>
      </c>
      <c r="AE13">
        <f t="shared" si="3"/>
        <v>19965.523743987771</v>
      </c>
      <c r="AF13">
        <f t="shared" si="4"/>
        <v>-998.27618719938857</v>
      </c>
      <c r="AG13">
        <f t="shared" si="5"/>
        <v>-10.364352464659039</v>
      </c>
      <c r="AH13">
        <f t="shared" si="6"/>
        <v>-15110.685336171191</v>
      </c>
      <c r="AI13">
        <f t="shared" si="7"/>
        <v>3846.1978681525325</v>
      </c>
      <c r="AJ13">
        <f t="shared" si="8"/>
        <v>937.27052525360341</v>
      </c>
      <c r="AK13">
        <f t="shared" si="32"/>
        <v>3836.6778555752217</v>
      </c>
      <c r="AL13">
        <f t="shared" si="9"/>
        <v>8620.1462489813566</v>
      </c>
      <c r="AN13">
        <f t="shared" si="10"/>
        <v>10187.875005211708</v>
      </c>
      <c r="AO13">
        <f t="shared" si="11"/>
        <v>-509.39375026058536</v>
      </c>
      <c r="AP13">
        <f t="shared" si="12"/>
        <v>-5.2886530187669516</v>
      </c>
      <c r="AQ13">
        <f t="shared" si="13"/>
        <v>-7710.5802693683563</v>
      </c>
      <c r="AR13">
        <f t="shared" si="14"/>
        <v>1962.6123325639987</v>
      </c>
      <c r="AS13">
        <f t="shared" si="15"/>
        <v>478.26418579318602</v>
      </c>
      <c r="AT13">
        <f t="shared" si="16"/>
        <v>1957.7545237016145</v>
      </c>
      <c r="AU13">
        <f t="shared" si="17"/>
        <v>4398.6310420587988</v>
      </c>
      <c r="AW13">
        <v>10</v>
      </c>
      <c r="AX13">
        <f>(R13*SUMPRODUCT(K14:$K$23, X14:$X$23)-$AZ$3*SUMPRODUCT(K13:$K$22, W14:$W$23))/Z13</f>
        <v>65495.993960033229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24079.559977417011</v>
      </c>
      <c r="P14">
        <f t="shared" si="30"/>
        <v>1203.9779988708506</v>
      </c>
      <c r="Q14" s="5">
        <f t="shared" si="31"/>
        <v>12.5</v>
      </c>
      <c r="R14">
        <f t="shared" si="0"/>
        <v>1000000</v>
      </c>
      <c r="S14">
        <f t="shared" si="1"/>
        <v>64967.447606326139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54305.885313997111</v>
      </c>
      <c r="AC14">
        <f t="shared" si="2"/>
        <v>52210.20425470917</v>
      </c>
      <c r="AE14">
        <f t="shared" si="3"/>
        <v>19351.21035387642</v>
      </c>
      <c r="AF14">
        <f t="shared" si="4"/>
        <v>-967.560517693821</v>
      </c>
      <c r="AG14">
        <f t="shared" si="5"/>
        <v>-10.045454719700512</v>
      </c>
      <c r="AH14">
        <f t="shared" si="6"/>
        <v>-17220.337624954907</v>
      </c>
      <c r="AI14">
        <f t="shared" si="7"/>
        <v>1153.2667565079901</v>
      </c>
      <c r="AJ14">
        <f t="shared" si="8"/>
        <v>2095.681059287941</v>
      </c>
      <c r="AK14">
        <f t="shared" si="32"/>
        <v>3736.2421067192372</v>
      </c>
      <c r="AL14">
        <f t="shared" si="9"/>
        <v>6985.1899225151683</v>
      </c>
      <c r="AN14">
        <f t="shared" si="10"/>
        <v>9391.6751415712133</v>
      </c>
      <c r="AO14">
        <f t="shared" si="11"/>
        <v>-469.58375707856061</v>
      </c>
      <c r="AP14">
        <f t="shared" si="12"/>
        <v>-4.8753357361903547</v>
      </c>
      <c r="AQ14">
        <f t="shared" si="13"/>
        <v>-8357.5039413157556</v>
      </c>
      <c r="AR14">
        <f t="shared" si="14"/>
        <v>559.71210744070436</v>
      </c>
      <c r="AS14">
        <f t="shared" si="15"/>
        <v>1017.0917141228589</v>
      </c>
      <c r="AT14">
        <f t="shared" si="16"/>
        <v>1813.3011566140926</v>
      </c>
      <c r="AU14">
        <f t="shared" si="17"/>
        <v>3390.104978177656</v>
      </c>
      <c r="AW14">
        <v>11</v>
      </c>
      <c r="AX14">
        <f>(R14*SUMPRODUCT(K15:$K$23, X15:$X$23)-$AZ$3*SUMPRODUCT(K14:$K$22, W15:$W$23))/Z14</f>
        <v>64967.447606326139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24079.559977417011</v>
      </c>
      <c r="P15">
        <f t="shared" si="30"/>
        <v>1203.9779988708506</v>
      </c>
      <c r="Q15" s="5">
        <f t="shared" si="31"/>
        <v>12.5</v>
      </c>
      <c r="R15">
        <f t="shared" si="0"/>
        <v>1000000</v>
      </c>
      <c r="S15">
        <f t="shared" si="1"/>
        <v>63134.116078806393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52210.20425470917</v>
      </c>
      <c r="AC15">
        <f t="shared" si="2"/>
        <v>49000.398324641385</v>
      </c>
      <c r="AE15">
        <f t="shared" si="3"/>
        <v>18688.913437906067</v>
      </c>
      <c r="AF15">
        <f t="shared" si="4"/>
        <v>-934.44567189530335</v>
      </c>
      <c r="AG15">
        <f t="shared" si="5"/>
        <v>-9.7016481278278359</v>
      </c>
      <c r="AH15">
        <f t="shared" si="6"/>
        <v>-19468.163574053571</v>
      </c>
      <c r="AI15">
        <f t="shared" si="7"/>
        <v>-1723.3974561706345</v>
      </c>
      <c r="AJ15">
        <f t="shared" si="8"/>
        <v>3209.8059300677851</v>
      </c>
      <c r="AK15">
        <f t="shared" si="32"/>
        <v>3631.1664778753648</v>
      </c>
      <c r="AL15">
        <f t="shared" si="9"/>
        <v>5117.5749517725153</v>
      </c>
      <c r="AN15">
        <f t="shared" si="10"/>
        <v>8622.7247976045001</v>
      </c>
      <c r="AO15">
        <f t="shared" si="11"/>
        <v>-431.13623988022505</v>
      </c>
      <c r="AP15">
        <f t="shared" si="12"/>
        <v>-4.4761640192404437</v>
      </c>
      <c r="AQ15">
        <f t="shared" si="13"/>
        <v>-8982.2566395609902</v>
      </c>
      <c r="AR15">
        <f t="shared" si="14"/>
        <v>-795.14424585595521</v>
      </c>
      <c r="AS15">
        <f t="shared" si="15"/>
        <v>1480.946084995858</v>
      </c>
      <c r="AT15">
        <f t="shared" si="16"/>
        <v>1675.3541792055184</v>
      </c>
      <c r="AU15">
        <f t="shared" si="17"/>
        <v>2361.1560183454212</v>
      </c>
      <c r="AW15">
        <v>12</v>
      </c>
      <c r="AX15">
        <f>(R15*SUMPRODUCT(K16:$K$23, X16:$X$23)-$AZ$3*SUMPRODUCT(K15:$K$22, W16:$W$23))/Z15</f>
        <v>63134.116078806393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24079.559977417011</v>
      </c>
      <c r="P16">
        <f t="shared" si="30"/>
        <v>1203.9779988708506</v>
      </c>
      <c r="Q16" s="5">
        <f t="shared" si="31"/>
        <v>12.5</v>
      </c>
      <c r="R16">
        <f t="shared" si="0"/>
        <v>1000000</v>
      </c>
      <c r="S16">
        <f t="shared" si="1"/>
        <v>60060.85879623652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49000.398324641385</v>
      </c>
      <c r="AC16">
        <f t="shared" si="2"/>
        <v>44851.749749754839</v>
      </c>
      <c r="AE16">
        <f t="shared" si="3"/>
        <v>17981.933988912504</v>
      </c>
      <c r="AF16">
        <f t="shared" si="4"/>
        <v>-899.09669944562529</v>
      </c>
      <c r="AG16">
        <f t="shared" si="5"/>
        <v>-9.3346462756051416</v>
      </c>
      <c r="AH16">
        <f t="shared" si="6"/>
        <v>-21598.829675553377</v>
      </c>
      <c r="AI16">
        <f t="shared" si="7"/>
        <v>-4525.3270323621036</v>
      </c>
      <c r="AJ16">
        <f t="shared" si="8"/>
        <v>4148.6485748865452</v>
      </c>
      <c r="AK16">
        <f t="shared" si="32"/>
        <v>3614.7529880917227</v>
      </c>
      <c r="AL16">
        <f t="shared" si="9"/>
        <v>3238.0745306161643</v>
      </c>
      <c r="AN16">
        <f t="shared" si="10"/>
        <v>7866.2532819190365</v>
      </c>
      <c r="AO16">
        <f t="shared" si="11"/>
        <v>-393.3126640959519</v>
      </c>
      <c r="AP16">
        <f t="shared" si="12"/>
        <v>-4.0834702177367417</v>
      </c>
      <c r="AQ16">
        <f t="shared" si="13"/>
        <v>-9448.4756158982673</v>
      </c>
      <c r="AR16">
        <f t="shared" si="14"/>
        <v>-1979.6184682929181</v>
      </c>
      <c r="AS16">
        <f t="shared" si="15"/>
        <v>1814.8392985900207</v>
      </c>
      <c r="AT16">
        <f t="shared" si="16"/>
        <v>1581.2850037952342</v>
      </c>
      <c r="AU16">
        <f t="shared" si="17"/>
        <v>1416.5058340923367</v>
      </c>
      <c r="AW16">
        <v>13</v>
      </c>
      <c r="AX16">
        <f>(R16*SUMPRODUCT(K17:$K$23, X17:$X$23)-$AZ$3*SUMPRODUCT(K16:$K$22, W17:$W$23))/Z16</f>
        <v>60060.85879623652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24079.559977417011</v>
      </c>
      <c r="P17">
        <f t="shared" si="30"/>
        <v>1203.9779988708506</v>
      </c>
      <c r="Q17" s="5">
        <f t="shared" si="31"/>
        <v>12.5</v>
      </c>
      <c r="R17">
        <f t="shared" si="0"/>
        <v>1000000</v>
      </c>
      <c r="S17">
        <f t="shared" si="1"/>
        <v>55806.519051388852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44851.749749754839</v>
      </c>
      <c r="AC17">
        <f t="shared" si="2"/>
        <v>39937.541092751111</v>
      </c>
      <c r="AE17">
        <f t="shared" si="3"/>
        <v>17232.366978630314</v>
      </c>
      <c r="AF17">
        <f t="shared" si="4"/>
        <v>-861.61834893151581</v>
      </c>
      <c r="AG17">
        <f t="shared" si="5"/>
        <v>-8.9455366889966381</v>
      </c>
      <c r="AH17">
        <f t="shared" si="6"/>
        <v>-23661.049908196084</v>
      </c>
      <c r="AI17">
        <f t="shared" si="7"/>
        <v>-7299.2468151862813</v>
      </c>
      <c r="AJ17">
        <f t="shared" si="8"/>
        <v>4914.2086570037281</v>
      </c>
      <c r="AK17">
        <f t="shared" si="32"/>
        <v>3777.4281500122897</v>
      </c>
      <c r="AL17">
        <f t="shared" si="9"/>
        <v>1392.3899918297366</v>
      </c>
      <c r="AN17">
        <f t="shared" si="10"/>
        <v>7100.2664106318171</v>
      </c>
      <c r="AO17">
        <f t="shared" si="11"/>
        <v>-355.01332053159086</v>
      </c>
      <c r="AP17">
        <f t="shared" si="12"/>
        <v>-3.6858368764269334</v>
      </c>
      <c r="AQ17">
        <f t="shared" si="13"/>
        <v>-9749.0819521068988</v>
      </c>
      <c r="AR17">
        <f t="shared" si="14"/>
        <v>-3007.5146988830998</v>
      </c>
      <c r="AS17">
        <f t="shared" si="15"/>
        <v>2024.8054550735321</v>
      </c>
      <c r="AT17">
        <f t="shared" si="16"/>
        <v>1556.4168431050409</v>
      </c>
      <c r="AU17">
        <f t="shared" si="17"/>
        <v>573.70759929547341</v>
      </c>
      <c r="AW17">
        <v>14</v>
      </c>
      <c r="AX17">
        <f>(R17*SUMPRODUCT(K18:$K$23, X18:$X$23)-$AZ$3*SUMPRODUCT(K17:$K$22, W18:$W$23))/Z17</f>
        <v>55806.519051388852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24079.559977417011</v>
      </c>
      <c r="P18">
        <f t="shared" si="30"/>
        <v>1203.9779988708506</v>
      </c>
      <c r="Q18" s="5">
        <f t="shared" si="31"/>
        <v>12.5</v>
      </c>
      <c r="R18">
        <f t="shared" si="0"/>
        <v>1000000</v>
      </c>
      <c r="S18">
        <f t="shared" si="1"/>
        <v>50383.038116178926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39937.541092751111</v>
      </c>
      <c r="AC18">
        <f t="shared" si="2"/>
        <v>34400.070093207061</v>
      </c>
      <c r="AE18">
        <f t="shared" si="3"/>
        <v>16440.821792577328</v>
      </c>
      <c r="AF18">
        <f t="shared" si="4"/>
        <v>-822.0410896288663</v>
      </c>
      <c r="AG18">
        <f t="shared" si="5"/>
        <v>-8.5346357076273058</v>
      </c>
      <c r="AH18">
        <f t="shared" si="6"/>
        <v>-25715.649158349359</v>
      </c>
      <c r="AI18">
        <f t="shared" si="7"/>
        <v>-10105.403091108525</v>
      </c>
      <c r="AJ18">
        <f t="shared" si="8"/>
        <v>5537.4709995440498</v>
      </c>
      <c r="AK18">
        <f t="shared" si="32"/>
        <v>3894.4981578785396</v>
      </c>
      <c r="AL18">
        <f t="shared" si="9"/>
        <v>-673.43393368593524</v>
      </c>
      <c r="AN18">
        <f t="shared" si="10"/>
        <v>6330.366688462912</v>
      </c>
      <c r="AO18">
        <f t="shared" si="11"/>
        <v>-316.51833442314557</v>
      </c>
      <c r="AP18">
        <f t="shared" si="12"/>
        <v>-3.2861723254078559</v>
      </c>
      <c r="AQ18">
        <f t="shared" si="13"/>
        <v>-9901.5420797097868</v>
      </c>
      <c r="AR18">
        <f t="shared" si="14"/>
        <v>-3890.9798979954285</v>
      </c>
      <c r="AS18">
        <f t="shared" si="15"/>
        <v>2132.1453632974294</v>
      </c>
      <c r="AT18">
        <f t="shared" si="16"/>
        <v>1499.5358333027516</v>
      </c>
      <c r="AU18">
        <f t="shared" si="17"/>
        <v>-259.29870139524752</v>
      </c>
      <c r="AW18">
        <v>15</v>
      </c>
      <c r="AX18">
        <f>(R18*SUMPRODUCT(K19:$K$23, X19:$X$23)-$AZ$3*SUMPRODUCT(K18:$K$22, W19:$W$23))/Z18</f>
        <v>50383.038116178926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24079.559977417011</v>
      </c>
      <c r="P19">
        <f t="shared" si="30"/>
        <v>1203.9779988708506</v>
      </c>
      <c r="Q19" s="5">
        <f t="shared" si="31"/>
        <v>12.5</v>
      </c>
      <c r="R19">
        <f t="shared" si="0"/>
        <v>1000000</v>
      </c>
      <c r="S19">
        <f t="shared" si="1"/>
        <v>43592.582606777687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34400.070093207061</v>
      </c>
      <c r="AC19">
        <f t="shared" si="2"/>
        <v>28245.303200506776</v>
      </c>
      <c r="AE19">
        <f t="shared" si="3"/>
        <v>15602.068788445345</v>
      </c>
      <c r="AF19">
        <f t="shared" si="4"/>
        <v>-780.10343942226723</v>
      </c>
      <c r="AG19">
        <f t="shared" si="5"/>
        <v>-8.0992285589301307</v>
      </c>
      <c r="AH19">
        <f t="shared" si="6"/>
        <v>-28004.863329672211</v>
      </c>
      <c r="AI19">
        <f t="shared" si="7"/>
        <v>-13190.997209208064</v>
      </c>
      <c r="AJ19">
        <f t="shared" si="8"/>
        <v>6154.7668927002851</v>
      </c>
      <c r="AK19">
        <f t="shared" si="32"/>
        <v>3612.8974014596924</v>
      </c>
      <c r="AL19">
        <f t="shared" si="9"/>
        <v>-3423.3329150480868</v>
      </c>
      <c r="AN19">
        <f t="shared" si="10"/>
        <v>5596.6215818287474</v>
      </c>
      <c r="AO19">
        <f t="shared" si="11"/>
        <v>-279.83107909143735</v>
      </c>
      <c r="AP19">
        <f t="shared" si="12"/>
        <v>-2.9052760863765434</v>
      </c>
      <c r="AQ19">
        <f t="shared" si="13"/>
        <v>-10045.630783469032</v>
      </c>
      <c r="AR19">
        <f t="shared" si="14"/>
        <v>-4731.7455568181003</v>
      </c>
      <c r="AS19">
        <f t="shared" si="15"/>
        <v>2207.7778075380352</v>
      </c>
      <c r="AT19">
        <f t="shared" si="16"/>
        <v>1295.9832342821712</v>
      </c>
      <c r="AU19">
        <f t="shared" si="17"/>
        <v>-1227.9845149978942</v>
      </c>
      <c r="AW19">
        <v>16</v>
      </c>
      <c r="AX19">
        <f>(R19*SUMPRODUCT(K20:$K$23, X20:$X$23)-$AZ$3*SUMPRODUCT(K19:$K$22, W20:$W$23))/Z19</f>
        <v>43592.582606777687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24079.559977417011</v>
      </c>
      <c r="P20">
        <f t="shared" si="30"/>
        <v>1203.9779988708506</v>
      </c>
      <c r="Q20" s="5">
        <f t="shared" si="31"/>
        <v>12.5</v>
      </c>
      <c r="R20">
        <f t="shared" si="0"/>
        <v>1000000</v>
      </c>
      <c r="S20">
        <f t="shared" si="1"/>
        <v>35082.318757018627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28245.303200506776</v>
      </c>
      <c r="AC20">
        <f t="shared" si="2"/>
        <v>21448.323914362649</v>
      </c>
      <c r="AE20">
        <f t="shared" si="3"/>
        <v>14721.552634192341</v>
      </c>
      <c r="AF20">
        <f t="shared" si="4"/>
        <v>-736.07763170961709</v>
      </c>
      <c r="AG20">
        <f t="shared" si="5"/>
        <v>-7.6421416379695755</v>
      </c>
      <c r="AH20">
        <f t="shared" si="6"/>
        <v>-30087.57082970022</v>
      </c>
      <c r="AI20">
        <f t="shared" si="7"/>
        <v>-16109.737968855465</v>
      </c>
      <c r="AJ20">
        <f t="shared" si="8"/>
        <v>6796.9792861441274</v>
      </c>
      <c r="AK20">
        <f t="shared" si="32"/>
        <v>2293.1312564223299</v>
      </c>
      <c r="AL20">
        <f t="shared" si="9"/>
        <v>-7019.6274262890074</v>
      </c>
      <c r="AN20">
        <f t="shared" si="10"/>
        <v>5008.7939252208116</v>
      </c>
      <c r="AO20">
        <f t="shared" si="11"/>
        <v>-250.43969626104061</v>
      </c>
      <c r="AP20">
        <f t="shared" si="12"/>
        <v>-2.6001274161146966</v>
      </c>
      <c r="AQ20">
        <f t="shared" si="13"/>
        <v>-10236.857873702209</v>
      </c>
      <c r="AR20">
        <f t="shared" si="14"/>
        <v>-5481.1037721585526</v>
      </c>
      <c r="AS20">
        <f t="shared" si="15"/>
        <v>2312.573232202295</v>
      </c>
      <c r="AT20">
        <f t="shared" si="16"/>
        <v>780.20452001951992</v>
      </c>
      <c r="AU20">
        <f t="shared" si="17"/>
        <v>-2388.3260199367373</v>
      </c>
      <c r="AW20">
        <v>17</v>
      </c>
      <c r="AX20">
        <f>(R20*SUMPRODUCT(K21:$K$23, X21:$X$23)-$AZ$3*SUMPRODUCT(K20:$K$22, W21:$W$23))/Z20</f>
        <v>35082.318757018627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24079.559977417011</v>
      </c>
      <c r="P21">
        <f t="shared" si="30"/>
        <v>1203.9779988708506</v>
      </c>
      <c r="Q21" s="5">
        <f t="shared" si="31"/>
        <v>12.5</v>
      </c>
      <c r="R21">
        <f t="shared" si="0"/>
        <v>1000000</v>
      </c>
      <c r="S21">
        <f t="shared" si="1"/>
        <v>24881.053854770289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21448.323914362649</v>
      </c>
      <c r="AC21">
        <f t="shared" si="2"/>
        <v>14270.966403408813</v>
      </c>
      <c r="AE21">
        <f t="shared" si="3"/>
        <v>13811.255481877508</v>
      </c>
      <c r="AF21">
        <f t="shared" si="4"/>
        <v>-690.56277409387542</v>
      </c>
      <c r="AG21">
        <f t="shared" si="5"/>
        <v>-7.1695950293684652</v>
      </c>
      <c r="AH21">
        <f t="shared" si="6"/>
        <v>-31690.015377713135</v>
      </c>
      <c r="AI21">
        <f t="shared" si="7"/>
        <v>-18576.49226495887</v>
      </c>
      <c r="AJ21">
        <f t="shared" si="8"/>
        <v>7177.357510953836</v>
      </c>
      <c r="AK21">
        <f t="shared" si="32"/>
        <v>1773.3905527161046</v>
      </c>
      <c r="AL21">
        <f t="shared" si="9"/>
        <v>-9625.7442012889296</v>
      </c>
      <c r="AN21">
        <f t="shared" si="10"/>
        <v>4469.7789154960856</v>
      </c>
      <c r="AO21">
        <f t="shared" si="11"/>
        <v>-223.48894577480431</v>
      </c>
      <c r="AP21">
        <f t="shared" si="12"/>
        <v>-2.3203179998347472</v>
      </c>
      <c r="AQ21">
        <f t="shared" si="13"/>
        <v>-10255.936743253504</v>
      </c>
      <c r="AR21">
        <f t="shared" si="14"/>
        <v>-6011.9670915320557</v>
      </c>
      <c r="AS21">
        <f t="shared" si="15"/>
        <v>2322.8301955267134</v>
      </c>
      <c r="AT21">
        <f t="shared" si="16"/>
        <v>573.92781647341155</v>
      </c>
      <c r="AU21">
        <f t="shared" si="17"/>
        <v>-3115.2090795319314</v>
      </c>
      <c r="AW21">
        <v>18</v>
      </c>
      <c r="AX21">
        <f>(R21*SUMPRODUCT(K22:$K$23, X22:$X$23)-$AZ$3*SUMPRODUCT(K21:$K$22, W22:$W$23))/Z21</f>
        <v>24881.053854770289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24079.559977417011</v>
      </c>
      <c r="P22">
        <f t="shared" si="30"/>
        <v>1203.9779988708506</v>
      </c>
      <c r="Q22" s="5">
        <f t="shared" si="31"/>
        <v>12.5</v>
      </c>
      <c r="R22">
        <f t="shared" si="0"/>
        <v>1000000</v>
      </c>
      <c r="S22">
        <f t="shared" si="1"/>
        <v>13083.596189879308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14270.966403408813</v>
      </c>
      <c r="AC22">
        <f t="shared" si="2"/>
        <v>6995.7382886983833</v>
      </c>
      <c r="AE22">
        <f t="shared" si="3"/>
        <v>12875.229200312036</v>
      </c>
      <c r="AF22">
        <f t="shared" si="4"/>
        <v>-643.76146001560176</v>
      </c>
      <c r="AG22">
        <f t="shared" si="5"/>
        <v>-6.6836921087776595</v>
      </c>
      <c r="AH22">
        <f t="shared" si="6"/>
        <v>-33136.557623769681</v>
      </c>
      <c r="AI22">
        <f t="shared" si="7"/>
        <v>-20911.773575582025</v>
      </c>
      <c r="AJ22">
        <f t="shared" si="8"/>
        <v>7275.2281147104295</v>
      </c>
      <c r="AK22">
        <f t="shared" si="32"/>
        <v>1855.1703900593677</v>
      </c>
      <c r="AL22">
        <f t="shared" si="9"/>
        <v>-11781.375070812228</v>
      </c>
      <c r="AN22">
        <f t="shared" si="10"/>
        <v>3894.2522083580943</v>
      </c>
      <c r="AO22">
        <f t="shared" si="11"/>
        <v>-194.7126104179047</v>
      </c>
      <c r="AP22">
        <f t="shared" si="12"/>
        <v>-2.0215549059089502</v>
      </c>
      <c r="AQ22">
        <f t="shared" si="13"/>
        <v>-10022.509944958721</v>
      </c>
      <c r="AR22">
        <f t="shared" si="14"/>
        <v>-6324.9919019244417</v>
      </c>
      <c r="AS22">
        <f t="shared" si="15"/>
        <v>2200.4713633628639</v>
      </c>
      <c r="AT22">
        <f t="shared" si="16"/>
        <v>561.11633245287396</v>
      </c>
      <c r="AU22">
        <f t="shared" si="17"/>
        <v>-3563.4042061087039</v>
      </c>
      <c r="AW22">
        <v>19</v>
      </c>
      <c r="AX22">
        <f>(R22*SUMPRODUCT(K23:$K$23, X23:$X$23)-$AZ$3*SUMPRODUCT(K22:$K$22, W23:$W$23))/Z22</f>
        <v>13083.596189879308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24079.559977417011</v>
      </c>
      <c r="P23">
        <f t="shared" si="30"/>
        <v>1203.9779988708506</v>
      </c>
      <c r="Q23" s="5">
        <f t="shared" si="31"/>
        <v>12.5</v>
      </c>
      <c r="R23">
        <f t="shared" si="0"/>
        <v>1000000</v>
      </c>
      <c r="S23">
        <f t="shared" si="1"/>
        <v>14130.518566982897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6995.7382886983833</v>
      </c>
      <c r="AC23">
        <f t="shared" si="2"/>
        <v>6995.7382886983833</v>
      </c>
      <c r="AE23">
        <f t="shared" si="3"/>
        <v>11921.310524486518</v>
      </c>
      <c r="AF23">
        <f t="shared" si="4"/>
        <v>-596.06552622432594</v>
      </c>
      <c r="AG23">
        <f t="shared" si="5"/>
        <v>-6.1885010231015984</v>
      </c>
      <c r="AH23">
        <f t="shared" si="6"/>
        <v>-34268.333167062774</v>
      </c>
      <c r="AI23">
        <f t="shared" si="7"/>
        <v>-22949.276669823681</v>
      </c>
      <c r="AJ23">
        <f t="shared" si="8"/>
        <v>0</v>
      </c>
      <c r="AK23">
        <f t="shared" si="32"/>
        <v>1903.5501635152038</v>
      </c>
      <c r="AL23">
        <f t="shared" si="9"/>
        <v>-21045.726506308478</v>
      </c>
      <c r="AN23">
        <f t="shared" si="10"/>
        <v>3266.3549200933535</v>
      </c>
      <c r="AO23">
        <f t="shared" si="11"/>
        <v>-163.31774600466767</v>
      </c>
      <c r="AP23">
        <f t="shared" si="12"/>
        <v>-1.6956055899467748</v>
      </c>
      <c r="AQ23">
        <f t="shared" si="13"/>
        <v>-9389.2813557471673</v>
      </c>
      <c r="AR23">
        <f t="shared" si="14"/>
        <v>-6287.9397872484269</v>
      </c>
      <c r="AS23">
        <f t="shared" si="15"/>
        <v>0</v>
      </c>
      <c r="AT23">
        <f t="shared" si="16"/>
        <v>521.55930587255671</v>
      </c>
      <c r="AU23">
        <f t="shared" si="17"/>
        <v>-5766.3804813758707</v>
      </c>
      <c r="AW23">
        <v>20</v>
      </c>
      <c r="AX23">
        <f>(R23*SUMPRODUCT(K$23:$K24, X$23:$X24)-$AZ$3*SUMPRODUCT(K$22:$K23, W$23:$W24))/Z23</f>
        <v>14130.518566982897</v>
      </c>
    </row>
    <row r="25" spans="5:50" x14ac:dyDescent="0.25">
      <c r="AN25" s="6">
        <f t="shared" ref="AN25:AU25" si="33">SUM(AN3:AN23)</f>
        <v>214385.98791242443</v>
      </c>
      <c r="AO25" s="6">
        <f t="shared" si="33"/>
        <v>-28778.969378683982</v>
      </c>
      <c r="AP25" s="6">
        <f t="shared" si="33"/>
        <v>-723.74741169720153</v>
      </c>
      <c r="AQ25" s="6">
        <f t="shared" si="33"/>
        <v>-143474.44796762281</v>
      </c>
      <c r="AR25" s="6">
        <f t="shared" si="33"/>
        <v>41408.82315442049</v>
      </c>
      <c r="AS25" s="6">
        <f t="shared" si="33"/>
        <v>-25265.350587501747</v>
      </c>
      <c r="AT25" s="6">
        <f t="shared" si="33"/>
        <v>36014.217611146567</v>
      </c>
      <c r="AU25" s="7">
        <f t="shared" si="33"/>
        <v>52157.690178065321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78929.672143554213</v>
      </c>
      <c r="K3">
        <v>1</v>
      </c>
      <c r="L3" s="2">
        <v>0</v>
      </c>
      <c r="O3">
        <f>$C$3</f>
        <v>78929.672143554213</v>
      </c>
      <c r="P3">
        <f>O3*B5</f>
        <v>63143.737714843373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78929.672143554213</v>
      </c>
      <c r="AF3">
        <f t="shared" ref="AF3:AF23" si="4">-$Z3*P3</f>
        <v>-63143.737714843373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15160.977458010839</v>
      </c>
      <c r="AJ3">
        <f t="shared" ref="AJ3:AJ23" si="8">AB3-AC3</f>
        <v>0</v>
      </c>
      <c r="AL3">
        <f t="shared" ref="AL3:AL23" si="9">SUM(AI3:AK3)</f>
        <v>15160.977458010839</v>
      </c>
      <c r="AN3">
        <f t="shared" ref="AN3:AN23" si="10">AE3*$K3</f>
        <v>78929.672143554213</v>
      </c>
      <c r="AO3">
        <f t="shared" ref="AO3:AO23" si="11">AF3*$K3</f>
        <v>-63143.737714843373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15160.977458010839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15160.977458010839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46346.736050022322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27714.815860673207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26862.066756467568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-26862.066756467568</v>
      </c>
      <c r="AK4">
        <f>H4*SUM(AB4, AE4:AF4)</f>
        <v>0</v>
      </c>
      <c r="AL4">
        <f t="shared" si="9"/>
        <v>-47630.77575646757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-19484.66929355474</v>
      </c>
      <c r="AR4">
        <f t="shared" si="14"/>
        <v>-19484.66929355474</v>
      </c>
      <c r="AS4">
        <f t="shared" si="15"/>
        <v>-25201.301019295959</v>
      </c>
      <c r="AT4">
        <f t="shared" si="16"/>
        <v>0</v>
      </c>
      <c r="AU4">
        <f t="shared" si="17"/>
        <v>-44685.970312850703</v>
      </c>
      <c r="AW4">
        <v>1</v>
      </c>
      <c r="AX4">
        <f>(R4*SUMPRODUCT(K5:$K$23, X5:$X$23)-$AZ$3*SUMPRODUCT(K4:$K$22, W5:$W$23))/Z4</f>
        <v>27714.815860673207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78929.672143554213</v>
      </c>
      <c r="P5">
        <f t="shared" ref="P5:P23" si="30">O5*$C$5</f>
        <v>3946.4836071777108</v>
      </c>
      <c r="Q5" s="5">
        <f t="shared" ref="Q5:Q23" si="31">$C$8</f>
        <v>12.5</v>
      </c>
      <c r="R5">
        <f t="shared" si="0"/>
        <v>1000000</v>
      </c>
      <c r="S5">
        <f t="shared" si="1"/>
        <v>52057.941260945641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26862.066756467568</v>
      </c>
      <c r="AC5">
        <f t="shared" si="2"/>
        <v>48729.318121413351</v>
      </c>
      <c r="AE5">
        <f t="shared" si="3"/>
        <v>73882.850722480609</v>
      </c>
      <c r="AF5">
        <f t="shared" si="4"/>
        <v>-3694.1425361240308</v>
      </c>
      <c r="AG5">
        <f t="shared" si="5"/>
        <v>-11.700740785433862</v>
      </c>
      <c r="AH5">
        <f t="shared" si="6"/>
        <v>-23479.71525529119</v>
      </c>
      <c r="AI5">
        <f t="shared" si="7"/>
        <v>46697.292190279957</v>
      </c>
      <c r="AJ5">
        <f t="shared" si="8"/>
        <v>-21867.251364945783</v>
      </c>
      <c r="AK5">
        <f>H5*SUM(AB5, AE5:AF5)</f>
        <v>8385.1869550600077</v>
      </c>
      <c r="AL5">
        <f t="shared" si="9"/>
        <v>33215.227780394183</v>
      </c>
      <c r="AN5">
        <f t="shared" si="10"/>
        <v>63802.460146659687</v>
      </c>
      <c r="AO5">
        <f t="shared" si="11"/>
        <v>-3190.1230073329843</v>
      </c>
      <c r="AP5">
        <f t="shared" si="12"/>
        <v>-10.104321102243125</v>
      </c>
      <c r="AQ5">
        <f t="shared" si="13"/>
        <v>-20276.201881512028</v>
      </c>
      <c r="AR5">
        <f t="shared" si="14"/>
        <v>40326.030936712428</v>
      </c>
      <c r="AS5">
        <f t="shared" si="15"/>
        <v>-18883.738514226345</v>
      </c>
      <c r="AT5">
        <f t="shared" si="16"/>
        <v>7241.133108575651</v>
      </c>
      <c r="AU5">
        <f t="shared" si="17"/>
        <v>28683.425531061737</v>
      </c>
      <c r="AW5">
        <v>2</v>
      </c>
      <c r="AX5">
        <f>(R5*SUMPRODUCT(K6:$K$23, X6:$X$23)-$AZ$3*SUMPRODUCT(K5:$K$22, W6:$W$23))/Z5</f>
        <v>52057.941260945641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78929.672143554213</v>
      </c>
      <c r="P6">
        <f t="shared" si="30"/>
        <v>3946.4836071777108</v>
      </c>
      <c r="Q6" s="5">
        <f t="shared" si="31"/>
        <v>12.5</v>
      </c>
      <c r="R6">
        <f t="shared" si="0"/>
        <v>1000000</v>
      </c>
      <c r="S6">
        <f t="shared" si="1"/>
        <v>73175.579756493345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48729.318121413351</v>
      </c>
      <c r="AC6">
        <f t="shared" si="2"/>
        <v>65905.531037116161</v>
      </c>
      <c r="AE6">
        <f t="shared" si="3"/>
        <v>71087.950030827269</v>
      </c>
      <c r="AF6">
        <f t="shared" si="4"/>
        <v>-3554.3975015413639</v>
      </c>
      <c r="AG6">
        <f t="shared" si="5"/>
        <v>-11.258115626898729</v>
      </c>
      <c r="AH6">
        <f t="shared" si="6"/>
        <v>-26049.420054463488</v>
      </c>
      <c r="AI6">
        <f t="shared" si="7"/>
        <v>41472.874359195521</v>
      </c>
      <c r="AJ6">
        <f t="shared" si="8"/>
        <v>-17176.21291570281</v>
      </c>
      <c r="AK6">
        <f>H6*SUM(AB6, AE6:AF6)</f>
        <v>12649.40032679608</v>
      </c>
      <c r="AL6">
        <f t="shared" si="9"/>
        <v>36946.06177028879</v>
      </c>
      <c r="AN6">
        <f t="shared" si="10"/>
        <v>55365.159348148285</v>
      </c>
      <c r="AO6">
        <f t="shared" si="11"/>
        <v>-2768.2579674074145</v>
      </c>
      <c r="AP6">
        <f t="shared" si="12"/>
        <v>-8.7681156282158845</v>
      </c>
      <c r="AQ6">
        <f t="shared" si="13"/>
        <v>-20287.971331523808</v>
      </c>
      <c r="AR6">
        <f t="shared" si="14"/>
        <v>32300.16193358885</v>
      </c>
      <c r="AS6">
        <f t="shared" si="15"/>
        <v>-13377.284964093402</v>
      </c>
      <c r="AT6">
        <f t="shared" si="16"/>
        <v>9851.6846307691158</v>
      </c>
      <c r="AU6">
        <f t="shared" si="17"/>
        <v>28774.561600264562</v>
      </c>
      <c r="AW6">
        <v>3</v>
      </c>
      <c r="AX6">
        <f>(R6*SUMPRODUCT(K7:$K$23, X7:$X$23)-$AZ$3*SUMPRODUCT(K6:$K$22, W7:$W$23))/Z6</f>
        <v>73175.579756493345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78929.672143554213</v>
      </c>
      <c r="P7">
        <f t="shared" si="30"/>
        <v>3946.4836071777108</v>
      </c>
      <c r="Q7" s="5">
        <f t="shared" si="31"/>
        <v>12.5</v>
      </c>
      <c r="R7">
        <f t="shared" si="0"/>
        <v>1000000</v>
      </c>
      <c r="S7">
        <f t="shared" si="1"/>
        <v>90715.142339010476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65905.531037116161</v>
      </c>
      <c r="AC7">
        <f t="shared" si="2"/>
        <v>78296.80019164292</v>
      </c>
      <c r="AE7">
        <f t="shared" si="3"/>
        <v>68124.688003252697</v>
      </c>
      <c r="AF7">
        <f t="shared" si="4"/>
        <v>-3406.2344001626352</v>
      </c>
      <c r="AG7">
        <f t="shared" si="5"/>
        <v>-10.788827280213164</v>
      </c>
      <c r="AH7">
        <f t="shared" si="6"/>
        <v>-28536.575233326064</v>
      </c>
      <c r="AI7">
        <f t="shared" si="7"/>
        <v>36171.08954248378</v>
      </c>
      <c r="AJ7">
        <f t="shared" si="8"/>
        <v>-12391.269154526759</v>
      </c>
      <c r="AK7">
        <f>H7*SUM(AB7, AE7:AF7)</f>
        <v>13676.331191829591</v>
      </c>
      <c r="AL7">
        <f t="shared" si="9"/>
        <v>37456.151579786616</v>
      </c>
      <c r="AN7">
        <f t="shared" si="10"/>
        <v>48028.689406104393</v>
      </c>
      <c r="AO7">
        <f t="shared" si="11"/>
        <v>-2401.4344703052197</v>
      </c>
      <c r="AP7">
        <f t="shared" si="12"/>
        <v>-7.6062474513310541</v>
      </c>
      <c r="AQ7">
        <f t="shared" si="13"/>
        <v>-20118.614099633141</v>
      </c>
      <c r="AR7">
        <f t="shared" si="14"/>
        <v>25501.034588714694</v>
      </c>
      <c r="AS7">
        <f t="shared" si="15"/>
        <v>-8735.9874226769589</v>
      </c>
      <c r="AT7">
        <f t="shared" si="16"/>
        <v>9641.9709547299281</v>
      </c>
      <c r="AU7">
        <f t="shared" si="17"/>
        <v>26407.018120767669</v>
      </c>
      <c r="AW7">
        <v>4</v>
      </c>
      <c r="AX7">
        <f>(R7*SUMPRODUCT(K8:$K$23, X8:$X$23)-$AZ$3*SUMPRODUCT(K7:$K$22, W8:$W$23))/Z7</f>
        <v>90715.142339010476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78929.672143554213</v>
      </c>
      <c r="P8">
        <f t="shared" si="30"/>
        <v>3946.4836071777108</v>
      </c>
      <c r="Q8" s="5">
        <f t="shared" si="31"/>
        <v>12.5</v>
      </c>
      <c r="R8">
        <f t="shared" si="0"/>
        <v>1000000</v>
      </c>
      <c r="S8">
        <f t="shared" si="1"/>
        <v>104572.42165423033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78296.80019164292</v>
      </c>
      <c r="AC8">
        <f t="shared" si="2"/>
        <v>86111.26714635652</v>
      </c>
      <c r="AE8">
        <f t="shared" si="3"/>
        <v>64995.473722521172</v>
      </c>
      <c r="AF8">
        <f t="shared" si="4"/>
        <v>-3249.7736861260587</v>
      </c>
      <c r="AG8">
        <f t="shared" si="5"/>
        <v>-10.293257269001121</v>
      </c>
      <c r="AH8">
        <f t="shared" si="6"/>
        <v>-31014.539072793079</v>
      </c>
      <c r="AI8">
        <f t="shared" si="7"/>
        <v>30720.867706333032</v>
      </c>
      <c r="AJ8">
        <f t="shared" si="8"/>
        <v>-7814.4669547136</v>
      </c>
      <c r="AK8">
        <f t="shared" ref="AK8:AK23" si="32">H8*SUM(AB8:AB8, AE8:AF8)</f>
        <v>10153.081266532761</v>
      </c>
      <c r="AL8">
        <f t="shared" si="9"/>
        <v>33059.482018152194</v>
      </c>
      <c r="AN8">
        <f t="shared" si="10"/>
        <v>42724.99516038302</v>
      </c>
      <c r="AO8">
        <f t="shared" si="11"/>
        <v>-2136.2497580191507</v>
      </c>
      <c r="AP8">
        <f t="shared" si="12"/>
        <v>-6.7663075875122827</v>
      </c>
      <c r="AQ8">
        <f t="shared" si="13"/>
        <v>-20387.512481926009</v>
      </c>
      <c r="AR8">
        <f t="shared" si="14"/>
        <v>20194.466612850345</v>
      </c>
      <c r="AS8">
        <f t="shared" si="15"/>
        <v>-5136.866364671534</v>
      </c>
      <c r="AT8">
        <f t="shared" si="16"/>
        <v>6674.1624167173004</v>
      </c>
      <c r="AU8">
        <f t="shared" si="17"/>
        <v>21731.762664896112</v>
      </c>
      <c r="AW8">
        <v>5</v>
      </c>
      <c r="AX8">
        <f>(R8*SUMPRODUCT(K9:$K$23, X9:$X$23)-$AZ$3*SUMPRODUCT(K8:$K$22, W9:$W$23))/Z8</f>
        <v>104572.42165423033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78929.672143554213</v>
      </c>
      <c r="P9">
        <f t="shared" si="30"/>
        <v>3946.4836071777108</v>
      </c>
      <c r="Q9" s="5">
        <f t="shared" si="31"/>
        <v>12.5</v>
      </c>
      <c r="R9">
        <f t="shared" si="0"/>
        <v>1000000</v>
      </c>
      <c r="S9">
        <f t="shared" si="1"/>
        <v>115295.8788469815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86111.26714635652</v>
      </c>
      <c r="AC9">
        <f t="shared" si="2"/>
        <v>90098.023766421655</v>
      </c>
      <c r="AE9">
        <f t="shared" si="3"/>
        <v>61679.632852306378</v>
      </c>
      <c r="AF9">
        <f t="shared" si="4"/>
        <v>-3083.9816426153193</v>
      </c>
      <c r="AG9">
        <f t="shared" si="5"/>
        <v>-9.7681314227629539</v>
      </c>
      <c r="AH9">
        <f t="shared" si="6"/>
        <v>-33775.46188385236</v>
      </c>
      <c r="AI9">
        <f t="shared" si="7"/>
        <v>24810.42119441594</v>
      </c>
      <c r="AJ9">
        <f t="shared" si="8"/>
        <v>-3986.7566200651345</v>
      </c>
      <c r="AK9">
        <f t="shared" si="32"/>
        <v>7553.7011381856846</v>
      </c>
      <c r="AL9">
        <f t="shared" si="9"/>
        <v>28377.365712536492</v>
      </c>
      <c r="AN9">
        <f t="shared" si="10"/>
        <v>38533.848997109184</v>
      </c>
      <c r="AO9">
        <f t="shared" si="11"/>
        <v>-1926.6924498554595</v>
      </c>
      <c r="AP9">
        <f t="shared" si="12"/>
        <v>-6.1025606642305128</v>
      </c>
      <c r="AQ9">
        <f t="shared" si="13"/>
        <v>-21100.945123270412</v>
      </c>
      <c r="AR9">
        <f t="shared" si="14"/>
        <v>15500.108863319085</v>
      </c>
      <c r="AS9">
        <f t="shared" si="15"/>
        <v>-2490.6937749398553</v>
      </c>
      <c r="AT9">
        <f t="shared" si="16"/>
        <v>4719.1133534325973</v>
      </c>
      <c r="AU9">
        <f t="shared" si="17"/>
        <v>17728.528441811828</v>
      </c>
      <c r="AW9">
        <v>6</v>
      </c>
      <c r="AX9">
        <f>(R9*SUMPRODUCT(K10:$K$23, X10:$X$23)-$AZ$3*SUMPRODUCT(K9:$K$22, W10:$W$23))/Z9</f>
        <v>115295.8788469815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78929.672143554213</v>
      </c>
      <c r="P10">
        <f t="shared" si="30"/>
        <v>3946.4836071777108</v>
      </c>
      <c r="Q10" s="5">
        <f t="shared" si="31"/>
        <v>12.5</v>
      </c>
      <c r="R10">
        <f t="shared" si="0"/>
        <v>1000000</v>
      </c>
      <c r="S10">
        <f t="shared" si="1"/>
        <v>123666.50107042101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90098.023766421655</v>
      </c>
      <c r="AC10">
        <f t="shared" si="2"/>
        <v>91185.331671694003</v>
      </c>
      <c r="AE10">
        <f t="shared" si="3"/>
        <v>58198.689789481854</v>
      </c>
      <c r="AF10">
        <f t="shared" si="4"/>
        <v>-2909.9344894740925</v>
      </c>
      <c r="AG10">
        <f t="shared" si="5"/>
        <v>-9.2168585350944348</v>
      </c>
      <c r="AH10">
        <f t="shared" si="6"/>
        <v>-36287.325875271199</v>
      </c>
      <c r="AI10">
        <f t="shared" si="7"/>
        <v>18992.212566201466</v>
      </c>
      <c r="AJ10">
        <f t="shared" si="8"/>
        <v>-1087.3079052723479</v>
      </c>
      <c r="AK10">
        <f t="shared" si="32"/>
        <v>7632.8059009875469</v>
      </c>
      <c r="AL10">
        <f t="shared" si="9"/>
        <v>25537.710561916665</v>
      </c>
      <c r="AN10">
        <f t="shared" si="10"/>
        <v>34545.518411763464</v>
      </c>
      <c r="AO10">
        <f t="shared" si="11"/>
        <v>-1727.275920588173</v>
      </c>
      <c r="AP10">
        <f t="shared" si="12"/>
        <v>-5.4709334071686966</v>
      </c>
      <c r="AQ10">
        <f t="shared" si="13"/>
        <v>-21539.393561474924</v>
      </c>
      <c r="AR10">
        <f t="shared" si="14"/>
        <v>11273.377996293195</v>
      </c>
      <c r="AS10">
        <f t="shared" si="15"/>
        <v>-645.40310781412643</v>
      </c>
      <c r="AT10">
        <f t="shared" si="16"/>
        <v>4530.6730742525478</v>
      </c>
      <c r="AU10">
        <f t="shared" si="17"/>
        <v>15158.647962731615</v>
      </c>
      <c r="AW10">
        <v>7</v>
      </c>
      <c r="AX10">
        <f>(R10*SUMPRODUCT(K11:$K$23, X11:$X$23)-$AZ$3*SUMPRODUCT(K10:$K$22, W11:$W$23))/Z10</f>
        <v>123666.50107042101</v>
      </c>
    </row>
    <row r="11" spans="1:52" x14ac:dyDescent="0.25">
      <c r="A11" t="s">
        <v>33</v>
      </c>
      <c r="C11" s="24">
        <f>AU25</f>
        <v>130642.60822808897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78929.672143554213</v>
      </c>
      <c r="P11">
        <f t="shared" si="30"/>
        <v>3946.4836071777108</v>
      </c>
      <c r="Q11" s="5">
        <f t="shared" si="31"/>
        <v>12.5</v>
      </c>
      <c r="R11">
        <f t="shared" si="0"/>
        <v>1000000</v>
      </c>
      <c r="S11">
        <f t="shared" si="1"/>
        <v>129951.58878941943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91185.331671694003</v>
      </c>
      <c r="AC11">
        <f t="shared" si="2"/>
        <v>89894.691271849471</v>
      </c>
      <c r="AE11">
        <f t="shared" si="3"/>
        <v>54600.013556054364</v>
      </c>
      <c r="AF11">
        <f t="shared" si="4"/>
        <v>-2730.0006778027182</v>
      </c>
      <c r="AG11">
        <f t="shared" si="5"/>
        <v>-8.6469403826912501</v>
      </c>
      <c r="AH11">
        <f t="shared" si="6"/>
        <v>-38219.965364179247</v>
      </c>
      <c r="AI11">
        <f t="shared" si="7"/>
        <v>13641.400573689709</v>
      </c>
      <c r="AJ11">
        <f t="shared" si="8"/>
        <v>1290.6403998445312</v>
      </c>
      <c r="AK11">
        <f t="shared" si="32"/>
        <v>7367.3502443222014</v>
      </c>
      <c r="AL11">
        <f t="shared" si="9"/>
        <v>22299.391217856442</v>
      </c>
      <c r="AN11">
        <f t="shared" si="10"/>
        <v>30822.082620410023</v>
      </c>
      <c r="AO11">
        <f t="shared" si="11"/>
        <v>-1541.1041310205012</v>
      </c>
      <c r="AP11">
        <f t="shared" si="12"/>
        <v>-4.8812572292762129</v>
      </c>
      <c r="AQ11">
        <f t="shared" si="13"/>
        <v>-21575.432925388286</v>
      </c>
      <c r="AR11">
        <f t="shared" si="14"/>
        <v>7700.6643067719579</v>
      </c>
      <c r="AS11">
        <f t="shared" si="15"/>
        <v>728.57536924248814</v>
      </c>
      <c r="AT11">
        <f t="shared" si="16"/>
        <v>4158.9198085247954</v>
      </c>
      <c r="AU11">
        <f t="shared" si="17"/>
        <v>12588.159484539241</v>
      </c>
      <c r="AW11">
        <v>8</v>
      </c>
      <c r="AX11">
        <f>(R11*SUMPRODUCT(K12:$K$23, X12:$X$23)-$AZ$3*SUMPRODUCT(K11:$K$22, W12:$W$23))/Z11</f>
        <v>129951.58878941943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78929.672143554213</v>
      </c>
      <c r="P12">
        <f t="shared" si="30"/>
        <v>3946.4836071777108</v>
      </c>
      <c r="Q12" s="5">
        <f t="shared" si="31"/>
        <v>12.5</v>
      </c>
      <c r="R12">
        <f t="shared" si="0"/>
        <v>1000000</v>
      </c>
      <c r="S12">
        <f t="shared" si="1"/>
        <v>134206.16856455448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89894.691271849471</v>
      </c>
      <c r="AC12">
        <f t="shared" si="2"/>
        <v>86545.948031274922</v>
      </c>
      <c r="AE12">
        <f t="shared" si="3"/>
        <v>50899.622398323751</v>
      </c>
      <c r="AF12">
        <f t="shared" si="4"/>
        <v>-2544.9811199161877</v>
      </c>
      <c r="AG12">
        <f t="shared" si="5"/>
        <v>-8.0609137565131253</v>
      </c>
      <c r="AH12">
        <f t="shared" si="6"/>
        <v>-39964.577788096998</v>
      </c>
      <c r="AI12">
        <f t="shared" si="7"/>
        <v>8382.0025765540558</v>
      </c>
      <c r="AJ12">
        <f t="shared" si="8"/>
        <v>3348.7432405745494</v>
      </c>
      <c r="AK12">
        <f t="shared" si="32"/>
        <v>7175.1403593583409</v>
      </c>
      <c r="AL12">
        <f t="shared" si="9"/>
        <v>18905.886176486947</v>
      </c>
      <c r="AN12">
        <f t="shared" si="10"/>
        <v>27315.511359701984</v>
      </c>
      <c r="AO12">
        <f t="shared" si="11"/>
        <v>-1365.7755679850993</v>
      </c>
      <c r="AP12">
        <f t="shared" si="12"/>
        <v>-4.3259256338385645</v>
      </c>
      <c r="AQ12">
        <f t="shared" si="13"/>
        <v>-21447.170472376783</v>
      </c>
      <c r="AR12">
        <f t="shared" si="14"/>
        <v>4498.2393937062643</v>
      </c>
      <c r="AS12">
        <f t="shared" si="15"/>
        <v>1797.118126197568</v>
      </c>
      <c r="AT12">
        <f t="shared" si="16"/>
        <v>3850.5713551219478</v>
      </c>
      <c r="AU12">
        <f t="shared" si="17"/>
        <v>10145.92887502578</v>
      </c>
      <c r="AW12">
        <v>9</v>
      </c>
      <c r="AX12">
        <f>(R12*SUMPRODUCT(K13:$K$23, X13:$X$23)-$AZ$3*SUMPRODUCT(K12:$K$22, W13:$W$23))/Z12</f>
        <v>134206.16856455448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78929.672143554213</v>
      </c>
      <c r="P13">
        <f t="shared" si="30"/>
        <v>3946.4836071777108</v>
      </c>
      <c r="Q13" s="5">
        <f t="shared" si="31"/>
        <v>12.5</v>
      </c>
      <c r="R13">
        <f t="shared" si="0"/>
        <v>1000000</v>
      </c>
      <c r="S13">
        <f t="shared" si="1"/>
        <v>136487.49639618487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86545.948031274922</v>
      </c>
      <c r="AC13">
        <f t="shared" si="2"/>
        <v>81495.975167625002</v>
      </c>
      <c r="AE13">
        <f t="shared" si="3"/>
        <v>47128.497267825027</v>
      </c>
      <c r="AF13">
        <f t="shared" si="4"/>
        <v>-2356.4248633912512</v>
      </c>
      <c r="AG13">
        <f t="shared" si="5"/>
        <v>-7.4636850736738065</v>
      </c>
      <c r="AH13">
        <f t="shared" si="6"/>
        <v>-41329.563621935013</v>
      </c>
      <c r="AI13">
        <f t="shared" si="7"/>
        <v>3435.0450974250925</v>
      </c>
      <c r="AJ13">
        <f t="shared" si="8"/>
        <v>5049.9728636499203</v>
      </c>
      <c r="AK13">
        <f t="shared" si="32"/>
        <v>6789.1416565261397</v>
      </c>
      <c r="AL13">
        <f t="shared" si="9"/>
        <v>15274.159617601152</v>
      </c>
      <c r="AN13">
        <f t="shared" si="10"/>
        <v>24048.416936352467</v>
      </c>
      <c r="AO13">
        <f t="shared" si="11"/>
        <v>-1202.4208468176232</v>
      </c>
      <c r="AP13">
        <f t="shared" si="12"/>
        <v>-3.8085197054623108</v>
      </c>
      <c r="AQ13">
        <f t="shared" si="13"/>
        <v>-21089.375545533232</v>
      </c>
      <c r="AR13">
        <f t="shared" si="14"/>
        <v>1752.8120242961531</v>
      </c>
      <c r="AS13">
        <f t="shared" si="15"/>
        <v>2576.8666514480556</v>
      </c>
      <c r="AT13">
        <f t="shared" si="16"/>
        <v>3464.3181654672367</v>
      </c>
      <c r="AU13">
        <f t="shared" si="17"/>
        <v>7793.9968412114449</v>
      </c>
      <c r="AW13">
        <v>10</v>
      </c>
      <c r="AX13">
        <f>(R13*SUMPRODUCT(K14:$K$23, X14:$X$23)-$AZ$3*SUMPRODUCT(K13:$K$22, W14:$W$23))/Z13</f>
        <v>136487.49639618487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78929.672143554213</v>
      </c>
      <c r="P14">
        <f t="shared" si="30"/>
        <v>3946.4836071777108</v>
      </c>
      <c r="Q14" s="5">
        <f t="shared" si="31"/>
        <v>12.5</v>
      </c>
      <c r="R14">
        <f t="shared" si="0"/>
        <v>1000000</v>
      </c>
      <c r="S14">
        <f t="shared" si="1"/>
        <v>136709.70453879409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81495.975167625002</v>
      </c>
      <c r="AC14">
        <f t="shared" si="2"/>
        <v>75006.775520085997</v>
      </c>
      <c r="AE14">
        <f t="shared" si="3"/>
        <v>43305.339736620997</v>
      </c>
      <c r="AF14">
        <f t="shared" si="4"/>
        <v>-2165.26698683105</v>
      </c>
      <c r="AG14">
        <f t="shared" si="5"/>
        <v>-6.8582160803004051</v>
      </c>
      <c r="AH14">
        <f t="shared" si="6"/>
        <v>-42466.571410933022</v>
      </c>
      <c r="AI14">
        <f t="shared" si="7"/>
        <v>-1333.3568772233702</v>
      </c>
      <c r="AJ14">
        <f t="shared" si="8"/>
        <v>6489.1996475390042</v>
      </c>
      <c r="AK14">
        <f t="shared" si="32"/>
        <v>6303.4928629551287</v>
      </c>
      <c r="AL14">
        <f t="shared" si="9"/>
        <v>11459.335633270763</v>
      </c>
      <c r="AN14">
        <f t="shared" si="10"/>
        <v>21017.273610497839</v>
      </c>
      <c r="AO14">
        <f t="shared" si="11"/>
        <v>-1050.8636805248921</v>
      </c>
      <c r="AP14">
        <f t="shared" si="12"/>
        <v>-3.3284810768427557</v>
      </c>
      <c r="AQ14">
        <f t="shared" si="13"/>
        <v>-20610.196249968656</v>
      </c>
      <c r="AR14">
        <f t="shared" si="14"/>
        <v>-647.1148010725467</v>
      </c>
      <c r="AS14">
        <f t="shared" si="15"/>
        <v>3149.3872426577386</v>
      </c>
      <c r="AT14">
        <f t="shared" si="16"/>
        <v>3059.2586274185305</v>
      </c>
      <c r="AU14">
        <f t="shared" si="17"/>
        <v>5561.5310690037222</v>
      </c>
      <c r="AW14">
        <v>11</v>
      </c>
      <c r="AX14">
        <f>(R14*SUMPRODUCT(K15:$K$23, X15:$X$23)-$AZ$3*SUMPRODUCT(K14:$K$22, W15:$W$23))/Z14</f>
        <v>136709.70453879409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78929.672143554213</v>
      </c>
      <c r="P15">
        <f t="shared" si="30"/>
        <v>3946.4836071777108</v>
      </c>
      <c r="Q15" s="5">
        <f t="shared" si="31"/>
        <v>12.5</v>
      </c>
      <c r="R15">
        <f t="shared" si="0"/>
        <v>1000000</v>
      </c>
      <c r="S15">
        <f t="shared" si="1"/>
        <v>134662.58172216697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75006.775520085997</v>
      </c>
      <c r="AC15">
        <f t="shared" si="2"/>
        <v>67290.716736163798</v>
      </c>
      <c r="AE15">
        <f t="shared" si="3"/>
        <v>39441.054392141479</v>
      </c>
      <c r="AF15">
        <f t="shared" si="4"/>
        <v>-1972.0527196070741</v>
      </c>
      <c r="AG15">
        <f t="shared" si="5"/>
        <v>-6.2462337231693468</v>
      </c>
      <c r="AH15">
        <f t="shared" si="6"/>
        <v>-43472.015706244405</v>
      </c>
      <c r="AI15">
        <f t="shared" si="7"/>
        <v>-6009.260267433172</v>
      </c>
      <c r="AJ15">
        <f t="shared" si="8"/>
        <v>7716.0587839221989</v>
      </c>
      <c r="AK15">
        <f t="shared" si="32"/>
        <v>5837.4928362969986</v>
      </c>
      <c r="AL15">
        <f t="shared" si="9"/>
        <v>7544.2913527860255</v>
      </c>
      <c r="AN15">
        <f t="shared" si="10"/>
        <v>18197.385250926087</v>
      </c>
      <c r="AO15">
        <f t="shared" si="11"/>
        <v>-909.86926254630453</v>
      </c>
      <c r="AP15">
        <f t="shared" si="12"/>
        <v>-2.8818986505210287</v>
      </c>
      <c r="AQ15">
        <f t="shared" si="13"/>
        <v>-20057.197497196197</v>
      </c>
      <c r="AR15">
        <f t="shared" si="14"/>
        <v>-2772.5634074669365</v>
      </c>
      <c r="AS15">
        <f t="shared" si="15"/>
        <v>3560.0492044097391</v>
      </c>
      <c r="AT15">
        <f t="shared" si="16"/>
        <v>2693.3130383751395</v>
      </c>
      <c r="AU15">
        <f t="shared" si="17"/>
        <v>3480.7988353179417</v>
      </c>
      <c r="AW15">
        <v>12</v>
      </c>
      <c r="AX15">
        <f>(R15*SUMPRODUCT(K16:$K$23, X16:$X$23)-$AZ$3*SUMPRODUCT(K15:$K$22, W16:$W$23))/Z15</f>
        <v>134662.58172216697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78929.672143554213</v>
      </c>
      <c r="P16">
        <f t="shared" si="30"/>
        <v>3946.4836071777108</v>
      </c>
      <c r="Q16" s="5">
        <f t="shared" si="31"/>
        <v>12.5</v>
      </c>
      <c r="R16">
        <f t="shared" si="0"/>
        <v>1000000</v>
      </c>
      <c r="S16">
        <f t="shared" si="1"/>
        <v>130353.85948499863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67290.716736163798</v>
      </c>
      <c r="AC16">
        <f t="shared" si="2"/>
        <v>58760.300777238655</v>
      </c>
      <c r="AE16">
        <f t="shared" si="3"/>
        <v>35579.547040092228</v>
      </c>
      <c r="AF16">
        <f t="shared" si="4"/>
        <v>-1778.9773520046115</v>
      </c>
      <c r="AG16">
        <f t="shared" si="5"/>
        <v>-5.634691313455213</v>
      </c>
      <c r="AH16">
        <f t="shared" si="6"/>
        <v>-43926.405798595231</v>
      </c>
      <c r="AI16">
        <f t="shared" si="7"/>
        <v>-10131.470801821073</v>
      </c>
      <c r="AJ16">
        <f t="shared" si="8"/>
        <v>8530.4159589251431</v>
      </c>
      <c r="AK16">
        <f t="shared" si="32"/>
        <v>5529.6933674065531</v>
      </c>
      <c r="AL16">
        <f t="shared" si="9"/>
        <v>3928.638524510623</v>
      </c>
      <c r="AN16">
        <f t="shared" si="10"/>
        <v>15564.384167236311</v>
      </c>
      <c r="AO16">
        <f t="shared" si="11"/>
        <v>-778.2192083618155</v>
      </c>
      <c r="AP16">
        <f t="shared" si="12"/>
        <v>-2.4649133438259465</v>
      </c>
      <c r="AQ16">
        <f t="shared" si="13"/>
        <v>-19215.743645214225</v>
      </c>
      <c r="AR16">
        <f t="shared" si="14"/>
        <v>-4432.0435996835586</v>
      </c>
      <c r="AS16">
        <f t="shared" si="15"/>
        <v>3731.6571495815838</v>
      </c>
      <c r="AT16">
        <f t="shared" si="16"/>
        <v>2418.9816638292732</v>
      </c>
      <c r="AU16">
        <f t="shared" si="17"/>
        <v>1718.5952137272982</v>
      </c>
      <c r="AW16">
        <v>13</v>
      </c>
      <c r="AX16">
        <f>(R16*SUMPRODUCT(K17:$K$23, X17:$X$23)-$AZ$3*SUMPRODUCT(K16:$K$22, W17:$W$23))/Z16</f>
        <v>130353.85948499863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78929.672143554213</v>
      </c>
      <c r="P17">
        <f t="shared" si="30"/>
        <v>3946.4836071777108</v>
      </c>
      <c r="Q17" s="5">
        <f t="shared" si="31"/>
        <v>12.5</v>
      </c>
      <c r="R17">
        <f t="shared" si="0"/>
        <v>1000000</v>
      </c>
      <c r="S17">
        <f t="shared" si="1"/>
        <v>123882.84256276031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58760.300777238655</v>
      </c>
      <c r="AC17">
        <f t="shared" si="2"/>
        <v>49861.498003107408</v>
      </c>
      <c r="AE17">
        <f t="shared" si="3"/>
        <v>31768.335376853822</v>
      </c>
      <c r="AF17">
        <f t="shared" si="4"/>
        <v>-1588.4167688426912</v>
      </c>
      <c r="AG17">
        <f t="shared" si="5"/>
        <v>-5.0311141732406428</v>
      </c>
      <c r="AH17">
        <f t="shared" si="6"/>
        <v>-43778.418166401418</v>
      </c>
      <c r="AI17">
        <f t="shared" si="7"/>
        <v>-13603.530672563527</v>
      </c>
      <c r="AJ17">
        <f t="shared" si="8"/>
        <v>8898.8027741312471</v>
      </c>
      <c r="AK17">
        <f t="shared" si="32"/>
        <v>5487.6115360699114</v>
      </c>
      <c r="AL17">
        <f t="shared" si="9"/>
        <v>782.88363763763118</v>
      </c>
      <c r="AN17">
        <f t="shared" si="10"/>
        <v>13089.533485311731</v>
      </c>
      <c r="AO17">
        <f t="shared" si="11"/>
        <v>-654.47667426558667</v>
      </c>
      <c r="AP17">
        <f t="shared" si="12"/>
        <v>-2.0729741315637606</v>
      </c>
      <c r="AQ17">
        <f t="shared" si="13"/>
        <v>-18038.057824729553</v>
      </c>
      <c r="AR17">
        <f t="shared" si="14"/>
        <v>-5605.0739878149725</v>
      </c>
      <c r="AS17">
        <f t="shared" si="15"/>
        <v>3666.5810628542795</v>
      </c>
      <c r="AT17">
        <f t="shared" si="16"/>
        <v>2261.0651173150568</v>
      </c>
      <c r="AU17">
        <f t="shared" si="17"/>
        <v>322.57219235436372</v>
      </c>
      <c r="AW17">
        <v>14</v>
      </c>
      <c r="AX17">
        <f>(R17*SUMPRODUCT(K18:$K$23, X18:$X$23)-$AZ$3*SUMPRODUCT(K17:$K$22, W18:$W$23))/Z17</f>
        <v>123882.84256276031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78929.672143554213</v>
      </c>
      <c r="P18">
        <f t="shared" si="30"/>
        <v>3946.4836071777108</v>
      </c>
      <c r="Q18" s="5">
        <f t="shared" si="31"/>
        <v>12.5</v>
      </c>
      <c r="R18">
        <f t="shared" si="0"/>
        <v>1000000</v>
      </c>
      <c r="S18">
        <f t="shared" si="1"/>
        <v>115114.76301940434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49861.498003107408</v>
      </c>
      <c r="AC18">
        <f t="shared" si="2"/>
        <v>40888.620388824114</v>
      </c>
      <c r="AE18">
        <f t="shared" si="3"/>
        <v>28035.721197185791</v>
      </c>
      <c r="AF18">
        <f t="shared" si="4"/>
        <v>-1401.7860598592897</v>
      </c>
      <c r="AG18">
        <f t="shared" si="5"/>
        <v>-4.4399844247096825</v>
      </c>
      <c r="AH18">
        <f t="shared" si="6"/>
        <v>-43265.488543884334</v>
      </c>
      <c r="AI18">
        <f t="shared" si="7"/>
        <v>-16635.993390982541</v>
      </c>
      <c r="AJ18">
        <f t="shared" si="8"/>
        <v>8972.877614283294</v>
      </c>
      <c r="AK18">
        <f t="shared" si="32"/>
        <v>5362.3298631444159</v>
      </c>
      <c r="AL18">
        <f t="shared" si="9"/>
        <v>-2300.7859135548315</v>
      </c>
      <c r="AN18">
        <f t="shared" si="10"/>
        <v>10794.861582516831</v>
      </c>
      <c r="AO18">
        <f t="shared" si="11"/>
        <v>-539.74307912584163</v>
      </c>
      <c r="AP18">
        <f t="shared" si="12"/>
        <v>-1.7095696221320225</v>
      </c>
      <c r="AQ18">
        <f t="shared" si="13"/>
        <v>-16658.924407412094</v>
      </c>
      <c r="AR18">
        <f t="shared" si="14"/>
        <v>-6405.5154736432387</v>
      </c>
      <c r="AS18">
        <f t="shared" si="15"/>
        <v>3454.9127936389541</v>
      </c>
      <c r="AT18">
        <f t="shared" si="16"/>
        <v>2064.7090982717759</v>
      </c>
      <c r="AU18">
        <f t="shared" si="17"/>
        <v>-885.89358173250878</v>
      </c>
      <c r="AW18">
        <v>15</v>
      </c>
      <c r="AX18">
        <f>(R18*SUMPRODUCT(K19:$K$23, X19:$X$23)-$AZ$3*SUMPRODUCT(K18:$K$22, W19:$W$23))/Z18</f>
        <v>115114.76301940434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78929.672143554213</v>
      </c>
      <c r="P19">
        <f t="shared" si="30"/>
        <v>3946.4836071777108</v>
      </c>
      <c r="Q19" s="5">
        <f t="shared" si="31"/>
        <v>12.5</v>
      </c>
      <c r="R19">
        <f t="shared" si="0"/>
        <v>1000000</v>
      </c>
      <c r="S19">
        <f t="shared" si="1"/>
        <v>103586.26471309217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40888.620388824114</v>
      </c>
      <c r="AC19">
        <f t="shared" si="2"/>
        <v>32040.121506723059</v>
      </c>
      <c r="AE19">
        <f t="shared" si="3"/>
        <v>24413.625618896014</v>
      </c>
      <c r="AF19">
        <f t="shared" si="4"/>
        <v>-1220.6812809448008</v>
      </c>
      <c r="AG19">
        <f t="shared" si="5"/>
        <v>-3.866357378010747</v>
      </c>
      <c r="AH19">
        <f t="shared" si="6"/>
        <v>-42338.176196147062</v>
      </c>
      <c r="AI19">
        <f t="shared" si="7"/>
        <v>-19149.09821557386</v>
      </c>
      <c r="AJ19">
        <f t="shared" si="8"/>
        <v>8848.4988821010556</v>
      </c>
      <c r="AK19">
        <f t="shared" si="32"/>
        <v>4703.5868509453094</v>
      </c>
      <c r="AL19">
        <f t="shared" si="9"/>
        <v>-5597.0124825274952</v>
      </c>
      <c r="AN19">
        <f t="shared" si="10"/>
        <v>8757.4171016724122</v>
      </c>
      <c r="AO19">
        <f t="shared" si="11"/>
        <v>-437.87085508362065</v>
      </c>
      <c r="AP19">
        <f t="shared" si="12"/>
        <v>-1.3869019191136323</v>
      </c>
      <c r="AQ19">
        <f t="shared" si="13"/>
        <v>-15187.13664498819</v>
      </c>
      <c r="AR19">
        <f t="shared" si="14"/>
        <v>-6868.9773003185119</v>
      </c>
      <c r="AS19">
        <f t="shared" si="15"/>
        <v>3174.0470114469263</v>
      </c>
      <c r="AT19">
        <f t="shared" si="16"/>
        <v>1687.2246904527001</v>
      </c>
      <c r="AU19">
        <f t="shared" si="17"/>
        <v>-2007.7055984188853</v>
      </c>
      <c r="AW19">
        <v>16</v>
      </c>
      <c r="AX19">
        <f>(R19*SUMPRODUCT(K20:$K$23, X20:$X$23)-$AZ$3*SUMPRODUCT(K19:$K$22, W20:$W$23))/Z19</f>
        <v>103586.26471309217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78929.672143554213</v>
      </c>
      <c r="P20">
        <f t="shared" si="30"/>
        <v>3946.4836071777108</v>
      </c>
      <c r="Q20" s="5">
        <f t="shared" si="31"/>
        <v>12.5</v>
      </c>
      <c r="R20">
        <f t="shared" si="0"/>
        <v>1000000</v>
      </c>
      <c r="S20">
        <f t="shared" si="1"/>
        <v>87589.712337696459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32040.121506723059</v>
      </c>
      <c r="AC20">
        <f t="shared" si="2"/>
        <v>23229.252172020402</v>
      </c>
      <c r="AE20">
        <f t="shared" si="3"/>
        <v>20932.56398660909</v>
      </c>
      <c r="AF20">
        <f t="shared" si="4"/>
        <v>-1046.6281993304547</v>
      </c>
      <c r="AG20">
        <f t="shared" si="5"/>
        <v>-3.3150657126349388</v>
      </c>
      <c r="AH20">
        <f t="shared" si="6"/>
        <v>-41010.247327656085</v>
      </c>
      <c r="AI20">
        <f t="shared" si="7"/>
        <v>-21127.626606090085</v>
      </c>
      <c r="AJ20">
        <f t="shared" si="8"/>
        <v>8810.8693347026565</v>
      </c>
      <c r="AK20">
        <f t="shared" si="32"/>
        <v>2819.5849110642916</v>
      </c>
      <c r="AL20">
        <f t="shared" si="9"/>
        <v>-9497.1723603231367</v>
      </c>
      <c r="AN20">
        <f t="shared" si="10"/>
        <v>7122.0001001732444</v>
      </c>
      <c r="AO20">
        <f t="shared" si="11"/>
        <v>-356.10000500866232</v>
      </c>
      <c r="AP20">
        <f t="shared" si="12"/>
        <v>-1.127902838494633</v>
      </c>
      <c r="AQ20">
        <f t="shared" si="13"/>
        <v>-13953.139508496972</v>
      </c>
      <c r="AR20">
        <f t="shared" si="14"/>
        <v>-7188.3673161708848</v>
      </c>
      <c r="AS20">
        <f t="shared" si="15"/>
        <v>2997.7699972401165</v>
      </c>
      <c r="AT20">
        <f t="shared" si="16"/>
        <v>959.32271039004388</v>
      </c>
      <c r="AU20">
        <f t="shared" si="17"/>
        <v>-3231.2746085407243</v>
      </c>
      <c r="AW20">
        <v>17</v>
      </c>
      <c r="AX20">
        <f>(R20*SUMPRODUCT(K21:$K$23, X21:$X$23)-$AZ$3*SUMPRODUCT(K20:$K$22, W21:$W$23))/Z20</f>
        <v>87589.712337696459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78929.672143554213</v>
      </c>
      <c r="P21">
        <f t="shared" si="30"/>
        <v>3946.4836071777108</v>
      </c>
      <c r="Q21" s="5">
        <f t="shared" si="31"/>
        <v>12.5</v>
      </c>
      <c r="R21">
        <f t="shared" si="0"/>
        <v>1000000</v>
      </c>
      <c r="S21">
        <f t="shared" si="1"/>
        <v>65855.776897439981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23229.252172020402</v>
      </c>
      <c r="AC21">
        <f t="shared" si="2"/>
        <v>14705.086171952751</v>
      </c>
      <c r="AE21">
        <f t="shared" si="3"/>
        <v>17624.385970003827</v>
      </c>
      <c r="AF21">
        <f t="shared" si="4"/>
        <v>-881.21929850019137</v>
      </c>
      <c r="AG21">
        <f t="shared" si="5"/>
        <v>-2.7911534235739128</v>
      </c>
      <c r="AH21">
        <f t="shared" si="6"/>
        <v>-39260.930554774139</v>
      </c>
      <c r="AI21">
        <f t="shared" si="7"/>
        <v>-22520.555036694081</v>
      </c>
      <c r="AJ21">
        <f t="shared" si="8"/>
        <v>8524.1660000676511</v>
      </c>
      <c r="AK21">
        <f t="shared" si="32"/>
        <v>2050.5850866727833</v>
      </c>
      <c r="AL21">
        <f t="shared" si="9"/>
        <v>-11945.803949953646</v>
      </c>
      <c r="AN21">
        <f t="shared" si="10"/>
        <v>5703.834014992759</v>
      </c>
      <c r="AO21">
        <f t="shared" si="11"/>
        <v>-285.19170074963796</v>
      </c>
      <c r="AP21">
        <f t="shared" si="12"/>
        <v>-0.90330953177831019</v>
      </c>
      <c r="AQ21">
        <f t="shared" si="13"/>
        <v>-12706.135211730196</v>
      </c>
      <c r="AR21">
        <f t="shared" si="14"/>
        <v>-7288.3962070188536</v>
      </c>
      <c r="AS21">
        <f t="shared" si="15"/>
        <v>2758.7019521350212</v>
      </c>
      <c r="AT21">
        <f t="shared" si="16"/>
        <v>663.63713254508104</v>
      </c>
      <c r="AU21">
        <f t="shared" si="17"/>
        <v>-3866.0571223387519</v>
      </c>
      <c r="AW21">
        <v>18</v>
      </c>
      <c r="AX21">
        <f>(R21*SUMPRODUCT(K22:$K$23, X22:$X$23)-$AZ$3*SUMPRODUCT(K21:$K$22, W22:$W$23))/Z21</f>
        <v>65855.776897439981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78929.672143554213</v>
      </c>
      <c r="P22">
        <f t="shared" si="30"/>
        <v>3946.4836071777108</v>
      </c>
      <c r="Q22" s="5">
        <f t="shared" si="31"/>
        <v>12.5</v>
      </c>
      <c r="R22">
        <f t="shared" si="0"/>
        <v>1000000</v>
      </c>
      <c r="S22">
        <f t="shared" si="1"/>
        <v>37239.481134954862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14705.086171952751</v>
      </c>
      <c r="AC22">
        <f t="shared" si="2"/>
        <v>6853.0114082570935</v>
      </c>
      <c r="AE22">
        <f t="shared" si="3"/>
        <v>14525.066600405649</v>
      </c>
      <c r="AF22">
        <f t="shared" si="4"/>
        <v>-726.25333002028253</v>
      </c>
      <c r="AG22">
        <f t="shared" si="5"/>
        <v>-2.3003178345255293</v>
      </c>
      <c r="AH22">
        <f t="shared" si="6"/>
        <v>-37033.924385011531</v>
      </c>
      <c r="AI22">
        <f t="shared" si="7"/>
        <v>-23237.411432460693</v>
      </c>
      <c r="AJ22">
        <f t="shared" si="8"/>
        <v>7852.0747636956576</v>
      </c>
      <c r="AK22">
        <f t="shared" si="32"/>
        <v>1995.2729609636685</v>
      </c>
      <c r="AL22">
        <f t="shared" si="9"/>
        <v>-13390.063707801366</v>
      </c>
      <c r="AN22">
        <f t="shared" si="10"/>
        <v>4393.263359055949</v>
      </c>
      <c r="AO22">
        <f t="shared" si="11"/>
        <v>-219.66316795279747</v>
      </c>
      <c r="AP22">
        <f t="shared" si="12"/>
        <v>-0.69575598753686263</v>
      </c>
      <c r="AQ22">
        <f t="shared" si="13"/>
        <v>-11201.310638959547</v>
      </c>
      <c r="AR22">
        <f t="shared" si="14"/>
        <v>-7028.4062038439324</v>
      </c>
      <c r="AS22">
        <f t="shared" si="15"/>
        <v>2374.9448660668195</v>
      </c>
      <c r="AT22">
        <f t="shared" si="16"/>
        <v>603.49186904739906</v>
      </c>
      <c r="AU22">
        <f t="shared" si="17"/>
        <v>-4049.9694687297142</v>
      </c>
      <c r="AW22">
        <v>19</v>
      </c>
      <c r="AX22">
        <f>(R22*SUMPRODUCT(K23:$K$23, X23:$X$23)-$AZ$3*SUMPRODUCT(K22:$K$22, W23:$W$23))/Z22</f>
        <v>37239.481134954862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78929.672143554213</v>
      </c>
      <c r="P23">
        <f t="shared" si="30"/>
        <v>3946.4836071777108</v>
      </c>
      <c r="Q23" s="5">
        <f t="shared" si="31"/>
        <v>12.5</v>
      </c>
      <c r="R23">
        <f t="shared" si="0"/>
        <v>1000000</v>
      </c>
      <c r="S23">
        <f t="shared" si="1"/>
        <v>46379.843468306884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6853.0114082570935</v>
      </c>
      <c r="AC23">
        <f t="shared" si="2"/>
        <v>6853.0114082570926</v>
      </c>
      <c r="AE23">
        <f t="shared" si="3"/>
        <v>11662.521975077185</v>
      </c>
      <c r="AF23">
        <f t="shared" si="4"/>
        <v>-583.12609875385931</v>
      </c>
      <c r="AG23">
        <f t="shared" si="5"/>
        <v>-1.8469799852116837</v>
      </c>
      <c r="AH23">
        <f t="shared" si="6"/>
        <v>-34426.773677487225</v>
      </c>
      <c r="AI23">
        <f t="shared" si="7"/>
        <v>-23349.224781149111</v>
      </c>
      <c r="AJ23">
        <f t="shared" si="8"/>
        <v>0</v>
      </c>
      <c r="AK23">
        <f t="shared" si="32"/>
        <v>1863.1771168679056</v>
      </c>
      <c r="AL23">
        <f t="shared" si="9"/>
        <v>-21486.047664281206</v>
      </c>
      <c r="AN23">
        <f t="shared" si="10"/>
        <v>3195.4486845841993</v>
      </c>
      <c r="AO23">
        <f t="shared" si="11"/>
        <v>-159.77243422920998</v>
      </c>
      <c r="AP23">
        <f t="shared" si="12"/>
        <v>-0.50605947639888227</v>
      </c>
      <c r="AQ23">
        <f t="shared" si="13"/>
        <v>-9432.692937024578</v>
      </c>
      <c r="AR23">
        <f t="shared" si="14"/>
        <v>-6397.5227461459872</v>
      </c>
      <c r="AS23">
        <f t="shared" si="15"/>
        <v>0</v>
      </c>
      <c r="AT23">
        <f t="shared" si="16"/>
        <v>510.49737612207394</v>
      </c>
      <c r="AU23">
        <f t="shared" si="17"/>
        <v>-5887.0253700239136</v>
      </c>
      <c r="AW23">
        <v>20</v>
      </c>
      <c r="AX23">
        <f>(R23*SUMPRODUCT(K$23:$K24, X$23:$X24)-$AZ$3*SUMPRODUCT(K$22:$K23, W$23:$W24))/Z23</f>
        <v>46379.843468306884</v>
      </c>
    </row>
    <row r="25" spans="5:50" x14ac:dyDescent="0.25">
      <c r="AN25" s="6">
        <f t="shared" ref="AN25:AU25" si="33">SUM(AN3:AN23)</f>
        <v>551951.75588715414</v>
      </c>
      <c r="AO25" s="6">
        <f t="shared" si="33"/>
        <v>-86794.841902023341</v>
      </c>
      <c r="AP25" s="6">
        <f t="shared" si="33"/>
        <v>-699.86892568748647</v>
      </c>
      <c r="AQ25" s="6">
        <f t="shared" si="33"/>
        <v>-364367.82128191355</v>
      </c>
      <c r="AR25" s="6">
        <f t="shared" si="33"/>
        <v>100089.22377752964</v>
      </c>
      <c r="AS25" s="6">
        <f t="shared" si="33"/>
        <v>-40500.663740798853</v>
      </c>
      <c r="AT25" s="6">
        <f t="shared" si="33"/>
        <v>71054.04819135819</v>
      </c>
      <c r="AU25" s="7">
        <f t="shared" si="33"/>
        <v>130642.60822808897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4604.9174283556094</v>
      </c>
      <c r="K3">
        <v>1</v>
      </c>
      <c r="L3" s="2">
        <v>0</v>
      </c>
      <c r="O3">
        <f>$C$3</f>
        <v>4604.9174283556094</v>
      </c>
      <c r="P3">
        <f>O3*B5</f>
        <v>3683.9339426844876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4604.9174283556094</v>
      </c>
      <c r="AF3">
        <f t="shared" ref="AF3:AF23" si="4">-$Z3*P3</f>
        <v>-3683.9339426844876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296.02651497112174</v>
      </c>
      <c r="AJ3">
        <f t="shared" ref="AJ3:AJ23" si="8">AB3-AC3</f>
        <v>0</v>
      </c>
      <c r="AL3">
        <f t="shared" ref="AL3:AL23" si="9">SUM(AI3:AK3)</f>
        <v>296.02651497112174</v>
      </c>
      <c r="AN3">
        <f t="shared" ref="AN3:AN23" si="10">AE3*$K3</f>
        <v>4604.9174283556094</v>
      </c>
      <c r="AO3">
        <f t="shared" ref="AO3:AO23" si="11">AF3*$K3</f>
        <v>-3683.9339426844876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296.02651497112174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296.02651497112174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2680.6694972296332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506.7477948984058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501.09167567038094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-501.09167567038094</v>
      </c>
      <c r="AK4">
        <f>G4*MAX(0, SUM(AB4, AE4:AF4))</f>
        <v>0</v>
      </c>
      <c r="AL4">
        <f t="shared" si="9"/>
        <v>-2824.3036756703809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-2179.5778215592454</v>
      </c>
      <c r="AR4">
        <f t="shared" si="14"/>
        <v>-2179.5778215592454</v>
      </c>
      <c r="AS4">
        <f t="shared" si="15"/>
        <v>-470.11133846550416</v>
      </c>
      <c r="AT4">
        <f t="shared" si="16"/>
        <v>0</v>
      </c>
      <c r="AU4">
        <f t="shared" si="17"/>
        <v>-2649.6891600247495</v>
      </c>
      <c r="AW4">
        <v>1</v>
      </c>
      <c r="AX4">
        <f>(R4*SUMPRODUCT(K5:$K$23, X5:$X$23)-$AZ$3*SUMPRODUCT(K4:$K$22, W5:$W$23))/Z4</f>
        <v>506.7477948984058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4604.9174283556094</v>
      </c>
      <c r="P5">
        <f t="shared" ref="P5:P23" si="30">O5*$C$5</f>
        <v>230.24587141778048</v>
      </c>
      <c r="Q5" s="5">
        <f t="shared" ref="Q5:Q23" si="31">$C$8</f>
        <v>12.5</v>
      </c>
      <c r="R5">
        <f t="shared" si="0"/>
        <v>2000000</v>
      </c>
      <c r="S5">
        <f t="shared" si="1"/>
        <v>1007.0063306831016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501.09167567038094</v>
      </c>
      <c r="AC5">
        <f t="shared" si="2"/>
        <v>984.64081744688519</v>
      </c>
      <c r="AE5">
        <f t="shared" si="3"/>
        <v>4502.6426575250161</v>
      </c>
      <c r="AF5">
        <f t="shared" si="4"/>
        <v>-225.13213287625081</v>
      </c>
      <c r="AG5">
        <f t="shared" si="5"/>
        <v>-12.222376208635094</v>
      </c>
      <c r="AH5">
        <f t="shared" si="6"/>
        <v>-2319.8267383847278</v>
      </c>
      <c r="AI5">
        <f t="shared" si="7"/>
        <v>1945.4614100554027</v>
      </c>
      <c r="AJ5">
        <f t="shared" si="8"/>
        <v>-483.54914177650426</v>
      </c>
      <c r="AK5">
        <f>G5*SUM(AB5, AE5:AF5)</f>
        <v>195.92269021308502</v>
      </c>
      <c r="AL5">
        <f t="shared" si="9"/>
        <v>1657.8349584919833</v>
      </c>
      <c r="AN5">
        <f t="shared" si="10"/>
        <v>3888.3134029366579</v>
      </c>
      <c r="AO5">
        <f t="shared" si="11"/>
        <v>-194.41567014683289</v>
      </c>
      <c r="AP5">
        <f t="shared" si="12"/>
        <v>-10.554785898531174</v>
      </c>
      <c r="AQ5">
        <f t="shared" si="13"/>
        <v>-2003.3154050715502</v>
      </c>
      <c r="AR5">
        <f t="shared" si="14"/>
        <v>1680.0275418197439</v>
      </c>
      <c r="AS5">
        <f t="shared" si="15"/>
        <v>-417.57491143691846</v>
      </c>
      <c r="AT5">
        <f t="shared" si="16"/>
        <v>169.19149047321721</v>
      </c>
      <c r="AU5">
        <f t="shared" si="17"/>
        <v>1431.6441208560425</v>
      </c>
      <c r="AW5">
        <v>2</v>
      </c>
      <c r="AX5">
        <f>(R5*SUMPRODUCT(K6:$K$23, X6:$X$23)-$AZ$3*SUMPRODUCT(K5:$K$22, W6:$W$23))/Z5</f>
        <v>1007.0063306831016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4604.9174283556094</v>
      </c>
      <c r="P6">
        <f t="shared" si="30"/>
        <v>230.24587141778048</v>
      </c>
      <c r="Q6" s="5">
        <f t="shared" si="31"/>
        <v>12.5</v>
      </c>
      <c r="R6">
        <f t="shared" si="0"/>
        <v>2000000</v>
      </c>
      <c r="S6">
        <f t="shared" si="1"/>
        <v>1489.2621245012833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984.64081744688519</v>
      </c>
      <c r="AC6">
        <f t="shared" si="2"/>
        <v>1439.895035326339</v>
      </c>
      <c r="AE6">
        <f t="shared" si="3"/>
        <v>4452.2704459414063</v>
      </c>
      <c r="AF6">
        <f t="shared" si="4"/>
        <v>-222.61352229707029</v>
      </c>
      <c r="AG6">
        <f t="shared" si="5"/>
        <v>-12.085641369283159</v>
      </c>
      <c r="AH6">
        <f t="shared" si="6"/>
        <v>-2321.7723624932892</v>
      </c>
      <c r="AI6">
        <f t="shared" si="7"/>
        <v>1895.7989197817637</v>
      </c>
      <c r="AJ6">
        <f t="shared" si="8"/>
        <v>-455.25421787945379</v>
      </c>
      <c r="AK6">
        <f>G6*SUM(AB6, AE6:AF6)</f>
        <v>305.03641785383644</v>
      </c>
      <c r="AL6">
        <f t="shared" si="9"/>
        <v>1745.5811197561463</v>
      </c>
      <c r="AN6">
        <f t="shared" si="10"/>
        <v>3467.5449579528208</v>
      </c>
      <c r="AO6">
        <f t="shared" si="11"/>
        <v>-173.37724789764104</v>
      </c>
      <c r="AP6">
        <f t="shared" si="12"/>
        <v>-9.412614373389161</v>
      </c>
      <c r="AQ6">
        <f t="shared" si="13"/>
        <v>-1808.2571907591093</v>
      </c>
      <c r="AR6">
        <f t="shared" si="14"/>
        <v>1476.4979049226815</v>
      </c>
      <c r="AS6">
        <f t="shared" si="15"/>
        <v>-354.56392125363493</v>
      </c>
      <c r="AT6">
        <f t="shared" si="16"/>
        <v>237.57036001379072</v>
      </c>
      <c r="AU6">
        <f t="shared" si="17"/>
        <v>1359.5043436828373</v>
      </c>
      <c r="AW6">
        <v>3</v>
      </c>
      <c r="AX6">
        <f>(R6*SUMPRODUCT(K7:$K$23, X7:$X$23)-$AZ$3*SUMPRODUCT(K6:$K$22, W7:$W$23))/Z6</f>
        <v>1489.2621245012833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4604.9174283556094</v>
      </c>
      <c r="P7">
        <f t="shared" si="30"/>
        <v>230.24587141778048</v>
      </c>
      <c r="Q7" s="5">
        <f t="shared" si="31"/>
        <v>12.5</v>
      </c>
      <c r="R7">
        <f t="shared" si="0"/>
        <v>2000000</v>
      </c>
      <c r="S7">
        <f t="shared" si="1"/>
        <v>1902.8653377890889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1439.895035326339</v>
      </c>
      <c r="AC7">
        <f t="shared" si="2"/>
        <v>1819.17770319583</v>
      </c>
      <c r="AE7">
        <f t="shared" si="3"/>
        <v>4402.3940866229177</v>
      </c>
      <c r="AF7">
        <f t="shared" si="4"/>
        <v>-220.11970433114587</v>
      </c>
      <c r="AG7">
        <f t="shared" si="5"/>
        <v>-11.950252515697626</v>
      </c>
      <c r="AH7">
        <f t="shared" si="6"/>
        <v>-2325.1903828322211</v>
      </c>
      <c r="AI7">
        <f t="shared" si="7"/>
        <v>1845.1337469438531</v>
      </c>
      <c r="AJ7">
        <f t="shared" si="8"/>
        <v>-379.28266786949098</v>
      </c>
      <c r="AK7">
        <f>G7*SUM(AB7, AE7:AF7)</f>
        <v>276.04851840504921</v>
      </c>
      <c r="AL7">
        <f t="shared" si="9"/>
        <v>1741.8995974794113</v>
      </c>
      <c r="AN7">
        <f t="shared" si="10"/>
        <v>3103.7385186936522</v>
      </c>
      <c r="AO7">
        <f t="shared" si="11"/>
        <v>-155.18692593468259</v>
      </c>
      <c r="AP7">
        <f t="shared" si="12"/>
        <v>-8.4250656145912135</v>
      </c>
      <c r="AQ7">
        <f t="shared" si="13"/>
        <v>-1639.2859913248719</v>
      </c>
      <c r="AR7">
        <f t="shared" si="14"/>
        <v>1300.8405358195064</v>
      </c>
      <c r="AS7">
        <f t="shared" si="15"/>
        <v>-267.3986477758645</v>
      </c>
      <c r="AT7">
        <f t="shared" si="16"/>
        <v>194.61738380157232</v>
      </c>
      <c r="AU7">
        <f t="shared" si="17"/>
        <v>1228.0592718452142</v>
      </c>
      <c r="AW7">
        <v>4</v>
      </c>
      <c r="AX7">
        <f>(R7*SUMPRODUCT(K8:$K$23, X8:$X$23)-$AZ$3*SUMPRODUCT(K7:$K$22, W8:$W$23))/Z7</f>
        <v>1902.8653377890889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4604.9174283556094</v>
      </c>
      <c r="P8">
        <f t="shared" si="30"/>
        <v>230.24587141778048</v>
      </c>
      <c r="Q8" s="5">
        <f t="shared" si="31"/>
        <v>12.5</v>
      </c>
      <c r="R8">
        <f t="shared" si="0"/>
        <v>2000000</v>
      </c>
      <c r="S8">
        <f t="shared" si="1"/>
        <v>2211.7331981630759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1819.17770319583</v>
      </c>
      <c r="AC8">
        <f t="shared" si="2"/>
        <v>2090.7342834594856</v>
      </c>
      <c r="AE8">
        <f t="shared" si="3"/>
        <v>4352.9928238900056</v>
      </c>
      <c r="AF8">
        <f t="shared" si="4"/>
        <v>-217.6496411945003</v>
      </c>
      <c r="AG8">
        <f t="shared" si="5"/>
        <v>-11.81615330680434</v>
      </c>
      <c r="AH8">
        <f t="shared" si="6"/>
        <v>-2335.4693978094288</v>
      </c>
      <c r="AI8">
        <f t="shared" si="7"/>
        <v>1788.0576315792728</v>
      </c>
      <c r="AJ8">
        <f t="shared" si="8"/>
        <v>-271.55658026365563</v>
      </c>
      <c r="AK8">
        <f t="shared" ref="AK8:AK23" si="32">G8*SUM(AB8:AB8, AE8:AF8)</f>
        <v>126.83129486948545</v>
      </c>
      <c r="AL8">
        <f t="shared" si="9"/>
        <v>1643.3323461851026</v>
      </c>
      <c r="AN8">
        <f t="shared" si="10"/>
        <v>2861.4546010984636</v>
      </c>
      <c r="AO8">
        <f t="shared" si="11"/>
        <v>-143.0727300549232</v>
      </c>
      <c r="AP8">
        <f t="shared" si="12"/>
        <v>-7.7673884646620941</v>
      </c>
      <c r="AQ8">
        <f t="shared" si="13"/>
        <v>-1535.2287321517795</v>
      </c>
      <c r="AR8">
        <f t="shared" si="14"/>
        <v>1175.3857504270991</v>
      </c>
      <c r="AS8">
        <f t="shared" si="15"/>
        <v>-178.50863934105962</v>
      </c>
      <c r="AT8">
        <f t="shared" si="16"/>
        <v>83.372981980531662</v>
      </c>
      <c r="AU8">
        <f t="shared" si="17"/>
        <v>1080.250093066571</v>
      </c>
      <c r="AW8">
        <v>5</v>
      </c>
      <c r="AX8">
        <f>(R8*SUMPRODUCT(K9:$K$23, X9:$X$23)-$AZ$3*SUMPRODUCT(K8:$K$22, W9:$W$23))/Z8</f>
        <v>2211.7331981630759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4604.9174283556094</v>
      </c>
      <c r="P9">
        <f t="shared" si="30"/>
        <v>230.24587141778048</v>
      </c>
      <c r="Q9" s="5">
        <f t="shared" si="31"/>
        <v>12.5</v>
      </c>
      <c r="R9">
        <f t="shared" si="0"/>
        <v>2000000</v>
      </c>
      <c r="S9">
        <f t="shared" si="1"/>
        <v>2438.3308589558965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2090.7342834594856</v>
      </c>
      <c r="AC9">
        <f t="shared" si="2"/>
        <v>2279.0026958962862</v>
      </c>
      <c r="AE9">
        <f t="shared" si="3"/>
        <v>4304.0177238687229</v>
      </c>
      <c r="AF9">
        <f t="shared" si="4"/>
        <v>-215.20088619343616</v>
      </c>
      <c r="AG9">
        <f t="shared" si="5"/>
        <v>-11.683210912116355</v>
      </c>
      <c r="AH9">
        <f t="shared" si="6"/>
        <v>-2364.9378591906352</v>
      </c>
      <c r="AI9">
        <f t="shared" si="7"/>
        <v>1712.1957675725353</v>
      </c>
      <c r="AJ9">
        <f t="shared" si="8"/>
        <v>-188.26841243680065</v>
      </c>
      <c r="AK9">
        <f t="shared" si="32"/>
        <v>36.459351614695152</v>
      </c>
      <c r="AL9">
        <f t="shared" si="9"/>
        <v>1560.3867067504298</v>
      </c>
      <c r="AN9">
        <f t="shared" si="10"/>
        <v>2688.9000693238941</v>
      </c>
      <c r="AO9">
        <f t="shared" si="11"/>
        <v>-134.44500346619472</v>
      </c>
      <c r="AP9">
        <f t="shared" si="12"/>
        <v>-7.2989910002688294</v>
      </c>
      <c r="AQ9">
        <f t="shared" si="13"/>
        <v>-1477.4756939914403</v>
      </c>
      <c r="AR9">
        <f t="shared" si="14"/>
        <v>1069.6803808659902</v>
      </c>
      <c r="AS9">
        <f t="shared" si="15"/>
        <v>-117.61915952283226</v>
      </c>
      <c r="AT9">
        <f t="shared" si="16"/>
        <v>22.777683405108629</v>
      </c>
      <c r="AU9">
        <f t="shared" si="17"/>
        <v>974.8389047482666</v>
      </c>
      <c r="AW9">
        <v>6</v>
      </c>
      <c r="AX9">
        <f>(R9*SUMPRODUCT(K10:$K$23, X10:$X$23)-$AZ$3*SUMPRODUCT(K9:$K$22, W10:$W$23))/Z9</f>
        <v>2438.3308589558965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4604.9174283556094</v>
      </c>
      <c r="P10">
        <f t="shared" si="30"/>
        <v>230.24587141778048</v>
      </c>
      <c r="Q10" s="5">
        <f t="shared" si="31"/>
        <v>12.5</v>
      </c>
      <c r="R10">
        <f t="shared" si="0"/>
        <v>2000000</v>
      </c>
      <c r="S10">
        <f t="shared" si="1"/>
        <v>2615.8329060362034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2279.0026958962862</v>
      </c>
      <c r="AC10">
        <f t="shared" si="2"/>
        <v>2417.3128656106765</v>
      </c>
      <c r="AE10">
        <f t="shared" si="3"/>
        <v>4255.4423560282194</v>
      </c>
      <c r="AF10">
        <f t="shared" si="4"/>
        <v>-212.77211780141096</v>
      </c>
      <c r="AG10">
        <f t="shared" si="5"/>
        <v>-11.551353586235242</v>
      </c>
      <c r="AH10">
        <f t="shared" si="6"/>
        <v>-2404.0346815918501</v>
      </c>
      <c r="AI10">
        <f t="shared" si="7"/>
        <v>1627.0842030487233</v>
      </c>
      <c r="AJ10">
        <f t="shared" si="8"/>
        <v>-138.31016971439021</v>
      </c>
      <c r="AK10">
        <f t="shared" si="32"/>
        <v>25.918859029904691</v>
      </c>
      <c r="AL10">
        <f t="shared" si="9"/>
        <v>1514.6928923642379</v>
      </c>
      <c r="AN10">
        <f t="shared" si="10"/>
        <v>2525.9410957897398</v>
      </c>
      <c r="AO10">
        <f t="shared" si="11"/>
        <v>-126.29705478948698</v>
      </c>
      <c r="AP10">
        <f t="shared" si="12"/>
        <v>-6.8566405779498938</v>
      </c>
      <c r="AQ10">
        <f t="shared" si="13"/>
        <v>-1426.9844330835504</v>
      </c>
      <c r="AR10">
        <f t="shared" si="14"/>
        <v>965.80296733875286</v>
      </c>
      <c r="AS10">
        <f t="shared" si="15"/>
        <v>-82.0980082487375</v>
      </c>
      <c r="AT10">
        <f t="shared" si="16"/>
        <v>15.384889678243146</v>
      </c>
      <c r="AU10">
        <f t="shared" si="17"/>
        <v>899.08984876825855</v>
      </c>
      <c r="AW10">
        <v>7</v>
      </c>
      <c r="AX10">
        <f>(R10*SUMPRODUCT(K11:$K$23, X11:$X$23)-$AZ$3*SUMPRODUCT(K10:$K$22, W11:$W$23))/Z10</f>
        <v>2615.8329060362034</v>
      </c>
    </row>
    <row r="11" spans="1:52" x14ac:dyDescent="0.25">
      <c r="A11" t="s">
        <v>33</v>
      </c>
      <c r="C11" s="24">
        <f>AU25</f>
        <v>10113.008377467724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4604.9174283556094</v>
      </c>
      <c r="P11">
        <f t="shared" si="30"/>
        <v>230.24587141778048</v>
      </c>
      <c r="Q11" s="5">
        <f t="shared" si="31"/>
        <v>12.5</v>
      </c>
      <c r="R11">
        <f t="shared" si="0"/>
        <v>2000000</v>
      </c>
      <c r="S11">
        <f t="shared" si="1"/>
        <v>2747.5433155916239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2417.3128656106765</v>
      </c>
      <c r="AC11">
        <f t="shared" si="2"/>
        <v>2510.2851174287989</v>
      </c>
      <c r="AE11">
        <f t="shared" si="3"/>
        <v>4207.2696804419484</v>
      </c>
      <c r="AF11">
        <f t="shared" si="4"/>
        <v>-210.36348402209745</v>
      </c>
      <c r="AG11">
        <f t="shared" si="5"/>
        <v>-11.420589364249309</v>
      </c>
      <c r="AH11">
        <f t="shared" si="6"/>
        <v>-2440.1097797729062</v>
      </c>
      <c r="AI11">
        <f t="shared" si="7"/>
        <v>1545.3758272826954</v>
      </c>
      <c r="AJ11">
        <f t="shared" si="8"/>
        <v>-92.972251818122459</v>
      </c>
      <c r="AK11">
        <f t="shared" si="32"/>
        <v>15.394125748873265</v>
      </c>
      <c r="AL11">
        <f t="shared" si="9"/>
        <v>1467.7977012134461</v>
      </c>
      <c r="AN11">
        <f t="shared" si="10"/>
        <v>2375.032628220813</v>
      </c>
      <c r="AO11">
        <f t="shared" si="11"/>
        <v>-118.75163141104066</v>
      </c>
      <c r="AP11">
        <f t="shared" si="12"/>
        <v>-6.4470011275232677</v>
      </c>
      <c r="AQ11">
        <f t="shared" si="13"/>
        <v>-1377.4587282440589</v>
      </c>
      <c r="AR11">
        <f t="shared" si="14"/>
        <v>872.37526743819001</v>
      </c>
      <c r="AS11">
        <f t="shared" si="15"/>
        <v>-52.483474642397454</v>
      </c>
      <c r="AT11">
        <f t="shared" si="16"/>
        <v>8.6900897050810357</v>
      </c>
      <c r="AU11">
        <f t="shared" si="17"/>
        <v>828.58188250087358</v>
      </c>
      <c r="AW11">
        <v>8</v>
      </c>
      <c r="AX11">
        <f>(R11*SUMPRODUCT(K12:$K$23, X12:$X$23)-$AZ$3*SUMPRODUCT(K11:$K$22, W12:$W$23))/Z11</f>
        <v>2747.5433155916239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4604.9174283556094</v>
      </c>
      <c r="P12">
        <f t="shared" si="30"/>
        <v>230.24587141778048</v>
      </c>
      <c r="Q12" s="5">
        <f t="shared" si="31"/>
        <v>12.5</v>
      </c>
      <c r="R12">
        <f t="shared" si="0"/>
        <v>2000000</v>
      </c>
      <c r="S12">
        <f t="shared" si="1"/>
        <v>2829.0096430656808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2510.2851174287989</v>
      </c>
      <c r="AC12">
        <f t="shared" si="2"/>
        <v>2555.3440077081978</v>
      </c>
      <c r="AE12">
        <f t="shared" si="3"/>
        <v>4159.4584823641599</v>
      </c>
      <c r="AF12">
        <f t="shared" si="4"/>
        <v>-207.972924118208</v>
      </c>
      <c r="AG12">
        <f t="shared" si="5"/>
        <v>-11.290806369164038</v>
      </c>
      <c r="AH12">
        <f t="shared" si="6"/>
        <v>-2492.3362308445571</v>
      </c>
      <c r="AI12">
        <f t="shared" si="7"/>
        <v>1447.8585210322308</v>
      </c>
      <c r="AJ12">
        <f t="shared" si="8"/>
        <v>-45.058890279398838</v>
      </c>
      <c r="AK12">
        <f t="shared" si="32"/>
        <v>14.862072554051927</v>
      </c>
      <c r="AL12">
        <f t="shared" si="9"/>
        <v>1417.661703306884</v>
      </c>
      <c r="AN12">
        <f t="shared" si="10"/>
        <v>2232.1921081475193</v>
      </c>
      <c r="AO12">
        <f t="shared" si="11"/>
        <v>-111.60960540737597</v>
      </c>
      <c r="AP12">
        <f t="shared" si="12"/>
        <v>-6.0592620358467064</v>
      </c>
      <c r="AQ12">
        <f t="shared" si="13"/>
        <v>-1337.5234514131357</v>
      </c>
      <c r="AR12">
        <f t="shared" si="14"/>
        <v>776.99978929116105</v>
      </c>
      <c r="AS12">
        <f t="shared" si="15"/>
        <v>-24.181056190370043</v>
      </c>
      <c r="AT12">
        <f t="shared" si="16"/>
        <v>7.9757981012505494</v>
      </c>
      <c r="AU12">
        <f t="shared" si="17"/>
        <v>760.79453120204153</v>
      </c>
      <c r="AW12">
        <v>9</v>
      </c>
      <c r="AX12">
        <f>(R12*SUMPRODUCT(K13:$K$23, X13:$X$23)-$AZ$3*SUMPRODUCT(K12:$K$22, W13:$W$23))/Z12</f>
        <v>2829.0096430656808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4604.9174283556094</v>
      </c>
      <c r="P13">
        <f t="shared" si="30"/>
        <v>230.24587141778048</v>
      </c>
      <c r="Q13" s="5">
        <f t="shared" si="31"/>
        <v>12.5</v>
      </c>
      <c r="R13">
        <f t="shared" si="0"/>
        <v>2000000</v>
      </c>
      <c r="S13">
        <f t="shared" si="1"/>
        <v>2861.7456259160731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2555.3440077081978</v>
      </c>
      <c r="AC13">
        <f t="shared" si="2"/>
        <v>2555.4205698798578</v>
      </c>
      <c r="AE13">
        <f t="shared" si="3"/>
        <v>4112.0009453150778</v>
      </c>
      <c r="AF13">
        <f t="shared" si="4"/>
        <v>-205.60004726575389</v>
      </c>
      <c r="AG13">
        <f t="shared" si="5"/>
        <v>-11.161983383227163</v>
      </c>
      <c r="AH13">
        <f t="shared" si="6"/>
        <v>-2546.3875592377699</v>
      </c>
      <c r="AI13">
        <f t="shared" si="7"/>
        <v>1348.8513554283268</v>
      </c>
      <c r="AJ13">
        <f t="shared" si="8"/>
        <v>-7.6562171660043532E-2</v>
      </c>
      <c r="AK13">
        <f t="shared" si="32"/>
        <v>12.923489811515044</v>
      </c>
      <c r="AL13">
        <f t="shared" si="9"/>
        <v>1361.6982830681818</v>
      </c>
      <c r="AN13">
        <f t="shared" si="10"/>
        <v>2098.244563446402</v>
      </c>
      <c r="AO13">
        <f t="shared" si="11"/>
        <v>-104.9122281723201</v>
      </c>
      <c r="AP13">
        <f t="shared" si="12"/>
        <v>-5.6956628324269261</v>
      </c>
      <c r="AQ13">
        <f t="shared" si="13"/>
        <v>-1299.353751045601</v>
      </c>
      <c r="AR13">
        <f t="shared" si="14"/>
        <v>688.28292139605389</v>
      </c>
      <c r="AS13">
        <f t="shared" si="15"/>
        <v>-3.9067637042828354E-2</v>
      </c>
      <c r="AT13">
        <f t="shared" si="16"/>
        <v>6.5945126468565594</v>
      </c>
      <c r="AU13">
        <f t="shared" si="17"/>
        <v>694.83836640586765</v>
      </c>
      <c r="AW13">
        <v>10</v>
      </c>
      <c r="AX13">
        <f>(R13*SUMPRODUCT(K14:$K$23, X14:$X$23)-$AZ$3*SUMPRODUCT(K13:$K$22, W14:$W$23))/Z13</f>
        <v>2861.7456259160731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4604.9174283556094</v>
      </c>
      <c r="P14">
        <f t="shared" si="30"/>
        <v>230.24587141778048</v>
      </c>
      <c r="Q14" s="5">
        <f t="shared" si="31"/>
        <v>12.5</v>
      </c>
      <c r="R14">
        <f t="shared" si="0"/>
        <v>2000000</v>
      </c>
      <c r="S14">
        <f t="shared" si="1"/>
        <v>2842.3795390299806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2555.4205698798578</v>
      </c>
      <c r="AC14">
        <f t="shared" si="2"/>
        <v>2509.0335443495997</v>
      </c>
      <c r="AE14">
        <f t="shared" si="3"/>
        <v>4064.8661229271711</v>
      </c>
      <c r="AF14">
        <f t="shared" si="4"/>
        <v>-203.24330614635858</v>
      </c>
      <c r="AG14">
        <f t="shared" si="5"/>
        <v>-11.03403640284901</v>
      </c>
      <c r="AH14">
        <f t="shared" si="6"/>
        <v>-2612.3434473411198</v>
      </c>
      <c r="AI14">
        <f t="shared" si="7"/>
        <v>1238.2453330368439</v>
      </c>
      <c r="AJ14">
        <f t="shared" si="8"/>
        <v>46.387025530258143</v>
      </c>
      <c r="AK14">
        <f t="shared" si="32"/>
        <v>11.550678095989205</v>
      </c>
      <c r="AL14">
        <f t="shared" si="9"/>
        <v>1296.1830366630913</v>
      </c>
      <c r="AN14">
        <f t="shared" si="10"/>
        <v>1972.7914390048836</v>
      </c>
      <c r="AO14">
        <f t="shared" si="11"/>
        <v>-98.639571950244189</v>
      </c>
      <c r="AP14">
        <f t="shared" si="12"/>
        <v>-5.3551216435963234</v>
      </c>
      <c r="AQ14">
        <f t="shared" si="13"/>
        <v>-1267.8421952415681</v>
      </c>
      <c r="AR14">
        <f t="shared" si="14"/>
        <v>600.95455016947517</v>
      </c>
      <c r="AS14">
        <f t="shared" si="15"/>
        <v>22.51290056782857</v>
      </c>
      <c r="AT14">
        <f t="shared" si="16"/>
        <v>5.6058620809040116</v>
      </c>
      <c r="AU14">
        <f t="shared" si="17"/>
        <v>629.0733128182078</v>
      </c>
      <c r="AW14">
        <v>11</v>
      </c>
      <c r="AX14">
        <f>(R14*SUMPRODUCT(K15:$K$23, X15:$X$23)-$AZ$3*SUMPRODUCT(K14:$K$22, W15:$W$23))/Z14</f>
        <v>2842.3795390299806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4604.9174283556094</v>
      </c>
      <c r="P15">
        <f t="shared" si="30"/>
        <v>230.24587141778048</v>
      </c>
      <c r="Q15" s="5">
        <f t="shared" si="31"/>
        <v>12.5</v>
      </c>
      <c r="R15">
        <f t="shared" si="0"/>
        <v>2000000</v>
      </c>
      <c r="S15">
        <f t="shared" si="1"/>
        <v>2757.9312479497853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2509.0335443495997</v>
      </c>
      <c r="AC15">
        <f t="shared" si="2"/>
        <v>2406.4050971137294</v>
      </c>
      <c r="AE15">
        <f t="shared" si="3"/>
        <v>4017.974262273759</v>
      </c>
      <c r="AF15">
        <f t="shared" si="4"/>
        <v>-200.89871311368793</v>
      </c>
      <c r="AG15">
        <f t="shared" si="5"/>
        <v>-10.90674893954764</v>
      </c>
      <c r="AH15">
        <f t="shared" si="6"/>
        <v>-2711.5358836609557</v>
      </c>
      <c r="AI15">
        <f t="shared" si="7"/>
        <v>1094.632916559568</v>
      </c>
      <c r="AJ15">
        <f t="shared" si="8"/>
        <v>102.62844723587023</v>
      </c>
      <c r="AK15">
        <f t="shared" si="32"/>
        <v>25.937047283389649</v>
      </c>
      <c r="AL15">
        <f t="shared" si="9"/>
        <v>1223.1984110788278</v>
      </c>
      <c r="AN15">
        <f t="shared" si="10"/>
        <v>1853.8202567289736</v>
      </c>
      <c r="AO15">
        <f t="shared" si="11"/>
        <v>-92.691012836448678</v>
      </c>
      <c r="AP15">
        <f t="shared" si="12"/>
        <v>-5.0321756187031204</v>
      </c>
      <c r="AQ15">
        <f t="shared" si="13"/>
        <v>-1251.0533467513014</v>
      </c>
      <c r="AR15">
        <f t="shared" si="14"/>
        <v>505.04372152252063</v>
      </c>
      <c r="AS15">
        <f t="shared" si="15"/>
        <v>47.35089923020869</v>
      </c>
      <c r="AT15">
        <f t="shared" si="16"/>
        <v>11.966881944752709</v>
      </c>
      <c r="AU15">
        <f t="shared" si="17"/>
        <v>564.36150269748202</v>
      </c>
      <c r="AW15">
        <v>12</v>
      </c>
      <c r="AX15">
        <f>(R15*SUMPRODUCT(K16:$K$23, X16:$X$23)-$AZ$3*SUMPRODUCT(K15:$K$22, W16:$W$23))/Z15</f>
        <v>2757.9312479497853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4604.9174283556094</v>
      </c>
      <c r="P16">
        <f t="shared" si="30"/>
        <v>230.24587141778048</v>
      </c>
      <c r="Q16" s="5">
        <f t="shared" si="31"/>
        <v>12.5</v>
      </c>
      <c r="R16">
        <f t="shared" si="0"/>
        <v>2000000</v>
      </c>
      <c r="S16">
        <f t="shared" si="1"/>
        <v>2607.30838045988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2406.4050971137294</v>
      </c>
      <c r="AC16">
        <f t="shared" si="2"/>
        <v>2248.5443571443457</v>
      </c>
      <c r="AE16">
        <f t="shared" si="3"/>
        <v>3971.2836334374624</v>
      </c>
      <c r="AF16">
        <f t="shared" si="4"/>
        <v>-198.56418167187311</v>
      </c>
      <c r="AG16">
        <f t="shared" si="5"/>
        <v>-10.780007717900562</v>
      </c>
      <c r="AH16">
        <f t="shared" si="6"/>
        <v>-2827.7971602560924</v>
      </c>
      <c r="AI16">
        <f t="shared" si="7"/>
        <v>934.14228379159658</v>
      </c>
      <c r="AJ16">
        <f t="shared" si="8"/>
        <v>157.86073996938376</v>
      </c>
      <c r="AK16">
        <f t="shared" si="32"/>
        <v>43.871784297043163</v>
      </c>
      <c r="AL16">
        <f t="shared" si="9"/>
        <v>1135.8748080580235</v>
      </c>
      <c r="AN16">
        <f t="shared" si="10"/>
        <v>1737.2504500472837</v>
      </c>
      <c r="AO16">
        <f t="shared" si="11"/>
        <v>-86.862522502364186</v>
      </c>
      <c r="AP16">
        <f t="shared" si="12"/>
        <v>-4.7157481026420003</v>
      </c>
      <c r="AQ16">
        <f t="shared" si="13"/>
        <v>-1237.0287148301941</v>
      </c>
      <c r="AR16">
        <f t="shared" si="14"/>
        <v>408.64346461208362</v>
      </c>
      <c r="AS16">
        <f t="shared" si="15"/>
        <v>69.056674584391104</v>
      </c>
      <c r="AT16">
        <f t="shared" si="16"/>
        <v>19.191849298470864</v>
      </c>
      <c r="AU16">
        <f t="shared" si="17"/>
        <v>496.89198849494562</v>
      </c>
      <c r="AW16">
        <v>13</v>
      </c>
      <c r="AX16">
        <f>(R16*SUMPRODUCT(K17:$K$23, X17:$X$23)-$AZ$3*SUMPRODUCT(K16:$K$22, W17:$W$23))/Z16</f>
        <v>2607.30838045988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4604.9174283556094</v>
      </c>
      <c r="P17">
        <f t="shared" si="30"/>
        <v>230.24587141778048</v>
      </c>
      <c r="Q17" s="5">
        <f t="shared" si="31"/>
        <v>12.5</v>
      </c>
      <c r="R17">
        <f t="shared" si="0"/>
        <v>2000000</v>
      </c>
      <c r="S17">
        <f t="shared" si="1"/>
        <v>2401.5097186235662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2248.5443571443457</v>
      </c>
      <c r="AC17">
        <f t="shared" si="2"/>
        <v>2046.8177581658556</v>
      </c>
      <c r="AE17">
        <f t="shared" si="3"/>
        <v>3924.7922646958609</v>
      </c>
      <c r="AF17">
        <f t="shared" si="4"/>
        <v>-196.23961323479304</v>
      </c>
      <c r="AG17">
        <f t="shared" si="5"/>
        <v>-10.653807385687973</v>
      </c>
      <c r="AH17">
        <f t="shared" si="6"/>
        <v>-2944.0408053734623</v>
      </c>
      <c r="AI17">
        <f t="shared" si="7"/>
        <v>773.85803870191739</v>
      </c>
      <c r="AJ17">
        <f t="shared" si="8"/>
        <v>201.72659897849007</v>
      </c>
      <c r="AK17">
        <f t="shared" si="32"/>
        <v>82.4839387187547</v>
      </c>
      <c r="AL17">
        <f t="shared" si="9"/>
        <v>1058.0685763991621</v>
      </c>
      <c r="AN17">
        <f t="shared" si="10"/>
        <v>1617.1354010905916</v>
      </c>
      <c r="AO17">
        <f t="shared" si="11"/>
        <v>-80.856770054529576</v>
      </c>
      <c r="AP17">
        <f t="shared" si="12"/>
        <v>-4.3896970636563122</v>
      </c>
      <c r="AQ17">
        <f t="shared" si="13"/>
        <v>-1213.0355666081639</v>
      </c>
      <c r="AR17">
        <f t="shared" si="14"/>
        <v>318.85336736424176</v>
      </c>
      <c r="AS17">
        <f t="shared" si="15"/>
        <v>83.117577326095955</v>
      </c>
      <c r="AT17">
        <f t="shared" si="16"/>
        <v>33.985925452240878</v>
      </c>
      <c r="AU17">
        <f t="shared" si="17"/>
        <v>435.95687014257857</v>
      </c>
      <c r="AW17">
        <v>14</v>
      </c>
      <c r="AX17">
        <f>(R17*SUMPRODUCT(K18:$K$23, X18:$X$23)-$AZ$3*SUMPRODUCT(K17:$K$22, W18:$W$23))/Z17</f>
        <v>2401.5097186235662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4604.9174283556094</v>
      </c>
      <c r="P18">
        <f t="shared" si="30"/>
        <v>230.24587141778048</v>
      </c>
      <c r="Q18" s="5">
        <f t="shared" si="31"/>
        <v>12.5</v>
      </c>
      <c r="R18">
        <f t="shared" si="0"/>
        <v>2000000</v>
      </c>
      <c r="S18">
        <f t="shared" si="1"/>
        <v>2146.6880712144311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2046.8177581658556</v>
      </c>
      <c r="AC18">
        <f t="shared" si="2"/>
        <v>1808.0459450457947</v>
      </c>
      <c r="AE18">
        <f t="shared" si="3"/>
        <v>3878.4872358744292</v>
      </c>
      <c r="AF18">
        <f t="shared" si="4"/>
        <v>-193.92436179372146</v>
      </c>
      <c r="AG18">
        <f t="shared" si="5"/>
        <v>-10.528112871231807</v>
      </c>
      <c r="AH18">
        <f t="shared" si="6"/>
        <v>-3065.0304958859797</v>
      </c>
      <c r="AI18">
        <f t="shared" si="7"/>
        <v>609.00426532349638</v>
      </c>
      <c r="AJ18">
        <f t="shared" si="8"/>
        <v>238.77181312006087</v>
      </c>
      <c r="AK18">
        <f t="shared" si="32"/>
        <v>123.79782165652578</v>
      </c>
      <c r="AL18">
        <f t="shared" si="9"/>
        <v>971.57390010008305</v>
      </c>
      <c r="AN18">
        <f t="shared" si="10"/>
        <v>1493.3709950370539</v>
      </c>
      <c r="AO18">
        <f t="shared" si="11"/>
        <v>-74.668549751852694</v>
      </c>
      <c r="AP18">
        <f t="shared" si="12"/>
        <v>-4.0537398831555391</v>
      </c>
      <c r="AQ18">
        <f t="shared" si="13"/>
        <v>-1180.1579747698192</v>
      </c>
      <c r="AR18">
        <f t="shared" si="14"/>
        <v>234.49073063222656</v>
      </c>
      <c r="AS18">
        <f t="shared" si="15"/>
        <v>91.93659240327878</v>
      </c>
      <c r="AT18">
        <f t="shared" si="16"/>
        <v>47.66705802215801</v>
      </c>
      <c r="AU18">
        <f t="shared" si="17"/>
        <v>374.09438105766338</v>
      </c>
      <c r="AW18">
        <v>15</v>
      </c>
      <c r="AX18">
        <f>(R18*SUMPRODUCT(K19:$K$23, X19:$X$23)-$AZ$3*SUMPRODUCT(K18:$K$22, W19:$W$23))/Z18</f>
        <v>2146.6880712144311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4604.9174283556094</v>
      </c>
      <c r="P19">
        <f t="shared" si="30"/>
        <v>230.24587141778048</v>
      </c>
      <c r="Q19" s="5">
        <f t="shared" si="31"/>
        <v>12.5</v>
      </c>
      <c r="R19">
        <f t="shared" si="0"/>
        <v>2000000</v>
      </c>
      <c r="S19">
        <f t="shared" si="1"/>
        <v>1835.0642575783747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1808.0459450457947</v>
      </c>
      <c r="AC19">
        <f t="shared" si="2"/>
        <v>1527.1832195030966</v>
      </c>
      <c r="AE19">
        <f t="shared" si="3"/>
        <v>3832.3195467075802</v>
      </c>
      <c r="AF19">
        <f t="shared" si="4"/>
        <v>-191.61597733537903</v>
      </c>
      <c r="AG19">
        <f t="shared" si="5"/>
        <v>-10.402791163825711</v>
      </c>
      <c r="AH19">
        <f t="shared" si="6"/>
        <v>-3206.4925910041411</v>
      </c>
      <c r="AI19">
        <f t="shared" si="7"/>
        <v>423.8081872042344</v>
      </c>
      <c r="AJ19">
        <f t="shared" si="8"/>
        <v>280.86272554269817</v>
      </c>
      <c r="AK19">
        <f t="shared" si="32"/>
        <v>121.50711417152131</v>
      </c>
      <c r="AL19">
        <f t="shared" si="9"/>
        <v>826.17802691845384</v>
      </c>
      <c r="AN19">
        <f t="shared" si="10"/>
        <v>1374.6922010401529</v>
      </c>
      <c r="AO19">
        <f t="shared" si="11"/>
        <v>-68.734610052007653</v>
      </c>
      <c r="AP19">
        <f t="shared" si="12"/>
        <v>-3.7315875431751442</v>
      </c>
      <c r="AQ19">
        <f t="shared" si="13"/>
        <v>-1150.2016739009596</v>
      </c>
      <c r="AR19">
        <f t="shared" si="14"/>
        <v>152.02432954401053</v>
      </c>
      <c r="AS19">
        <f t="shared" si="15"/>
        <v>100.74833104617645</v>
      </c>
      <c r="AT19">
        <f t="shared" si="16"/>
        <v>43.585844078683024</v>
      </c>
      <c r="AU19">
        <f t="shared" si="17"/>
        <v>296.35850466886995</v>
      </c>
      <c r="AW19">
        <v>16</v>
      </c>
      <c r="AX19">
        <f>(R19*SUMPRODUCT(K20:$K$23, X20:$X$23)-$AZ$3*SUMPRODUCT(K19:$K$22, W20:$W$23))/Z19</f>
        <v>1835.0642575783747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4604.9174283556094</v>
      </c>
      <c r="P20">
        <f t="shared" si="30"/>
        <v>230.24587141778048</v>
      </c>
      <c r="Q20" s="5">
        <f t="shared" si="31"/>
        <v>12.5</v>
      </c>
      <c r="R20">
        <f t="shared" si="0"/>
        <v>2000000</v>
      </c>
      <c r="S20">
        <f t="shared" si="1"/>
        <v>1447.6277478328495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1527.1832195030966</v>
      </c>
      <c r="AC20">
        <f t="shared" si="2"/>
        <v>1190.2828677955008</v>
      </c>
      <c r="AE20">
        <f t="shared" si="3"/>
        <v>3786.3009539504073</v>
      </c>
      <c r="AF20">
        <f t="shared" si="4"/>
        <v>-189.31504769752036</v>
      </c>
      <c r="AG20">
        <f t="shared" si="5"/>
        <v>-10.277874177057921</v>
      </c>
      <c r="AH20">
        <f t="shared" si="6"/>
        <v>-3342.2520207251659</v>
      </c>
      <c r="AI20">
        <f t="shared" si="7"/>
        <v>244.45601135066318</v>
      </c>
      <c r="AJ20">
        <f t="shared" si="8"/>
        <v>336.90035170759575</v>
      </c>
      <c r="AK20">
        <f t="shared" si="32"/>
        <v>22.033927240750728</v>
      </c>
      <c r="AL20">
        <f t="shared" si="9"/>
        <v>603.39029029900962</v>
      </c>
      <c r="AN20">
        <f t="shared" si="10"/>
        <v>1288.2337677587645</v>
      </c>
      <c r="AO20">
        <f t="shared" si="11"/>
        <v>-64.411688387938227</v>
      </c>
      <c r="AP20">
        <f t="shared" si="12"/>
        <v>-3.4968970339897756</v>
      </c>
      <c r="AQ20">
        <f t="shared" si="13"/>
        <v>-1137.152583966129</v>
      </c>
      <c r="AR20">
        <f t="shared" si="14"/>
        <v>83.172598370707561</v>
      </c>
      <c r="AS20">
        <f t="shared" si="15"/>
        <v>114.62543910745178</v>
      </c>
      <c r="AT20">
        <f t="shared" si="16"/>
        <v>7.4967229105915845</v>
      </c>
      <c r="AU20">
        <f t="shared" si="17"/>
        <v>205.29476038875092</v>
      </c>
      <c r="AW20">
        <v>17</v>
      </c>
      <c r="AX20">
        <f>(R20*SUMPRODUCT(K21:$K$23, X21:$X$23)-$AZ$3*SUMPRODUCT(K20:$K$22, W21:$W$23))/Z20</f>
        <v>1447.6277478328495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4604.9174283556094</v>
      </c>
      <c r="P21">
        <f t="shared" si="30"/>
        <v>230.24587141778048</v>
      </c>
      <c r="Q21" s="5">
        <f t="shared" si="31"/>
        <v>12.5</v>
      </c>
      <c r="R21">
        <f t="shared" si="0"/>
        <v>2000000</v>
      </c>
      <c r="S21">
        <f t="shared" si="1"/>
        <v>994.54570911965095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1190.2828677955008</v>
      </c>
      <c r="AC21">
        <f t="shared" si="2"/>
        <v>807.82786583877646</v>
      </c>
      <c r="AE21">
        <f t="shared" si="3"/>
        <v>3740.3817485725622</v>
      </c>
      <c r="AF21">
        <f t="shared" si="4"/>
        <v>-187.01908742862813</v>
      </c>
      <c r="AG21">
        <f t="shared" si="5"/>
        <v>-10.153226976287586</v>
      </c>
      <c r="AH21">
        <f t="shared" si="6"/>
        <v>-3498.9534399612853</v>
      </c>
      <c r="AI21">
        <f t="shared" si="7"/>
        <v>44.255994206361265</v>
      </c>
      <c r="AJ21">
        <f t="shared" si="8"/>
        <v>382.45500195672435</v>
      </c>
      <c r="AK21">
        <f t="shared" si="32"/>
        <v>7.5898328463030964</v>
      </c>
      <c r="AL21">
        <f t="shared" si="9"/>
        <v>434.30082900938874</v>
      </c>
      <c r="AN21">
        <f t="shared" si="10"/>
        <v>1210.5112020853933</v>
      </c>
      <c r="AO21">
        <f t="shared" si="11"/>
        <v>-60.525560104269672</v>
      </c>
      <c r="AP21">
        <f t="shared" si="12"/>
        <v>-3.2859199456852699</v>
      </c>
      <c r="AQ21">
        <f t="shared" si="13"/>
        <v>-1132.3770190742578</v>
      </c>
      <c r="AR21">
        <f t="shared" si="14"/>
        <v>14.322702961180726</v>
      </c>
      <c r="AS21">
        <f t="shared" si="15"/>
        <v>123.77508374349412</v>
      </c>
      <c r="AT21">
        <f t="shared" si="16"/>
        <v>2.4563208517183597</v>
      </c>
      <c r="AU21">
        <f t="shared" si="17"/>
        <v>140.55410755639321</v>
      </c>
      <c r="AW21">
        <v>18</v>
      </c>
      <c r="AX21">
        <f>(R21*SUMPRODUCT(K22:$K$23, X22:$X$23)-$AZ$3*SUMPRODUCT(K21:$K$22, W22:$W$23))/Z21</f>
        <v>994.54570911965095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4604.9174283556094</v>
      </c>
      <c r="P22">
        <f t="shared" si="30"/>
        <v>230.24587141778048</v>
      </c>
      <c r="Q22" s="5">
        <f t="shared" si="31"/>
        <v>12.5</v>
      </c>
      <c r="R22">
        <f t="shared" si="0"/>
        <v>2000000</v>
      </c>
      <c r="S22">
        <f t="shared" si="1"/>
        <v>503.00581324435296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807.82786583877646</v>
      </c>
      <c r="AC22">
        <f t="shared" si="2"/>
        <v>403.56275934130588</v>
      </c>
      <c r="AE22">
        <f t="shared" si="3"/>
        <v>3694.5361961916119</v>
      </c>
      <c r="AF22">
        <f t="shared" si="4"/>
        <v>-184.7268098095806</v>
      </c>
      <c r="AG22">
        <f t="shared" si="5"/>
        <v>-10.02877970580384</v>
      </c>
      <c r="AH22">
        <f t="shared" si="6"/>
        <v>-3666.4001153390441</v>
      </c>
      <c r="AI22">
        <f t="shared" si="7"/>
        <v>-166.61950866281677</v>
      </c>
      <c r="AJ22">
        <f t="shared" si="8"/>
        <v>404.26510649747058</v>
      </c>
      <c r="AK22">
        <f t="shared" si="32"/>
        <v>90.670382296636959</v>
      </c>
      <c r="AL22">
        <f t="shared" si="9"/>
        <v>328.31598013129076</v>
      </c>
      <c r="AN22">
        <f t="shared" si="10"/>
        <v>1117.4523977040667</v>
      </c>
      <c r="AO22">
        <f t="shared" si="11"/>
        <v>-55.872619885203335</v>
      </c>
      <c r="AP22">
        <f t="shared" si="12"/>
        <v>-3.0333127984639634</v>
      </c>
      <c r="AQ22">
        <f t="shared" si="13"/>
        <v>-1108.9423359964273</v>
      </c>
      <c r="AR22">
        <f t="shared" si="14"/>
        <v>-50.3958709760281</v>
      </c>
      <c r="AS22">
        <f t="shared" si="15"/>
        <v>122.27435016859668</v>
      </c>
      <c r="AT22">
        <f t="shared" si="16"/>
        <v>27.42423695904332</v>
      </c>
      <c r="AU22">
        <f t="shared" si="17"/>
        <v>99.302716151611904</v>
      </c>
      <c r="AW22">
        <v>19</v>
      </c>
      <c r="AX22">
        <f>(R22*SUMPRODUCT(K23:$K$23, X23:$X$23)-$AZ$3*SUMPRODUCT(K22:$K$22, W23:$W$23))/Z22</f>
        <v>503.00581324435296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4604.9174283556094</v>
      </c>
      <c r="P23">
        <f t="shared" si="30"/>
        <v>230.24587141778048</v>
      </c>
      <c r="Q23" s="5">
        <f t="shared" si="31"/>
        <v>12.5</v>
      </c>
      <c r="R23">
        <f t="shared" si="0"/>
        <v>2000000</v>
      </c>
      <c r="S23">
        <f t="shared" si="1"/>
        <v>509.32011600366991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403.56275934130588</v>
      </c>
      <c r="AC23">
        <f t="shared" si="2"/>
        <v>403.56275934130588</v>
      </c>
      <c r="AE23">
        <f t="shared" si="3"/>
        <v>3648.7331356703562</v>
      </c>
      <c r="AF23">
        <f t="shared" si="4"/>
        <v>-182.4366567835178</v>
      </c>
      <c r="AG23">
        <f t="shared" si="5"/>
        <v>-9.9044477790270022</v>
      </c>
      <c r="AH23">
        <f t="shared" si="6"/>
        <v>-3847.0607550081413</v>
      </c>
      <c r="AI23">
        <f t="shared" si="7"/>
        <v>-390.66872390032995</v>
      </c>
      <c r="AJ23">
        <f t="shared" si="8"/>
        <v>0</v>
      </c>
      <c r="AK23">
        <f t="shared" si="32"/>
        <v>270.89014667597013</v>
      </c>
      <c r="AL23">
        <f t="shared" si="9"/>
        <v>-119.77857722435982</v>
      </c>
      <c r="AN23">
        <f t="shared" si="10"/>
        <v>999.72711937371992</v>
      </c>
      <c r="AO23">
        <f t="shared" si="11"/>
        <v>-49.986355968685992</v>
      </c>
      <c r="AP23">
        <f t="shared" si="12"/>
        <v>-2.7137487667469342</v>
      </c>
      <c r="AQ23">
        <f t="shared" si="13"/>
        <v>-1054.0674868931944</v>
      </c>
      <c r="AR23">
        <f t="shared" si="14"/>
        <v>-107.04047225490739</v>
      </c>
      <c r="AS23">
        <f t="shared" si="15"/>
        <v>0</v>
      </c>
      <c r="AT23">
        <f t="shared" si="16"/>
        <v>74.221987723784821</v>
      </c>
      <c r="AU23">
        <f t="shared" si="17"/>
        <v>-32.818484531122564</v>
      </c>
      <c r="AW23">
        <v>20</v>
      </c>
      <c r="AX23">
        <f>(R23*SUMPRODUCT(K$23:$K24, X$23:$X24)-$AZ$3*SUMPRODUCT(K$22:$K23, W$23:$W24))/Z23</f>
        <v>509.32011600366991</v>
      </c>
    </row>
    <row r="25" spans="5:50" x14ac:dyDescent="0.25">
      <c r="AN25" s="6">
        <f t="shared" ref="AN25:AU25" si="33">SUM(AN3:AN23)</f>
        <v>44511.264603836455</v>
      </c>
      <c r="AO25" s="6">
        <f t="shared" si="33"/>
        <v>-5679.251301458532</v>
      </c>
      <c r="AP25" s="6">
        <f t="shared" si="33"/>
        <v>-733.2823310250036</v>
      </c>
      <c r="AQ25" s="6">
        <f t="shared" si="33"/>
        <v>-27816.320096676358</v>
      </c>
      <c r="AR25" s="6">
        <f t="shared" si="33"/>
        <v>10282.410874676567</v>
      </c>
      <c r="AS25" s="6">
        <f t="shared" si="33"/>
        <v>-1189.1803763368396</v>
      </c>
      <c r="AT25" s="6">
        <f t="shared" si="33"/>
        <v>1019.7778791279993</v>
      </c>
      <c r="AU25" s="7">
        <f t="shared" si="33"/>
        <v>10113.008377467724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12702.624401708365</v>
      </c>
      <c r="K3">
        <v>1</v>
      </c>
      <c r="L3" s="2">
        <v>0</v>
      </c>
      <c r="O3">
        <f>$C$3</f>
        <v>12702.624401708365</v>
      </c>
      <c r="P3">
        <f>O3*B5</f>
        <v>10162.099521366692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12702.624401708365</v>
      </c>
      <c r="AF3">
        <f t="shared" ref="AF3:AF23" si="4">-$Z3*P3</f>
        <v>-10162.099521366692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1915.5679096416725</v>
      </c>
      <c r="AJ3">
        <f t="shared" ref="AJ3:AJ23" si="8">AB3-AC3</f>
        <v>0</v>
      </c>
      <c r="AL3">
        <f t="shared" ref="AL3:AL23" si="9">SUM(AI3:AK3)</f>
        <v>1915.5679096416725</v>
      </c>
      <c r="AN3">
        <f t="shared" ref="AN3:AN23" si="10">AE3*$K3</f>
        <v>12702.624401708365</v>
      </c>
      <c r="AO3">
        <f t="shared" ref="AO3:AO23" si="11">AF3*$K3</f>
        <v>-10162.099521366692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1915.5679096416725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1915.5679096416725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6733.2897227523199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4135.6743171173212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4088.4881466194784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-4088.4881466194784</v>
      </c>
      <c r="AK4">
        <f>G4*MAX(0, SUM(AB4, AE4:AF4))</f>
        <v>0</v>
      </c>
      <c r="AL4">
        <f t="shared" si="9"/>
        <v>-6907.5821466194784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-2644.8015761328452</v>
      </c>
      <c r="AR4">
        <f t="shared" si="14"/>
        <v>-2644.8015761328452</v>
      </c>
      <c r="AS4">
        <f t="shared" si="15"/>
        <v>-3835.7145572938157</v>
      </c>
      <c r="AT4">
        <f t="shared" si="16"/>
        <v>0</v>
      </c>
      <c r="AU4">
        <f t="shared" si="17"/>
        <v>-6480.5161334266604</v>
      </c>
      <c r="AW4">
        <v>1</v>
      </c>
      <c r="AX4">
        <f>(R4*SUMPRODUCT(K5:$K$23, X5:$X$23)-$AZ$3*SUMPRODUCT(K4:$K$22, W5:$W$23))/Z4</f>
        <v>4135.6743171173212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12702.624401708365</v>
      </c>
      <c r="P5">
        <f t="shared" ref="P5:P23" si="30">O5*$C$5</f>
        <v>635.13122008541825</v>
      </c>
      <c r="Q5" s="5">
        <f t="shared" ref="Q5:Q23" si="31">$C$8</f>
        <v>12.5</v>
      </c>
      <c r="R5">
        <f t="shared" si="0"/>
        <v>2000000</v>
      </c>
      <c r="S5">
        <f t="shared" si="1"/>
        <v>8018.239599773653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4088.4881466194784</v>
      </c>
      <c r="AC5">
        <f t="shared" si="2"/>
        <v>7835.892737678616</v>
      </c>
      <c r="AE5">
        <f t="shared" si="3"/>
        <v>12413.747563943532</v>
      </c>
      <c r="AF5">
        <f t="shared" si="4"/>
        <v>-620.6873781971766</v>
      </c>
      <c r="AG5">
        <f t="shared" si="5"/>
        <v>-12.215731146740451</v>
      </c>
      <c r="AH5">
        <f t="shared" si="6"/>
        <v>-2892.1134615278761</v>
      </c>
      <c r="AI5">
        <f t="shared" si="7"/>
        <v>8888.7309930717383</v>
      </c>
      <c r="AJ5">
        <f t="shared" si="8"/>
        <v>-3747.4045910591376</v>
      </c>
      <c r="AK5">
        <f>G5*SUM(AB5, AE5:AF5)</f>
        <v>651.14348162699923</v>
      </c>
      <c r="AL5">
        <f t="shared" si="9"/>
        <v>5792.4698836396001</v>
      </c>
      <c r="AN5">
        <f t="shared" si="10"/>
        <v>10720.047026802225</v>
      </c>
      <c r="AO5">
        <f t="shared" si="11"/>
        <v>-536.00235134011132</v>
      </c>
      <c r="AP5">
        <f t="shared" si="12"/>
        <v>-10.549047472190566</v>
      </c>
      <c r="AQ5">
        <f t="shared" si="13"/>
        <v>-2497.5207651618744</v>
      </c>
      <c r="AR5">
        <f t="shared" si="14"/>
        <v>7675.9748628280495</v>
      </c>
      <c r="AS5">
        <f t="shared" si="15"/>
        <v>-3236.1181212747961</v>
      </c>
      <c r="AT5">
        <f t="shared" si="16"/>
        <v>562.30310051670676</v>
      </c>
      <c r="AU5">
        <f t="shared" si="17"/>
        <v>5002.1598420699602</v>
      </c>
      <c r="AW5">
        <v>2</v>
      </c>
      <c r="AX5">
        <f>(R5*SUMPRODUCT(K6:$K$23, X6:$X$23)-$AZ$3*SUMPRODUCT(K5:$K$22, W6:$W$23))/Z5</f>
        <v>8018.239599773653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12702.624401708365</v>
      </c>
      <c r="P6">
        <f t="shared" si="30"/>
        <v>635.13122008541825</v>
      </c>
      <c r="Q6" s="5">
        <f t="shared" si="31"/>
        <v>12.5</v>
      </c>
      <c r="R6">
        <f t="shared" si="0"/>
        <v>2000000</v>
      </c>
      <c r="S6">
        <f t="shared" si="1"/>
        <v>11573.984960970798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7835.892737678616</v>
      </c>
      <c r="AC6">
        <f t="shared" si="2"/>
        <v>11180.295195227482</v>
      </c>
      <c r="AE6">
        <f t="shared" si="3"/>
        <v>12270.543900316869</v>
      </c>
      <c r="AF6">
        <f t="shared" si="4"/>
        <v>-613.5271950158434</v>
      </c>
      <c r="AG6">
        <f t="shared" si="5"/>
        <v>-12.074811779314885</v>
      </c>
      <c r="AH6">
        <f t="shared" si="6"/>
        <v>-3001.9289533057008</v>
      </c>
      <c r="AI6">
        <f t="shared" si="7"/>
        <v>8643.0129402160092</v>
      </c>
      <c r="AJ6">
        <f t="shared" si="8"/>
        <v>-3344.4024575488656</v>
      </c>
      <c r="AK6">
        <f>G6*SUM(AB6, AE6:AF6)</f>
        <v>1140.3352024143092</v>
      </c>
      <c r="AL6">
        <f t="shared" si="9"/>
        <v>6438.9456850814531</v>
      </c>
      <c r="AN6">
        <f t="shared" si="10"/>
        <v>9556.621312541547</v>
      </c>
      <c r="AO6">
        <f t="shared" si="11"/>
        <v>-477.83106562707729</v>
      </c>
      <c r="AP6">
        <f t="shared" si="12"/>
        <v>-9.4041800047794499</v>
      </c>
      <c r="AQ6">
        <f t="shared" si="13"/>
        <v>-2337.9809767972847</v>
      </c>
      <c r="AR6">
        <f t="shared" si="14"/>
        <v>6731.4050901124047</v>
      </c>
      <c r="AS6">
        <f t="shared" si="15"/>
        <v>-2604.7083212588859</v>
      </c>
      <c r="AT6">
        <f t="shared" si="16"/>
        <v>888.12295423616445</v>
      </c>
      <c r="AU6">
        <f t="shared" si="17"/>
        <v>5014.819723089684</v>
      </c>
      <c r="AW6">
        <v>3</v>
      </c>
      <c r="AX6">
        <f>(R6*SUMPRODUCT(K7:$K$23, X7:$X$23)-$AZ$3*SUMPRODUCT(K6:$K$22, W7:$W$23))/Z6</f>
        <v>11573.984960970798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12702.624401708365</v>
      </c>
      <c r="P7">
        <f t="shared" si="30"/>
        <v>635.13122008541825</v>
      </c>
      <c r="Q7" s="5">
        <f t="shared" si="31"/>
        <v>12.5</v>
      </c>
      <c r="R7">
        <f t="shared" si="0"/>
        <v>2000000</v>
      </c>
      <c r="S7">
        <f t="shared" si="1"/>
        <v>14704.057440933928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11180.295195227482</v>
      </c>
      <c r="AC7">
        <f t="shared" si="2"/>
        <v>14038.842533924071</v>
      </c>
      <c r="AE7">
        <f t="shared" si="3"/>
        <v>12127.954781155871</v>
      </c>
      <c r="AF7">
        <f t="shared" si="4"/>
        <v>-606.39773905779361</v>
      </c>
      <c r="AG7">
        <f t="shared" si="5"/>
        <v>-11.934497153522065</v>
      </c>
      <c r="AH7">
        <f t="shared" si="6"/>
        <v>-3130.6412799476816</v>
      </c>
      <c r="AI7">
        <f t="shared" si="7"/>
        <v>8378.9812649968735</v>
      </c>
      <c r="AJ7">
        <f t="shared" si="8"/>
        <v>-2858.5473386965896</v>
      </c>
      <c r="AK7">
        <f>G7*SUM(AB7, AE7:AF7)</f>
        <v>1114.6609448526851</v>
      </c>
      <c r="AL7">
        <f t="shared" si="9"/>
        <v>6635.0948711529691</v>
      </c>
      <c r="AN7">
        <f t="shared" si="10"/>
        <v>8550.3477577409594</v>
      </c>
      <c r="AO7">
        <f t="shared" si="11"/>
        <v>-427.51738788704796</v>
      </c>
      <c r="AP7">
        <f t="shared" si="12"/>
        <v>-8.413957902855719</v>
      </c>
      <c r="AQ7">
        <f t="shared" si="13"/>
        <v>-2207.1381474709601</v>
      </c>
      <c r="AR7">
        <f t="shared" si="14"/>
        <v>5907.2782644800945</v>
      </c>
      <c r="AS7">
        <f t="shared" si="15"/>
        <v>-2015.3087860945448</v>
      </c>
      <c r="AT7">
        <f t="shared" si="16"/>
        <v>785.84879993708512</v>
      </c>
      <c r="AU7">
        <f t="shared" si="17"/>
        <v>4677.8182783226348</v>
      </c>
      <c r="AW7">
        <v>4</v>
      </c>
      <c r="AX7">
        <f>(R7*SUMPRODUCT(K8:$K$23, X8:$X$23)-$AZ$3*SUMPRODUCT(K7:$K$22, W8:$W$23))/Z7</f>
        <v>14704.057440933928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12702.624401708365</v>
      </c>
      <c r="P8">
        <f t="shared" si="30"/>
        <v>635.13122008541825</v>
      </c>
      <c r="Q8" s="5">
        <f t="shared" si="31"/>
        <v>12.5</v>
      </c>
      <c r="R8">
        <f t="shared" si="0"/>
        <v>2000000</v>
      </c>
      <c r="S8">
        <f t="shared" si="1"/>
        <v>17410.875450945659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14038.842533924071</v>
      </c>
      <c r="AC8">
        <f t="shared" si="2"/>
        <v>16428.597516043657</v>
      </c>
      <c r="AE8">
        <f t="shared" si="3"/>
        <v>11985.97418499177</v>
      </c>
      <c r="AF8">
        <f t="shared" si="4"/>
        <v>-599.29870924958846</v>
      </c>
      <c r="AG8">
        <f t="shared" si="5"/>
        <v>-11.79478134394396</v>
      </c>
      <c r="AH8">
        <f t="shared" si="6"/>
        <v>-3259.3340868614105</v>
      </c>
      <c r="AI8">
        <f t="shared" si="7"/>
        <v>8115.5466075368277</v>
      </c>
      <c r="AJ8">
        <f t="shared" si="8"/>
        <v>-2389.7549821195862</v>
      </c>
      <c r="AK8">
        <f t="shared" ref="AK8:AK23" si="32">G8*SUM(AB8:AB8, AE8:AF8)</f>
        <v>541.56353360589117</v>
      </c>
      <c r="AL8">
        <f t="shared" si="9"/>
        <v>6267.3551590231327</v>
      </c>
      <c r="AN8">
        <f t="shared" si="10"/>
        <v>7879.0207950866024</v>
      </c>
      <c r="AO8">
        <f t="shared" si="11"/>
        <v>-393.95103975433011</v>
      </c>
      <c r="AP8">
        <f t="shared" si="12"/>
        <v>-7.7533395323675789</v>
      </c>
      <c r="AQ8">
        <f t="shared" si="13"/>
        <v>-2142.5343198779206</v>
      </c>
      <c r="AR8">
        <f t="shared" si="14"/>
        <v>5334.7820959219844</v>
      </c>
      <c r="AS8">
        <f t="shared" si="15"/>
        <v>-1570.9135451717111</v>
      </c>
      <c r="AT8">
        <f t="shared" si="16"/>
        <v>355.9986261679345</v>
      </c>
      <c r="AU8">
        <f t="shared" si="17"/>
        <v>4119.8671769182083</v>
      </c>
      <c r="AW8">
        <v>5</v>
      </c>
      <c r="AX8">
        <f>(R8*SUMPRODUCT(K9:$K$23, X9:$X$23)-$AZ$3*SUMPRODUCT(K8:$K$22, W9:$W$23))/Z8</f>
        <v>17410.875450945659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12702.624401708365</v>
      </c>
      <c r="P9">
        <f t="shared" si="30"/>
        <v>635.13122008541825</v>
      </c>
      <c r="Q9" s="5">
        <f t="shared" si="31"/>
        <v>12.5</v>
      </c>
      <c r="R9">
        <f t="shared" si="0"/>
        <v>2000000</v>
      </c>
      <c r="S9">
        <f t="shared" si="1"/>
        <v>19824.237603451347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16428.597516043657</v>
      </c>
      <c r="AC9">
        <f t="shared" si="2"/>
        <v>18485.111182604269</v>
      </c>
      <c r="AE9">
        <f t="shared" si="3"/>
        <v>11844.562654735406</v>
      </c>
      <c r="AF9">
        <f t="shared" si="4"/>
        <v>-592.22813273677025</v>
      </c>
      <c r="AG9">
        <f t="shared" si="5"/>
        <v>-11.655625522886476</v>
      </c>
      <c r="AH9">
        <f t="shared" si="6"/>
        <v>-3393.2812188870607</v>
      </c>
      <c r="AI9">
        <f t="shared" si="7"/>
        <v>7847.3976775886877</v>
      </c>
      <c r="AJ9">
        <f t="shared" si="8"/>
        <v>-2056.5136665606115</v>
      </c>
      <c r="AK9">
        <f t="shared" si="32"/>
        <v>163.31749902444952</v>
      </c>
      <c r="AL9">
        <f t="shared" si="9"/>
        <v>5954.2015100525259</v>
      </c>
      <c r="AN9">
        <f t="shared" si="10"/>
        <v>7399.794189230588</v>
      </c>
      <c r="AO9">
        <f t="shared" si="11"/>
        <v>-369.9897094615294</v>
      </c>
      <c r="AP9">
        <f t="shared" si="12"/>
        <v>-7.2817572526935814</v>
      </c>
      <c r="AQ9">
        <f t="shared" si="13"/>
        <v>-2119.924844663391</v>
      </c>
      <c r="AR9">
        <f t="shared" si="14"/>
        <v>4902.5978778529734</v>
      </c>
      <c r="AS9">
        <f t="shared" si="15"/>
        <v>-1284.7901879943622</v>
      </c>
      <c r="AT9">
        <f t="shared" si="16"/>
        <v>102.03127928895157</v>
      </c>
      <c r="AU9">
        <f t="shared" si="17"/>
        <v>3719.8389691475631</v>
      </c>
      <c r="AW9">
        <v>6</v>
      </c>
      <c r="AX9">
        <f>(R9*SUMPRODUCT(K10:$K$23, X10:$X$23)-$AZ$3*SUMPRODUCT(K9:$K$22, W10:$W$23))/Z9</f>
        <v>19824.237603451347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12702.624401708365</v>
      </c>
      <c r="P10">
        <f t="shared" si="30"/>
        <v>635.13122008541825</v>
      </c>
      <c r="Q10" s="5">
        <f t="shared" si="31"/>
        <v>12.5</v>
      </c>
      <c r="R10">
        <f t="shared" si="0"/>
        <v>2000000</v>
      </c>
      <c r="S10">
        <f t="shared" si="1"/>
        <v>22033.288752807664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18485.111182604269</v>
      </c>
      <c r="AC10">
        <f t="shared" si="2"/>
        <v>20300.38369745759</v>
      </c>
      <c r="AE10">
        <f t="shared" si="3"/>
        <v>11703.570547837882</v>
      </c>
      <c r="AF10">
        <f t="shared" si="4"/>
        <v>-585.17852739189414</v>
      </c>
      <c r="AG10">
        <f t="shared" si="5"/>
        <v>-11.51688243480603</v>
      </c>
      <c r="AH10">
        <f t="shared" si="6"/>
        <v>-3549.8932562528153</v>
      </c>
      <c r="AI10">
        <f t="shared" si="7"/>
        <v>7556.9818817583673</v>
      </c>
      <c r="AJ10">
        <f t="shared" si="8"/>
        <v>-1815.2725148533209</v>
      </c>
      <c r="AK10">
        <f t="shared" si="32"/>
        <v>121.37436313250606</v>
      </c>
      <c r="AL10">
        <f t="shared" si="9"/>
        <v>5863.0837300375524</v>
      </c>
      <c r="AN10">
        <f t="shared" si="10"/>
        <v>6946.9933654206707</v>
      </c>
      <c r="AO10">
        <f t="shared" si="11"/>
        <v>-347.34966827103352</v>
      </c>
      <c r="AP10">
        <f t="shared" si="12"/>
        <v>-6.8361792273476718</v>
      </c>
      <c r="AQ10">
        <f t="shared" si="13"/>
        <v>-2107.1419869977863</v>
      </c>
      <c r="AR10">
        <f t="shared" si="14"/>
        <v>4485.6655309245034</v>
      </c>
      <c r="AS10">
        <f t="shared" si="15"/>
        <v>-1077.5075918559071</v>
      </c>
      <c r="AT10">
        <f t="shared" si="16"/>
        <v>72.045269601032075</v>
      </c>
      <c r="AU10">
        <f t="shared" si="17"/>
        <v>3480.2032086696281</v>
      </c>
      <c r="AW10">
        <v>7</v>
      </c>
      <c r="AX10">
        <f>(R10*SUMPRODUCT(K11:$K$23, X11:$X$23)-$AZ$3*SUMPRODUCT(K10:$K$22, W11:$W$23))/Z10</f>
        <v>22033.288752807664</v>
      </c>
    </row>
    <row r="11" spans="1:52" x14ac:dyDescent="0.25">
      <c r="A11" t="s">
        <v>33</v>
      </c>
      <c r="C11" s="24">
        <f>AU25</f>
        <v>28471.019331506046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12702.624401708365</v>
      </c>
      <c r="P11">
        <f t="shared" si="30"/>
        <v>635.13122008541825</v>
      </c>
      <c r="Q11" s="5">
        <f t="shared" si="31"/>
        <v>12.5</v>
      </c>
      <c r="R11">
        <f t="shared" si="0"/>
        <v>2000000</v>
      </c>
      <c r="S11">
        <f t="shared" si="1"/>
        <v>24051.753081315557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20300.38369745759</v>
      </c>
      <c r="AC11">
        <f t="shared" si="2"/>
        <v>21893.99798605606</v>
      </c>
      <c r="AE11">
        <f t="shared" si="3"/>
        <v>11563.033768406609</v>
      </c>
      <c r="AF11">
        <f t="shared" si="4"/>
        <v>-578.15168842033052</v>
      </c>
      <c r="AG11">
        <f t="shared" si="5"/>
        <v>-11.378587411089935</v>
      </c>
      <c r="AH11">
        <f t="shared" si="6"/>
        <v>-3700.1918988854104</v>
      </c>
      <c r="AI11">
        <f t="shared" si="7"/>
        <v>7273.3115936897793</v>
      </c>
      <c r="AJ11">
        <f t="shared" si="8"/>
        <v>-1593.61428859847</v>
      </c>
      <c r="AK11">
        <f t="shared" si="32"/>
        <v>75.084637865865275</v>
      </c>
      <c r="AL11">
        <f t="shared" si="9"/>
        <v>5754.7819429571746</v>
      </c>
      <c r="AN11">
        <f t="shared" si="10"/>
        <v>6527.4119719133332</v>
      </c>
      <c r="AO11">
        <f t="shared" si="11"/>
        <v>-326.37059859566671</v>
      </c>
      <c r="AP11">
        <f t="shared" si="12"/>
        <v>-6.4232907365145229</v>
      </c>
      <c r="AQ11">
        <f t="shared" si="13"/>
        <v>-2088.783738152968</v>
      </c>
      <c r="AR11">
        <f t="shared" si="14"/>
        <v>4105.8343444281845</v>
      </c>
      <c r="AS11">
        <f t="shared" si="15"/>
        <v>-899.60621013071966</v>
      </c>
      <c r="AT11">
        <f t="shared" si="16"/>
        <v>42.385793722365243</v>
      </c>
      <c r="AU11">
        <f t="shared" si="17"/>
        <v>3248.6139280198304</v>
      </c>
      <c r="AW11">
        <v>8</v>
      </c>
      <c r="AX11">
        <f>(R11*SUMPRODUCT(K12:$K$23, X12:$X$23)-$AZ$3*SUMPRODUCT(K11:$K$22, W12:$W$23))/Z11</f>
        <v>24051.753081315557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12702.624401708365</v>
      </c>
      <c r="P12">
        <f t="shared" si="30"/>
        <v>635.13122008541825</v>
      </c>
      <c r="Q12" s="5">
        <f t="shared" si="31"/>
        <v>12.5</v>
      </c>
      <c r="R12">
        <f t="shared" si="0"/>
        <v>2000000</v>
      </c>
      <c r="S12">
        <f t="shared" si="1"/>
        <v>25882.93929526132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21893.99798605606</v>
      </c>
      <c r="AC12">
        <f t="shared" si="2"/>
        <v>23275.162896777078</v>
      </c>
      <c r="AE12">
        <f t="shared" si="3"/>
        <v>11422.800509386761</v>
      </c>
      <c r="AF12">
        <f t="shared" si="4"/>
        <v>-571.14002546933807</v>
      </c>
      <c r="AG12">
        <f t="shared" si="5"/>
        <v>-11.240591066215536</v>
      </c>
      <c r="AH12">
        <f t="shared" si="6"/>
        <v>-3873.6753221598556</v>
      </c>
      <c r="AI12">
        <f t="shared" si="7"/>
        <v>6966.7445706913513</v>
      </c>
      <c r="AJ12">
        <f t="shared" si="8"/>
        <v>-1381.1649107210178</v>
      </c>
      <c r="AK12">
        <f t="shared" si="32"/>
        <v>75.315014480939027</v>
      </c>
      <c r="AL12">
        <f t="shared" si="9"/>
        <v>5660.8946744512723</v>
      </c>
      <c r="AN12">
        <f t="shared" si="10"/>
        <v>6130.0972850446778</v>
      </c>
      <c r="AO12">
        <f t="shared" si="11"/>
        <v>-306.50486425223392</v>
      </c>
      <c r="AP12">
        <f t="shared" si="12"/>
        <v>-6.0323137675985352</v>
      </c>
      <c r="AQ12">
        <f t="shared" si="13"/>
        <v>-2078.8252894728626</v>
      </c>
      <c r="AR12">
        <f t="shared" si="14"/>
        <v>3738.7348175519819</v>
      </c>
      <c r="AS12">
        <f t="shared" si="15"/>
        <v>-741.20836326016024</v>
      </c>
      <c r="AT12">
        <f t="shared" si="16"/>
        <v>40.418141366761105</v>
      </c>
      <c r="AU12">
        <f t="shared" si="17"/>
        <v>3037.9445956585828</v>
      </c>
      <c r="AW12">
        <v>9</v>
      </c>
      <c r="AX12">
        <f>(R12*SUMPRODUCT(K13:$K$23, X13:$X$23)-$AZ$3*SUMPRODUCT(K12:$K$22, W13:$W$23))/Z12</f>
        <v>25882.93929526132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12702.624401708365</v>
      </c>
      <c r="P13">
        <f t="shared" si="30"/>
        <v>635.13122008541825</v>
      </c>
      <c r="Q13" s="5">
        <f t="shared" si="31"/>
        <v>12.5</v>
      </c>
      <c r="R13">
        <f t="shared" si="0"/>
        <v>2000000</v>
      </c>
      <c r="S13">
        <f t="shared" si="1"/>
        <v>27530.538785345379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23275.162896777078</v>
      </c>
      <c r="AC13">
        <f t="shared" si="2"/>
        <v>24453.320660458656</v>
      </c>
      <c r="AE13">
        <f t="shared" si="3"/>
        <v>11282.792180212849</v>
      </c>
      <c r="AF13">
        <f t="shared" si="4"/>
        <v>-564.13960901064252</v>
      </c>
      <c r="AG13">
        <f t="shared" si="5"/>
        <v>-11.102816063245401</v>
      </c>
      <c r="AH13">
        <f t="shared" si="6"/>
        <v>-4059.054769276966</v>
      </c>
      <c r="AI13">
        <f t="shared" si="7"/>
        <v>6648.4949858619957</v>
      </c>
      <c r="AJ13">
        <f t="shared" si="8"/>
        <v>-1178.1577636815782</v>
      </c>
      <c r="AK13">
        <f t="shared" si="32"/>
        <v>67.987630935958578</v>
      </c>
      <c r="AL13">
        <f t="shared" si="9"/>
        <v>5538.3248531163763</v>
      </c>
      <c r="AN13">
        <f t="shared" si="10"/>
        <v>5757.3083439097281</v>
      </c>
      <c r="AO13">
        <f t="shared" si="11"/>
        <v>-287.86541719548643</v>
      </c>
      <c r="AP13">
        <f t="shared" si="12"/>
        <v>-5.6654713249014055</v>
      </c>
      <c r="AQ13">
        <f t="shared" si="13"/>
        <v>-2071.227539981508</v>
      </c>
      <c r="AR13">
        <f t="shared" si="14"/>
        <v>3392.5499154078329</v>
      </c>
      <c r="AS13">
        <f t="shared" si="15"/>
        <v>-601.18252777727002</v>
      </c>
      <c r="AT13">
        <f t="shared" si="16"/>
        <v>34.692277285467583</v>
      </c>
      <c r="AU13">
        <f t="shared" si="17"/>
        <v>2826.0596649160307</v>
      </c>
      <c r="AW13">
        <v>10</v>
      </c>
      <c r="AX13">
        <f>(R13*SUMPRODUCT(K14:$K$23, X14:$X$23)-$AZ$3*SUMPRODUCT(K13:$K$22, W14:$W$23))/Z13</f>
        <v>27530.538785345379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12702.624401708365</v>
      </c>
      <c r="P14">
        <f t="shared" si="30"/>
        <v>635.13122008541825</v>
      </c>
      <c r="Q14" s="5">
        <f t="shared" si="31"/>
        <v>12.5</v>
      </c>
      <c r="R14">
        <f t="shared" si="0"/>
        <v>2000000</v>
      </c>
      <c r="S14">
        <f t="shared" si="1"/>
        <v>28998.710963389491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24453.320660458656</v>
      </c>
      <c r="AC14">
        <f t="shared" si="2"/>
        <v>25438.060755376693</v>
      </c>
      <c r="AE14">
        <f t="shared" si="3"/>
        <v>11142.913617482363</v>
      </c>
      <c r="AF14">
        <f t="shared" si="4"/>
        <v>-557.14568087411817</v>
      </c>
      <c r="AG14">
        <f t="shared" si="5"/>
        <v>-10.965168756764708</v>
      </c>
      <c r="AH14">
        <f t="shared" si="6"/>
        <v>-4259.0633357183478</v>
      </c>
      <c r="AI14">
        <f t="shared" si="7"/>
        <v>6315.7394321331331</v>
      </c>
      <c r="AJ14">
        <f t="shared" si="8"/>
        <v>-984.74009491803736</v>
      </c>
      <c r="AK14">
        <f t="shared" si="32"/>
        <v>63.070359474720412</v>
      </c>
      <c r="AL14">
        <f t="shared" si="9"/>
        <v>5394.0696966898158</v>
      </c>
      <c r="AN14">
        <f t="shared" si="10"/>
        <v>5407.962753348962</v>
      </c>
      <c r="AO14">
        <f t="shared" si="11"/>
        <v>-270.39813766744811</v>
      </c>
      <c r="AP14">
        <f t="shared" si="12"/>
        <v>-5.3216982789612066</v>
      </c>
      <c r="AQ14">
        <f t="shared" si="13"/>
        <v>-2067.0406928024868</v>
      </c>
      <c r="AR14">
        <f t="shared" si="14"/>
        <v>3065.2022246000661</v>
      </c>
      <c r="AS14">
        <f t="shared" si="15"/>
        <v>-477.92147887522617</v>
      </c>
      <c r="AT14">
        <f t="shared" si="16"/>
        <v>30.609781838790031</v>
      </c>
      <c r="AU14">
        <f t="shared" si="17"/>
        <v>2617.8905275636298</v>
      </c>
      <c r="AW14">
        <v>11</v>
      </c>
      <c r="AX14">
        <f>(R14*SUMPRODUCT(K15:$K$23, X15:$X$23)-$AZ$3*SUMPRODUCT(K14:$K$22, W15:$W$23))/Z14</f>
        <v>28998.710963389491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12702.624401708365</v>
      </c>
      <c r="P15">
        <f t="shared" si="30"/>
        <v>635.13122008541825</v>
      </c>
      <c r="Q15" s="5">
        <f t="shared" si="31"/>
        <v>12.5</v>
      </c>
      <c r="R15">
        <f t="shared" si="0"/>
        <v>2000000</v>
      </c>
      <c r="S15">
        <f t="shared" si="1"/>
        <v>30296.72196186598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25438.060755376693</v>
      </c>
      <c r="AC15">
        <f t="shared" si="2"/>
        <v>26243.244869212667</v>
      </c>
      <c r="AE15">
        <f t="shared" si="3"/>
        <v>11003.107302343184</v>
      </c>
      <c r="AF15">
        <f t="shared" si="4"/>
        <v>-550.15536511715925</v>
      </c>
      <c r="AG15">
        <f t="shared" si="5"/>
        <v>-10.827592545426464</v>
      </c>
      <c r="AH15">
        <f t="shared" si="6"/>
        <v>-4467.9238032953817</v>
      </c>
      <c r="AI15">
        <f t="shared" si="7"/>
        <v>5974.2005413852148</v>
      </c>
      <c r="AJ15">
        <f t="shared" si="8"/>
        <v>-805.18411383597413</v>
      </c>
      <c r="AK15">
        <f t="shared" si="32"/>
        <v>147.15315203967117</v>
      </c>
      <c r="AL15">
        <f t="shared" si="9"/>
        <v>5316.1695795889118</v>
      </c>
      <c r="AN15">
        <f t="shared" si="10"/>
        <v>5076.6336149956433</v>
      </c>
      <c r="AO15">
        <f t="shared" si="11"/>
        <v>-253.83168074978221</v>
      </c>
      <c r="AP15">
        <f t="shared" si="12"/>
        <v>-4.9956542979347747</v>
      </c>
      <c r="AQ15">
        <f t="shared" si="13"/>
        <v>-2061.4187925094789</v>
      </c>
      <c r="AR15">
        <f t="shared" si="14"/>
        <v>2756.3874874384464</v>
      </c>
      <c r="AS15">
        <f t="shared" si="15"/>
        <v>-371.49730764596819</v>
      </c>
      <c r="AT15">
        <f t="shared" si="16"/>
        <v>67.893788333598437</v>
      </c>
      <c r="AU15">
        <f t="shared" si="17"/>
        <v>2452.7839681260766</v>
      </c>
      <c r="AW15">
        <v>12</v>
      </c>
      <c r="AX15">
        <f>(R15*SUMPRODUCT(K16:$K$23, X16:$X$23)-$AZ$3*SUMPRODUCT(K15:$K$22, W16:$W$23))/Z15</f>
        <v>30296.72196186598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12702.624401708365</v>
      </c>
      <c r="P16">
        <f t="shared" si="30"/>
        <v>635.13122008541825</v>
      </c>
      <c r="Q16" s="5">
        <f t="shared" si="31"/>
        <v>12.5</v>
      </c>
      <c r="R16">
        <f t="shared" si="0"/>
        <v>2000000</v>
      </c>
      <c r="S16">
        <f t="shared" si="1"/>
        <v>30461.720961119598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26243.244869212667</v>
      </c>
      <c r="AC16">
        <f t="shared" si="2"/>
        <v>26020.872147791873</v>
      </c>
      <c r="AE16">
        <f t="shared" si="3"/>
        <v>10850.777798147295</v>
      </c>
      <c r="AF16">
        <f t="shared" si="4"/>
        <v>-542.53888990736471</v>
      </c>
      <c r="AG16">
        <f t="shared" si="5"/>
        <v>-10.677692907191666</v>
      </c>
      <c r="AH16">
        <f t="shared" si="6"/>
        <v>-6659.7940448855352</v>
      </c>
      <c r="AI16">
        <f t="shared" si="7"/>
        <v>3637.767170447205</v>
      </c>
      <c r="AJ16">
        <f t="shared" si="8"/>
        <v>222.37272142079382</v>
      </c>
      <c r="AK16">
        <f t="shared" si="32"/>
        <v>259.51553481991346</v>
      </c>
      <c r="AL16">
        <f t="shared" si="9"/>
        <v>4119.655426687912</v>
      </c>
      <c r="AN16">
        <f t="shared" si="10"/>
        <v>4746.7066956579574</v>
      </c>
      <c r="AO16">
        <f t="shared" si="11"/>
        <v>-237.33533478289783</v>
      </c>
      <c r="AP16">
        <f t="shared" si="12"/>
        <v>-4.6709901685941926</v>
      </c>
      <c r="AQ16">
        <f t="shared" si="13"/>
        <v>-2913.347740837411</v>
      </c>
      <c r="AR16">
        <f t="shared" si="14"/>
        <v>1591.3526298690547</v>
      </c>
      <c r="AS16">
        <f t="shared" si="15"/>
        <v>97.277642703179353</v>
      </c>
      <c r="AT16">
        <f t="shared" si="16"/>
        <v>113.52588263002389</v>
      </c>
      <c r="AU16">
        <f t="shared" si="17"/>
        <v>1802.1561552022579</v>
      </c>
      <c r="AW16">
        <v>13</v>
      </c>
      <c r="AX16">
        <f>(R16*SUMPRODUCT(K17:$K$23, X17:$X$23)-$AZ$3*SUMPRODUCT(K16:$K$22, W17:$W$23))/Z16</f>
        <v>30461.720961119598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12702.624401708365</v>
      </c>
      <c r="P17">
        <f t="shared" si="30"/>
        <v>635.13122008541825</v>
      </c>
      <c r="Q17" s="5">
        <f t="shared" si="31"/>
        <v>12.5</v>
      </c>
      <c r="R17">
        <f t="shared" si="0"/>
        <v>2000000</v>
      </c>
      <c r="S17">
        <f t="shared" si="1"/>
        <v>29466.684148191223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26020.872147791873</v>
      </c>
      <c r="AC17">
        <f t="shared" si="2"/>
        <v>24785.026152827966</v>
      </c>
      <c r="AE17">
        <f t="shared" si="3"/>
        <v>10684.435222590808</v>
      </c>
      <c r="AF17">
        <f t="shared" si="4"/>
        <v>-534.22176112954037</v>
      </c>
      <c r="AG17">
        <f t="shared" si="5"/>
        <v>-10.514003725436718</v>
      </c>
      <c r="AH17">
        <f t="shared" si="6"/>
        <v>-9105.9604292851636</v>
      </c>
      <c r="AI17">
        <f t="shared" si="7"/>
        <v>1033.7390284506673</v>
      </c>
      <c r="AJ17">
        <f t="shared" si="8"/>
        <v>1235.8459949639073</v>
      </c>
      <c r="AK17">
        <f t="shared" si="32"/>
        <v>499.16098140769333</v>
      </c>
      <c r="AL17">
        <f t="shared" si="9"/>
        <v>2768.7460048222679</v>
      </c>
      <c r="AN17">
        <f t="shared" si="10"/>
        <v>4402.3166766126278</v>
      </c>
      <c r="AO17">
        <f t="shared" si="11"/>
        <v>-220.11583383063137</v>
      </c>
      <c r="AP17">
        <f t="shared" si="12"/>
        <v>-4.3320936459600468</v>
      </c>
      <c r="AQ17">
        <f t="shared" si="13"/>
        <v>-3751.9364027456954</v>
      </c>
      <c r="AR17">
        <f t="shared" si="14"/>
        <v>425.93234639034102</v>
      </c>
      <c r="AS17">
        <f t="shared" si="15"/>
        <v>509.20664686619511</v>
      </c>
      <c r="AT17">
        <f t="shared" si="16"/>
        <v>205.66971178028851</v>
      </c>
      <c r="AU17">
        <f t="shared" si="17"/>
        <v>1140.8087050368247</v>
      </c>
      <c r="AW17">
        <v>14</v>
      </c>
      <c r="AX17">
        <f>(R17*SUMPRODUCT(K18:$K$23, X18:$X$23)-$AZ$3*SUMPRODUCT(K17:$K$22, W18:$W$23))/Z17</f>
        <v>29466.684148191223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12702.624401708365</v>
      </c>
      <c r="P18">
        <f t="shared" si="30"/>
        <v>635.13122008541825</v>
      </c>
      <c r="Q18" s="5">
        <f t="shared" si="31"/>
        <v>12.5</v>
      </c>
      <c r="R18">
        <f t="shared" si="0"/>
        <v>2000000</v>
      </c>
      <c r="S18">
        <f t="shared" si="1"/>
        <v>27390.052330198734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24785.026152827966</v>
      </c>
      <c r="AC18">
        <f t="shared" si="2"/>
        <v>22648.971888898093</v>
      </c>
      <c r="AE18">
        <f t="shared" si="3"/>
        <v>10503.863940132758</v>
      </c>
      <c r="AF18">
        <f t="shared" si="4"/>
        <v>-525.19319700663789</v>
      </c>
      <c r="AG18">
        <f t="shared" si="5"/>
        <v>-10.336312804305328</v>
      </c>
      <c r="AH18">
        <f t="shared" si="6"/>
        <v>-11608.141420323544</v>
      </c>
      <c r="AI18">
        <f t="shared" si="7"/>
        <v>-1639.806990001729</v>
      </c>
      <c r="AJ18">
        <f t="shared" si="8"/>
        <v>2136.0542639298728</v>
      </c>
      <c r="AK18">
        <f t="shared" si="32"/>
        <v>750.89585295260838</v>
      </c>
      <c r="AL18">
        <f t="shared" si="9"/>
        <v>1247.1431268807523</v>
      </c>
      <c r="AN18">
        <f t="shared" si="10"/>
        <v>4044.4030855430524</v>
      </c>
      <c r="AO18">
        <f t="shared" si="11"/>
        <v>-202.22015427715263</v>
      </c>
      <c r="AP18">
        <f t="shared" si="12"/>
        <v>-3.9798892709516824</v>
      </c>
      <c r="AQ18">
        <f t="shared" si="13"/>
        <v>-4469.5935938773473</v>
      </c>
      <c r="AR18">
        <f t="shared" si="14"/>
        <v>-631.39055188239956</v>
      </c>
      <c r="AS18">
        <f t="shared" si="15"/>
        <v>822.46538085071415</v>
      </c>
      <c r="AT18">
        <f t="shared" si="16"/>
        <v>289.12460423250951</v>
      </c>
      <c r="AU18">
        <f t="shared" si="17"/>
        <v>480.1994332008241</v>
      </c>
      <c r="AW18">
        <v>15</v>
      </c>
      <c r="AX18">
        <f>(R18*SUMPRODUCT(K19:$K$23, X19:$X$23)-$AZ$3*SUMPRODUCT(K18:$K$22, W19:$W$23))/Z18</f>
        <v>27390.052330198734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12702.624401708365</v>
      </c>
      <c r="P19">
        <f t="shared" si="30"/>
        <v>635.13122008541825</v>
      </c>
      <c r="Q19" s="5">
        <f t="shared" si="31"/>
        <v>12.5</v>
      </c>
      <c r="R19">
        <f t="shared" si="0"/>
        <v>2000000</v>
      </c>
      <c r="S19">
        <f t="shared" si="1"/>
        <v>24245.948923066699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22648.971888898093</v>
      </c>
      <c r="AC19">
        <f t="shared" si="2"/>
        <v>19675.667636618047</v>
      </c>
      <c r="AE19">
        <f t="shared" si="3"/>
        <v>10308.221659373015</v>
      </c>
      <c r="AF19">
        <f t="shared" si="4"/>
        <v>-515.4110829686507</v>
      </c>
      <c r="AG19">
        <f t="shared" si="5"/>
        <v>-10.143791288108416</v>
      </c>
      <c r="AH19">
        <f t="shared" si="6"/>
        <v>-14265.342104617577</v>
      </c>
      <c r="AI19">
        <f t="shared" si="7"/>
        <v>-4482.6753195013207</v>
      </c>
      <c r="AJ19">
        <f t="shared" si="8"/>
        <v>2973.3042522800461</v>
      </c>
      <c r="AK19">
        <f t="shared" si="32"/>
        <v>723.45174897624486</v>
      </c>
      <c r="AL19">
        <f t="shared" si="9"/>
        <v>-785.91931824502979</v>
      </c>
      <c r="AN19">
        <f t="shared" si="10"/>
        <v>3697.6644950986752</v>
      </c>
      <c r="AO19">
        <f t="shared" si="11"/>
        <v>-184.88322475493374</v>
      </c>
      <c r="AP19">
        <f t="shared" si="12"/>
        <v>-3.6386816398757129</v>
      </c>
      <c r="AQ19">
        <f t="shared" si="13"/>
        <v>-5117.124054343335</v>
      </c>
      <c r="AR19">
        <f t="shared" si="14"/>
        <v>-1607.9814656394694</v>
      </c>
      <c r="AS19">
        <f t="shared" si="15"/>
        <v>1066.5546328046805</v>
      </c>
      <c r="AT19">
        <f t="shared" si="16"/>
        <v>259.50953855111499</v>
      </c>
      <c r="AU19">
        <f t="shared" si="17"/>
        <v>-281.91729428367387</v>
      </c>
      <c r="AW19">
        <v>16</v>
      </c>
      <c r="AX19">
        <f>(R19*SUMPRODUCT(K20:$K$23, X20:$X$23)-$AZ$3*SUMPRODUCT(K19:$K$22, W20:$W$23))/Z19</f>
        <v>24245.948923066699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12702.624401708365</v>
      </c>
      <c r="P20">
        <f t="shared" si="30"/>
        <v>635.13122008541825</v>
      </c>
      <c r="Q20" s="5">
        <f t="shared" si="31"/>
        <v>12.5</v>
      </c>
      <c r="R20">
        <f t="shared" si="0"/>
        <v>2000000</v>
      </c>
      <c r="S20">
        <f t="shared" si="1"/>
        <v>19940.567035591306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19675.667636618047</v>
      </c>
      <c r="AC20">
        <f t="shared" si="2"/>
        <v>15850.487629448557</v>
      </c>
      <c r="AE20">
        <f t="shared" si="3"/>
        <v>10097.144709146898</v>
      </c>
      <c r="AF20">
        <f t="shared" si="4"/>
        <v>-504.85723545734493</v>
      </c>
      <c r="AG20">
        <f t="shared" si="5"/>
        <v>-9.9360813067386111</v>
      </c>
      <c r="AH20">
        <f t="shared" si="6"/>
        <v>-17003.530958195031</v>
      </c>
      <c r="AI20">
        <f t="shared" si="7"/>
        <v>-7421.1795658122155</v>
      </c>
      <c r="AJ20">
        <f t="shared" si="8"/>
        <v>3825.1800071694906</v>
      </c>
      <c r="AK20">
        <f t="shared" si="32"/>
        <v>125.85220697432268</v>
      </c>
      <c r="AL20">
        <f t="shared" si="9"/>
        <v>-3470.1473516684023</v>
      </c>
      <c r="AN20">
        <f t="shared" si="10"/>
        <v>3435.4064641107116</v>
      </c>
      <c r="AO20">
        <f t="shared" si="11"/>
        <v>-171.77032320553559</v>
      </c>
      <c r="AP20">
        <f t="shared" si="12"/>
        <v>-3.3806069866639987</v>
      </c>
      <c r="AQ20">
        <f t="shared" si="13"/>
        <v>-5785.2038223809095</v>
      </c>
      <c r="AR20">
        <f t="shared" si="14"/>
        <v>-2524.9482884623972</v>
      </c>
      <c r="AS20">
        <f t="shared" si="15"/>
        <v>1301.4617995038527</v>
      </c>
      <c r="AT20">
        <f t="shared" si="16"/>
        <v>42.819380905824083</v>
      </c>
      <c r="AU20">
        <f t="shared" si="17"/>
        <v>-1180.6671080527206</v>
      </c>
      <c r="AW20">
        <v>17</v>
      </c>
      <c r="AX20">
        <f>(R20*SUMPRODUCT(K21:$K$23, X21:$X$23)-$AZ$3*SUMPRODUCT(K20:$K$22, W21:$W$23))/Z20</f>
        <v>19940.567035591306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12702.624401708365</v>
      </c>
      <c r="P21">
        <f t="shared" si="30"/>
        <v>635.13122008541825</v>
      </c>
      <c r="Q21" s="5">
        <f t="shared" si="31"/>
        <v>12.5</v>
      </c>
      <c r="R21">
        <f t="shared" si="0"/>
        <v>2000000</v>
      </c>
      <c r="S21">
        <f t="shared" si="1"/>
        <v>14396.333319261352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15850.487629448557</v>
      </c>
      <c r="AC21">
        <f t="shared" si="2"/>
        <v>11184.739725671921</v>
      </c>
      <c r="AE21">
        <f t="shared" si="3"/>
        <v>9868.8704002142877</v>
      </c>
      <c r="AF21">
        <f t="shared" si="4"/>
        <v>-493.44352001071439</v>
      </c>
      <c r="AG21">
        <f t="shared" si="5"/>
        <v>-9.7114482882834743</v>
      </c>
      <c r="AH21">
        <f t="shared" si="6"/>
        <v>-20043.552862039924</v>
      </c>
      <c r="AI21">
        <f t="shared" si="7"/>
        <v>-10677.837430124635</v>
      </c>
      <c r="AJ21">
        <f t="shared" si="8"/>
        <v>4665.7479037766352</v>
      </c>
      <c r="AK21">
        <f t="shared" si="32"/>
        <v>40.361463215443408</v>
      </c>
      <c r="AL21">
        <f t="shared" si="9"/>
        <v>-5971.7280631325566</v>
      </c>
      <c r="AN21">
        <f t="shared" si="10"/>
        <v>3193.8927559860535</v>
      </c>
      <c r="AO21">
        <f t="shared" si="11"/>
        <v>-159.69463779930268</v>
      </c>
      <c r="AP21">
        <f t="shared" si="12"/>
        <v>-3.1429457557177214</v>
      </c>
      <c r="AQ21">
        <f t="shared" si="13"/>
        <v>-6486.7564061741868</v>
      </c>
      <c r="AR21">
        <f t="shared" si="14"/>
        <v>-3455.7012337431543</v>
      </c>
      <c r="AS21">
        <f t="shared" si="15"/>
        <v>1509.9902852919963</v>
      </c>
      <c r="AT21">
        <f t="shared" si="16"/>
        <v>13.062303967635767</v>
      </c>
      <c r="AU21">
        <f t="shared" si="17"/>
        <v>-1932.6486444835223</v>
      </c>
      <c r="AW21">
        <v>18</v>
      </c>
      <c r="AX21">
        <f>(R21*SUMPRODUCT(K22:$K$23, X22:$X$23)-$AZ$3*SUMPRODUCT(K21:$K$22, W22:$W$23))/Z21</f>
        <v>14396.333319261352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12702.624401708365</v>
      </c>
      <c r="P22">
        <f t="shared" si="30"/>
        <v>635.13122008541825</v>
      </c>
      <c r="Q22" s="5">
        <f t="shared" si="31"/>
        <v>12.5</v>
      </c>
      <c r="R22">
        <f t="shared" si="0"/>
        <v>2000000</v>
      </c>
      <c r="S22">
        <f t="shared" si="1"/>
        <v>7673.3063993737742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11184.739725671921</v>
      </c>
      <c r="AC22">
        <f t="shared" si="2"/>
        <v>5812.2744917157443</v>
      </c>
      <c r="AE22">
        <f t="shared" si="3"/>
        <v>9621.8156743904983</v>
      </c>
      <c r="AF22">
        <f t="shared" si="4"/>
        <v>-481.09078371952489</v>
      </c>
      <c r="AG22">
        <f t="shared" si="5"/>
        <v>-9.4683344265225902</v>
      </c>
      <c r="AH22">
        <f t="shared" si="6"/>
        <v>-23359.900620488082</v>
      </c>
      <c r="AI22">
        <f t="shared" si="7"/>
        <v>-14228.644064243632</v>
      </c>
      <c r="AJ22">
        <f t="shared" si="8"/>
        <v>5372.4652339561771</v>
      </c>
      <c r="AK22">
        <f t="shared" si="32"/>
        <v>426.83475694320077</v>
      </c>
      <c r="AL22">
        <f t="shared" si="9"/>
        <v>-8429.3440733442549</v>
      </c>
      <c r="AN22">
        <f t="shared" si="10"/>
        <v>2910.2221292885124</v>
      </c>
      <c r="AO22">
        <f t="shared" si="11"/>
        <v>-145.51110646442561</v>
      </c>
      <c r="AP22">
        <f t="shared" si="12"/>
        <v>-2.8638000672690902</v>
      </c>
      <c r="AQ22">
        <f t="shared" si="13"/>
        <v>-7065.4543824475486</v>
      </c>
      <c r="AR22">
        <f t="shared" si="14"/>
        <v>-4303.6071596907314</v>
      </c>
      <c r="AS22">
        <f t="shared" si="15"/>
        <v>1624.9601677890039</v>
      </c>
      <c r="AT22">
        <f t="shared" si="16"/>
        <v>129.10078484581587</v>
      </c>
      <c r="AU22">
        <f t="shared" si="17"/>
        <v>-2549.546207055912</v>
      </c>
      <c r="AW22">
        <v>19</v>
      </c>
      <c r="AX22">
        <f>(R22*SUMPRODUCT(K23:$K$23, X23:$X$23)-$AZ$3*SUMPRODUCT(K22:$K$22, W23:$W$23))/Z22</f>
        <v>7673.3063993737742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12702.624401708365</v>
      </c>
      <c r="P23">
        <f t="shared" si="30"/>
        <v>635.13122008541825</v>
      </c>
      <c r="Q23" s="5">
        <f t="shared" si="31"/>
        <v>12.5</v>
      </c>
      <c r="R23">
        <f t="shared" si="0"/>
        <v>2000000</v>
      </c>
      <c r="S23">
        <f t="shared" si="1"/>
        <v>7892.0680868126619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5812.2744917157443</v>
      </c>
      <c r="AC23">
        <f t="shared" si="2"/>
        <v>5812.2744917157443</v>
      </c>
      <c r="AE23">
        <f t="shared" si="3"/>
        <v>9355.1067952979847</v>
      </c>
      <c r="AF23">
        <f t="shared" si="4"/>
        <v>-467.75533976489925</v>
      </c>
      <c r="AG23">
        <f t="shared" si="5"/>
        <v>-9.2058799223802765</v>
      </c>
      <c r="AH23">
        <f t="shared" si="6"/>
        <v>-26843.385580334118</v>
      </c>
      <c r="AI23">
        <f t="shared" si="7"/>
        <v>-17965.240004723411</v>
      </c>
      <c r="AJ23">
        <f t="shared" si="8"/>
        <v>0</v>
      </c>
      <c r="AK23">
        <f t="shared" si="32"/>
        <v>1028.9738163074182</v>
      </c>
      <c r="AL23">
        <f t="shared" si="9"/>
        <v>-16936.266188415993</v>
      </c>
      <c r="AN23">
        <f t="shared" si="10"/>
        <v>2563.2332155139889</v>
      </c>
      <c r="AO23">
        <f t="shared" si="11"/>
        <v>-128.16166077569946</v>
      </c>
      <c r="AP23">
        <f t="shared" si="12"/>
        <v>-2.5223461058657906</v>
      </c>
      <c r="AQ23">
        <f t="shared" si="13"/>
        <v>-7354.8981365925729</v>
      </c>
      <c r="AR23">
        <f t="shared" si="14"/>
        <v>-4922.348927960149</v>
      </c>
      <c r="AS23">
        <f t="shared" si="15"/>
        <v>0</v>
      </c>
      <c r="AT23">
        <f t="shared" si="16"/>
        <v>281.93156118527804</v>
      </c>
      <c r="AU23">
        <f t="shared" si="17"/>
        <v>-4640.417366774871</v>
      </c>
      <c r="AW23">
        <v>20</v>
      </c>
      <c r="AX23">
        <f>(R23*SUMPRODUCT(K$23:$K24, X$23:$X24)-$AZ$3*SUMPRODUCT(K$22:$K23, W$23:$W24))/Z23</f>
        <v>7892.0680868126619</v>
      </c>
    </row>
    <row r="25" spans="5:50" x14ac:dyDescent="0.25">
      <c r="AN25" s="6">
        <f t="shared" ref="AN25:AU25" si="33">SUM(AN3:AN23)</f>
        <v>121648.70833555488</v>
      </c>
      <c r="AO25" s="6">
        <f t="shared" si="33"/>
        <v>-15609.403718059022</v>
      </c>
      <c r="AP25" s="6">
        <f t="shared" si="33"/>
        <v>-732.16521413904354</v>
      </c>
      <c r="AQ25" s="6">
        <f t="shared" si="33"/>
        <v>-69368.653209420372</v>
      </c>
      <c r="AR25" s="6">
        <f t="shared" si="33"/>
        <v>35938.486193936449</v>
      </c>
      <c r="AS25" s="6">
        <f t="shared" si="33"/>
        <v>-11784.560442823742</v>
      </c>
      <c r="AT25" s="6">
        <f t="shared" si="33"/>
        <v>4317.093580393348</v>
      </c>
      <c r="AU25" s="7">
        <f t="shared" si="33"/>
        <v>28471.019331506046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48127.65919696998</v>
      </c>
      <c r="K3">
        <v>1</v>
      </c>
      <c r="L3" s="2">
        <v>0</v>
      </c>
      <c r="O3">
        <f>$C$3</f>
        <v>48127.65919696998</v>
      </c>
      <c r="P3">
        <f>O3*B5</f>
        <v>38502.127357575984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48127.65919696998</v>
      </c>
      <c r="AF3">
        <f t="shared" ref="AF3:AF23" si="4">-$Z3*P3</f>
        <v>-38502.127357575984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9000.5748686939951</v>
      </c>
      <c r="AJ3">
        <f t="shared" ref="AJ3:AJ23" si="8">AB3-AC3</f>
        <v>0</v>
      </c>
      <c r="AL3">
        <f t="shared" ref="AL3:AL23" si="9">SUM(AI3:AK3)</f>
        <v>9000.5748686939951</v>
      </c>
      <c r="AN3">
        <f t="shared" ref="AN3:AN23" si="10">AE3*$K3</f>
        <v>48127.65919696998</v>
      </c>
      <c r="AO3">
        <f t="shared" ref="AO3:AO23" si="11">AF3*$K3</f>
        <v>-38502.127357575984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9000.5748686939951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9000.5748686939951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29600.272790668718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25416.807773106968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25101.702568321372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-25101.702568321372</v>
      </c>
      <c r="AK4">
        <f>H4*SUM(AB4, AE4:AF4)</f>
        <v>0</v>
      </c>
      <c r="AL4">
        <f t="shared" si="9"/>
        <v>-29896.72856832137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-4498.5702223473118</v>
      </c>
      <c r="AR4">
        <f t="shared" si="14"/>
        <v>-4498.5702223473118</v>
      </c>
      <c r="AS4">
        <f t="shared" si="15"/>
        <v>-23549.772556826501</v>
      </c>
      <c r="AT4">
        <f t="shared" si="16"/>
        <v>0</v>
      </c>
      <c r="AU4">
        <f t="shared" si="17"/>
        <v>-28048.342779173814</v>
      </c>
      <c r="AW4">
        <v>1</v>
      </c>
      <c r="AX4">
        <f>(R4*SUMPRODUCT(K5:$K$23, X5:$X$23)-$AZ$3*SUMPRODUCT(K4:$K$22, W5:$W$23))/Z4</f>
        <v>25416.807773106968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48127.65919696998</v>
      </c>
      <c r="P5">
        <f t="shared" ref="P5:P23" si="30">O5*$C$5</f>
        <v>2406.382959848499</v>
      </c>
      <c r="Q5" s="5">
        <f t="shared" ref="Q5:Q23" si="31">$C$8</f>
        <v>12.5</v>
      </c>
      <c r="R5">
        <f t="shared" si="0"/>
        <v>2000000</v>
      </c>
      <c r="S5">
        <f t="shared" si="1"/>
        <v>49408.540334178164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25101.702568321372</v>
      </c>
      <c r="AC5">
        <f t="shared" si="2"/>
        <v>48183.770671814098</v>
      </c>
      <c r="AE5">
        <f t="shared" si="3"/>
        <v>46934.640813784303</v>
      </c>
      <c r="AF5">
        <f t="shared" si="4"/>
        <v>-2346.732040689215</v>
      </c>
      <c r="AG5">
        <f t="shared" si="5"/>
        <v>-12.1901422167908</v>
      </c>
      <c r="AH5">
        <f t="shared" si="6"/>
        <v>-5030.1695734719178</v>
      </c>
      <c r="AI5">
        <f t="shared" si="7"/>
        <v>39545.549057406373</v>
      </c>
      <c r="AJ5">
        <f t="shared" si="8"/>
        <v>-23082.068103492726</v>
      </c>
      <c r="AK5">
        <f>H5*SUM(AB5, AE5:AF5)</f>
        <v>6021.1824198983822</v>
      </c>
      <c r="AL5">
        <f t="shared" si="9"/>
        <v>22484.663373812029</v>
      </c>
      <c r="AN5">
        <f t="shared" si="10"/>
        <v>40530.996310191083</v>
      </c>
      <c r="AO5">
        <f t="shared" si="11"/>
        <v>-2026.5498155095538</v>
      </c>
      <c r="AP5">
        <f t="shared" si="12"/>
        <v>-10.526949831569731</v>
      </c>
      <c r="AQ5">
        <f t="shared" si="13"/>
        <v>-4343.8658714982339</v>
      </c>
      <c r="AR5">
        <f t="shared" si="14"/>
        <v>34150.053673351722</v>
      </c>
      <c r="AS5">
        <f t="shared" si="15"/>
        <v>-19932.808708306617</v>
      </c>
      <c r="AT5">
        <f t="shared" si="16"/>
        <v>5199.6674143549626</v>
      </c>
      <c r="AU5">
        <f t="shared" si="17"/>
        <v>19416.912379400062</v>
      </c>
      <c r="AW5">
        <v>2</v>
      </c>
      <c r="AX5">
        <f>(R5*SUMPRODUCT(K6:$K$23, X6:$X$23)-$AZ$3*SUMPRODUCT(K5:$K$22, W6:$W$23))/Z5</f>
        <v>49408.540334178164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48127.65919696998</v>
      </c>
      <c r="P6">
        <f t="shared" si="30"/>
        <v>2406.382959848499</v>
      </c>
      <c r="Q6" s="5">
        <f t="shared" si="31"/>
        <v>12.5</v>
      </c>
      <c r="R6">
        <f t="shared" si="0"/>
        <v>2000000</v>
      </c>
      <c r="S6">
        <f t="shared" si="1"/>
        <v>69950.671152547744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48183.770671814098</v>
      </c>
      <c r="AC6">
        <f t="shared" si="2"/>
        <v>67272.283082435402</v>
      </c>
      <c r="AE6">
        <f t="shared" si="3"/>
        <v>46284.867039129451</v>
      </c>
      <c r="AF6">
        <f t="shared" si="4"/>
        <v>-2314.2433519564725</v>
      </c>
      <c r="AG6">
        <f t="shared" si="5"/>
        <v>-12.021379132969408</v>
      </c>
      <c r="AH6">
        <f t="shared" si="6"/>
        <v>-7497.8658645575733</v>
      </c>
      <c r="AI6">
        <f t="shared" si="7"/>
        <v>36460.736443482441</v>
      </c>
      <c r="AJ6">
        <f t="shared" si="8"/>
        <v>-19088.512410621304</v>
      </c>
      <c r="AK6">
        <f>H6*SUM(AB6, AE6:AF6)</f>
        <v>10026.398106257797</v>
      </c>
      <c r="AL6">
        <f t="shared" si="9"/>
        <v>27398.622139118932</v>
      </c>
      <c r="AN6">
        <f t="shared" si="10"/>
        <v>36047.867998978742</v>
      </c>
      <c r="AO6">
        <f t="shared" si="11"/>
        <v>-1802.393399948937</v>
      </c>
      <c r="AP6">
        <f t="shared" si="12"/>
        <v>-9.3625652588481394</v>
      </c>
      <c r="AQ6">
        <f t="shared" si="13"/>
        <v>-5839.5345228305887</v>
      </c>
      <c r="AR6">
        <f t="shared" si="14"/>
        <v>28396.577510940373</v>
      </c>
      <c r="AS6">
        <f t="shared" si="15"/>
        <v>-14866.63394956328</v>
      </c>
      <c r="AT6">
        <f t="shared" si="16"/>
        <v>7808.8217285800256</v>
      </c>
      <c r="AU6">
        <f t="shared" si="17"/>
        <v>21338.765289957119</v>
      </c>
      <c r="AW6">
        <v>3</v>
      </c>
      <c r="AX6">
        <f>(R6*SUMPRODUCT(K7:$K$23, X7:$X$23)-$AZ$3*SUMPRODUCT(K6:$K$22, W7:$W$23))/Z6</f>
        <v>69950.671152547744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48127.65919696998</v>
      </c>
      <c r="P7">
        <f t="shared" si="30"/>
        <v>2406.382959848499</v>
      </c>
      <c r="Q7" s="5">
        <f t="shared" si="31"/>
        <v>12.5</v>
      </c>
      <c r="R7">
        <f t="shared" si="0"/>
        <v>2000000</v>
      </c>
      <c r="S7">
        <f t="shared" si="1"/>
        <v>86819.643570880187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67272.283082435402</v>
      </c>
      <c r="AC7">
        <f t="shared" si="2"/>
        <v>82215.36326870395</v>
      </c>
      <c r="AE7">
        <f t="shared" si="3"/>
        <v>45575.319379431457</v>
      </c>
      <c r="AF7">
        <f t="shared" si="4"/>
        <v>-2278.7659689715729</v>
      </c>
      <c r="AG7">
        <f t="shared" si="5"/>
        <v>-11.837091222561678</v>
      </c>
      <c r="AH7">
        <f t="shared" si="6"/>
        <v>-10251.859052485568</v>
      </c>
      <c r="AI7">
        <f t="shared" si="7"/>
        <v>33032.857266751758</v>
      </c>
      <c r="AJ7">
        <f t="shared" si="8"/>
        <v>-14943.080186268548</v>
      </c>
      <c r="AK7">
        <f>H7*SUM(AB7, AE7:AF7)</f>
        <v>11576.557180806138</v>
      </c>
      <c r="AL7">
        <f t="shared" si="9"/>
        <v>29666.334261289347</v>
      </c>
      <c r="AN7">
        <f t="shared" si="10"/>
        <v>32131.124900773284</v>
      </c>
      <c r="AO7">
        <f t="shared" si="11"/>
        <v>-1606.5562450386642</v>
      </c>
      <c r="AP7">
        <f t="shared" si="12"/>
        <v>-8.345285600030854</v>
      </c>
      <c r="AQ7">
        <f t="shared" si="13"/>
        <v>-7227.6786683188857</v>
      </c>
      <c r="AR7">
        <f t="shared" si="14"/>
        <v>23288.544701815707</v>
      </c>
      <c r="AS7">
        <f t="shared" si="15"/>
        <v>-10535.0435807139</v>
      </c>
      <c r="AT7">
        <f t="shared" si="16"/>
        <v>8161.6061008954384</v>
      </c>
      <c r="AU7">
        <f t="shared" si="17"/>
        <v>20915.107221997241</v>
      </c>
      <c r="AW7">
        <v>4</v>
      </c>
      <c r="AX7">
        <f>(R7*SUMPRODUCT(K8:$K$23, X8:$X$23)-$AZ$3*SUMPRODUCT(K7:$K$22, W8:$W$23))/Z7</f>
        <v>86819.643570880187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48127.65919696998</v>
      </c>
      <c r="P8">
        <f t="shared" si="30"/>
        <v>2406.382959848499</v>
      </c>
      <c r="Q8" s="5">
        <f t="shared" si="31"/>
        <v>12.5</v>
      </c>
      <c r="R8">
        <f t="shared" si="0"/>
        <v>2000000</v>
      </c>
      <c r="S8">
        <f t="shared" si="1"/>
        <v>100311.47192186638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82215.36326870395</v>
      </c>
      <c r="AC8">
        <f t="shared" si="2"/>
        <v>93386.285581824341</v>
      </c>
      <c r="AE8">
        <f t="shared" si="3"/>
        <v>44805.078023914713</v>
      </c>
      <c r="AF8">
        <f t="shared" si="4"/>
        <v>-2240.2539011957356</v>
      </c>
      <c r="AG8">
        <f t="shared" si="5"/>
        <v>-11.637039586878441</v>
      </c>
      <c r="AH8">
        <f t="shared" si="6"/>
        <v>-13068.915753219315</v>
      </c>
      <c r="AI8">
        <f t="shared" si="7"/>
        <v>29484.271329912786</v>
      </c>
      <c r="AJ8">
        <f t="shared" si="8"/>
        <v>-11170.922313120391</v>
      </c>
      <c r="AK8">
        <f t="shared" ref="AK8:AK23" si="32">H8*SUM(AB8:AB8, AE8:AF8)</f>
        <v>9046.5635858781625</v>
      </c>
      <c r="AL8">
        <f t="shared" si="9"/>
        <v>27359.912602670556</v>
      </c>
      <c r="AN8">
        <f t="shared" si="10"/>
        <v>29452.770048339979</v>
      </c>
      <c r="AO8">
        <f t="shared" si="11"/>
        <v>-1472.6385024169988</v>
      </c>
      <c r="AP8">
        <f t="shared" si="12"/>
        <v>-7.6496474531931584</v>
      </c>
      <c r="AQ8">
        <f t="shared" si="13"/>
        <v>-8590.8961090358443</v>
      </c>
      <c r="AR8">
        <f t="shared" si="14"/>
        <v>19381.585789433942</v>
      </c>
      <c r="AS8">
        <f t="shared" si="15"/>
        <v>-7343.2436819012655</v>
      </c>
      <c r="AT8">
        <f t="shared" si="16"/>
        <v>5946.7892652779155</v>
      </c>
      <c r="AU8">
        <f t="shared" si="17"/>
        <v>17985.131372810589</v>
      </c>
      <c r="AW8">
        <v>5</v>
      </c>
      <c r="AX8">
        <f>(R8*SUMPRODUCT(K9:$K$23, X9:$X$23)-$AZ$3*SUMPRODUCT(K8:$K$22, W9:$W$23))/Z8</f>
        <v>100311.47192186638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48127.65919696998</v>
      </c>
      <c r="P9">
        <f t="shared" si="30"/>
        <v>2406.382959848499</v>
      </c>
      <c r="Q9" s="5">
        <f t="shared" si="31"/>
        <v>12.5</v>
      </c>
      <c r="R9">
        <f t="shared" si="0"/>
        <v>2000000</v>
      </c>
      <c r="S9">
        <f t="shared" si="1"/>
        <v>111060.16300449631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93386.285581824341</v>
      </c>
      <c r="AC9">
        <f t="shared" si="2"/>
        <v>101467.15099336774</v>
      </c>
      <c r="AE9">
        <f t="shared" si="3"/>
        <v>43970.550110741257</v>
      </c>
      <c r="AF9">
        <f t="shared" si="4"/>
        <v>-2198.5275055370626</v>
      </c>
      <c r="AG9">
        <f t="shared" si="5"/>
        <v>-11.420291066615377</v>
      </c>
      <c r="AH9">
        <f t="shared" si="6"/>
        <v>-16060.499903084668</v>
      </c>
      <c r="AI9">
        <f t="shared" si="7"/>
        <v>25700.102411052911</v>
      </c>
      <c r="AJ9">
        <f t="shared" si="8"/>
        <v>-8080.8654115434038</v>
      </c>
      <c r="AK9">
        <f t="shared" si="32"/>
        <v>7055.2636873628899</v>
      </c>
      <c r="AL9">
        <f t="shared" si="9"/>
        <v>24674.500686872398</v>
      </c>
      <c r="AN9">
        <f t="shared" si="10"/>
        <v>27470.243578529495</v>
      </c>
      <c r="AO9">
        <f t="shared" si="11"/>
        <v>-1373.5121789264747</v>
      </c>
      <c r="AP9">
        <f t="shared" si="12"/>
        <v>-7.1347339650634209</v>
      </c>
      <c r="AQ9">
        <f t="shared" si="13"/>
        <v>-10033.666697813522</v>
      </c>
      <c r="AR9">
        <f t="shared" si="14"/>
        <v>16055.929967824435</v>
      </c>
      <c r="AS9">
        <f t="shared" si="15"/>
        <v>-5048.4549458976308</v>
      </c>
      <c r="AT9">
        <f t="shared" si="16"/>
        <v>4407.7186097171052</v>
      </c>
      <c r="AU9">
        <f t="shared" si="17"/>
        <v>15415.193631643911</v>
      </c>
      <c r="AW9">
        <v>6</v>
      </c>
      <c r="AX9">
        <f>(R9*SUMPRODUCT(K10:$K$23, X10:$X$23)-$AZ$3*SUMPRODUCT(K9:$K$22, W10:$W$23))/Z9</f>
        <v>111060.16300449631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48127.65919696998</v>
      </c>
      <c r="P10">
        <f t="shared" si="30"/>
        <v>2406.382959848499</v>
      </c>
      <c r="Q10" s="5">
        <f t="shared" si="31"/>
        <v>12.5</v>
      </c>
      <c r="R10">
        <f t="shared" si="0"/>
        <v>2000000</v>
      </c>
      <c r="S10">
        <f t="shared" si="1"/>
        <v>119563.60950528526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101467.15099336774</v>
      </c>
      <c r="AC10">
        <f t="shared" si="2"/>
        <v>106999.31788516037</v>
      </c>
      <c r="AE10">
        <f t="shared" si="3"/>
        <v>43070.184371253999</v>
      </c>
      <c r="AF10">
        <f t="shared" si="4"/>
        <v>-2153.5092185627</v>
      </c>
      <c r="AG10">
        <f t="shared" si="5"/>
        <v>-11.186442757111489</v>
      </c>
      <c r="AH10">
        <f t="shared" si="6"/>
        <v>-19143.263814037309</v>
      </c>
      <c r="AI10">
        <f t="shared" si="7"/>
        <v>21762.224895896878</v>
      </c>
      <c r="AJ10">
        <f t="shared" si="8"/>
        <v>-5532.166891792629</v>
      </c>
      <c r="AK10">
        <f t="shared" si="32"/>
        <v>7475.1508726680995</v>
      </c>
      <c r="AL10">
        <f t="shared" si="9"/>
        <v>23705.208876772347</v>
      </c>
      <c r="AN10">
        <f t="shared" si="10"/>
        <v>25565.555729471151</v>
      </c>
      <c r="AO10">
        <f t="shared" si="11"/>
        <v>-1278.2777864735574</v>
      </c>
      <c r="AP10">
        <f t="shared" si="12"/>
        <v>-6.6400371834105076</v>
      </c>
      <c r="AQ10">
        <f t="shared" si="13"/>
        <v>-11363.038840585536</v>
      </c>
      <c r="AR10">
        <f t="shared" si="14"/>
        <v>12917.599065228647</v>
      </c>
      <c r="AS10">
        <f t="shared" si="15"/>
        <v>-3283.7779322638594</v>
      </c>
      <c r="AT10">
        <f t="shared" si="16"/>
        <v>4437.0923647345671</v>
      </c>
      <c r="AU10">
        <f t="shared" si="17"/>
        <v>14070.913497699354</v>
      </c>
      <c r="AW10">
        <v>7</v>
      </c>
      <c r="AX10">
        <f>(R10*SUMPRODUCT(K11:$K$23, X11:$X$23)-$AZ$3*SUMPRODUCT(K10:$K$22, W11:$W$23))/Z10</f>
        <v>119563.60950528526</v>
      </c>
    </row>
    <row r="11" spans="1:52" x14ac:dyDescent="0.25">
      <c r="A11" t="s">
        <v>33</v>
      </c>
      <c r="C11" s="24">
        <f>AU25</f>
        <v>104780.07783422027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48127.65919696998</v>
      </c>
      <c r="P11">
        <f t="shared" si="30"/>
        <v>2406.382959848499</v>
      </c>
      <c r="Q11" s="5">
        <f t="shared" si="31"/>
        <v>12.5</v>
      </c>
      <c r="R11">
        <f t="shared" si="0"/>
        <v>2000000</v>
      </c>
      <c r="S11">
        <f t="shared" si="1"/>
        <v>125742.07322389395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106999.31788516037</v>
      </c>
      <c r="AC11">
        <f t="shared" si="2"/>
        <v>109984.49715994451</v>
      </c>
      <c r="AE11">
        <f t="shared" si="3"/>
        <v>42096.461912464089</v>
      </c>
      <c r="AF11">
        <f t="shared" si="4"/>
        <v>-2104.8230956232042</v>
      </c>
      <c r="AG11">
        <f t="shared" si="5"/>
        <v>-10.933541807055722</v>
      </c>
      <c r="AH11">
        <f t="shared" si="6"/>
        <v>-22565.843597544368</v>
      </c>
      <c r="AI11">
        <f t="shared" si="7"/>
        <v>17414.861677489458</v>
      </c>
      <c r="AJ11">
        <f t="shared" si="8"/>
        <v>-2985.1792747841391</v>
      </c>
      <c r="AK11">
        <f t="shared" si="32"/>
        <v>7570.0342701530644</v>
      </c>
      <c r="AL11">
        <f t="shared" si="9"/>
        <v>21999.716672858383</v>
      </c>
      <c r="AN11">
        <f t="shared" si="10"/>
        <v>23763.741848907241</v>
      </c>
      <c r="AO11">
        <f t="shared" si="11"/>
        <v>-1188.1870924453619</v>
      </c>
      <c r="AP11">
        <f t="shared" si="12"/>
        <v>-6.1720594366667632</v>
      </c>
      <c r="AQ11">
        <f t="shared" si="13"/>
        <v>-12738.573682746624</v>
      </c>
      <c r="AR11">
        <f t="shared" si="14"/>
        <v>9830.8090142785877</v>
      </c>
      <c r="AS11">
        <f t="shared" si="15"/>
        <v>-1685.1542014668578</v>
      </c>
      <c r="AT11">
        <f t="shared" si="16"/>
        <v>4273.3363330478642</v>
      </c>
      <c r="AU11">
        <f t="shared" si="17"/>
        <v>12418.991145859594</v>
      </c>
      <c r="AW11">
        <v>8</v>
      </c>
      <c r="AX11">
        <f>(R11*SUMPRODUCT(K12:$K$23, X12:$X$23)-$AZ$3*SUMPRODUCT(K11:$K$22, W12:$W$23))/Z11</f>
        <v>125742.07322389395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48127.65919696998</v>
      </c>
      <c r="P12">
        <f t="shared" si="30"/>
        <v>2406.382959848499</v>
      </c>
      <c r="Q12" s="5">
        <f t="shared" si="31"/>
        <v>12.5</v>
      </c>
      <c r="R12">
        <f t="shared" si="0"/>
        <v>2000000</v>
      </c>
      <c r="S12">
        <f t="shared" si="1"/>
        <v>129559.13266398365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109984.49715994451</v>
      </c>
      <c r="AC12">
        <f t="shared" si="2"/>
        <v>110486.31167850143</v>
      </c>
      <c r="AE12">
        <f t="shared" si="3"/>
        <v>41042.630072124019</v>
      </c>
      <c r="AF12">
        <f t="shared" si="4"/>
        <v>-2052.131503606201</v>
      </c>
      <c r="AG12">
        <f t="shared" si="5"/>
        <v>-10.6598343751123</v>
      </c>
      <c r="AH12">
        <f t="shared" si="6"/>
        <v>-26299.522219658251</v>
      </c>
      <c r="AI12">
        <f t="shared" si="7"/>
        <v>12680.316514484457</v>
      </c>
      <c r="AJ12">
        <f t="shared" si="8"/>
        <v>-501.81451855691557</v>
      </c>
      <c r="AK12">
        <f t="shared" si="32"/>
        <v>7731.8022783071947</v>
      </c>
      <c r="AL12">
        <f t="shared" si="9"/>
        <v>19910.304274234735</v>
      </c>
      <c r="AN12">
        <f t="shared" si="10"/>
        <v>22025.712080804562</v>
      </c>
      <c r="AO12">
        <f t="shared" si="11"/>
        <v>-1101.2856040402282</v>
      </c>
      <c r="AP12">
        <f t="shared" si="12"/>
        <v>-5.7206480764680681</v>
      </c>
      <c r="AQ12">
        <f t="shared" si="13"/>
        <v>-14113.756921887654</v>
      </c>
      <c r="AR12">
        <f t="shared" si="14"/>
        <v>6804.9489068002131</v>
      </c>
      <c r="AS12">
        <f t="shared" si="15"/>
        <v>-269.30101906917537</v>
      </c>
      <c r="AT12">
        <f t="shared" si="16"/>
        <v>4149.3064783723257</v>
      </c>
      <c r="AU12">
        <f t="shared" si="17"/>
        <v>10684.954366103362</v>
      </c>
      <c r="AW12">
        <v>9</v>
      </c>
      <c r="AX12">
        <f>(R12*SUMPRODUCT(K13:$K$23, X13:$X$23)-$AZ$3*SUMPRODUCT(K12:$K$22, W13:$W$23))/Z12</f>
        <v>129559.13266398365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48127.65919696998</v>
      </c>
      <c r="P13">
        <f t="shared" si="30"/>
        <v>2406.382959848499</v>
      </c>
      <c r="Q13" s="5">
        <f t="shared" si="31"/>
        <v>12.5</v>
      </c>
      <c r="R13">
        <f t="shared" si="0"/>
        <v>2000000</v>
      </c>
      <c r="S13">
        <f t="shared" si="1"/>
        <v>130991.98792006646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110486.31167850143</v>
      </c>
      <c r="AC13">
        <f t="shared" si="2"/>
        <v>108611.77062799422</v>
      </c>
      <c r="AE13">
        <f t="shared" si="3"/>
        <v>39904.961857310882</v>
      </c>
      <c r="AF13">
        <f t="shared" si="4"/>
        <v>-1995.2480928655441</v>
      </c>
      <c r="AG13">
        <f t="shared" si="5"/>
        <v>-10.364352464659039</v>
      </c>
      <c r="AH13">
        <f t="shared" si="6"/>
        <v>-30221.370672342382</v>
      </c>
      <c r="AI13">
        <f t="shared" si="7"/>
        <v>7677.9787396382962</v>
      </c>
      <c r="AJ13">
        <f t="shared" si="8"/>
        <v>1874.5410505072068</v>
      </c>
      <c r="AK13">
        <f t="shared" si="32"/>
        <v>7672.074515400348</v>
      </c>
      <c r="AL13">
        <f t="shared" si="9"/>
        <v>17224.594305545852</v>
      </c>
      <c r="AN13">
        <f t="shared" si="10"/>
        <v>20362.439207859385</v>
      </c>
      <c r="AO13">
        <f t="shared" si="11"/>
        <v>-1018.1219603929693</v>
      </c>
      <c r="AP13">
        <f t="shared" si="12"/>
        <v>-5.2886530187669516</v>
      </c>
      <c r="AQ13">
        <f t="shared" si="13"/>
        <v>-15421.160538736713</v>
      </c>
      <c r="AR13">
        <f t="shared" si="14"/>
        <v>3917.8680557109356</v>
      </c>
      <c r="AS13">
        <f t="shared" si="15"/>
        <v>956.52837158637203</v>
      </c>
      <c r="AT13">
        <f t="shared" si="16"/>
        <v>3914.8552873352965</v>
      </c>
      <c r="AU13">
        <f t="shared" si="17"/>
        <v>8789.2517146326045</v>
      </c>
      <c r="AW13">
        <v>10</v>
      </c>
      <c r="AX13">
        <f>(R13*SUMPRODUCT(K14:$K$23, X14:$X$23)-$AZ$3*SUMPRODUCT(K13:$K$22, W14:$W$23))/Z13</f>
        <v>130991.98792006646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48127.65919696998</v>
      </c>
      <c r="P14">
        <f t="shared" si="30"/>
        <v>2406.382959848499</v>
      </c>
      <c r="Q14" s="5">
        <f t="shared" si="31"/>
        <v>12.5</v>
      </c>
      <c r="R14">
        <f t="shared" si="0"/>
        <v>2000000</v>
      </c>
      <c r="S14">
        <f t="shared" si="1"/>
        <v>129934.89521265228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108611.77062799422</v>
      </c>
      <c r="AC14">
        <f t="shared" si="2"/>
        <v>104420.40850941834</v>
      </c>
      <c r="AE14">
        <f t="shared" si="3"/>
        <v>38677.137698267186</v>
      </c>
      <c r="AF14">
        <f t="shared" si="4"/>
        <v>-1933.8568849133592</v>
      </c>
      <c r="AG14">
        <f t="shared" si="5"/>
        <v>-10.045454719700512</v>
      </c>
      <c r="AH14">
        <f t="shared" si="6"/>
        <v>-34440.675249909815</v>
      </c>
      <c r="AI14">
        <f t="shared" si="7"/>
        <v>2292.5601087243122</v>
      </c>
      <c r="AJ14">
        <f t="shared" si="8"/>
        <v>4191.3621185758821</v>
      </c>
      <c r="AK14">
        <f t="shared" si="32"/>
        <v>7471.2496440852892</v>
      </c>
      <c r="AL14">
        <f t="shared" si="9"/>
        <v>13955.171871385483</v>
      </c>
      <c r="AN14">
        <f t="shared" si="10"/>
        <v>18771.079742574249</v>
      </c>
      <c r="AO14">
        <f t="shared" si="11"/>
        <v>-938.55398712871238</v>
      </c>
      <c r="AP14">
        <f t="shared" si="12"/>
        <v>-4.8753357361903547</v>
      </c>
      <c r="AQ14">
        <f t="shared" si="13"/>
        <v>-16715.007882631511</v>
      </c>
      <c r="AR14">
        <f t="shared" si="14"/>
        <v>1112.6425370778345</v>
      </c>
      <c r="AS14">
        <f t="shared" si="15"/>
        <v>2034.1834282457178</v>
      </c>
      <c r="AT14">
        <f t="shared" si="16"/>
        <v>3626.003142732241</v>
      </c>
      <c r="AU14">
        <f t="shared" si="17"/>
        <v>6772.8291080557929</v>
      </c>
      <c r="AW14">
        <v>11</v>
      </c>
      <c r="AX14">
        <f>(R14*SUMPRODUCT(K15:$K$23, X15:$X$23)-$AZ$3*SUMPRODUCT(K14:$K$22, W15:$W$23))/Z14</f>
        <v>129934.89521265228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48127.65919696998</v>
      </c>
      <c r="P15">
        <f t="shared" si="30"/>
        <v>2406.382959848499</v>
      </c>
      <c r="Q15" s="5">
        <f t="shared" si="31"/>
        <v>12.5</v>
      </c>
      <c r="R15">
        <f t="shared" si="0"/>
        <v>2000000</v>
      </c>
      <c r="S15">
        <f t="shared" si="1"/>
        <v>126268.23215761279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104420.40850941834</v>
      </c>
      <c r="AC15">
        <f t="shared" si="2"/>
        <v>98000.796649282769</v>
      </c>
      <c r="AE15">
        <f t="shared" si="3"/>
        <v>37353.409179601593</v>
      </c>
      <c r="AF15">
        <f t="shared" si="4"/>
        <v>-1867.6704589800797</v>
      </c>
      <c r="AG15">
        <f t="shared" si="5"/>
        <v>-9.7016481278278359</v>
      </c>
      <c r="AH15">
        <f t="shared" si="6"/>
        <v>-38936.327148107142</v>
      </c>
      <c r="AI15">
        <f t="shared" si="7"/>
        <v>-3460.290075613455</v>
      </c>
      <c r="AJ15">
        <f t="shared" si="8"/>
        <v>6419.6118601355702</v>
      </c>
      <c r="AK15">
        <f t="shared" si="32"/>
        <v>7261.1290412390681</v>
      </c>
      <c r="AL15">
        <f t="shared" si="9"/>
        <v>10220.450825761183</v>
      </c>
      <c r="AN15">
        <f t="shared" si="10"/>
        <v>17234.183714219474</v>
      </c>
      <c r="AO15">
        <f t="shared" si="11"/>
        <v>-861.70918571097377</v>
      </c>
      <c r="AP15">
        <f t="shared" si="12"/>
        <v>-4.4761640192404437</v>
      </c>
      <c r="AQ15">
        <f t="shared" si="13"/>
        <v>-17964.51327912198</v>
      </c>
      <c r="AR15">
        <f t="shared" si="14"/>
        <v>-1596.5149146327196</v>
      </c>
      <c r="AS15">
        <f t="shared" si="15"/>
        <v>2961.8921699917159</v>
      </c>
      <c r="AT15">
        <f t="shared" si="16"/>
        <v>3350.1528941488482</v>
      </c>
      <c r="AU15">
        <f t="shared" si="17"/>
        <v>4715.5301495078438</v>
      </c>
      <c r="AW15">
        <v>12</v>
      </c>
      <c r="AX15">
        <f>(R15*SUMPRODUCT(K16:$K$23, X16:$X$23)-$AZ$3*SUMPRODUCT(K15:$K$22, W16:$W$23))/Z15</f>
        <v>126268.23215761279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48127.65919696998</v>
      </c>
      <c r="P16">
        <f t="shared" si="30"/>
        <v>2406.382959848499</v>
      </c>
      <c r="Q16" s="5">
        <f t="shared" si="31"/>
        <v>12.5</v>
      </c>
      <c r="R16">
        <f t="shared" si="0"/>
        <v>2000000</v>
      </c>
      <c r="S16">
        <f t="shared" si="1"/>
        <v>120121.71759247304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98000.796649282769</v>
      </c>
      <c r="AC16">
        <f t="shared" si="2"/>
        <v>89703.499499509679</v>
      </c>
      <c r="AE16">
        <f t="shared" si="3"/>
        <v>35940.373974127149</v>
      </c>
      <c r="AF16">
        <f t="shared" si="4"/>
        <v>-1797.0186987063573</v>
      </c>
      <c r="AG16">
        <f t="shared" si="5"/>
        <v>-9.3346462756051416</v>
      </c>
      <c r="AH16">
        <f t="shared" si="6"/>
        <v>-43197.659351106755</v>
      </c>
      <c r="AI16">
        <f t="shared" si="7"/>
        <v>-9063.6387219615644</v>
      </c>
      <c r="AJ16">
        <f t="shared" si="8"/>
        <v>8297.2971497730905</v>
      </c>
      <c r="AK16">
        <f t="shared" si="32"/>
        <v>7228.2851102812856</v>
      </c>
      <c r="AL16">
        <f t="shared" si="9"/>
        <v>6461.9435380928117</v>
      </c>
      <c r="AN16">
        <f t="shared" si="10"/>
        <v>15722.229038416857</v>
      </c>
      <c r="AO16">
        <f t="shared" si="11"/>
        <v>-786.1114519208428</v>
      </c>
      <c r="AP16">
        <f t="shared" si="12"/>
        <v>-4.0834702177367417</v>
      </c>
      <c r="AQ16">
        <f t="shared" si="13"/>
        <v>-18896.951231796535</v>
      </c>
      <c r="AR16">
        <f t="shared" si="14"/>
        <v>-3964.9171155182544</v>
      </c>
      <c r="AS16">
        <f t="shared" si="15"/>
        <v>3629.6785971800414</v>
      </c>
      <c r="AT16">
        <f t="shared" si="16"/>
        <v>3162.0359359819545</v>
      </c>
      <c r="AU16">
        <f t="shared" si="17"/>
        <v>2826.7974176437415</v>
      </c>
      <c r="AW16">
        <v>13</v>
      </c>
      <c r="AX16">
        <f>(R16*SUMPRODUCT(K17:$K$23, X17:$X$23)-$AZ$3*SUMPRODUCT(K16:$K$22, W17:$W$23))/Z16</f>
        <v>120121.71759247304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48127.65919696998</v>
      </c>
      <c r="P17">
        <f t="shared" si="30"/>
        <v>2406.382959848499</v>
      </c>
      <c r="Q17" s="5">
        <f t="shared" si="31"/>
        <v>12.5</v>
      </c>
      <c r="R17">
        <f t="shared" si="0"/>
        <v>2000000</v>
      </c>
      <c r="S17">
        <f t="shared" si="1"/>
        <v>111613.0381027777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89703.499499509679</v>
      </c>
      <c r="AC17">
        <f t="shared" si="2"/>
        <v>79875.082185502222</v>
      </c>
      <c r="AE17">
        <f t="shared" si="3"/>
        <v>34442.219288161716</v>
      </c>
      <c r="AF17">
        <f t="shared" si="4"/>
        <v>-1722.1109644080859</v>
      </c>
      <c r="AG17">
        <f t="shared" si="5"/>
        <v>-8.9455366889966381</v>
      </c>
      <c r="AH17">
        <f t="shared" si="6"/>
        <v>-47322.099816392169</v>
      </c>
      <c r="AI17">
        <f t="shared" si="7"/>
        <v>-14610.937029327535</v>
      </c>
      <c r="AJ17">
        <f t="shared" si="8"/>
        <v>9828.4173140074563</v>
      </c>
      <c r="AK17">
        <f t="shared" si="32"/>
        <v>7553.5366026953461</v>
      </c>
      <c r="AL17">
        <f t="shared" si="9"/>
        <v>2771.0168873752673</v>
      </c>
      <c r="AN17">
        <f t="shared" si="10"/>
        <v>14191.256083543985</v>
      </c>
      <c r="AO17">
        <f t="shared" si="11"/>
        <v>-709.56280417719927</v>
      </c>
      <c r="AP17">
        <f t="shared" si="12"/>
        <v>-3.6858368764269334</v>
      </c>
      <c r="AQ17">
        <f t="shared" si="13"/>
        <v>-19498.163904213798</v>
      </c>
      <c r="AR17">
        <f t="shared" si="14"/>
        <v>-6020.1564617234399</v>
      </c>
      <c r="AS17">
        <f t="shared" si="15"/>
        <v>4049.6109101470643</v>
      </c>
      <c r="AT17">
        <f t="shared" si="16"/>
        <v>3112.2899302286442</v>
      </c>
      <c r="AU17">
        <f t="shared" si="17"/>
        <v>1141.7443786522686</v>
      </c>
      <c r="AW17">
        <v>14</v>
      </c>
      <c r="AX17">
        <f>(R17*SUMPRODUCT(K18:$K$23, X18:$X$23)-$AZ$3*SUMPRODUCT(K17:$K$22, W18:$W$23))/Z17</f>
        <v>111613.0381027777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48127.65919696998</v>
      </c>
      <c r="P18">
        <f t="shared" si="30"/>
        <v>2406.382959848499</v>
      </c>
      <c r="Q18" s="5">
        <f t="shared" si="31"/>
        <v>12.5</v>
      </c>
      <c r="R18">
        <f t="shared" si="0"/>
        <v>2000000</v>
      </c>
      <c r="S18">
        <f t="shared" si="1"/>
        <v>100766.07623235785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79875.082185502222</v>
      </c>
      <c r="AC18">
        <f t="shared" si="2"/>
        <v>68800.140186414123</v>
      </c>
      <c r="AE18">
        <f t="shared" si="3"/>
        <v>32860.163096558215</v>
      </c>
      <c r="AF18">
        <f t="shared" si="4"/>
        <v>-1643.0081548279106</v>
      </c>
      <c r="AG18">
        <f t="shared" si="5"/>
        <v>-8.5346357076273058</v>
      </c>
      <c r="AH18">
        <f t="shared" si="6"/>
        <v>-51431.298316698718</v>
      </c>
      <c r="AI18">
        <f t="shared" si="7"/>
        <v>-20222.678010676042</v>
      </c>
      <c r="AJ18">
        <f t="shared" si="8"/>
        <v>11074.9419990881</v>
      </c>
      <c r="AK18">
        <f t="shared" si="32"/>
        <v>7787.5658226189998</v>
      </c>
      <c r="AL18">
        <f t="shared" si="9"/>
        <v>-1360.1701889689421</v>
      </c>
      <c r="AN18">
        <f t="shared" si="10"/>
        <v>12652.462539179489</v>
      </c>
      <c r="AO18">
        <f t="shared" si="11"/>
        <v>-632.62312695897447</v>
      </c>
      <c r="AP18">
        <f t="shared" si="12"/>
        <v>-3.2861723254078559</v>
      </c>
      <c r="AQ18">
        <f t="shared" si="13"/>
        <v>-19803.084159419574</v>
      </c>
      <c r="AR18">
        <f t="shared" si="14"/>
        <v>-7786.5309195244672</v>
      </c>
      <c r="AS18">
        <f t="shared" si="15"/>
        <v>4264.2907265948588</v>
      </c>
      <c r="AT18">
        <f t="shared" si="16"/>
        <v>2998.5208701657862</v>
      </c>
      <c r="AU18">
        <f t="shared" si="17"/>
        <v>-523.71932276382267</v>
      </c>
      <c r="AW18">
        <v>15</v>
      </c>
      <c r="AX18">
        <f>(R18*SUMPRODUCT(K19:$K$23, X19:$X$23)-$AZ$3*SUMPRODUCT(K18:$K$22, W19:$W$23))/Z18</f>
        <v>100766.07623235785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48127.65919696998</v>
      </c>
      <c r="P19">
        <f t="shared" si="30"/>
        <v>2406.382959848499</v>
      </c>
      <c r="Q19" s="5">
        <f t="shared" si="31"/>
        <v>12.5</v>
      </c>
      <c r="R19">
        <f t="shared" si="0"/>
        <v>2000000</v>
      </c>
      <c r="S19">
        <f t="shared" si="1"/>
        <v>87185.165213555374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68800.140186414123</v>
      </c>
      <c r="AC19">
        <f t="shared" si="2"/>
        <v>56490.606401013552</v>
      </c>
      <c r="AE19">
        <f t="shared" si="3"/>
        <v>31183.752947404446</v>
      </c>
      <c r="AF19">
        <f t="shared" si="4"/>
        <v>-1559.1876473702223</v>
      </c>
      <c r="AG19">
        <f t="shared" si="5"/>
        <v>-8.0992285589301307</v>
      </c>
      <c r="AH19">
        <f t="shared" si="6"/>
        <v>-56009.726659344422</v>
      </c>
      <c r="AI19">
        <f t="shared" si="7"/>
        <v>-26393.260587869128</v>
      </c>
      <c r="AJ19">
        <f t="shared" si="8"/>
        <v>12309.53378540057</v>
      </c>
      <c r="AK19">
        <f t="shared" si="32"/>
        <v>7224.3733827053084</v>
      </c>
      <c r="AL19">
        <f t="shared" si="9"/>
        <v>-6859.3534197632498</v>
      </c>
      <c r="AN19">
        <f t="shared" si="10"/>
        <v>11185.930988658958</v>
      </c>
      <c r="AO19">
        <f t="shared" si="11"/>
        <v>-559.29654943294793</v>
      </c>
      <c r="AP19">
        <f t="shared" si="12"/>
        <v>-2.9052760863765434</v>
      </c>
      <c r="AQ19">
        <f t="shared" si="13"/>
        <v>-20091.261566938065</v>
      </c>
      <c r="AR19">
        <f t="shared" si="14"/>
        <v>-9467.5324037984319</v>
      </c>
      <c r="AS19">
        <f t="shared" si="15"/>
        <v>4415.5556150760704</v>
      </c>
      <c r="AT19">
        <f t="shared" si="16"/>
        <v>2591.4565906016942</v>
      </c>
      <c r="AU19">
        <f t="shared" si="17"/>
        <v>-2460.5201981206678</v>
      </c>
      <c r="AW19">
        <v>16</v>
      </c>
      <c r="AX19">
        <f>(R19*SUMPRODUCT(K20:$K$23, X20:$X$23)-$AZ$3*SUMPRODUCT(K19:$K$22, W20:$W$23))/Z19</f>
        <v>87185.165213555374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48127.65919696998</v>
      </c>
      <c r="P20">
        <f t="shared" si="30"/>
        <v>2406.382959848499</v>
      </c>
      <c r="Q20" s="5">
        <f t="shared" si="31"/>
        <v>12.5</v>
      </c>
      <c r="R20">
        <f t="shared" si="0"/>
        <v>2000000</v>
      </c>
      <c r="S20">
        <f t="shared" si="1"/>
        <v>70164.637514037255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56490.606401013552</v>
      </c>
      <c r="AC20">
        <f t="shared" si="2"/>
        <v>42896.647828725298</v>
      </c>
      <c r="AE20">
        <f t="shared" si="3"/>
        <v>29423.871062973893</v>
      </c>
      <c r="AF20">
        <f t="shared" si="4"/>
        <v>-1471.1935531486947</v>
      </c>
      <c r="AG20">
        <f t="shared" si="5"/>
        <v>-7.6421416379695755</v>
      </c>
      <c r="AH20">
        <f t="shared" si="6"/>
        <v>-60175.14165940044</v>
      </c>
      <c r="AI20">
        <f t="shared" si="7"/>
        <v>-32230.106291213215</v>
      </c>
      <c r="AJ20">
        <f t="shared" si="8"/>
        <v>13593.958572288255</v>
      </c>
      <c r="AK20">
        <f t="shared" si="32"/>
        <v>4585.2703163585447</v>
      </c>
      <c r="AL20">
        <f t="shared" si="9"/>
        <v>-14050.877402566415</v>
      </c>
      <c r="AN20">
        <f t="shared" si="10"/>
        <v>10011.0436921173</v>
      </c>
      <c r="AO20">
        <f t="shared" si="11"/>
        <v>-500.55218460586508</v>
      </c>
      <c r="AP20">
        <f t="shared" si="12"/>
        <v>-2.6001274161146966</v>
      </c>
      <c r="AQ20">
        <f t="shared" si="13"/>
        <v>-20473.715747404418</v>
      </c>
      <c r="AR20">
        <f t="shared" si="14"/>
        <v>-10965.824367309098</v>
      </c>
      <c r="AS20">
        <f t="shared" si="15"/>
        <v>4625.14646440459</v>
      </c>
      <c r="AT20">
        <f t="shared" si="16"/>
        <v>1560.0714596318796</v>
      </c>
      <c r="AU20">
        <f t="shared" si="17"/>
        <v>-4780.606443272628</v>
      </c>
      <c r="AW20">
        <v>17</v>
      </c>
      <c r="AX20">
        <f>(R20*SUMPRODUCT(K21:$K$23, X21:$X$23)-$AZ$3*SUMPRODUCT(K20:$K$22, W21:$W$23))/Z20</f>
        <v>70164.637514037255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48127.65919696998</v>
      </c>
      <c r="P21">
        <f t="shared" si="30"/>
        <v>2406.382959848499</v>
      </c>
      <c r="Q21" s="5">
        <f t="shared" si="31"/>
        <v>12.5</v>
      </c>
      <c r="R21">
        <f t="shared" si="0"/>
        <v>2000000</v>
      </c>
      <c r="S21">
        <f t="shared" si="1"/>
        <v>49762.107709540578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42896.647828725298</v>
      </c>
      <c r="AC21">
        <f t="shared" si="2"/>
        <v>28541.932806817626</v>
      </c>
      <c r="AE21">
        <f t="shared" si="3"/>
        <v>27604.466092298837</v>
      </c>
      <c r="AF21">
        <f t="shared" si="4"/>
        <v>-1380.223304614942</v>
      </c>
      <c r="AG21">
        <f t="shared" si="5"/>
        <v>-7.1695950293684652</v>
      </c>
      <c r="AH21">
        <f t="shared" si="6"/>
        <v>-63380.030755426269</v>
      </c>
      <c r="AI21">
        <f t="shared" si="7"/>
        <v>-37162.957562771742</v>
      </c>
      <c r="AJ21">
        <f t="shared" si="8"/>
        <v>14354.715021907672</v>
      </c>
      <c r="AK21">
        <f t="shared" si="32"/>
        <v>3545.9016886217919</v>
      </c>
      <c r="AL21">
        <f t="shared" si="9"/>
        <v>-19262.34085224228</v>
      </c>
      <c r="AN21">
        <f t="shared" si="10"/>
        <v>8933.7179139713407</v>
      </c>
      <c r="AO21">
        <f t="shared" si="11"/>
        <v>-446.68589569856709</v>
      </c>
      <c r="AP21">
        <f t="shared" si="12"/>
        <v>-2.3203179998347472</v>
      </c>
      <c r="AQ21">
        <f t="shared" si="13"/>
        <v>-20511.873486507007</v>
      </c>
      <c r="AR21">
        <f t="shared" si="14"/>
        <v>-12027.161786234068</v>
      </c>
      <c r="AS21">
        <f t="shared" si="15"/>
        <v>4645.6603910534268</v>
      </c>
      <c r="AT21">
        <f t="shared" si="16"/>
        <v>1147.5710245908128</v>
      </c>
      <c r="AU21">
        <f t="shared" si="17"/>
        <v>-6233.9303705898283</v>
      </c>
      <c r="AW21">
        <v>18</v>
      </c>
      <c r="AX21">
        <f>(R21*SUMPRODUCT(K22:$K$23, X22:$X$23)-$AZ$3*SUMPRODUCT(K21:$K$22, W22:$W$23))/Z21</f>
        <v>49762.107709540578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48127.65919696998</v>
      </c>
      <c r="P22">
        <f t="shared" si="30"/>
        <v>2406.382959848499</v>
      </c>
      <c r="Q22" s="5">
        <f t="shared" si="31"/>
        <v>12.5</v>
      </c>
      <c r="R22">
        <f t="shared" si="0"/>
        <v>2000000</v>
      </c>
      <c r="S22">
        <f t="shared" si="1"/>
        <v>26167.192379758617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28541.932806817626</v>
      </c>
      <c r="AC22">
        <f t="shared" si="2"/>
        <v>13991.476577396767</v>
      </c>
      <c r="AE22">
        <f t="shared" si="3"/>
        <v>25733.636479098306</v>
      </c>
      <c r="AF22">
        <f t="shared" si="4"/>
        <v>-1286.6818239549152</v>
      </c>
      <c r="AG22">
        <f t="shared" si="5"/>
        <v>-6.6836921087776595</v>
      </c>
      <c r="AH22">
        <f t="shared" si="6"/>
        <v>-66273.115247539361</v>
      </c>
      <c r="AI22">
        <f t="shared" si="7"/>
        <v>-41832.844284504747</v>
      </c>
      <c r="AJ22">
        <f t="shared" si="8"/>
        <v>14550.456229420859</v>
      </c>
      <c r="AK22">
        <f t="shared" si="32"/>
        <v>3709.2221223372712</v>
      </c>
      <c r="AL22">
        <f t="shared" si="9"/>
        <v>-23573.165932746615</v>
      </c>
      <c r="AN22">
        <f t="shared" si="10"/>
        <v>7783.4164447638941</v>
      </c>
      <c r="AO22">
        <f t="shared" si="11"/>
        <v>-389.17082223819466</v>
      </c>
      <c r="AP22">
        <f t="shared" si="12"/>
        <v>-2.0215549059089502</v>
      </c>
      <c r="AQ22">
        <f t="shared" si="13"/>
        <v>-20045.019889917443</v>
      </c>
      <c r="AR22">
        <f t="shared" si="14"/>
        <v>-12652.795822297652</v>
      </c>
      <c r="AS22">
        <f t="shared" si="15"/>
        <v>4400.9427267257279</v>
      </c>
      <c r="AT22">
        <f t="shared" si="16"/>
        <v>1121.8943147709201</v>
      </c>
      <c r="AU22">
        <f t="shared" si="17"/>
        <v>-7129.9587808010047</v>
      </c>
      <c r="AW22">
        <v>19</v>
      </c>
      <c r="AX22">
        <f>(R22*SUMPRODUCT(K23:$K$23, X23:$X$23)-$AZ$3*SUMPRODUCT(K22:$K$22, W23:$W$23))/Z22</f>
        <v>26167.192379758617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48127.65919696998</v>
      </c>
      <c r="P23">
        <f t="shared" si="30"/>
        <v>2406.382959848499</v>
      </c>
      <c r="Q23" s="5">
        <f t="shared" si="31"/>
        <v>12.5</v>
      </c>
      <c r="R23">
        <f t="shared" si="0"/>
        <v>2000000</v>
      </c>
      <c r="S23">
        <f t="shared" si="1"/>
        <v>28261.037133965794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13991.476577396767</v>
      </c>
      <c r="AC23">
        <f t="shared" si="2"/>
        <v>13991.476577396767</v>
      </c>
      <c r="AE23">
        <f t="shared" si="3"/>
        <v>23827.045454394702</v>
      </c>
      <c r="AF23">
        <f t="shared" si="4"/>
        <v>-1191.3522727197351</v>
      </c>
      <c r="AG23">
        <f t="shared" si="5"/>
        <v>-6.1885010231015984</v>
      </c>
      <c r="AH23">
        <f t="shared" si="6"/>
        <v>-68536.666334125548</v>
      </c>
      <c r="AI23">
        <f t="shared" si="7"/>
        <v>-45907.161653473682</v>
      </c>
      <c r="AJ23">
        <f t="shared" si="8"/>
        <v>0</v>
      </c>
      <c r="AK23">
        <f t="shared" si="32"/>
        <v>3805.5629379675529</v>
      </c>
      <c r="AL23">
        <f t="shared" si="9"/>
        <v>-42101.59871550613</v>
      </c>
      <c r="AN23">
        <f t="shared" si="10"/>
        <v>6528.4422372348481</v>
      </c>
      <c r="AO23">
        <f t="shared" si="11"/>
        <v>-326.42211186174239</v>
      </c>
      <c r="AP23">
        <f t="shared" si="12"/>
        <v>-1.6956055899467748</v>
      </c>
      <c r="AQ23">
        <f t="shared" si="13"/>
        <v>-18778.562711494335</v>
      </c>
      <c r="AR23">
        <f t="shared" si="14"/>
        <v>-12578.238191711174</v>
      </c>
      <c r="AS23">
        <f t="shared" si="15"/>
        <v>0</v>
      </c>
      <c r="AT23">
        <f t="shared" si="16"/>
        <v>1042.6973779957502</v>
      </c>
      <c r="AU23">
        <f t="shared" si="17"/>
        <v>-11535.540813715425</v>
      </c>
      <c r="AW23">
        <v>20</v>
      </c>
      <c r="AX23">
        <f>(R23*SUMPRODUCT(K$23:$K24, X$23:$X24)-$AZ$3*SUMPRODUCT(K$22:$K23, W$23:$W24))/Z23</f>
        <v>28261.037133965794</v>
      </c>
    </row>
    <row r="25" spans="5:50" x14ac:dyDescent="0.25">
      <c r="AN25" s="6">
        <f t="shared" ref="AN25:AU25" si="33">SUM(AN3:AN23)</f>
        <v>428491.87329550541</v>
      </c>
      <c r="AO25" s="6">
        <f t="shared" si="33"/>
        <v>-57520.338062502749</v>
      </c>
      <c r="AP25" s="6">
        <f t="shared" si="33"/>
        <v>-723.74741169720153</v>
      </c>
      <c r="AQ25" s="6">
        <f t="shared" si="33"/>
        <v>-286948.89593524561</v>
      </c>
      <c r="AR25" s="6">
        <f t="shared" si="33"/>
        <v>83298.891886059791</v>
      </c>
      <c r="AS25" s="6">
        <f t="shared" si="33"/>
        <v>-50530.701175003494</v>
      </c>
      <c r="AT25" s="6">
        <f t="shared" si="33"/>
        <v>72011.887123164037</v>
      </c>
      <c r="AU25" s="7">
        <f t="shared" si="33"/>
        <v>104780.07783422027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157822.95099015781</v>
      </c>
      <c r="K3">
        <v>1</v>
      </c>
      <c r="L3" s="2">
        <v>0</v>
      </c>
      <c r="O3">
        <f>$C$3</f>
        <v>157822.95099015781</v>
      </c>
      <c r="P3">
        <f>O3*B5</f>
        <v>126258.36079212626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157822.95099015781</v>
      </c>
      <c r="AF3">
        <f t="shared" ref="AF3:AF23" si="4">-$Z3*P3</f>
        <v>-126258.36079212626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30939.633227331553</v>
      </c>
      <c r="AJ3">
        <f t="shared" ref="AJ3:AJ23" si="8">AB3-AC3</f>
        <v>0</v>
      </c>
      <c r="AL3">
        <f t="shared" ref="AL3:AL23" si="9">SUM(AI3:AK3)</f>
        <v>30939.633227331553</v>
      </c>
      <c r="AN3">
        <f t="shared" ref="AN3:AN23" si="10">AE3*$K3</f>
        <v>157822.95099015781</v>
      </c>
      <c r="AO3">
        <f t="shared" ref="AO3:AO23" si="11">AF3*$K3</f>
        <v>-126258.36079212626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30939.633227331553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30939.633227331553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92693.472100044644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55429.631721346414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53724.133512935136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-53724.133512935136</v>
      </c>
      <c r="AK4">
        <f>H4*SUM(AB4, AE4:AF4)</f>
        <v>0</v>
      </c>
      <c r="AL4">
        <f t="shared" si="9"/>
        <v>-95261.551512935141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-38969.33858710948</v>
      </c>
      <c r="AR4">
        <f t="shared" si="14"/>
        <v>-38969.33858710948</v>
      </c>
      <c r="AS4">
        <f t="shared" si="15"/>
        <v>-50402.602038591918</v>
      </c>
      <c r="AT4">
        <f t="shared" si="16"/>
        <v>0</v>
      </c>
      <c r="AU4">
        <f t="shared" si="17"/>
        <v>-89371.940625701405</v>
      </c>
      <c r="AW4">
        <v>1</v>
      </c>
      <c r="AX4">
        <f>(R4*SUMPRODUCT(K5:$K$23, X5:$X$23)-$AZ$3*SUMPRODUCT(K4:$K$22, W5:$W$23))/Z4</f>
        <v>55429.631721346414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157822.95099015781</v>
      </c>
      <c r="P5">
        <f t="shared" ref="P5:P23" si="30">O5*$C$5</f>
        <v>7891.1475495078912</v>
      </c>
      <c r="Q5" s="5">
        <f t="shared" ref="Q5:Q23" si="31">$C$8</f>
        <v>12.5</v>
      </c>
      <c r="R5">
        <f t="shared" si="0"/>
        <v>2000000</v>
      </c>
      <c r="S5">
        <f t="shared" si="1"/>
        <v>104115.88252189128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53724.133512935136</v>
      </c>
      <c r="AC5">
        <f t="shared" si="2"/>
        <v>97458.636242826702</v>
      </c>
      <c r="AE5">
        <f t="shared" si="3"/>
        <v>147731.63516224551</v>
      </c>
      <c r="AF5">
        <f t="shared" si="4"/>
        <v>-7386.5817581122756</v>
      </c>
      <c r="AG5">
        <f t="shared" si="5"/>
        <v>-11.700740785433862</v>
      </c>
      <c r="AH5">
        <f t="shared" si="6"/>
        <v>-46959.430510582381</v>
      </c>
      <c r="AI5">
        <f t="shared" si="7"/>
        <v>93373.922152765444</v>
      </c>
      <c r="AJ5">
        <f t="shared" si="8"/>
        <v>-43734.502729891567</v>
      </c>
      <c r="AK5">
        <f>H5*SUM(AB5, AE5:AF5)</f>
        <v>16767.577749634707</v>
      </c>
      <c r="AL5">
        <f t="shared" si="9"/>
        <v>66406.997172508592</v>
      </c>
      <c r="AN5">
        <f t="shared" si="10"/>
        <v>127575.50192865072</v>
      </c>
      <c r="AO5">
        <f t="shared" si="11"/>
        <v>-6378.775096432536</v>
      </c>
      <c r="AP5">
        <f t="shared" si="12"/>
        <v>-10.104321102243125</v>
      </c>
      <c r="AQ5">
        <f t="shared" si="13"/>
        <v>-40552.403763024056</v>
      </c>
      <c r="AR5">
        <f t="shared" si="14"/>
        <v>80634.218748091895</v>
      </c>
      <c r="AS5">
        <f t="shared" si="15"/>
        <v>-37767.477028452689</v>
      </c>
      <c r="AT5">
        <f t="shared" si="16"/>
        <v>14479.851557779297</v>
      </c>
      <c r="AU5">
        <f t="shared" si="17"/>
        <v>57346.593277418513</v>
      </c>
      <c r="AW5">
        <v>2</v>
      </c>
      <c r="AX5">
        <f>(R5*SUMPRODUCT(K6:$K$23, X6:$X$23)-$AZ$3*SUMPRODUCT(K5:$K$22, W6:$W$23))/Z5</f>
        <v>104115.88252189128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157822.95099015781</v>
      </c>
      <c r="P6">
        <f t="shared" si="30"/>
        <v>7891.1475495078912</v>
      </c>
      <c r="Q6" s="5">
        <f t="shared" si="31"/>
        <v>12.5</v>
      </c>
      <c r="R6">
        <f t="shared" si="0"/>
        <v>2000000</v>
      </c>
      <c r="S6">
        <f t="shared" si="1"/>
        <v>146351.15951298669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97458.636242826702</v>
      </c>
      <c r="AC6">
        <f t="shared" si="2"/>
        <v>131811.06207423232</v>
      </c>
      <c r="AE6">
        <f t="shared" si="3"/>
        <v>142143.12246604543</v>
      </c>
      <c r="AF6">
        <f t="shared" si="4"/>
        <v>-7107.1561233022712</v>
      </c>
      <c r="AG6">
        <f t="shared" si="5"/>
        <v>-11.258115626898729</v>
      </c>
      <c r="AH6">
        <f t="shared" si="6"/>
        <v>-52098.840108926976</v>
      </c>
      <c r="AI6">
        <f t="shared" si="7"/>
        <v>82925.86811818929</v>
      </c>
      <c r="AJ6">
        <f t="shared" si="8"/>
        <v>-34352.425831405621</v>
      </c>
      <c r="AK6">
        <f>H6*SUM(AB6, AE6:AF6)</f>
        <v>25295.412761310003</v>
      </c>
      <c r="AL6">
        <f t="shared" si="9"/>
        <v>73868.855048093668</v>
      </c>
      <c r="AN6">
        <f t="shared" si="10"/>
        <v>110704.79064543618</v>
      </c>
      <c r="AO6">
        <f t="shared" si="11"/>
        <v>-5535.2395322718094</v>
      </c>
      <c r="AP6">
        <f t="shared" si="12"/>
        <v>-8.7681156282158845</v>
      </c>
      <c r="AQ6">
        <f t="shared" si="13"/>
        <v>-40575.942663047615</v>
      </c>
      <c r="AR6">
        <f t="shared" si="14"/>
        <v>64584.840334488552</v>
      </c>
      <c r="AS6">
        <f t="shared" si="15"/>
        <v>-26754.569928186804</v>
      </c>
      <c r="AT6">
        <f t="shared" si="16"/>
        <v>19700.730682201305</v>
      </c>
      <c r="AU6">
        <f t="shared" si="17"/>
        <v>57531.001088503042</v>
      </c>
      <c r="AW6">
        <v>3</v>
      </c>
      <c r="AX6">
        <f>(R6*SUMPRODUCT(K7:$K$23, X7:$X$23)-$AZ$3*SUMPRODUCT(K6:$K$22, W7:$W$23))/Z6</f>
        <v>146351.15951298669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157822.95099015781</v>
      </c>
      <c r="P7">
        <f t="shared" si="30"/>
        <v>7891.1475495078912</v>
      </c>
      <c r="Q7" s="5">
        <f t="shared" si="31"/>
        <v>12.5</v>
      </c>
      <c r="R7">
        <f t="shared" si="0"/>
        <v>2000000</v>
      </c>
      <c r="S7">
        <f t="shared" si="1"/>
        <v>181430.28467802095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131811.06207423232</v>
      </c>
      <c r="AC7">
        <f t="shared" si="2"/>
        <v>156593.60038328584</v>
      </c>
      <c r="AE7">
        <f t="shared" si="3"/>
        <v>136217.9647269088</v>
      </c>
      <c r="AF7">
        <f t="shared" si="4"/>
        <v>-6810.8982363454397</v>
      </c>
      <c r="AG7">
        <f t="shared" si="5"/>
        <v>-10.788827280213164</v>
      </c>
      <c r="AH7">
        <f t="shared" si="6"/>
        <v>-57073.150466652129</v>
      </c>
      <c r="AI7">
        <f t="shared" si="7"/>
        <v>72323.127196631016</v>
      </c>
      <c r="AJ7">
        <f t="shared" si="8"/>
        <v>-24782.538309053518</v>
      </c>
      <c r="AK7">
        <f>H7*SUM(AB7, AE7:AF7)</f>
        <v>27349.538060734107</v>
      </c>
      <c r="AL7">
        <f t="shared" si="9"/>
        <v>74890.126948311605</v>
      </c>
      <c r="AN7">
        <f t="shared" si="10"/>
        <v>96035.233498434711</v>
      </c>
      <c r="AO7">
        <f t="shared" si="11"/>
        <v>-4801.761674921735</v>
      </c>
      <c r="AP7">
        <f t="shared" si="12"/>
        <v>-7.6062474513310541</v>
      </c>
      <c r="AQ7">
        <f t="shared" si="13"/>
        <v>-40237.228199266283</v>
      </c>
      <c r="AR7">
        <f t="shared" si="14"/>
        <v>50988.637376795356</v>
      </c>
      <c r="AS7">
        <f t="shared" si="15"/>
        <v>-17471.974845353918</v>
      </c>
      <c r="AT7">
        <f t="shared" si="16"/>
        <v>19281.73922582532</v>
      </c>
      <c r="AU7">
        <f t="shared" si="17"/>
        <v>52798.401757266751</v>
      </c>
      <c r="AW7">
        <v>4</v>
      </c>
      <c r="AX7">
        <f>(R7*SUMPRODUCT(K8:$K$23, X8:$X$23)-$AZ$3*SUMPRODUCT(K7:$K$22, W8:$W$23))/Z7</f>
        <v>181430.28467802095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157822.95099015781</v>
      </c>
      <c r="P8">
        <f t="shared" si="30"/>
        <v>7891.1475495078912</v>
      </c>
      <c r="Q8" s="5">
        <f t="shared" si="31"/>
        <v>12.5</v>
      </c>
      <c r="R8">
        <f t="shared" si="0"/>
        <v>2000000</v>
      </c>
      <c r="S8">
        <f t="shared" si="1"/>
        <v>209144.84330846067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156593.60038328584</v>
      </c>
      <c r="AC8">
        <f t="shared" si="2"/>
        <v>172222.53429271304</v>
      </c>
      <c r="AE8">
        <f t="shared" si="3"/>
        <v>129960.97899957195</v>
      </c>
      <c r="AF8">
        <f t="shared" si="4"/>
        <v>-6498.0489499785981</v>
      </c>
      <c r="AG8">
        <f t="shared" si="5"/>
        <v>-10.293257269001121</v>
      </c>
      <c r="AH8">
        <f t="shared" si="6"/>
        <v>-62029.078145586158</v>
      </c>
      <c r="AI8">
        <f t="shared" si="7"/>
        <v>61423.558646738195</v>
      </c>
      <c r="AJ8">
        <f t="shared" si="8"/>
        <v>-15628.9339094272</v>
      </c>
      <c r="AK8">
        <f t="shared" ref="AK8:AK23" si="32">H8*SUM(AB8:AB8, AE8:AF8)</f>
        <v>20304.098456383741</v>
      </c>
      <c r="AL8">
        <f t="shared" si="9"/>
        <v>66098.723193694736</v>
      </c>
      <c r="AN8">
        <f t="shared" si="10"/>
        <v>85430.290461462704</v>
      </c>
      <c r="AO8">
        <f t="shared" si="11"/>
        <v>-4271.5145230731359</v>
      </c>
      <c r="AP8">
        <f t="shared" si="12"/>
        <v>-6.7663075875122827</v>
      </c>
      <c r="AQ8">
        <f t="shared" si="13"/>
        <v>-40775.024963852018</v>
      </c>
      <c r="AR8">
        <f t="shared" si="14"/>
        <v>40376.98466695004</v>
      </c>
      <c r="AS8">
        <f t="shared" si="15"/>
        <v>-10273.732729343068</v>
      </c>
      <c r="AT8">
        <f t="shared" si="16"/>
        <v>13346.968005625078</v>
      </c>
      <c r="AU8">
        <f t="shared" si="17"/>
        <v>43450.219943232056</v>
      </c>
      <c r="AW8">
        <v>5</v>
      </c>
      <c r="AX8">
        <f>(R8*SUMPRODUCT(K9:$K$23, X9:$X$23)-$AZ$3*SUMPRODUCT(K8:$K$22, W9:$W$23))/Z8</f>
        <v>209144.84330846067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157822.95099015781</v>
      </c>
      <c r="P9">
        <f t="shared" si="30"/>
        <v>7891.1475495078912</v>
      </c>
      <c r="Q9" s="5">
        <f t="shared" si="31"/>
        <v>12.5</v>
      </c>
      <c r="R9">
        <f t="shared" si="0"/>
        <v>2000000</v>
      </c>
      <c r="S9">
        <f t="shared" si="1"/>
        <v>230591.75769396301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172222.53429271304</v>
      </c>
      <c r="AC9">
        <f t="shared" si="2"/>
        <v>180196.04753284331</v>
      </c>
      <c r="AE9">
        <f t="shared" si="3"/>
        <v>123330.82614401107</v>
      </c>
      <c r="AF9">
        <f t="shared" si="4"/>
        <v>-6166.541307200554</v>
      </c>
      <c r="AG9">
        <f t="shared" si="5"/>
        <v>-9.7681314227629539</v>
      </c>
      <c r="AH9">
        <f t="shared" si="6"/>
        <v>-67550.92376770472</v>
      </c>
      <c r="AI9">
        <f t="shared" si="7"/>
        <v>49603.592937683032</v>
      </c>
      <c r="AJ9">
        <f t="shared" si="8"/>
        <v>-7973.513240130269</v>
      </c>
      <c r="AK9">
        <f t="shared" si="32"/>
        <v>15105.99195856113</v>
      </c>
      <c r="AL9">
        <f t="shared" si="9"/>
        <v>56736.071656113891</v>
      </c>
      <c r="AN9">
        <f t="shared" si="10"/>
        <v>77049.930610025374</v>
      </c>
      <c r="AO9">
        <f t="shared" si="11"/>
        <v>-3852.4965305012693</v>
      </c>
      <c r="AP9">
        <f t="shared" si="12"/>
        <v>-6.1025606642305128</v>
      </c>
      <c r="AQ9">
        <f t="shared" si="13"/>
        <v>-42201.890246540825</v>
      </c>
      <c r="AR9">
        <f t="shared" si="14"/>
        <v>30989.441272319054</v>
      </c>
      <c r="AS9">
        <f t="shared" si="15"/>
        <v>-4981.3875498797106</v>
      </c>
      <c r="AT9">
        <f t="shared" si="16"/>
        <v>9437.3456222830628</v>
      </c>
      <c r="AU9">
        <f t="shared" si="17"/>
        <v>35445.399344722406</v>
      </c>
      <c r="AW9">
        <v>6</v>
      </c>
      <c r="AX9">
        <f>(R9*SUMPRODUCT(K10:$K$23, X10:$X$23)-$AZ$3*SUMPRODUCT(K9:$K$22, W10:$W$23))/Z9</f>
        <v>230591.75769396301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157822.95099015781</v>
      </c>
      <c r="P10">
        <f t="shared" si="30"/>
        <v>7891.1475495078912</v>
      </c>
      <c r="Q10" s="5">
        <f t="shared" si="31"/>
        <v>12.5</v>
      </c>
      <c r="R10">
        <f t="shared" si="0"/>
        <v>2000000</v>
      </c>
      <c r="S10">
        <f t="shared" si="1"/>
        <v>247333.00214084203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180196.04753284331</v>
      </c>
      <c r="AC10">
        <f t="shared" si="2"/>
        <v>182370.66334338801</v>
      </c>
      <c r="AE10">
        <f t="shared" si="3"/>
        <v>116370.54502939414</v>
      </c>
      <c r="AF10">
        <f t="shared" si="4"/>
        <v>-5818.5272514697081</v>
      </c>
      <c r="AG10">
        <f t="shared" si="5"/>
        <v>-9.2168585350944348</v>
      </c>
      <c r="AH10">
        <f t="shared" si="6"/>
        <v>-72574.651750542398</v>
      </c>
      <c r="AI10">
        <f t="shared" si="7"/>
        <v>37968.14916884694</v>
      </c>
      <c r="AJ10">
        <f t="shared" si="8"/>
        <v>-2174.6158105446957</v>
      </c>
      <c r="AK10">
        <f t="shared" si="32"/>
        <v>15264.273428815308</v>
      </c>
      <c r="AL10">
        <f t="shared" si="9"/>
        <v>51057.806787117552</v>
      </c>
      <c r="AN10">
        <f t="shared" si="10"/>
        <v>69075.108399200195</v>
      </c>
      <c r="AO10">
        <f t="shared" si="11"/>
        <v>-3453.7554199600099</v>
      </c>
      <c r="AP10">
        <f t="shared" si="12"/>
        <v>-5.4709334071686966</v>
      </c>
      <c r="AQ10">
        <f t="shared" si="13"/>
        <v>-43078.787122949849</v>
      </c>
      <c r="AR10">
        <f t="shared" si="14"/>
        <v>22537.09492288316</v>
      </c>
      <c r="AS10">
        <f t="shared" si="15"/>
        <v>-1290.8062156282529</v>
      </c>
      <c r="AT10">
        <f t="shared" si="16"/>
        <v>9060.5517183417978</v>
      </c>
      <c r="AU10">
        <f t="shared" si="17"/>
        <v>30306.840425596703</v>
      </c>
      <c r="AW10">
        <v>7</v>
      </c>
      <c r="AX10">
        <f>(R10*SUMPRODUCT(K11:$K$23, X11:$X$23)-$AZ$3*SUMPRODUCT(K10:$K$22, W11:$W$23))/Z10</f>
        <v>247333.00214084203</v>
      </c>
    </row>
    <row r="11" spans="1:52" x14ac:dyDescent="0.25">
      <c r="A11" t="s">
        <v>33</v>
      </c>
      <c r="C11" s="24">
        <f>AU25</f>
        <v>261755.65497314866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157822.95099015781</v>
      </c>
      <c r="P11">
        <f t="shared" si="30"/>
        <v>7891.1475495078912</v>
      </c>
      <c r="Q11" s="5">
        <f t="shared" si="31"/>
        <v>12.5</v>
      </c>
      <c r="R11">
        <f t="shared" si="0"/>
        <v>2000000</v>
      </c>
      <c r="S11">
        <f t="shared" si="1"/>
        <v>259903.17757883886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182370.66334338801</v>
      </c>
      <c r="AC11">
        <f t="shared" si="2"/>
        <v>179789.38254369894</v>
      </c>
      <c r="AE11">
        <f t="shared" si="3"/>
        <v>109174.8518585838</v>
      </c>
      <c r="AF11">
        <f t="shared" si="4"/>
        <v>-5458.7425929291903</v>
      </c>
      <c r="AG11">
        <f t="shared" si="5"/>
        <v>-8.6469403826912501</v>
      </c>
      <c r="AH11">
        <f t="shared" si="6"/>
        <v>-76439.930728358493</v>
      </c>
      <c r="AI11">
        <f t="shared" si="7"/>
        <v>27267.531596913424</v>
      </c>
      <c r="AJ11">
        <f t="shared" si="8"/>
        <v>2581.2807996890624</v>
      </c>
      <c r="AK11">
        <f t="shared" si="32"/>
        <v>14733.468789365697</v>
      </c>
      <c r="AL11">
        <f t="shared" si="9"/>
        <v>44582.281185968182</v>
      </c>
      <c r="AN11">
        <f t="shared" si="10"/>
        <v>61629.953637313054</v>
      </c>
      <c r="AO11">
        <f t="shared" si="11"/>
        <v>-3081.4976818656528</v>
      </c>
      <c r="AP11">
        <f t="shared" si="12"/>
        <v>-4.8812572292762129</v>
      </c>
      <c r="AQ11">
        <f t="shared" si="13"/>
        <v>-43150.865850776572</v>
      </c>
      <c r="AR11">
        <f t="shared" si="14"/>
        <v>15392.708847441547</v>
      </c>
      <c r="AS11">
        <f t="shared" si="15"/>
        <v>1457.1507384849763</v>
      </c>
      <c r="AT11">
        <f t="shared" si="16"/>
        <v>8317.1443143480119</v>
      </c>
      <c r="AU11">
        <f t="shared" si="17"/>
        <v>25167.003900274532</v>
      </c>
      <c r="AW11">
        <v>8</v>
      </c>
      <c r="AX11">
        <f>(R11*SUMPRODUCT(K12:$K$23, X12:$X$23)-$AZ$3*SUMPRODUCT(K11:$K$22, W12:$W$23))/Z11</f>
        <v>259903.17757883886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157822.95099015781</v>
      </c>
      <c r="P12">
        <f t="shared" si="30"/>
        <v>7891.1475495078912</v>
      </c>
      <c r="Q12" s="5">
        <f t="shared" si="31"/>
        <v>12.5</v>
      </c>
      <c r="R12">
        <f t="shared" si="0"/>
        <v>2000000</v>
      </c>
      <c r="S12">
        <f t="shared" si="1"/>
        <v>268412.33712910896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179789.38254369894</v>
      </c>
      <c r="AC12">
        <f t="shared" si="2"/>
        <v>173091.89606254984</v>
      </c>
      <c r="AE12">
        <f t="shared" si="3"/>
        <v>101775.77573840479</v>
      </c>
      <c r="AF12">
        <f t="shared" si="4"/>
        <v>-5088.7887869202395</v>
      </c>
      <c r="AG12">
        <f t="shared" si="5"/>
        <v>-8.0609137565131253</v>
      </c>
      <c r="AH12">
        <f t="shared" si="6"/>
        <v>-79929.155576193996</v>
      </c>
      <c r="AI12">
        <f t="shared" si="7"/>
        <v>16749.770461534034</v>
      </c>
      <c r="AJ12">
        <f t="shared" si="8"/>
        <v>6697.4864811490988</v>
      </c>
      <c r="AK12">
        <f t="shared" si="32"/>
        <v>14349.123576800022</v>
      </c>
      <c r="AL12">
        <f t="shared" si="9"/>
        <v>37796.380519483151</v>
      </c>
      <c r="AN12">
        <f t="shared" si="10"/>
        <v>54618.427943709692</v>
      </c>
      <c r="AO12">
        <f t="shared" si="11"/>
        <v>-2730.9213971854847</v>
      </c>
      <c r="AP12">
        <f t="shared" si="12"/>
        <v>-4.3259256338385645</v>
      </c>
      <c r="AQ12">
        <f t="shared" si="13"/>
        <v>-42894.340944753567</v>
      </c>
      <c r="AR12">
        <f t="shared" si="14"/>
        <v>8988.8396761367949</v>
      </c>
      <c r="AS12">
        <f t="shared" si="15"/>
        <v>3594.236252395136</v>
      </c>
      <c r="AT12">
        <f t="shared" si="16"/>
        <v>7700.5217248282879</v>
      </c>
      <c r="AU12">
        <f t="shared" si="17"/>
        <v>20283.597653360219</v>
      </c>
      <c r="AW12">
        <v>9</v>
      </c>
      <c r="AX12">
        <f>(R12*SUMPRODUCT(K13:$K$23, X13:$X$23)-$AZ$3*SUMPRODUCT(K12:$K$22, W13:$W$23))/Z12</f>
        <v>268412.33712910896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157822.95099015781</v>
      </c>
      <c r="P13">
        <f t="shared" si="30"/>
        <v>7891.1475495078912</v>
      </c>
      <c r="Q13" s="5">
        <f t="shared" si="31"/>
        <v>12.5</v>
      </c>
      <c r="R13">
        <f t="shared" si="0"/>
        <v>2000000</v>
      </c>
      <c r="S13">
        <f t="shared" si="1"/>
        <v>272974.99279236974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173091.89606254984</v>
      </c>
      <c r="AC13">
        <f t="shared" si="2"/>
        <v>162991.95033525</v>
      </c>
      <c r="AE13">
        <f t="shared" si="3"/>
        <v>94235.264287071477</v>
      </c>
      <c r="AF13">
        <f t="shared" si="4"/>
        <v>-4711.7632143535748</v>
      </c>
      <c r="AG13">
        <f t="shared" si="5"/>
        <v>-7.4636850736738065</v>
      </c>
      <c r="AH13">
        <f t="shared" si="6"/>
        <v>-82659.127243870025</v>
      </c>
      <c r="AI13">
        <f t="shared" si="7"/>
        <v>6856.9101437742065</v>
      </c>
      <c r="AJ13">
        <f t="shared" si="8"/>
        <v>10099.945727299841</v>
      </c>
      <c r="AK13">
        <f t="shared" si="32"/>
        <v>13577.216031893342</v>
      </c>
      <c r="AL13">
        <f t="shared" si="9"/>
        <v>30534.071902967389</v>
      </c>
      <c r="AN13">
        <f t="shared" si="10"/>
        <v>48085.745505618281</v>
      </c>
      <c r="AO13">
        <f t="shared" si="11"/>
        <v>-2404.2872752809144</v>
      </c>
      <c r="AP13">
        <f t="shared" si="12"/>
        <v>-3.8085197054623108</v>
      </c>
      <c r="AQ13">
        <f t="shared" si="13"/>
        <v>-42178.751091066464</v>
      </c>
      <c r="AR13">
        <f t="shared" si="14"/>
        <v>3498.8986195654415</v>
      </c>
      <c r="AS13">
        <f t="shared" si="15"/>
        <v>5153.7333028961111</v>
      </c>
      <c r="AT13">
        <f t="shared" si="16"/>
        <v>6928.0917257850115</v>
      </c>
      <c r="AU13">
        <f t="shared" si="17"/>
        <v>15580.723648246563</v>
      </c>
      <c r="AW13">
        <v>10</v>
      </c>
      <c r="AX13">
        <f>(R13*SUMPRODUCT(K14:$K$23, X14:$X$23)-$AZ$3*SUMPRODUCT(K13:$K$22, W14:$W$23))/Z13</f>
        <v>272974.99279236974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157822.95099015781</v>
      </c>
      <c r="P14">
        <f t="shared" si="30"/>
        <v>7891.1475495078912</v>
      </c>
      <c r="Q14" s="5">
        <f t="shared" si="31"/>
        <v>12.5</v>
      </c>
      <c r="R14">
        <f t="shared" si="0"/>
        <v>2000000</v>
      </c>
      <c r="S14">
        <f t="shared" si="1"/>
        <v>273419.40907758818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162991.95033525</v>
      </c>
      <c r="AC14">
        <f t="shared" si="2"/>
        <v>150013.55104017199</v>
      </c>
      <c r="AE14">
        <f t="shared" si="3"/>
        <v>86590.71202569305</v>
      </c>
      <c r="AF14">
        <f t="shared" si="4"/>
        <v>-4329.5356012846532</v>
      </c>
      <c r="AG14">
        <f t="shared" si="5"/>
        <v>-6.8582160803004051</v>
      </c>
      <c r="AH14">
        <f t="shared" si="6"/>
        <v>-84933.142821866044</v>
      </c>
      <c r="AI14">
        <f t="shared" si="7"/>
        <v>-2678.8246135379595</v>
      </c>
      <c r="AJ14">
        <f t="shared" si="8"/>
        <v>12978.399295078008</v>
      </c>
      <c r="AK14">
        <f t="shared" si="32"/>
        <v>12606.010715446442</v>
      </c>
      <c r="AL14">
        <f t="shared" si="9"/>
        <v>22905.585396986491</v>
      </c>
      <c r="AN14">
        <f t="shared" si="10"/>
        <v>42024.856468977756</v>
      </c>
      <c r="AO14">
        <f t="shared" si="11"/>
        <v>-2101.2428234488884</v>
      </c>
      <c r="AP14">
        <f t="shared" si="12"/>
        <v>-3.3284810768427557</v>
      </c>
      <c r="AQ14">
        <f t="shared" si="13"/>
        <v>-41220.392499937312</v>
      </c>
      <c r="AR14">
        <f t="shared" si="14"/>
        <v>-1300.1073354852867</v>
      </c>
      <c r="AS14">
        <f t="shared" si="15"/>
        <v>6298.7744853154772</v>
      </c>
      <c r="AT14">
        <f t="shared" si="16"/>
        <v>6118.0440554160259</v>
      </c>
      <c r="AU14">
        <f t="shared" si="17"/>
        <v>11116.711205246216</v>
      </c>
      <c r="AW14">
        <v>11</v>
      </c>
      <c r="AX14">
        <f>(R14*SUMPRODUCT(K15:$K$23, X15:$X$23)-$AZ$3*SUMPRODUCT(K14:$K$22, W15:$W$23))/Z14</f>
        <v>273419.40907758818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157822.95099015781</v>
      </c>
      <c r="P15">
        <f t="shared" si="30"/>
        <v>7891.1475495078912</v>
      </c>
      <c r="Q15" s="5">
        <f t="shared" si="31"/>
        <v>12.5</v>
      </c>
      <c r="R15">
        <f t="shared" si="0"/>
        <v>2000000</v>
      </c>
      <c r="S15">
        <f t="shared" si="1"/>
        <v>269325.16344433394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150013.55104017199</v>
      </c>
      <c r="AC15">
        <f t="shared" si="2"/>
        <v>134581.4334723276</v>
      </c>
      <c r="AE15">
        <f t="shared" si="3"/>
        <v>78863.923101186141</v>
      </c>
      <c r="AF15">
        <f t="shared" si="4"/>
        <v>-3943.1961550593073</v>
      </c>
      <c r="AG15">
        <f t="shared" si="5"/>
        <v>-6.2462337231693468</v>
      </c>
      <c r="AH15">
        <f t="shared" si="6"/>
        <v>-86944.03141248881</v>
      </c>
      <c r="AI15">
        <f t="shared" si="7"/>
        <v>-12029.55070008515</v>
      </c>
      <c r="AJ15">
        <f t="shared" si="8"/>
        <v>15432.117567844398</v>
      </c>
      <c r="AK15">
        <f t="shared" si="32"/>
        <v>11674.08902748891</v>
      </c>
      <c r="AL15">
        <f t="shared" si="9"/>
        <v>15076.655895248157</v>
      </c>
      <c r="AN15">
        <f t="shared" si="10"/>
        <v>36386.379958382582</v>
      </c>
      <c r="AO15">
        <f t="shared" si="11"/>
        <v>-1819.3189979191291</v>
      </c>
      <c r="AP15">
        <f t="shared" si="12"/>
        <v>-2.8818986505210287</v>
      </c>
      <c r="AQ15">
        <f t="shared" si="13"/>
        <v>-40114.394994392394</v>
      </c>
      <c r="AR15">
        <f t="shared" si="14"/>
        <v>-5550.2159325794701</v>
      </c>
      <c r="AS15">
        <f t="shared" si="15"/>
        <v>7120.0984088194782</v>
      </c>
      <c r="AT15">
        <f t="shared" si="16"/>
        <v>5386.2123810045105</v>
      </c>
      <c r="AU15">
        <f t="shared" si="17"/>
        <v>6956.0948572445186</v>
      </c>
      <c r="AW15">
        <v>12</v>
      </c>
      <c r="AX15">
        <f>(R15*SUMPRODUCT(K16:$K$23, X16:$X$23)-$AZ$3*SUMPRODUCT(K15:$K$22, W16:$W$23))/Z15</f>
        <v>269325.16344433394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157822.95099015781</v>
      </c>
      <c r="P16">
        <f t="shared" si="30"/>
        <v>7891.1475495078912</v>
      </c>
      <c r="Q16" s="5">
        <f t="shared" si="31"/>
        <v>12.5</v>
      </c>
      <c r="R16">
        <f t="shared" si="0"/>
        <v>2000000</v>
      </c>
      <c r="S16">
        <f t="shared" si="1"/>
        <v>260707.71896999725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134581.4334723276</v>
      </c>
      <c r="AC16">
        <f t="shared" si="2"/>
        <v>117520.60155447731</v>
      </c>
      <c r="AE16">
        <f t="shared" si="3"/>
        <v>71142.688880648799</v>
      </c>
      <c r="AF16">
        <f t="shared" si="4"/>
        <v>-3557.1344440324406</v>
      </c>
      <c r="AG16">
        <f t="shared" si="5"/>
        <v>-5.634691313455213</v>
      </c>
      <c r="AH16">
        <f t="shared" si="6"/>
        <v>-87852.811597190463</v>
      </c>
      <c r="AI16">
        <f t="shared" si="7"/>
        <v>-20272.891851887573</v>
      </c>
      <c r="AJ16">
        <f t="shared" si="8"/>
        <v>17060.831917850286</v>
      </c>
      <c r="AK16">
        <f t="shared" si="32"/>
        <v>11058.534238619235</v>
      </c>
      <c r="AL16">
        <f t="shared" si="9"/>
        <v>7846.4743045819487</v>
      </c>
      <c r="AN16">
        <f t="shared" si="10"/>
        <v>31121.591828610264</v>
      </c>
      <c r="AO16">
        <f t="shared" si="11"/>
        <v>-1556.0795914305136</v>
      </c>
      <c r="AP16">
        <f t="shared" si="12"/>
        <v>-2.4649133438259465</v>
      </c>
      <c r="AQ16">
        <f t="shared" si="13"/>
        <v>-38431.487290428449</v>
      </c>
      <c r="AR16">
        <f t="shared" si="14"/>
        <v>-8868.4399665925321</v>
      </c>
      <c r="AS16">
        <f t="shared" si="15"/>
        <v>7463.3142991631676</v>
      </c>
      <c r="AT16">
        <f t="shared" si="16"/>
        <v>4837.5904005314087</v>
      </c>
      <c r="AU16">
        <f t="shared" si="17"/>
        <v>3432.4647331020446</v>
      </c>
      <c r="AW16">
        <v>13</v>
      </c>
      <c r="AX16">
        <f>(R16*SUMPRODUCT(K17:$K$23, X17:$X$23)-$AZ$3*SUMPRODUCT(K16:$K$22, W17:$W$23))/Z16</f>
        <v>260707.71896999725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157822.95099015781</v>
      </c>
      <c r="P17">
        <f t="shared" si="30"/>
        <v>7891.1475495078912</v>
      </c>
      <c r="Q17" s="5">
        <f t="shared" si="31"/>
        <v>12.5</v>
      </c>
      <c r="R17">
        <f t="shared" si="0"/>
        <v>2000000</v>
      </c>
      <c r="S17">
        <f t="shared" si="1"/>
        <v>247765.68512552063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117520.60155447731</v>
      </c>
      <c r="AC17">
        <f t="shared" si="2"/>
        <v>99722.996006214817</v>
      </c>
      <c r="AE17">
        <f t="shared" si="3"/>
        <v>63522.022847139706</v>
      </c>
      <c r="AF17">
        <f t="shared" si="4"/>
        <v>-3176.1011423569857</v>
      </c>
      <c r="AG17">
        <f t="shared" si="5"/>
        <v>-5.0311141732406428</v>
      </c>
      <c r="AH17">
        <f t="shared" si="6"/>
        <v>-87556.836332802835</v>
      </c>
      <c r="AI17">
        <f t="shared" si="7"/>
        <v>-27215.945742193355</v>
      </c>
      <c r="AJ17">
        <f t="shared" si="8"/>
        <v>17797.605548262494</v>
      </c>
      <c r="AK17">
        <f t="shared" si="32"/>
        <v>10974.364485096345</v>
      </c>
      <c r="AL17">
        <f t="shared" si="9"/>
        <v>1556.0242911654841</v>
      </c>
      <c r="AN17">
        <f t="shared" si="10"/>
        <v>26173.031581572188</v>
      </c>
      <c r="AO17">
        <f t="shared" si="11"/>
        <v>-1308.6515790786095</v>
      </c>
      <c r="AP17">
        <f t="shared" si="12"/>
        <v>-2.0729741315637606</v>
      </c>
      <c r="AQ17">
        <f t="shared" si="13"/>
        <v>-36076.115649459105</v>
      </c>
      <c r="AR17">
        <f t="shared" si="14"/>
        <v>-11213.808621097094</v>
      </c>
      <c r="AS17">
        <f t="shared" si="15"/>
        <v>7333.162125708559</v>
      </c>
      <c r="AT17">
        <f t="shared" si="16"/>
        <v>4521.7764703008734</v>
      </c>
      <c r="AU17">
        <f t="shared" si="17"/>
        <v>641.12997491233875</v>
      </c>
      <c r="AW17">
        <v>14</v>
      </c>
      <c r="AX17">
        <f>(R17*SUMPRODUCT(K18:$K$23, X18:$X$23)-$AZ$3*SUMPRODUCT(K17:$K$22, W18:$W$23))/Z17</f>
        <v>247765.68512552063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157822.95099015781</v>
      </c>
      <c r="P18">
        <f t="shared" si="30"/>
        <v>7891.1475495078912</v>
      </c>
      <c r="Q18" s="5">
        <f t="shared" si="31"/>
        <v>12.5</v>
      </c>
      <c r="R18">
        <f t="shared" si="0"/>
        <v>2000000</v>
      </c>
      <c r="S18">
        <f t="shared" si="1"/>
        <v>230229.52603880869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99722.996006214817</v>
      </c>
      <c r="AC18">
        <f t="shared" si="2"/>
        <v>81777.240777648229</v>
      </c>
      <c r="AE18">
        <f t="shared" si="3"/>
        <v>56058.515540641616</v>
      </c>
      <c r="AF18">
        <f t="shared" si="4"/>
        <v>-2802.925777032081</v>
      </c>
      <c r="AG18">
        <f t="shared" si="5"/>
        <v>-4.4399844247096825</v>
      </c>
      <c r="AH18">
        <f t="shared" si="6"/>
        <v>-86530.977087768668</v>
      </c>
      <c r="AI18">
        <f t="shared" si="7"/>
        <v>-33279.827308583845</v>
      </c>
      <c r="AJ18">
        <f t="shared" si="8"/>
        <v>17945.755228566588</v>
      </c>
      <c r="AK18">
        <f t="shared" si="32"/>
        <v>10723.798862464688</v>
      </c>
      <c r="AL18">
        <f t="shared" si="9"/>
        <v>-4610.2732175525689</v>
      </c>
      <c r="AN18">
        <f t="shared" si="10"/>
        <v>21584.74581504038</v>
      </c>
      <c r="AO18">
        <f t="shared" si="11"/>
        <v>-1079.2372907520191</v>
      </c>
      <c r="AP18">
        <f t="shared" si="12"/>
        <v>-1.7095696221320225</v>
      </c>
      <c r="AQ18">
        <f t="shared" si="13"/>
        <v>-33317.848814824189</v>
      </c>
      <c r="AR18">
        <f t="shared" si="14"/>
        <v>-12814.049860157964</v>
      </c>
      <c r="AS18">
        <f t="shared" si="15"/>
        <v>6909.8255872779082</v>
      </c>
      <c r="AT18">
        <f t="shared" si="16"/>
        <v>4129.0867299207503</v>
      </c>
      <c r="AU18">
        <f t="shared" si="17"/>
        <v>-1775.1375429593047</v>
      </c>
      <c r="AW18">
        <v>15</v>
      </c>
      <c r="AX18">
        <f>(R18*SUMPRODUCT(K19:$K$23, X19:$X$23)-$AZ$3*SUMPRODUCT(K18:$K$22, W19:$W$23))/Z18</f>
        <v>230229.52603880869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157822.95099015781</v>
      </c>
      <c r="P19">
        <f t="shared" si="30"/>
        <v>7891.1475495078912</v>
      </c>
      <c r="Q19" s="5">
        <f t="shared" si="31"/>
        <v>12.5</v>
      </c>
      <c r="R19">
        <f t="shared" si="0"/>
        <v>2000000</v>
      </c>
      <c r="S19">
        <f t="shared" si="1"/>
        <v>207172.52942618434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81777.240777648229</v>
      </c>
      <c r="AC19">
        <f t="shared" si="2"/>
        <v>64080.243013446117</v>
      </c>
      <c r="AE19">
        <f t="shared" si="3"/>
        <v>48815.994478418019</v>
      </c>
      <c r="AF19">
        <f t="shared" si="4"/>
        <v>-2440.7997239209012</v>
      </c>
      <c r="AG19">
        <f t="shared" si="5"/>
        <v>-3.866357378010747</v>
      </c>
      <c r="AH19">
        <f t="shared" si="6"/>
        <v>-84676.352392294124</v>
      </c>
      <c r="AI19">
        <f t="shared" si="7"/>
        <v>-38305.023995175019</v>
      </c>
      <c r="AJ19">
        <f t="shared" si="8"/>
        <v>17696.997764202111</v>
      </c>
      <c r="AK19">
        <f t="shared" si="32"/>
        <v>9406.3887680594689</v>
      </c>
      <c r="AL19">
        <f t="shared" si="9"/>
        <v>-11201.637462913439</v>
      </c>
      <c r="AN19">
        <f t="shared" si="10"/>
        <v>17510.79628867413</v>
      </c>
      <c r="AO19">
        <f t="shared" si="11"/>
        <v>-875.53981443370662</v>
      </c>
      <c r="AP19">
        <f t="shared" si="12"/>
        <v>-1.3869019191136323</v>
      </c>
      <c r="AQ19">
        <f t="shared" si="13"/>
        <v>-30374.27328997638</v>
      </c>
      <c r="AR19">
        <f t="shared" si="14"/>
        <v>-13740.403717655068</v>
      </c>
      <c r="AS19">
        <f t="shared" si="15"/>
        <v>6348.0940228938525</v>
      </c>
      <c r="AT19">
        <f t="shared" si="16"/>
        <v>3374.1678171154131</v>
      </c>
      <c r="AU19">
        <f t="shared" si="17"/>
        <v>-4018.1418776458036</v>
      </c>
      <c r="AW19">
        <v>16</v>
      </c>
      <c r="AX19">
        <f>(R19*SUMPRODUCT(K20:$K$23, X20:$X$23)-$AZ$3*SUMPRODUCT(K19:$K$22, W20:$W$23))/Z19</f>
        <v>207172.52942618434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157822.95099015781</v>
      </c>
      <c r="P20">
        <f t="shared" si="30"/>
        <v>7891.1475495078912</v>
      </c>
      <c r="Q20" s="5">
        <f t="shared" si="31"/>
        <v>12.5</v>
      </c>
      <c r="R20">
        <f t="shared" si="0"/>
        <v>2000000</v>
      </c>
      <c r="S20">
        <f t="shared" si="1"/>
        <v>175179.42467539292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64080.243013446117</v>
      </c>
      <c r="AC20">
        <f t="shared" si="2"/>
        <v>46458.504344040804</v>
      </c>
      <c r="AE20">
        <f t="shared" si="3"/>
        <v>41855.476279546921</v>
      </c>
      <c r="AF20">
        <f t="shared" si="4"/>
        <v>-2092.7738139773464</v>
      </c>
      <c r="AG20">
        <f t="shared" si="5"/>
        <v>-3.3150657126349388</v>
      </c>
      <c r="AH20">
        <f t="shared" si="6"/>
        <v>-82020.49465531217</v>
      </c>
      <c r="AI20">
        <f t="shared" si="7"/>
        <v>-42261.10725545523</v>
      </c>
      <c r="AJ20">
        <f t="shared" si="8"/>
        <v>17621.738669405313</v>
      </c>
      <c r="AK20">
        <f t="shared" si="32"/>
        <v>5638.6719395105529</v>
      </c>
      <c r="AL20">
        <f t="shared" si="9"/>
        <v>-19000.696646539363</v>
      </c>
      <c r="AN20">
        <f t="shared" si="10"/>
        <v>14240.716352111867</v>
      </c>
      <c r="AO20">
        <f t="shared" si="11"/>
        <v>-712.03581760559348</v>
      </c>
      <c r="AP20">
        <f t="shared" si="12"/>
        <v>-1.127902838494633</v>
      </c>
      <c r="AQ20">
        <f t="shared" si="13"/>
        <v>-27906.279016993944</v>
      </c>
      <c r="AR20">
        <f t="shared" si="14"/>
        <v>-14378.726385326167</v>
      </c>
      <c r="AS20">
        <f t="shared" si="15"/>
        <v>5995.539994480233</v>
      </c>
      <c r="AT20">
        <f t="shared" si="16"/>
        <v>1918.4760234689054</v>
      </c>
      <c r="AU20">
        <f t="shared" si="17"/>
        <v>-6464.7103673770271</v>
      </c>
      <c r="AW20">
        <v>17</v>
      </c>
      <c r="AX20">
        <f>(R20*SUMPRODUCT(K21:$K$23, X21:$X$23)-$AZ$3*SUMPRODUCT(K20:$K$22, W21:$W$23))/Z20</f>
        <v>175179.42467539292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157822.95099015781</v>
      </c>
      <c r="P21">
        <f t="shared" si="30"/>
        <v>7891.1475495078912</v>
      </c>
      <c r="Q21" s="5">
        <f t="shared" si="31"/>
        <v>12.5</v>
      </c>
      <c r="R21">
        <f t="shared" si="0"/>
        <v>2000000</v>
      </c>
      <c r="S21">
        <f t="shared" si="1"/>
        <v>131711.55379487996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46458.504344040804</v>
      </c>
      <c r="AC21">
        <f t="shared" si="2"/>
        <v>29410.172343905502</v>
      </c>
      <c r="AE21">
        <f t="shared" si="3"/>
        <v>35240.645597977345</v>
      </c>
      <c r="AF21">
        <f t="shared" si="4"/>
        <v>-1762.0322798988675</v>
      </c>
      <c r="AG21">
        <f t="shared" si="5"/>
        <v>-2.7911534235739128</v>
      </c>
      <c r="AH21">
        <f t="shared" si="6"/>
        <v>-78521.861109548277</v>
      </c>
      <c r="AI21">
        <f t="shared" si="7"/>
        <v>-45046.038944893378</v>
      </c>
      <c r="AJ21">
        <f t="shared" si="8"/>
        <v>17048.332000135302</v>
      </c>
      <c r="AK21">
        <f t="shared" si="32"/>
        <v>4100.7741360667196</v>
      </c>
      <c r="AL21">
        <f t="shared" si="9"/>
        <v>-23896.932808691356</v>
      </c>
      <c r="AN21">
        <f t="shared" si="10"/>
        <v>11405.038077023251</v>
      </c>
      <c r="AO21">
        <f t="shared" si="11"/>
        <v>-570.25190385116264</v>
      </c>
      <c r="AP21">
        <f t="shared" si="12"/>
        <v>-0.90330953177831019</v>
      </c>
      <c r="AQ21">
        <f t="shared" si="13"/>
        <v>-25412.270423460392</v>
      </c>
      <c r="AR21">
        <f t="shared" si="14"/>
        <v>-14578.387559820083</v>
      </c>
      <c r="AS21">
        <f t="shared" si="15"/>
        <v>5517.4039042700424</v>
      </c>
      <c r="AT21">
        <f t="shared" si="16"/>
        <v>1327.146094332546</v>
      </c>
      <c r="AU21">
        <f t="shared" si="17"/>
        <v>-7733.8375612174932</v>
      </c>
      <c r="AW21">
        <v>18</v>
      </c>
      <c r="AX21">
        <f>(R21*SUMPRODUCT(K22:$K$23, X22:$X$23)-$AZ$3*SUMPRODUCT(K21:$K$22, W22:$W$23))/Z21</f>
        <v>131711.55379487996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157822.95099015781</v>
      </c>
      <c r="P22">
        <f t="shared" si="30"/>
        <v>7891.1475495078912</v>
      </c>
      <c r="Q22" s="5">
        <f t="shared" si="31"/>
        <v>12.5</v>
      </c>
      <c r="R22">
        <f t="shared" si="0"/>
        <v>2000000</v>
      </c>
      <c r="S22">
        <f t="shared" si="1"/>
        <v>74478.962269909724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29410.172343905502</v>
      </c>
      <c r="AC22">
        <f t="shared" si="2"/>
        <v>13706.022816514187</v>
      </c>
      <c r="AE22">
        <f t="shared" si="3"/>
        <v>29043.435908808682</v>
      </c>
      <c r="AF22">
        <f t="shared" si="4"/>
        <v>-1452.1717954404344</v>
      </c>
      <c r="AG22">
        <f t="shared" si="5"/>
        <v>-2.3003178345255293</v>
      </c>
      <c r="AH22">
        <f t="shared" si="6"/>
        <v>-74067.848770023062</v>
      </c>
      <c r="AI22">
        <f t="shared" si="7"/>
        <v>-46478.884974489338</v>
      </c>
      <c r="AJ22">
        <f t="shared" si="8"/>
        <v>15704.149527391315</v>
      </c>
      <c r="AK22">
        <f t="shared" si="32"/>
        <v>3990.1005520091626</v>
      </c>
      <c r="AL22">
        <f t="shared" si="9"/>
        <v>-26784.634895088857</v>
      </c>
      <c r="AN22">
        <f t="shared" si="10"/>
        <v>8784.5010497711301</v>
      </c>
      <c r="AO22">
        <f t="shared" si="11"/>
        <v>-439.22505248855657</v>
      </c>
      <c r="AP22">
        <f t="shared" si="12"/>
        <v>-0.69575598753686263</v>
      </c>
      <c r="AQ22">
        <f t="shared" si="13"/>
        <v>-22402.621277919094</v>
      </c>
      <c r="AR22">
        <f t="shared" si="14"/>
        <v>-14058.041036624056</v>
      </c>
      <c r="AS22">
        <f t="shared" si="15"/>
        <v>4749.889732133639</v>
      </c>
      <c r="AT22">
        <f t="shared" si="16"/>
        <v>1206.8490311501369</v>
      </c>
      <c r="AU22">
        <f t="shared" si="17"/>
        <v>-8101.3022733402795</v>
      </c>
      <c r="AW22">
        <v>19</v>
      </c>
      <c r="AX22">
        <f>(R22*SUMPRODUCT(K23:$K$23, X23:$X$23)-$AZ$3*SUMPRODUCT(K22:$K$22, W23:$W$23))/Z22</f>
        <v>74478.962269909724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157822.95099015781</v>
      </c>
      <c r="P23">
        <f t="shared" si="30"/>
        <v>7891.1475495078912</v>
      </c>
      <c r="Q23" s="5">
        <f t="shared" si="31"/>
        <v>12.5</v>
      </c>
      <c r="R23">
        <f t="shared" si="0"/>
        <v>2000000</v>
      </c>
      <c r="S23">
        <f t="shared" si="1"/>
        <v>92759.686936613769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13706.022816514187</v>
      </c>
      <c r="AC23">
        <f t="shared" si="2"/>
        <v>13706.022816514185</v>
      </c>
      <c r="AE23">
        <f t="shared" si="3"/>
        <v>23319.666534869277</v>
      </c>
      <c r="AF23">
        <f t="shared" si="4"/>
        <v>-1165.983326743464</v>
      </c>
      <c r="AG23">
        <f t="shared" si="5"/>
        <v>-1.8469799852116837</v>
      </c>
      <c r="AH23">
        <f t="shared" si="6"/>
        <v>-68853.547354974449</v>
      </c>
      <c r="AI23">
        <f t="shared" si="7"/>
        <v>-46701.711126833849</v>
      </c>
      <c r="AJ23">
        <f t="shared" si="8"/>
        <v>0</v>
      </c>
      <c r="AK23">
        <f t="shared" si="32"/>
        <v>3725.823455960096</v>
      </c>
      <c r="AL23">
        <f t="shared" si="9"/>
        <v>-42975.887670873752</v>
      </c>
      <c r="AN23">
        <f t="shared" si="10"/>
        <v>6389.4239953444576</v>
      </c>
      <c r="AO23">
        <f t="shared" si="11"/>
        <v>-319.47119976722291</v>
      </c>
      <c r="AP23">
        <f t="shared" si="12"/>
        <v>-0.50605947639888227</v>
      </c>
      <c r="AQ23">
        <f t="shared" si="13"/>
        <v>-18865.385874049156</v>
      </c>
      <c r="AR23">
        <f t="shared" si="14"/>
        <v>-12795.93913794832</v>
      </c>
      <c r="AS23">
        <f t="shared" si="15"/>
        <v>0</v>
      </c>
      <c r="AT23">
        <f t="shared" si="16"/>
        <v>1020.8493228808558</v>
      </c>
      <c r="AU23">
        <f t="shared" si="17"/>
        <v>-11775.089815067464</v>
      </c>
      <c r="AW23">
        <v>20</v>
      </c>
      <c r="AX23">
        <f>(R23*SUMPRODUCT(K$23:$K24, X$23:$X24)-$AZ$3*SUMPRODUCT(K$22:$K23, W$23:$W24))/Z23</f>
        <v>92759.686936613769</v>
      </c>
    </row>
    <row r="25" spans="5:50" x14ac:dyDescent="0.25">
      <c r="AN25" s="6">
        <f t="shared" ref="AN25:AU25" si="33">SUM(AN3:AN23)</f>
        <v>1103649.015035517</v>
      </c>
      <c r="AO25" s="6">
        <f t="shared" si="33"/>
        <v>-173549.66399439416</v>
      </c>
      <c r="AP25" s="6">
        <f t="shared" si="33"/>
        <v>-699.86892568748647</v>
      </c>
      <c r="AQ25" s="6">
        <f t="shared" si="33"/>
        <v>-728735.6425638271</v>
      </c>
      <c r="AR25" s="6">
        <f t="shared" si="33"/>
        <v>200663.83955160785</v>
      </c>
      <c r="AS25" s="6">
        <f t="shared" si="33"/>
        <v>-81001.327481597706</v>
      </c>
      <c r="AT25" s="6">
        <f t="shared" si="33"/>
        <v>142093.14290313859</v>
      </c>
      <c r="AU25" s="7">
        <f t="shared" si="33"/>
        <v>261755.65497314866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3628.5457419140125</v>
      </c>
      <c r="K3">
        <v>1</v>
      </c>
      <c r="L3" s="2">
        <v>0</v>
      </c>
      <c r="O3">
        <f>$C$3</f>
        <v>3628.5457419140125</v>
      </c>
      <c r="P3">
        <f>O3*C5</f>
        <v>362.8545741914013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3628.5457419140125</v>
      </c>
      <c r="AF3">
        <f t="shared" ref="AF3:AF34" si="3">-$Z3*P3</f>
        <v>-362.8545741914013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2640.7341970226112</v>
      </c>
      <c r="AJ3">
        <f t="shared" ref="AJ3:AJ34" si="7">AB3-AC3</f>
        <v>0</v>
      </c>
      <c r="AL3">
        <f t="shared" ref="AL3:AL23" si="8">SUM(AI3:AK3)</f>
        <v>2640.7341970226112</v>
      </c>
      <c r="AN3">
        <f t="shared" ref="AN3:AN34" si="9">AE3*$K3</f>
        <v>3628.5457419140125</v>
      </c>
      <c r="AO3">
        <f t="shared" ref="AO3:AO34" si="10">AF3*$K3</f>
        <v>-362.8545741914013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2640.7341970226112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2640.7341970226112</v>
      </c>
      <c r="AW3">
        <v>0</v>
      </c>
      <c r="AX3">
        <f>IF(Z3&gt;0, (R3*SUMPRODUCT(K3:$K$98, X3:$X$98)-K3*$AZ$3)/Z3, 0)</f>
        <v>0</v>
      </c>
      <c r="AZ3">
        <f>C6*SUMPRODUCT(X4:X98, K4:K98)/1</f>
        <v>1904.7137308700501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129.20490808980662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127.76277381244198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-127.76277381244198</v>
      </c>
      <c r="AK4">
        <f t="shared" ref="AK4:AK35" si="28">G4*SUM(AB4:AB4, AE4:AF4)</f>
        <v>0</v>
      </c>
      <c r="AL4">
        <f t="shared" si="8"/>
        <v>-185.84307381244196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-54.184438846907355</v>
      </c>
      <c r="AR4">
        <f t="shared" si="13"/>
        <v>-54.184438846907355</v>
      </c>
      <c r="AS4">
        <f t="shared" si="14"/>
        <v>-119.19281072156168</v>
      </c>
      <c r="AT4">
        <f t="shared" si="15"/>
        <v>0</v>
      </c>
      <c r="AU4">
        <f t="shared" si="16"/>
        <v>-173.37724956846904</v>
      </c>
      <c r="AW4">
        <v>1</v>
      </c>
      <c r="AX4">
        <f>IF(Z4&gt;0, (R4*SUMPRODUCT(K4:$K$98, X4:$X$98)-K4*$AZ$3)/Z4, 0)</f>
        <v>129.20490808980662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1.1730060000000001E-3</v>
      </c>
      <c r="Q5" s="5">
        <f t="shared" ref="Q5:Q36" si="30">$C$8</f>
        <v>12.5</v>
      </c>
      <c r="R5">
        <f t="shared" si="0"/>
        <v>50000</v>
      </c>
      <c r="S5">
        <f t="shared" si="1"/>
        <v>226.83120859597867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127.76277381244198</v>
      </c>
      <c r="AC5">
        <f t="shared" si="27"/>
        <v>221.79330938555472</v>
      </c>
      <c r="AE5">
        <f t="shared" si="2"/>
        <v>0</v>
      </c>
      <c r="AF5">
        <f t="shared" si="3"/>
        <v>0</v>
      </c>
      <c r="AG5">
        <f t="shared" si="4"/>
        <v>-12.222376208635094</v>
      </c>
      <c r="AH5">
        <f t="shared" si="5"/>
        <v>-57.995668459618201</v>
      </c>
      <c r="AI5">
        <f t="shared" si="6"/>
        <v>-70.218044668253299</v>
      </c>
      <c r="AJ5">
        <f t="shared" si="7"/>
        <v>-94.030535573112743</v>
      </c>
      <c r="AK5">
        <f t="shared" si="28"/>
        <v>5.2382737263101209</v>
      </c>
      <c r="AL5">
        <f t="shared" si="8"/>
        <v>-159.0103065150559</v>
      </c>
      <c r="AN5">
        <f t="shared" si="9"/>
        <v>0</v>
      </c>
      <c r="AO5">
        <f t="shared" si="10"/>
        <v>0</v>
      </c>
      <c r="AP5">
        <f t="shared" si="11"/>
        <v>-10.451451891011605</v>
      </c>
      <c r="AQ5">
        <f t="shared" si="12"/>
        <v>-49.592561090086747</v>
      </c>
      <c r="AR5">
        <f t="shared" si="13"/>
        <v>-60.044012981098355</v>
      </c>
      <c r="AS5">
        <f t="shared" si="14"/>
        <v>-80.406264874593489</v>
      </c>
      <c r="AT5">
        <f t="shared" si="15"/>
        <v>4.4792898621301829</v>
      </c>
      <c r="AU5">
        <f t="shared" si="16"/>
        <v>-135.97098799356164</v>
      </c>
      <c r="AW5">
        <v>2</v>
      </c>
      <c r="AX5">
        <f>IF(Z5&gt;0, (R5*SUMPRODUCT(K5:$K$98, X5:$X$98)-K5*$AZ$3)/Z5, 0)</f>
        <v>226.83120859597867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1.1872549999999999E-3</v>
      </c>
      <c r="Q6" s="5">
        <f t="shared" si="30"/>
        <v>12.5</v>
      </c>
      <c r="R6">
        <f t="shared" si="0"/>
        <v>50000</v>
      </c>
      <c r="S6">
        <f t="shared" si="1"/>
        <v>342.99116357323538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221.79330938555472</v>
      </c>
      <c r="AC6">
        <f t="shared" si="27"/>
        <v>331.62145566234085</v>
      </c>
      <c r="AE6">
        <f t="shared" si="2"/>
        <v>0</v>
      </c>
      <c r="AF6">
        <f t="shared" si="3"/>
        <v>0</v>
      </c>
      <c r="AG6">
        <f t="shared" si="4"/>
        <v>-12.085641369283159</v>
      </c>
      <c r="AH6">
        <f t="shared" si="5"/>
        <v>-58.044309062332225</v>
      </c>
      <c r="AI6">
        <f t="shared" si="6"/>
        <v>-70.129950431615384</v>
      </c>
      <c r="AJ6">
        <f t="shared" si="7"/>
        <v>-109.82814627678613</v>
      </c>
      <c r="AK6">
        <f t="shared" si="28"/>
        <v>12.974908599054952</v>
      </c>
      <c r="AL6">
        <f t="shared" si="8"/>
        <v>-166.98318810934657</v>
      </c>
      <c r="AN6">
        <f t="shared" si="9"/>
        <v>0</v>
      </c>
      <c r="AO6">
        <f t="shared" si="10"/>
        <v>0</v>
      </c>
      <c r="AP6">
        <f t="shared" si="11"/>
        <v>-9.3229849648954666</v>
      </c>
      <c r="AQ6">
        <f t="shared" si="12"/>
        <v>-44.775962164593523</v>
      </c>
      <c r="AR6">
        <f t="shared" si="13"/>
        <v>-54.098947129488991</v>
      </c>
      <c r="AS6">
        <f t="shared" si="14"/>
        <v>-84.722533556491726</v>
      </c>
      <c r="AT6">
        <f t="shared" si="15"/>
        <v>10.008974624824322</v>
      </c>
      <c r="AU6">
        <f t="shared" si="16"/>
        <v>-128.8125060611564</v>
      </c>
      <c r="AW6">
        <v>3</v>
      </c>
      <c r="AX6">
        <f>IF(Z6&gt;0, (R6*SUMPRODUCT(K6:$K$98, X6:$X$98)-K6*$AZ$3)/Z6, 0)</f>
        <v>342.99116357323538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1.2024550000000001E-3</v>
      </c>
      <c r="Q7" s="5">
        <f t="shared" si="30"/>
        <v>12.5</v>
      </c>
      <c r="R7">
        <f t="shared" si="0"/>
        <v>50000</v>
      </c>
      <c r="S7">
        <f t="shared" si="1"/>
        <v>438.61608242611749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331.62145566234085</v>
      </c>
      <c r="AC7">
        <f t="shared" si="27"/>
        <v>419.32583539505185</v>
      </c>
      <c r="AE7">
        <f t="shared" si="2"/>
        <v>0</v>
      </c>
      <c r="AF7">
        <f t="shared" si="3"/>
        <v>0</v>
      </c>
      <c r="AG7">
        <f t="shared" si="4"/>
        <v>-11.950252515697626</v>
      </c>
      <c r="AH7">
        <f t="shared" si="5"/>
        <v>-58.129759570805533</v>
      </c>
      <c r="AI7">
        <f t="shared" si="6"/>
        <v>-70.08001208650316</v>
      </c>
      <c r="AJ7">
        <f t="shared" si="7"/>
        <v>-87.704379732711004</v>
      </c>
      <c r="AK7">
        <f t="shared" si="28"/>
        <v>16.282613473020934</v>
      </c>
      <c r="AL7">
        <f t="shared" si="8"/>
        <v>-141.50177834619322</v>
      </c>
      <c r="AN7">
        <f t="shared" si="9"/>
        <v>0</v>
      </c>
      <c r="AO7">
        <f t="shared" si="10"/>
        <v>0</v>
      </c>
      <c r="AP7">
        <f t="shared" si="11"/>
        <v>-8.387357515567782</v>
      </c>
      <c r="AQ7">
        <f t="shared" si="12"/>
        <v>-40.798725815534091</v>
      </c>
      <c r="AR7">
        <f t="shared" si="13"/>
        <v>-49.186083331101877</v>
      </c>
      <c r="AS7">
        <f t="shared" si="14"/>
        <v>-61.555853111311542</v>
      </c>
      <c r="AT7">
        <f t="shared" si="15"/>
        <v>11.428051441309217</v>
      </c>
      <c r="AU7">
        <f t="shared" si="16"/>
        <v>-99.313885001104197</v>
      </c>
      <c r="AW7">
        <v>4</v>
      </c>
      <c r="AX7">
        <f>IF(Z7&gt;0, (R7*SUMPRODUCT(K7:$K$98, X7:$X$98)-K7*$AZ$3)/Z7, 0)</f>
        <v>438.61608242611749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1.2214540000000001E-3</v>
      </c>
      <c r="Q8" s="5">
        <f t="shared" si="30"/>
        <v>12.5</v>
      </c>
      <c r="R8">
        <f t="shared" si="0"/>
        <v>50000</v>
      </c>
      <c r="S8">
        <f t="shared" si="1"/>
        <v>494.55571839960862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419.32583539505185</v>
      </c>
      <c r="AC8">
        <f t="shared" si="27"/>
        <v>467.49969498932251</v>
      </c>
      <c r="AE8">
        <f t="shared" si="2"/>
        <v>0</v>
      </c>
      <c r="AF8">
        <f t="shared" si="3"/>
        <v>0</v>
      </c>
      <c r="AG8">
        <f t="shared" si="4"/>
        <v>-11.81615330680434</v>
      </c>
      <c r="AH8">
        <f t="shared" si="5"/>
        <v>-58.386734945235723</v>
      </c>
      <c r="AI8">
        <f t="shared" si="6"/>
        <v>-70.202888252040069</v>
      </c>
      <c r="AJ8">
        <f t="shared" si="7"/>
        <v>-48.173859594270652</v>
      </c>
      <c r="AK8">
        <f t="shared" si="28"/>
        <v>8.9316402939146045</v>
      </c>
      <c r="AL8">
        <f t="shared" si="8"/>
        <v>-109.44510755239611</v>
      </c>
      <c r="AN8">
        <f t="shared" si="9"/>
        <v>0</v>
      </c>
      <c r="AO8">
        <f t="shared" si="10"/>
        <v>0</v>
      </c>
      <c r="AP8">
        <f t="shared" si="11"/>
        <v>-7.7412855120183739</v>
      </c>
      <c r="AQ8">
        <f t="shared" si="12"/>
        <v>-38.251736719202214</v>
      </c>
      <c r="AR8">
        <f t="shared" si="13"/>
        <v>-45.993022231220586</v>
      </c>
      <c r="AS8">
        <f t="shared" si="14"/>
        <v>-31.560829624678625</v>
      </c>
      <c r="AT8">
        <f t="shared" si="15"/>
        <v>5.8515132472109155</v>
      </c>
      <c r="AU8">
        <f t="shared" si="16"/>
        <v>-71.702338608688294</v>
      </c>
      <c r="AW8">
        <v>5</v>
      </c>
      <c r="AX8">
        <f>IF(Z8&gt;0, (R8*SUMPRODUCT(K8:$K$98, X8:$X$98)-K8*$AZ$3)/Z8, 0)</f>
        <v>494.55571839960862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1.250903E-3</v>
      </c>
      <c r="Q9" s="5">
        <f t="shared" si="30"/>
        <v>12.5</v>
      </c>
      <c r="R9">
        <f t="shared" si="0"/>
        <v>50000</v>
      </c>
      <c r="S9">
        <f t="shared" si="1"/>
        <v>529.93839578239522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467.49969498932251</v>
      </c>
      <c r="AC9">
        <f t="shared" si="27"/>
        <v>495.31056386834524</v>
      </c>
      <c r="AE9">
        <f t="shared" si="2"/>
        <v>0</v>
      </c>
      <c r="AF9">
        <f t="shared" si="3"/>
        <v>0</v>
      </c>
      <c r="AG9">
        <f t="shared" si="4"/>
        <v>-11.683210912116355</v>
      </c>
      <c r="AH9">
        <f t="shared" si="5"/>
        <v>-59.123446479765889</v>
      </c>
      <c r="AI9">
        <f t="shared" si="6"/>
        <v>-70.80665739188224</v>
      </c>
      <c r="AJ9">
        <f t="shared" si="7"/>
        <v>-27.810868879022735</v>
      </c>
      <c r="AK9">
        <f t="shared" si="28"/>
        <v>2.7582482004370026</v>
      </c>
      <c r="AL9">
        <f t="shared" si="8"/>
        <v>-95.859278070467965</v>
      </c>
      <c r="AN9">
        <f t="shared" si="9"/>
        <v>0</v>
      </c>
      <c r="AO9">
        <f t="shared" si="10"/>
        <v>0</v>
      </c>
      <c r="AP9">
        <f t="shared" si="11"/>
        <v>-7.248971549983283</v>
      </c>
      <c r="AQ9">
        <f t="shared" si="12"/>
        <v>-36.683766534104819</v>
      </c>
      <c r="AR9">
        <f t="shared" si="13"/>
        <v>-43.932738084088101</v>
      </c>
      <c r="AS9">
        <f t="shared" si="14"/>
        <v>-17.25554719510173</v>
      </c>
      <c r="AT9">
        <f t="shared" si="15"/>
        <v>1.7113842147645115</v>
      </c>
      <c r="AU9">
        <f t="shared" si="16"/>
        <v>-59.47690106442532</v>
      </c>
      <c r="AW9">
        <v>6</v>
      </c>
      <c r="AX9">
        <f>IF(Z9&gt;0, (R9*SUMPRODUCT(K9:$K$98, X9:$X$98)-K9*$AZ$3)/Z9, 0)</f>
        <v>529.93839578239522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1.286052E-3</v>
      </c>
      <c r="Q10" s="5">
        <f t="shared" si="30"/>
        <v>12.5</v>
      </c>
      <c r="R10">
        <f t="shared" si="0"/>
        <v>50000</v>
      </c>
      <c r="S10">
        <f t="shared" si="1"/>
        <v>561.92633498184796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495.31056386834524</v>
      </c>
      <c r="AC10">
        <f t="shared" si="27"/>
        <v>519.28078278340763</v>
      </c>
      <c r="AE10">
        <f t="shared" si="2"/>
        <v>0</v>
      </c>
      <c r="AF10">
        <f t="shared" si="3"/>
        <v>0</v>
      </c>
      <c r="AG10">
        <f t="shared" si="4"/>
        <v>-11.551353586235242</v>
      </c>
      <c r="AH10">
        <f t="shared" si="5"/>
        <v>-60.100867039796249</v>
      </c>
      <c r="AI10">
        <f t="shared" si="6"/>
        <v>-71.652220626031493</v>
      </c>
      <c r="AJ10">
        <f t="shared" si="7"/>
        <v>-23.970218915062389</v>
      </c>
      <c r="AK10">
        <f t="shared" si="28"/>
        <v>2.0307733118602158</v>
      </c>
      <c r="AL10">
        <f t="shared" si="8"/>
        <v>-93.591666229233667</v>
      </c>
      <c r="AN10">
        <f t="shared" si="9"/>
        <v>0</v>
      </c>
      <c r="AO10">
        <f t="shared" si="10"/>
        <v>0</v>
      </c>
      <c r="AP10">
        <f t="shared" si="11"/>
        <v>-6.7993162699209293</v>
      </c>
      <c r="AQ10">
        <f t="shared" si="12"/>
        <v>-35.376356549849547</v>
      </c>
      <c r="AR10">
        <f t="shared" si="13"/>
        <v>-42.175672819770476</v>
      </c>
      <c r="AS10">
        <f t="shared" si="14"/>
        <v>-14.109264186749568</v>
      </c>
      <c r="AT10">
        <f t="shared" si="15"/>
        <v>1.1953464948303574</v>
      </c>
      <c r="AU10">
        <f t="shared" si="16"/>
        <v>-55.089590511689686</v>
      </c>
      <c r="AW10">
        <v>7</v>
      </c>
      <c r="AX10">
        <f>IF(Z10&gt;0, (R10*SUMPRODUCT(K10:$K$98, X10:$X$98)-K10*$AZ$3)/Z10, 0)</f>
        <v>561.92633498184796</v>
      </c>
    </row>
    <row r="11" spans="1:52" x14ac:dyDescent="0.25">
      <c r="A11" t="s">
        <v>33</v>
      </c>
      <c r="C11" s="25">
        <f>AU100</f>
        <v>311.04115502978385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1.3202509999999999E-3</v>
      </c>
      <c r="Q11" s="5">
        <f t="shared" si="30"/>
        <v>12.5</v>
      </c>
      <c r="R11">
        <f t="shared" si="0"/>
        <v>50000</v>
      </c>
      <c r="S11">
        <f t="shared" si="1"/>
        <v>590.73937193654695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519.28078278340763</v>
      </c>
      <c r="AC11">
        <f t="shared" si="27"/>
        <v>539.72734305454765</v>
      </c>
      <c r="AE11">
        <f t="shared" si="2"/>
        <v>0</v>
      </c>
      <c r="AF11">
        <f t="shared" si="3"/>
        <v>0</v>
      </c>
      <c r="AG11">
        <f t="shared" si="4"/>
        <v>-11.420589364249309</v>
      </c>
      <c r="AH11">
        <f t="shared" si="5"/>
        <v>-61.002744494322656</v>
      </c>
      <c r="AI11">
        <f t="shared" si="6"/>
        <v>-72.423333858571965</v>
      </c>
      <c r="AJ11">
        <f t="shared" si="7"/>
        <v>-20.446560271140015</v>
      </c>
      <c r="AK11">
        <f t="shared" si="28"/>
        <v>1.2462738786801781</v>
      </c>
      <c r="AL11">
        <f t="shared" si="8"/>
        <v>-91.623620251031795</v>
      </c>
      <c r="AN11">
        <f t="shared" si="9"/>
        <v>0</v>
      </c>
      <c r="AO11">
        <f t="shared" si="10"/>
        <v>0</v>
      </c>
      <c r="AP11">
        <f t="shared" si="11"/>
        <v>-6.3876342675000393</v>
      </c>
      <c r="AQ11">
        <f t="shared" si="12"/>
        <v>-34.119361857390253</v>
      </c>
      <c r="AR11">
        <f t="shared" si="13"/>
        <v>-40.506996124890293</v>
      </c>
      <c r="AS11">
        <f t="shared" si="14"/>
        <v>-11.435937750225179</v>
      </c>
      <c r="AT11">
        <f t="shared" si="15"/>
        <v>0.69705174402538039</v>
      </c>
      <c r="AU11">
        <f t="shared" si="16"/>
        <v>-51.245882131090092</v>
      </c>
      <c r="AW11">
        <v>8</v>
      </c>
      <c r="AX11">
        <f>IF(Z11&gt;0, (R11*SUMPRODUCT(K11:$K$98, X11:$X$98)-K11*$AZ$3)/Z11, 0)</f>
        <v>590.73937193654695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1.3639489999999999E-3</v>
      </c>
      <c r="Q12" s="5">
        <f t="shared" si="30"/>
        <v>12.5</v>
      </c>
      <c r="R12">
        <f t="shared" si="0"/>
        <v>50000</v>
      </c>
      <c r="S12">
        <f t="shared" si="1"/>
        <v>618.37393033161072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539.72734305454765</v>
      </c>
      <c r="AC12">
        <f t="shared" si="27"/>
        <v>558.55522488905194</v>
      </c>
      <c r="AE12">
        <f t="shared" si="2"/>
        <v>0</v>
      </c>
      <c r="AF12">
        <f t="shared" si="3"/>
        <v>0</v>
      </c>
      <c r="AG12">
        <f t="shared" si="4"/>
        <v>-11.290806369164038</v>
      </c>
      <c r="AH12">
        <f t="shared" si="5"/>
        <v>-62.308405771113925</v>
      </c>
      <c r="AI12">
        <f t="shared" si="6"/>
        <v>-73.599212140277956</v>
      </c>
      <c r="AJ12">
        <f t="shared" si="7"/>
        <v>-18.827881834504296</v>
      </c>
      <c r="AK12">
        <f t="shared" si="28"/>
        <v>1.2413728890254596</v>
      </c>
      <c r="AL12">
        <f t="shared" si="8"/>
        <v>-91.185721085756796</v>
      </c>
      <c r="AN12">
        <f t="shared" si="9"/>
        <v>0</v>
      </c>
      <c r="AO12">
        <f t="shared" si="10"/>
        <v>0</v>
      </c>
      <c r="AP12">
        <f t="shared" si="11"/>
        <v>-6.0011836144193822</v>
      </c>
      <c r="AQ12">
        <f t="shared" si="12"/>
        <v>-33.117580049500752</v>
      </c>
      <c r="AR12">
        <f t="shared" si="13"/>
        <v>-39.118763663920127</v>
      </c>
      <c r="AS12">
        <f t="shared" si="14"/>
        <v>-10.007219348658193</v>
      </c>
      <c r="AT12">
        <f t="shared" si="15"/>
        <v>0.65980288718347835</v>
      </c>
      <c r="AU12">
        <f t="shared" si="16"/>
        <v>-48.466180125394843</v>
      </c>
      <c r="AW12">
        <v>9</v>
      </c>
      <c r="AX12">
        <f>IF(Z12&gt;0, (R12*SUMPRODUCT(K12:$K$98, X12:$X$98)-K12*$AZ$3)/Z12, 0)</f>
        <v>618.37393033161072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1.4095469999999999E-3</v>
      </c>
      <c r="Q13" s="5">
        <f t="shared" si="30"/>
        <v>12.5</v>
      </c>
      <c r="R13">
        <f t="shared" si="0"/>
        <v>50000</v>
      </c>
      <c r="S13">
        <f t="shared" si="1"/>
        <v>644.46322437888455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558.55522488905194</v>
      </c>
      <c r="AC13">
        <f t="shared" si="27"/>
        <v>575.47902412944859</v>
      </c>
      <c r="AE13">
        <f t="shared" si="2"/>
        <v>0</v>
      </c>
      <c r="AF13">
        <f t="shared" si="3"/>
        <v>0</v>
      </c>
      <c r="AG13">
        <f t="shared" si="4"/>
        <v>-11.161983383227163</v>
      </c>
      <c r="AH13">
        <f t="shared" si="5"/>
        <v>-63.659688980944253</v>
      </c>
      <c r="AI13">
        <f t="shared" si="6"/>
        <v>-74.82167236417142</v>
      </c>
      <c r="AJ13">
        <f t="shared" si="7"/>
        <v>-16.923799240396647</v>
      </c>
      <c r="AK13">
        <f t="shared" si="28"/>
        <v>1.1171104497781039</v>
      </c>
      <c r="AL13">
        <f t="shared" si="8"/>
        <v>-90.628361154789957</v>
      </c>
      <c r="AN13">
        <f t="shared" si="9"/>
        <v>0</v>
      </c>
      <c r="AO13">
        <f t="shared" si="10"/>
        <v>0</v>
      </c>
      <c r="AP13">
        <f t="shared" si="11"/>
        <v>-5.6394608630371046</v>
      </c>
      <c r="AQ13">
        <f t="shared" si="12"/>
        <v>-32.163309354197708</v>
      </c>
      <c r="AR13">
        <f t="shared" si="13"/>
        <v>-37.802770217234809</v>
      </c>
      <c r="AS13">
        <f t="shared" si="14"/>
        <v>-8.550550578092686</v>
      </c>
      <c r="AT13">
        <f t="shared" si="15"/>
        <v>0.56440691989204173</v>
      </c>
      <c r="AU13">
        <f t="shared" si="16"/>
        <v>-45.788913875435455</v>
      </c>
      <c r="AW13">
        <v>10</v>
      </c>
      <c r="AX13">
        <f>IF(Z13&gt;0, (R13*SUMPRODUCT(K13:$K$98, X13:$X$98)-K13*$AZ$3)/Z13, 0)</f>
        <v>644.46322437888455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1.462746E-3</v>
      </c>
      <c r="Q14" s="5">
        <f t="shared" si="30"/>
        <v>12.5</v>
      </c>
      <c r="R14">
        <f t="shared" si="0"/>
        <v>50000</v>
      </c>
      <c r="S14">
        <f t="shared" si="1"/>
        <v>669.19031397500385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575.47902412944859</v>
      </c>
      <c r="AC14">
        <f t="shared" si="27"/>
        <v>590.7096227867321</v>
      </c>
      <c r="AE14">
        <f t="shared" si="2"/>
        <v>0</v>
      </c>
      <c r="AF14">
        <f t="shared" si="3"/>
        <v>0</v>
      </c>
      <c r="AG14">
        <f t="shared" si="4"/>
        <v>-11.03403640284901</v>
      </c>
      <c r="AH14">
        <f t="shared" si="5"/>
        <v>-65.308586183527993</v>
      </c>
      <c r="AI14">
        <f t="shared" si="6"/>
        <v>-76.342622586377004</v>
      </c>
      <c r="AJ14">
        <f t="shared" si="7"/>
        <v>-15.230598657283508</v>
      </c>
      <c r="AK14">
        <f t="shared" si="28"/>
        <v>1.0358622434330074</v>
      </c>
      <c r="AL14">
        <f t="shared" si="8"/>
        <v>-90.537359000227511</v>
      </c>
      <c r="AN14">
        <f t="shared" si="9"/>
        <v>0</v>
      </c>
      <c r="AO14">
        <f t="shared" si="10"/>
        <v>0</v>
      </c>
      <c r="AP14">
        <f t="shared" si="11"/>
        <v>-5.3002635059775338</v>
      </c>
      <c r="AQ14">
        <f t="shared" si="12"/>
        <v>-31.371358887864886</v>
      </c>
      <c r="AR14">
        <f t="shared" si="13"/>
        <v>-36.671622393842419</v>
      </c>
      <c r="AS14">
        <f t="shared" si="14"/>
        <v>-7.3161065715304821</v>
      </c>
      <c r="AT14">
        <f t="shared" si="15"/>
        <v>0.49758244813025698</v>
      </c>
      <c r="AU14">
        <f t="shared" si="16"/>
        <v>-43.49014651724265</v>
      </c>
      <c r="AW14">
        <v>11</v>
      </c>
      <c r="AX14">
        <f>IF(Z14&gt;0, (R14*SUMPRODUCT(K14:$K$98, X14:$X$98)-K14*$AZ$3)/Z14, 0)</f>
        <v>669.19031397500385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1.535893E-3</v>
      </c>
      <c r="Q15" s="5">
        <f t="shared" si="30"/>
        <v>12.5</v>
      </c>
      <c r="R15">
        <f t="shared" si="0"/>
        <v>50000</v>
      </c>
      <c r="S15">
        <f t="shared" si="1"/>
        <v>694.86347196988993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590.7096227867321</v>
      </c>
      <c r="AC15">
        <f t="shared" si="27"/>
        <v>606.29611488303897</v>
      </c>
      <c r="AE15">
        <f t="shared" si="2"/>
        <v>0</v>
      </c>
      <c r="AF15">
        <f t="shared" si="3"/>
        <v>0</v>
      </c>
      <c r="AG15">
        <f t="shared" si="4"/>
        <v>-10.90674893954764</v>
      </c>
      <c r="AH15">
        <f t="shared" si="5"/>
        <v>-67.78839709152389</v>
      </c>
      <c r="AI15">
        <f t="shared" si="6"/>
        <v>-78.695146031071531</v>
      </c>
      <c r="AJ15">
        <f t="shared" si="7"/>
        <v>-15.58649209630687</v>
      </c>
      <c r="AK15">
        <f t="shared" si="28"/>
        <v>2.4219094534256018</v>
      </c>
      <c r="AL15">
        <f t="shared" si="8"/>
        <v>-91.859728673952802</v>
      </c>
      <c r="AN15">
        <f t="shared" si="9"/>
        <v>0</v>
      </c>
      <c r="AO15">
        <f t="shared" si="10"/>
        <v>0</v>
      </c>
      <c r="AP15">
        <f t="shared" si="11"/>
        <v>-4.970230749739847</v>
      </c>
      <c r="AQ15">
        <f t="shared" si="12"/>
        <v>-30.891329539840058</v>
      </c>
      <c r="AR15">
        <f t="shared" si="13"/>
        <v>-35.861560289579906</v>
      </c>
      <c r="AS15">
        <f t="shared" si="14"/>
        <v>-7.1028005436837818</v>
      </c>
      <c r="AT15">
        <f t="shared" si="15"/>
        <v>1.1036697466147787</v>
      </c>
      <c r="AU15">
        <f t="shared" si="16"/>
        <v>-41.860691086648906</v>
      </c>
      <c r="AW15">
        <v>12</v>
      </c>
      <c r="AX15">
        <f>IF(Z15&gt;0, (R15*SUMPRODUCT(K15:$K$98, X15:$X$98)-K15*$AZ$3)/Z15, 0)</f>
        <v>694.86347196988993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1.6204399999999999E-3</v>
      </c>
      <c r="Q16" s="5">
        <f t="shared" si="30"/>
        <v>12.5</v>
      </c>
      <c r="R16">
        <f t="shared" si="0"/>
        <v>50000</v>
      </c>
      <c r="S16">
        <f t="shared" si="1"/>
        <v>721.57818040252209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606.29611488303897</v>
      </c>
      <c r="AC16">
        <f t="shared" si="27"/>
        <v>622.28946830462655</v>
      </c>
      <c r="AE16">
        <f t="shared" si="2"/>
        <v>0</v>
      </c>
      <c r="AF16">
        <f t="shared" si="3"/>
        <v>0</v>
      </c>
      <c r="AG16">
        <f t="shared" si="4"/>
        <v>-10.780007717900562</v>
      </c>
      <c r="AH16">
        <f t="shared" si="5"/>
        <v>-70.694929006402305</v>
      </c>
      <c r="AI16">
        <f t="shared" si="6"/>
        <v>-81.474936724302864</v>
      </c>
      <c r="AJ16">
        <f t="shared" si="7"/>
        <v>-15.993353421587585</v>
      </c>
      <c r="AK16">
        <f t="shared" si="28"/>
        <v>4.3047024156695768</v>
      </c>
      <c r="AL16">
        <f t="shared" si="8"/>
        <v>-93.163587730220868</v>
      </c>
      <c r="AN16">
        <f t="shared" si="9"/>
        <v>0</v>
      </c>
      <c r="AO16">
        <f t="shared" si="10"/>
        <v>0</v>
      </c>
      <c r="AP16">
        <f t="shared" si="11"/>
        <v>-4.64712371727021</v>
      </c>
      <c r="AQ16">
        <f t="shared" si="12"/>
        <v>-30.475681453442199</v>
      </c>
      <c r="AR16">
        <f t="shared" si="13"/>
        <v>-35.122805170712404</v>
      </c>
      <c r="AS16">
        <f t="shared" si="14"/>
        <v>-6.8945305002637767</v>
      </c>
      <c r="AT16">
        <f t="shared" si="15"/>
        <v>1.8557022606236493</v>
      </c>
      <c r="AU16">
        <f t="shared" si="16"/>
        <v>-40.161633410352536</v>
      </c>
      <c r="AW16">
        <v>13</v>
      </c>
      <c r="AX16">
        <f>IF(Z16&gt;0, (R16*SUMPRODUCT(K16:$K$98, X16:$X$98)-K16*$AZ$3)/Z16, 0)</f>
        <v>721.57818040252209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1.706887E-3</v>
      </c>
      <c r="Q17" s="5">
        <f t="shared" si="30"/>
        <v>12.5</v>
      </c>
      <c r="R17">
        <f t="shared" si="0"/>
        <v>50000</v>
      </c>
      <c r="S17">
        <f t="shared" si="1"/>
        <v>752.14664844040817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622.28946830462655</v>
      </c>
      <c r="AC17">
        <f t="shared" si="27"/>
        <v>641.05804146199011</v>
      </c>
      <c r="AE17">
        <f t="shared" si="2"/>
        <v>0</v>
      </c>
      <c r="AF17">
        <f t="shared" si="3"/>
        <v>0</v>
      </c>
      <c r="AG17">
        <f t="shared" si="4"/>
        <v>-10.653807385687973</v>
      </c>
      <c r="AH17">
        <f t="shared" si="5"/>
        <v>-73.601020134336551</v>
      </c>
      <c r="AI17">
        <f t="shared" si="6"/>
        <v>-84.25482752002452</v>
      </c>
      <c r="AJ17">
        <f t="shared" si="7"/>
        <v>-18.768573157363562</v>
      </c>
      <c r="AK17">
        <f t="shared" si="28"/>
        <v>8.5875946626038466</v>
      </c>
      <c r="AL17">
        <f t="shared" si="8"/>
        <v>-94.435806014784234</v>
      </c>
      <c r="AN17">
        <f t="shared" si="9"/>
        <v>0</v>
      </c>
      <c r="AO17">
        <f t="shared" si="10"/>
        <v>0</v>
      </c>
      <c r="AP17">
        <f t="shared" si="11"/>
        <v>-4.3172780269196354</v>
      </c>
      <c r="AQ17">
        <f t="shared" si="12"/>
        <v>-29.825587743561563</v>
      </c>
      <c r="AR17">
        <f t="shared" si="13"/>
        <v>-34.142865770481194</v>
      </c>
      <c r="AS17">
        <f t="shared" si="14"/>
        <v>-7.6056517220098874</v>
      </c>
      <c r="AT17">
        <f t="shared" si="15"/>
        <v>3.4799797291959202</v>
      </c>
      <c r="AU17">
        <f t="shared" si="16"/>
        <v>-38.268537763295164</v>
      </c>
      <c r="AW17">
        <v>14</v>
      </c>
      <c r="AX17">
        <f>IF(Z17&gt;0, (R17*SUMPRODUCT(K17:$K$98, X17:$X$98)-K17*$AZ$3)/Z17, 0)</f>
        <v>752.14664844040817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1.7980839999999999E-3</v>
      </c>
      <c r="Q18" s="5">
        <f t="shared" si="30"/>
        <v>12.5</v>
      </c>
      <c r="R18">
        <f t="shared" si="0"/>
        <v>50000</v>
      </c>
      <c r="S18">
        <f t="shared" si="1"/>
        <v>786.94611301033603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641.05804146199011</v>
      </c>
      <c r="AC18">
        <f t="shared" si="27"/>
        <v>662.80460010799675</v>
      </c>
      <c r="AE18">
        <f t="shared" si="2"/>
        <v>0</v>
      </c>
      <c r="AF18">
        <f t="shared" si="3"/>
        <v>0</v>
      </c>
      <c r="AG18">
        <f t="shared" si="4"/>
        <v>-10.528112871231807</v>
      </c>
      <c r="AH18">
        <f t="shared" si="5"/>
        <v>-76.625762397149487</v>
      </c>
      <c r="AI18">
        <f t="shared" si="6"/>
        <v>-87.153875268381299</v>
      </c>
      <c r="AJ18">
        <f t="shared" si="7"/>
        <v>-21.746558646006633</v>
      </c>
      <c r="AK18">
        <f t="shared" si="28"/>
        <v>13.846853695578988</v>
      </c>
      <c r="AL18">
        <f t="shared" si="8"/>
        <v>-95.053580218808946</v>
      </c>
      <c r="AN18">
        <f t="shared" si="9"/>
        <v>0</v>
      </c>
      <c r="AO18">
        <f t="shared" si="10"/>
        <v>0</v>
      </c>
      <c r="AP18">
        <f t="shared" si="11"/>
        <v>-3.9812825850193017</v>
      </c>
      <c r="AQ18">
        <f t="shared" si="12"/>
        <v>-28.976590308905429</v>
      </c>
      <c r="AR18">
        <f t="shared" si="13"/>
        <v>-32.957872893924737</v>
      </c>
      <c r="AS18">
        <f t="shared" si="14"/>
        <v>-8.2236195869466613</v>
      </c>
      <c r="AT18">
        <f t="shared" si="15"/>
        <v>5.2362886064944592</v>
      </c>
      <c r="AU18">
        <f t="shared" si="16"/>
        <v>-35.945203874376936</v>
      </c>
      <c r="AW18">
        <v>15</v>
      </c>
      <c r="AX18">
        <f>IF(Z18&gt;0, (R18*SUMPRODUCT(K18:$K$98, X18:$X$98)-K18*$AZ$3)/Z18, 0)</f>
        <v>786.94611301033603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1.9035300000000001E-3</v>
      </c>
      <c r="Q19" s="5">
        <f t="shared" si="30"/>
        <v>12.5</v>
      </c>
      <c r="R19">
        <f t="shared" si="0"/>
        <v>50000</v>
      </c>
      <c r="S19">
        <f t="shared" si="1"/>
        <v>819.96394834824036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662.80460010799675</v>
      </c>
      <c r="AC19">
        <f t="shared" si="27"/>
        <v>682.39309732261734</v>
      </c>
      <c r="AE19">
        <f t="shared" si="2"/>
        <v>0</v>
      </c>
      <c r="AF19">
        <f t="shared" si="3"/>
        <v>0</v>
      </c>
      <c r="AG19">
        <f t="shared" si="4"/>
        <v>-10.402791163825711</v>
      </c>
      <c r="AH19">
        <f t="shared" si="5"/>
        <v>-80.162314775103525</v>
      </c>
      <c r="AI19">
        <f t="shared" si="6"/>
        <v>-90.565105938929236</v>
      </c>
      <c r="AJ19">
        <f t="shared" si="7"/>
        <v>-19.588497214620588</v>
      </c>
      <c r="AK19">
        <f t="shared" si="28"/>
        <v>14.780542582408328</v>
      </c>
      <c r="AL19">
        <f t="shared" si="8"/>
        <v>-95.373060571141494</v>
      </c>
      <c r="AN19">
        <f t="shared" si="9"/>
        <v>0</v>
      </c>
      <c r="AO19">
        <f t="shared" si="10"/>
        <v>0</v>
      </c>
      <c r="AP19">
        <f t="shared" si="11"/>
        <v>-3.66864801672111</v>
      </c>
      <c r="AQ19">
        <f t="shared" si="12"/>
        <v>-28.270039500370384</v>
      </c>
      <c r="AR19">
        <f t="shared" si="13"/>
        <v>-31.938687517091495</v>
      </c>
      <c r="AS19">
        <f t="shared" si="14"/>
        <v>-6.9080788343478092</v>
      </c>
      <c r="AT19">
        <f t="shared" si="15"/>
        <v>5.2125056993908432</v>
      </c>
      <c r="AU19">
        <f t="shared" si="16"/>
        <v>-33.634260652048461</v>
      </c>
      <c r="AW19">
        <v>16</v>
      </c>
      <c r="AX19">
        <f>IF(Z19&gt;0, (R19*SUMPRODUCT(K19:$K$98, X19:$X$98)-K19*$AZ$3)/Z19, 0)</f>
        <v>819.96394834824036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2.008026E-3</v>
      </c>
      <c r="Q20" s="5">
        <f t="shared" si="30"/>
        <v>12.5</v>
      </c>
      <c r="R20">
        <f t="shared" si="0"/>
        <v>50000</v>
      </c>
      <c r="S20">
        <f t="shared" si="1"/>
        <v>837.62300512909235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682.39309732261734</v>
      </c>
      <c r="AC20">
        <f t="shared" si="27"/>
        <v>688.71870836207631</v>
      </c>
      <c r="AE20">
        <f t="shared" si="2"/>
        <v>0</v>
      </c>
      <c r="AF20">
        <f t="shared" si="3"/>
        <v>0</v>
      </c>
      <c r="AG20">
        <f t="shared" si="4"/>
        <v>-10.277874177057921</v>
      </c>
      <c r="AH20">
        <f t="shared" si="5"/>
        <v>-83.556300518129149</v>
      </c>
      <c r="AI20">
        <f t="shared" si="6"/>
        <v>-93.834174695187073</v>
      </c>
      <c r="AJ20">
        <f t="shared" si="7"/>
        <v>-6.3256110394589768</v>
      </c>
      <c r="AK20">
        <f t="shared" si="28"/>
        <v>2.9342903184872546</v>
      </c>
      <c r="AL20">
        <f t="shared" si="8"/>
        <v>-97.225495416158793</v>
      </c>
      <c r="AN20">
        <f t="shared" si="9"/>
        <v>0</v>
      </c>
      <c r="AO20">
        <f t="shared" si="10"/>
        <v>0</v>
      </c>
      <c r="AP20">
        <f t="shared" si="11"/>
        <v>-3.4379159593583175</v>
      </c>
      <c r="AQ20">
        <f t="shared" si="12"/>
        <v>-27.949314625531343</v>
      </c>
      <c r="AR20">
        <f t="shared" si="13"/>
        <v>-31.387230584889661</v>
      </c>
      <c r="AS20">
        <f t="shared" si="14"/>
        <v>-2.1158966115573041</v>
      </c>
      <c r="AT20">
        <f t="shared" si="15"/>
        <v>0.98151070362739301</v>
      </c>
      <c r="AU20">
        <f t="shared" si="16"/>
        <v>-32.521616492819568</v>
      </c>
      <c r="AW20">
        <v>17</v>
      </c>
      <c r="AX20">
        <f>IF(Z20&gt;0, (R20*SUMPRODUCT(K20:$K$98, X20:$X$98)-K20*$AZ$3)/Z20, 0)</f>
        <v>837.62300512909235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2.1277219999999999E-3</v>
      </c>
      <c r="Q21" s="5">
        <f t="shared" si="30"/>
        <v>12.5</v>
      </c>
      <c r="R21">
        <f t="shared" si="0"/>
        <v>50000</v>
      </c>
      <c r="S21">
        <f t="shared" si="1"/>
        <v>851.98489846975303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688.71870836207631</v>
      </c>
      <c r="AC21">
        <f t="shared" si="27"/>
        <v>692.03168436261888</v>
      </c>
      <c r="AE21">
        <f t="shared" si="2"/>
        <v>0</v>
      </c>
      <c r="AF21">
        <f t="shared" si="3"/>
        <v>0</v>
      </c>
      <c r="AG21">
        <f t="shared" si="4"/>
        <v>-10.153226976287586</v>
      </c>
      <c r="AH21">
        <f t="shared" si="5"/>
        <v>-87.473835999032133</v>
      </c>
      <c r="AI21">
        <f t="shared" si="6"/>
        <v>-97.627062975319717</v>
      </c>
      <c r="AJ21">
        <f t="shared" si="7"/>
        <v>-3.3129760005425624</v>
      </c>
      <c r="AK21">
        <f t="shared" si="28"/>
        <v>1.1019499333793221</v>
      </c>
      <c r="AL21">
        <f t="shared" si="8"/>
        <v>-99.838089042482963</v>
      </c>
      <c r="AN21">
        <f t="shared" si="9"/>
        <v>0</v>
      </c>
      <c r="AO21">
        <f t="shared" si="10"/>
        <v>0</v>
      </c>
      <c r="AP21">
        <f t="shared" si="11"/>
        <v>-3.2295757610725158</v>
      </c>
      <c r="AQ21">
        <f t="shared" si="12"/>
        <v>-27.823999318667926</v>
      </c>
      <c r="AR21">
        <f t="shared" si="13"/>
        <v>-31.053575079740444</v>
      </c>
      <c r="AS21">
        <f t="shared" si="14"/>
        <v>-1.0538035851414975</v>
      </c>
      <c r="AT21">
        <f t="shared" si="15"/>
        <v>0.35051228570668463</v>
      </c>
      <c r="AU21">
        <f t="shared" si="16"/>
        <v>-31.756866379175257</v>
      </c>
      <c r="AW21">
        <v>18</v>
      </c>
      <c r="AX21">
        <f>IF(Z21&gt;0, (R21*SUMPRODUCT(K21:$K$98, X21:$X$98)-K21*$AZ$3)/Z21, 0)</f>
        <v>851.98489846975303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2.2569180000000001E-3</v>
      </c>
      <c r="Q22" s="5">
        <f t="shared" si="30"/>
        <v>12.5</v>
      </c>
      <c r="R22">
        <f t="shared" si="0"/>
        <v>50000</v>
      </c>
      <c r="S22">
        <f t="shared" si="1"/>
        <v>877.93827420257162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692.03168436261888</v>
      </c>
      <c r="AC22">
        <f t="shared" si="27"/>
        <v>704.37196378169585</v>
      </c>
      <c r="AE22">
        <f t="shared" si="2"/>
        <v>0</v>
      </c>
      <c r="AF22">
        <f t="shared" si="3"/>
        <v>0</v>
      </c>
      <c r="AG22">
        <f t="shared" si="4"/>
        <v>-10.02877970580384</v>
      </c>
      <c r="AH22">
        <f t="shared" si="5"/>
        <v>-91.660002883476096</v>
      </c>
      <c r="AI22">
        <f t="shared" si="6"/>
        <v>-101.68878258927994</v>
      </c>
      <c r="AJ22">
        <f t="shared" si="7"/>
        <v>-12.340279419076978</v>
      </c>
      <c r="AK22">
        <f t="shared" si="28"/>
        <v>14.532665371614998</v>
      </c>
      <c r="AL22">
        <f t="shared" si="8"/>
        <v>-99.49639663674192</v>
      </c>
      <c r="AN22">
        <f t="shared" si="9"/>
        <v>0</v>
      </c>
      <c r="AO22">
        <f t="shared" si="10"/>
        <v>0</v>
      </c>
      <c r="AP22">
        <f t="shared" si="11"/>
        <v>-2.9785164479871726</v>
      </c>
      <c r="AQ22">
        <f t="shared" si="12"/>
        <v>-27.222736386660163</v>
      </c>
      <c r="AR22">
        <f t="shared" si="13"/>
        <v>-30.201252834647338</v>
      </c>
      <c r="AS22">
        <f t="shared" si="14"/>
        <v>-3.6650246890164664</v>
      </c>
      <c r="AT22">
        <f t="shared" si="15"/>
        <v>4.3161565127807728</v>
      </c>
      <c r="AU22">
        <f t="shared" si="16"/>
        <v>-29.550121010883032</v>
      </c>
      <c r="AW22">
        <v>19</v>
      </c>
      <c r="AX22">
        <f>IF(Z22&gt;0, (R22*SUMPRODUCT(K22:$K$98, X22:$X$98)-K22*$AZ$3)/Z22, 0)</f>
        <v>877.93827420257162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2.397513E-3</v>
      </c>
      <c r="Q23" s="5">
        <f t="shared" si="30"/>
        <v>12.5</v>
      </c>
      <c r="R23">
        <f t="shared" si="0"/>
        <v>50000</v>
      </c>
      <c r="S23">
        <f t="shared" si="1"/>
        <v>931.0959611692731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704.37196378169585</v>
      </c>
      <c r="AC23">
        <f t="shared" si="27"/>
        <v>737.75930597312151</v>
      </c>
      <c r="AE23">
        <f t="shared" si="2"/>
        <v>0</v>
      </c>
      <c r="AF23">
        <f t="shared" si="3"/>
        <v>0</v>
      </c>
      <c r="AG23">
        <f t="shared" si="4"/>
        <v>-9.9044477790270022</v>
      </c>
      <c r="AH23">
        <f t="shared" si="5"/>
        <v>-96.176518875203527</v>
      </c>
      <c r="AI23">
        <f t="shared" si="6"/>
        <v>-106.08096665423054</v>
      </c>
      <c r="AJ23">
        <f t="shared" si="7"/>
        <v>-33.38734219142566</v>
      </c>
      <c r="AK23">
        <f t="shared" si="28"/>
        <v>49.306037464718713</v>
      </c>
      <c r="AL23">
        <f t="shared" si="8"/>
        <v>-90.162271380937483</v>
      </c>
      <c r="AN23">
        <f t="shared" si="9"/>
        <v>0</v>
      </c>
      <c r="AO23">
        <f t="shared" si="10"/>
        <v>0</v>
      </c>
      <c r="AP23">
        <f t="shared" si="11"/>
        <v>-2.6264198675022663</v>
      </c>
      <c r="AQ23">
        <f t="shared" si="12"/>
        <v>-25.503685374153822</v>
      </c>
      <c r="AR23">
        <f t="shared" si="13"/>
        <v>-28.130105241656089</v>
      </c>
      <c r="AS23">
        <f t="shared" si="14"/>
        <v>-8.8535151894426427</v>
      </c>
      <c r="AT23">
        <f t="shared" si="15"/>
        <v>13.074767950149162</v>
      </c>
      <c r="AU23">
        <f t="shared" si="16"/>
        <v>-23.908852480949569</v>
      </c>
      <c r="AW23">
        <v>20</v>
      </c>
      <c r="AX23">
        <f>IF(Z23&gt;0, (R23*SUMPRODUCT(K23:$K$98, X23:$X$98)-K23*$AZ$3)/Z23, 0)</f>
        <v>931.0959611692731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2.5466569999999999E-3</v>
      </c>
      <c r="Q24" s="5">
        <f t="shared" si="30"/>
        <v>12.5</v>
      </c>
      <c r="R24">
        <f t="shared" si="0"/>
        <v>50000</v>
      </c>
      <c r="S24">
        <f t="shared" si="1"/>
        <v>979.49597643369725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737.75930597312151</v>
      </c>
      <c r="AC24">
        <f t="shared" si="27"/>
        <v>766.37176218654463</v>
      </c>
      <c r="AE24">
        <f t="shared" si="2"/>
        <v>0</v>
      </c>
      <c r="AF24">
        <f t="shared" si="3"/>
        <v>0</v>
      </c>
      <c r="AG24">
        <f t="shared" si="4"/>
        <v>-9.7801800699691395</v>
      </c>
      <c r="AH24">
        <f t="shared" si="5"/>
        <v>-100.89292507037428</v>
      </c>
      <c r="AI24">
        <f t="shared" si="6"/>
        <v>-110.67310514034341</v>
      </c>
      <c r="AJ24">
        <f t="shared" si="7"/>
        <v>-28.612456213423116</v>
      </c>
      <c r="AK24">
        <f t="shared" si="28"/>
        <v>51.643151418118514</v>
      </c>
      <c r="AL24">
        <f t="shared" ref="AL24:AL69" si="39">SUM(AI24:AK24)</f>
        <v>-87.642409935648004</v>
      </c>
      <c r="AN24">
        <f t="shared" si="9"/>
        <v>0</v>
      </c>
      <c r="AO24">
        <f t="shared" si="10"/>
        <v>0</v>
      </c>
      <c r="AP24">
        <f t="shared" si="11"/>
        <v>-2.3155956056131517</v>
      </c>
      <c r="AQ24">
        <f t="shared" si="12"/>
        <v>-23.887823358977567</v>
      </c>
      <c r="AR24">
        <f t="shared" si="13"/>
        <v>-26.203418964590714</v>
      </c>
      <c r="AS24">
        <f t="shared" si="14"/>
        <v>-6.7744026592150819</v>
      </c>
      <c r="AT24">
        <f t="shared" si="15"/>
        <v>12.227244654830487</v>
      </c>
      <c r="AU24">
        <f t="shared" si="16"/>
        <v>-20.750576968975306</v>
      </c>
      <c r="AW24">
        <v>21</v>
      </c>
      <c r="AX24">
        <f>IF(Z24&gt;0, (R24*SUMPRODUCT(K24:$K$98, X24:$X$98)-K24*$AZ$3)/Z24, 0)</f>
        <v>979.49597643369725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3.8442260000000001E-3</v>
      </c>
      <c r="Q25" s="5">
        <f t="shared" si="30"/>
        <v>12.5</v>
      </c>
      <c r="R25">
        <f t="shared" si="0"/>
        <v>50000</v>
      </c>
      <c r="S25">
        <f t="shared" si="1"/>
        <v>1024.9091173686843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766.37176218654463</v>
      </c>
      <c r="AC25">
        <f t="shared" si="27"/>
        <v>790.80192238790346</v>
      </c>
      <c r="AE25">
        <f t="shared" si="2"/>
        <v>0</v>
      </c>
      <c r="AF25">
        <f t="shared" si="3"/>
        <v>0</v>
      </c>
      <c r="AG25">
        <f t="shared" si="4"/>
        <v>-9.6447810467597908</v>
      </c>
      <c r="AH25">
        <f t="shared" si="5"/>
        <v>-150.38889003862874</v>
      </c>
      <c r="AI25">
        <f t="shared" si="6"/>
        <v>-160.03367108538853</v>
      </c>
      <c r="AJ25">
        <f t="shared" si="7"/>
        <v>-24.430160201358831</v>
      </c>
      <c r="AK25">
        <f t="shared" si="28"/>
        <v>53.646023353058126</v>
      </c>
      <c r="AL25">
        <f t="shared" si="39"/>
        <v>-130.81780793368924</v>
      </c>
      <c r="AN25">
        <f t="shared" si="9"/>
        <v>0</v>
      </c>
      <c r="AO25">
        <f t="shared" si="10"/>
        <v>0</v>
      </c>
      <c r="AP25">
        <f t="shared" si="11"/>
        <v>-2.038873193503961</v>
      </c>
      <c r="AQ25">
        <f t="shared" si="12"/>
        <v>-31.791688687799368</v>
      </c>
      <c r="AR25">
        <f t="shared" si="13"/>
        <v>-33.830561881303332</v>
      </c>
      <c r="AS25">
        <f t="shared" si="14"/>
        <v>-5.1644509612057758</v>
      </c>
      <c r="AT25">
        <f t="shared" si="15"/>
        <v>11.340582893728163</v>
      </c>
      <c r="AU25">
        <f t="shared" si="16"/>
        <v>-27.654429948780944</v>
      </c>
      <c r="AW25">
        <v>22</v>
      </c>
      <c r="AX25">
        <f>IF(Z25&gt;0, (R25*SUMPRODUCT(K25:$K$98, X25:$X$98)-K25*$AZ$3)/Z25, 0)</f>
        <v>1024.9091173686843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5.3300140000000001E-3</v>
      </c>
      <c r="Q26" s="5">
        <f t="shared" si="30"/>
        <v>12.5</v>
      </c>
      <c r="R26">
        <f t="shared" si="0"/>
        <v>50000</v>
      </c>
      <c r="S26">
        <f t="shared" si="1"/>
        <v>1055.8038136763487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790.80192238790346</v>
      </c>
      <c r="AC26">
        <f t="shared" si="27"/>
        <v>802.15129045040453</v>
      </c>
      <c r="AE26">
        <f t="shared" si="2"/>
        <v>0</v>
      </c>
      <c r="AF26">
        <f t="shared" si="3"/>
        <v>0</v>
      </c>
      <c r="AG26">
        <f t="shared" si="4"/>
        <v>-9.49692641828603</v>
      </c>
      <c r="AH26">
        <f t="shared" si="5"/>
        <v>-205.62727202465737</v>
      </c>
      <c r="AI26">
        <f t="shared" si="6"/>
        <v>-215.1241984429434</v>
      </c>
      <c r="AJ26">
        <f t="shared" si="7"/>
        <v>-11.349368062501071</v>
      </c>
      <c r="AK26">
        <f t="shared" si="28"/>
        <v>55.356134567153248</v>
      </c>
      <c r="AL26">
        <f t="shared" si="39"/>
        <v>-171.11743193829122</v>
      </c>
      <c r="AN26">
        <f t="shared" si="9"/>
        <v>0</v>
      </c>
      <c r="AO26">
        <f t="shared" si="10"/>
        <v>0</v>
      </c>
      <c r="AP26">
        <f t="shared" si="11"/>
        <v>-1.792515391877965</v>
      </c>
      <c r="AQ26">
        <f t="shared" si="12"/>
        <v>-38.811509520002936</v>
      </c>
      <c r="AR26">
        <f t="shared" si="13"/>
        <v>-40.604024911880899</v>
      </c>
      <c r="AS26">
        <f t="shared" si="14"/>
        <v>-2.1421580039779817</v>
      </c>
      <c r="AT26">
        <f t="shared" si="15"/>
        <v>10.448298625904078</v>
      </c>
      <c r="AU26">
        <f t="shared" si="16"/>
        <v>-32.297884289954801</v>
      </c>
      <c r="AW26">
        <v>23</v>
      </c>
      <c r="AX26">
        <f>IF(Z26&gt;0, (R26*SUMPRODUCT(K26:$K$98, X26:$X$98)-K26*$AZ$3)/Z26, 0)</f>
        <v>1055.8038136763487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6.9004050000000001E-3</v>
      </c>
      <c r="Q27" s="5">
        <f t="shared" si="30"/>
        <v>12.5</v>
      </c>
      <c r="R27">
        <f t="shared" si="0"/>
        <v>50000</v>
      </c>
      <c r="S27">
        <f t="shared" si="1"/>
        <v>1073.5621814643662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802.15129045040453</v>
      </c>
      <c r="AC27">
        <f t="shared" si="27"/>
        <v>801.85858160031285</v>
      </c>
      <c r="AE27">
        <f t="shared" si="2"/>
        <v>0</v>
      </c>
      <c r="AF27">
        <f t="shared" si="3"/>
        <v>0</v>
      </c>
      <c r="AG27">
        <f t="shared" si="4"/>
        <v>-9.3364245155617969</v>
      </c>
      <c r="AH27">
        <f t="shared" si="5"/>
        <v>-262.13055416549207</v>
      </c>
      <c r="AI27">
        <f t="shared" si="6"/>
        <v>-271.46697868105389</v>
      </c>
      <c r="AJ27">
        <f t="shared" si="7"/>
        <v>0.29270885009168524</v>
      </c>
      <c r="AK27">
        <f t="shared" si="28"/>
        <v>56.150590331528321</v>
      </c>
      <c r="AL27">
        <f t="shared" si="39"/>
        <v>-215.02367949943388</v>
      </c>
      <c r="AN27">
        <f t="shared" si="9"/>
        <v>0</v>
      </c>
      <c r="AO27">
        <f t="shared" si="10"/>
        <v>0</v>
      </c>
      <c r="AP27">
        <f t="shared" si="11"/>
        <v>-1.5734117462379407</v>
      </c>
      <c r="AQ27">
        <f t="shared" si="12"/>
        <v>-44.175293473898819</v>
      </c>
      <c r="AR27">
        <f t="shared" si="13"/>
        <v>-45.748705220136763</v>
      </c>
      <c r="AS27">
        <f t="shared" si="14"/>
        <v>4.9328470678943359E-2</v>
      </c>
      <c r="AT27">
        <f t="shared" si="15"/>
        <v>9.4627229340915502</v>
      </c>
      <c r="AU27">
        <f t="shared" si="16"/>
        <v>-36.236653815366267</v>
      </c>
      <c r="AW27">
        <v>24</v>
      </c>
      <c r="AX27">
        <f>IF(Z27&gt;0, (R27*SUMPRODUCT(K27:$K$98, X27:$X$98)-K27*$AZ$3)/Z27, 0)</f>
        <v>1073.5621814643662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8.6257439999999994E-3</v>
      </c>
      <c r="Q28" s="5">
        <f t="shared" si="30"/>
        <v>12.5</v>
      </c>
      <c r="R28">
        <f t="shared" si="0"/>
        <v>50000</v>
      </c>
      <c r="S28">
        <f t="shared" si="1"/>
        <v>1080.5904086298692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801.85858160031285</v>
      </c>
      <c r="AC28">
        <f t="shared" si="27"/>
        <v>792.07507443883424</v>
      </c>
      <c r="AE28">
        <f t="shared" si="2"/>
        <v>0</v>
      </c>
      <c r="AF28">
        <f t="shared" si="3"/>
        <v>0</v>
      </c>
      <c r="AG28">
        <f t="shared" si="4"/>
        <v>-9.1625266626596176</v>
      </c>
      <c r="AH28">
        <f t="shared" si="5"/>
        <v>-322.13443098624026</v>
      </c>
      <c r="AI28">
        <f t="shared" si="6"/>
        <v>-331.29695764889988</v>
      </c>
      <c r="AJ28">
        <f t="shared" si="7"/>
        <v>9.7835071614786102</v>
      </c>
      <c r="AK28">
        <f t="shared" si="28"/>
        <v>56.130100712021907</v>
      </c>
      <c r="AL28">
        <f t="shared" si="39"/>
        <v>-265.38334977539938</v>
      </c>
      <c r="AN28">
        <f t="shared" si="9"/>
        <v>0</v>
      </c>
      <c r="AO28">
        <f t="shared" si="10"/>
        <v>0</v>
      </c>
      <c r="AP28">
        <f t="shared" si="11"/>
        <v>-1.3786658766481426</v>
      </c>
      <c r="AQ28">
        <f t="shared" si="12"/>
        <v>-48.47088189157656</v>
      </c>
      <c r="AR28">
        <f t="shared" si="13"/>
        <v>-49.849547768224703</v>
      </c>
      <c r="AS28">
        <f t="shared" si="14"/>
        <v>1.4721034900168091</v>
      </c>
      <c r="AT28">
        <f t="shared" si="15"/>
        <v>8.4457767331643065</v>
      </c>
      <c r="AU28">
        <f t="shared" si="16"/>
        <v>-39.931667545043588</v>
      </c>
      <c r="AW28">
        <v>25</v>
      </c>
      <c r="AX28">
        <f>IF(Z28&gt;0, (R28*SUMPRODUCT(K28:$K$98, X28:$X$98)-K28*$AZ$3)/Z28, 0)</f>
        <v>1080.5904086298692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1.0476563E-2</v>
      </c>
      <c r="Q29" s="5">
        <f t="shared" si="30"/>
        <v>12.5</v>
      </c>
      <c r="R29">
        <f t="shared" si="0"/>
        <v>50000</v>
      </c>
      <c r="S29">
        <f t="shared" si="1"/>
        <v>1078.4386395148006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792.07507443883424</v>
      </c>
      <c r="AC29">
        <f t="shared" si="27"/>
        <v>774.31114461191896</v>
      </c>
      <c r="AE29">
        <f t="shared" si="2"/>
        <v>0</v>
      </c>
      <c r="AF29">
        <f t="shared" si="3"/>
        <v>0</v>
      </c>
      <c r="AG29">
        <f t="shared" si="4"/>
        <v>-8.9749096082124868</v>
      </c>
      <c r="AH29">
        <f t="shared" si="5"/>
        <v>-383.96715128213293</v>
      </c>
      <c r="AI29">
        <f t="shared" si="6"/>
        <v>-392.94206089034543</v>
      </c>
      <c r="AJ29">
        <f t="shared" si="7"/>
        <v>17.763929826915273</v>
      </c>
      <c r="AK29">
        <f t="shared" si="28"/>
        <v>55.4452552107184</v>
      </c>
      <c r="AL29">
        <f t="shared" si="39"/>
        <v>-319.73287585271174</v>
      </c>
      <c r="AN29">
        <f t="shared" si="9"/>
        <v>0</v>
      </c>
      <c r="AO29">
        <f t="shared" si="10"/>
        <v>0</v>
      </c>
      <c r="AP29">
        <f t="shared" si="11"/>
        <v>-1.2057460160437556</v>
      </c>
      <c r="AQ29">
        <f t="shared" si="12"/>
        <v>-51.584571116623188</v>
      </c>
      <c r="AR29">
        <f t="shared" si="13"/>
        <v>-52.790317132666949</v>
      </c>
      <c r="AS29">
        <f t="shared" si="14"/>
        <v>2.3865184779671407</v>
      </c>
      <c r="AT29">
        <f t="shared" si="15"/>
        <v>7.4488656150563664</v>
      </c>
      <c r="AU29">
        <f t="shared" si="16"/>
        <v>-42.954933039643443</v>
      </c>
      <c r="AW29">
        <v>26</v>
      </c>
      <c r="AX29">
        <f>IF(Z29&gt;0, (R29*SUMPRODUCT(K29:$K$98, X29:$X$98)-K29*$AZ$3)/Z29, 0)</f>
        <v>1078.4386395148006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1.2607808E-2</v>
      </c>
      <c r="Q30" s="5">
        <f t="shared" si="30"/>
        <v>12.5</v>
      </c>
      <c r="R30">
        <f t="shared" si="0"/>
        <v>50000</v>
      </c>
      <c r="S30">
        <f t="shared" si="1"/>
        <v>1068.9451275632705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774.31114461191896</v>
      </c>
      <c r="AC30">
        <f t="shared" si="27"/>
        <v>750.14349498160027</v>
      </c>
      <c r="AE30">
        <f t="shared" si="2"/>
        <v>0</v>
      </c>
      <c r="AF30">
        <f t="shared" si="3"/>
        <v>0</v>
      </c>
      <c r="AG30">
        <f t="shared" si="4"/>
        <v>-8.7720065749726661</v>
      </c>
      <c r="AH30">
        <f t="shared" si="5"/>
        <v>-452.61574863079306</v>
      </c>
      <c r="AI30">
        <f t="shared" si="6"/>
        <v>-461.38775520576576</v>
      </c>
      <c r="AJ30">
        <f t="shared" si="7"/>
        <v>24.167649630318692</v>
      </c>
      <c r="AK30">
        <f t="shared" si="28"/>
        <v>54.201780122834336</v>
      </c>
      <c r="AL30">
        <f t="shared" si="39"/>
        <v>-383.01832545261271</v>
      </c>
      <c r="AN30">
        <f t="shared" si="9"/>
        <v>0</v>
      </c>
      <c r="AO30">
        <f t="shared" si="10"/>
        <v>0</v>
      </c>
      <c r="AP30">
        <f t="shared" si="11"/>
        <v>-1.0522203050145302</v>
      </c>
      <c r="AQ30">
        <f t="shared" si="12"/>
        <v>-54.292193810873542</v>
      </c>
      <c r="AR30">
        <f t="shared" si="13"/>
        <v>-55.344414115888078</v>
      </c>
      <c r="AS30">
        <f t="shared" si="14"/>
        <v>2.8989594852848675</v>
      </c>
      <c r="AT30">
        <f t="shared" si="15"/>
        <v>6.5016154657130949</v>
      </c>
      <c r="AU30">
        <f t="shared" si="16"/>
        <v>-45.943839164890107</v>
      </c>
      <c r="AW30">
        <v>27</v>
      </c>
      <c r="AX30">
        <f>IF(Z30&gt;0, (R30*SUMPRODUCT(K30:$K$98, X30:$X$98)-K30*$AZ$3)/Z30, 0)</f>
        <v>1068.9451275632705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1.5033739000000001E-2</v>
      </c>
      <c r="Q31" s="5">
        <f t="shared" si="30"/>
        <v>12.5</v>
      </c>
      <c r="R31">
        <f t="shared" si="0"/>
        <v>50000</v>
      </c>
      <c r="S31">
        <f t="shared" si="1"/>
        <v>1052.8182367544562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750.14349498160027</v>
      </c>
      <c r="AC31">
        <f t="shared" si="27"/>
        <v>720.33069535492746</v>
      </c>
      <c r="AE31">
        <f t="shared" si="2"/>
        <v>0</v>
      </c>
      <c r="AF31">
        <f t="shared" si="3"/>
        <v>0</v>
      </c>
      <c r="AG31">
        <f t="shared" si="4"/>
        <v>-8.552410451868516</v>
      </c>
      <c r="AH31">
        <f t="shared" si="5"/>
        <v>-527.50422941769193</v>
      </c>
      <c r="AI31">
        <f t="shared" si="6"/>
        <v>-536.0566398695604</v>
      </c>
      <c r="AJ31">
        <f t="shared" si="7"/>
        <v>29.812799626672813</v>
      </c>
      <c r="AK31">
        <f t="shared" si="28"/>
        <v>52.510044648712025</v>
      </c>
      <c r="AL31">
        <f t="shared" si="39"/>
        <v>-453.73379559417555</v>
      </c>
      <c r="AN31">
        <f t="shared" si="9"/>
        <v>0</v>
      </c>
      <c r="AO31">
        <f t="shared" si="10"/>
        <v>0</v>
      </c>
      <c r="AP31">
        <f t="shared" si="11"/>
        <v>-0.9159636576145499</v>
      </c>
      <c r="AQ31">
        <f t="shared" si="12"/>
        <v>-56.495733700317267</v>
      </c>
      <c r="AR31">
        <f t="shared" si="13"/>
        <v>-57.411697357931814</v>
      </c>
      <c r="AS31">
        <f t="shared" si="14"/>
        <v>3.1929525767569813</v>
      </c>
      <c r="AT31">
        <f t="shared" si="15"/>
        <v>5.6238288408421013</v>
      </c>
      <c r="AU31">
        <f t="shared" si="16"/>
        <v>-48.594915940332726</v>
      </c>
      <c r="AW31">
        <v>28</v>
      </c>
      <c r="AX31">
        <f>IF(Z31&gt;0, (R31*SUMPRODUCT(K31:$K$98, X31:$X$98)-K31*$AZ$3)/Z31, 0)</f>
        <v>1052.8182367544562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1.7719183999999999E-2</v>
      </c>
      <c r="Q32" s="5">
        <f t="shared" si="30"/>
        <v>12.5</v>
      </c>
      <c r="R32">
        <f t="shared" si="0"/>
        <v>50000</v>
      </c>
      <c r="S32">
        <f t="shared" si="1"/>
        <v>1030.762396997123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720.33069535492746</v>
      </c>
      <c r="AC32">
        <f t="shared" si="27"/>
        <v>685.69156360478917</v>
      </c>
      <c r="AE32">
        <f t="shared" si="2"/>
        <v>0</v>
      </c>
      <c r="AF32">
        <f t="shared" si="3"/>
        <v>0</v>
      </c>
      <c r="AG32">
        <f t="shared" si="4"/>
        <v>-8.3153446129096498</v>
      </c>
      <c r="AH32">
        <f t="shared" si="5"/>
        <v>-606.16693776072555</v>
      </c>
      <c r="AI32">
        <f t="shared" si="6"/>
        <v>-614.48228237363514</v>
      </c>
      <c r="AJ32">
        <f t="shared" si="7"/>
        <v>34.63913175013829</v>
      </c>
      <c r="AK32">
        <f t="shared" si="28"/>
        <v>50.423148674844924</v>
      </c>
      <c r="AL32">
        <f t="shared" si="39"/>
        <v>-529.42000194865193</v>
      </c>
      <c r="AN32">
        <f t="shared" si="9"/>
        <v>0</v>
      </c>
      <c r="AO32">
        <f t="shared" si="10"/>
        <v>0</v>
      </c>
      <c r="AP32">
        <f t="shared" si="11"/>
        <v>-0.79515526111769563</v>
      </c>
      <c r="AQ32">
        <f t="shared" si="12"/>
        <v>-57.96474495209003</v>
      </c>
      <c r="AR32">
        <f t="shared" si="13"/>
        <v>-58.759900213207722</v>
      </c>
      <c r="AS32">
        <f t="shared" si="14"/>
        <v>3.3123687753012607</v>
      </c>
      <c r="AT32">
        <f t="shared" si="15"/>
        <v>4.8217162147045638</v>
      </c>
      <c r="AU32">
        <f t="shared" si="16"/>
        <v>-50.625815223201897</v>
      </c>
      <c r="AW32">
        <v>29</v>
      </c>
      <c r="AX32">
        <f>IF(Z32&gt;0, (R32*SUMPRODUCT(K32:$K$98, X32:$X$98)-K32*$AZ$3)/Z32, 0)</f>
        <v>1030.762396997123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2.0768709E-2</v>
      </c>
      <c r="Q33" s="5">
        <f t="shared" si="30"/>
        <v>12.5</v>
      </c>
      <c r="R33">
        <f t="shared" si="0"/>
        <v>50000</v>
      </c>
      <c r="S33">
        <f t="shared" si="1"/>
        <v>1003.8499111051908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685.69156360478917</v>
      </c>
      <c r="AC33">
        <f t="shared" si="27"/>
        <v>647.24164182250206</v>
      </c>
      <c r="AE33">
        <f t="shared" si="2"/>
        <v>0</v>
      </c>
      <c r="AF33">
        <f t="shared" si="3"/>
        <v>0</v>
      </c>
      <c r="AG33">
        <f t="shared" si="4"/>
        <v>-8.0594921942803168</v>
      </c>
      <c r="AH33">
        <f t="shared" si="5"/>
        <v>-690.79589000095268</v>
      </c>
      <c r="AI33">
        <f t="shared" si="6"/>
        <v>-698.85538219523301</v>
      </c>
      <c r="AJ33">
        <f t="shared" si="7"/>
        <v>38.449921782287106</v>
      </c>
      <c r="AK33">
        <f t="shared" si="28"/>
        <v>47.998409452335245</v>
      </c>
      <c r="AL33">
        <f t="shared" si="39"/>
        <v>-612.4070509606106</v>
      </c>
      <c r="AN33">
        <f t="shared" si="9"/>
        <v>0</v>
      </c>
      <c r="AO33">
        <f t="shared" si="10"/>
        <v>0</v>
      </c>
      <c r="AP33">
        <f t="shared" si="11"/>
        <v>-0.68811550024870205</v>
      </c>
      <c r="AQ33">
        <f t="shared" si="12"/>
        <v>-58.97981509990155</v>
      </c>
      <c r="AR33">
        <f t="shared" si="13"/>
        <v>-59.667930600150257</v>
      </c>
      <c r="AS33">
        <f t="shared" si="14"/>
        <v>3.2828355092295687</v>
      </c>
      <c r="AT33">
        <f t="shared" si="15"/>
        <v>4.0980807146727463</v>
      </c>
      <c r="AU33">
        <f t="shared" si="16"/>
        <v>-52.287014376247939</v>
      </c>
      <c r="AW33">
        <v>30</v>
      </c>
      <c r="AX33">
        <f>IF(Z33&gt;0, (R33*SUMPRODUCT(K33:$K$98, X33:$X$98)-K33*$AZ$3)/Z33, 0)</f>
        <v>1003.8499111051908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2.4225090000000001E-2</v>
      </c>
      <c r="Q34" s="5">
        <f t="shared" si="30"/>
        <v>12.5</v>
      </c>
      <c r="R34">
        <f t="shared" si="0"/>
        <v>50000</v>
      </c>
      <c r="S34">
        <f t="shared" si="1"/>
        <v>972.6885198162413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647.24164182250206</v>
      </c>
      <c r="AC34">
        <f t="shared" si="27"/>
        <v>605.68577598135312</v>
      </c>
      <c r="AE34">
        <f t="shared" si="2"/>
        <v>0</v>
      </c>
      <c r="AF34">
        <f t="shared" si="3"/>
        <v>0</v>
      </c>
      <c r="AG34">
        <f t="shared" si="4"/>
        <v>-7.7836553485767759</v>
      </c>
      <c r="AH34">
        <f t="shared" si="5"/>
        <v>-780.96769504295264</v>
      </c>
      <c r="AI34">
        <f t="shared" si="6"/>
        <v>-788.7513503915294</v>
      </c>
      <c r="AJ34">
        <f t="shared" si="7"/>
        <v>41.555865841148943</v>
      </c>
      <c r="AK34">
        <f t="shared" si="28"/>
        <v>45.30691492757515</v>
      </c>
      <c r="AL34">
        <f t="shared" si="39"/>
        <v>-701.88856962280533</v>
      </c>
      <c r="AN34">
        <f t="shared" si="9"/>
        <v>0</v>
      </c>
      <c r="AO34">
        <f t="shared" si="10"/>
        <v>0</v>
      </c>
      <c r="AP34">
        <f t="shared" si="11"/>
        <v>-0.59336132618062076</v>
      </c>
      <c r="AQ34">
        <f t="shared" si="12"/>
        <v>-59.534499728285105</v>
      </c>
      <c r="AR34">
        <f t="shared" si="13"/>
        <v>-60.127861054465725</v>
      </c>
      <c r="AS34">
        <f t="shared" si="14"/>
        <v>3.1678745476052828</v>
      </c>
      <c r="AT34">
        <f t="shared" si="15"/>
        <v>3.4538234187738177</v>
      </c>
      <c r="AU34">
        <f t="shared" si="16"/>
        <v>-53.506163088086623</v>
      </c>
      <c r="AW34">
        <v>31</v>
      </c>
      <c r="AX34">
        <f>IF(Z34&gt;0, (R34*SUMPRODUCT(K34:$K$98, X34:$X$98)-K34*$AZ$3)/Z34, 0)</f>
        <v>972.6885198162413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2.7828815E-2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937.5295542358125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605.68577598135312</v>
      </c>
      <c r="AC35">
        <f t="shared" si="27"/>
        <v>561.70837380552553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-7.4892088903717058</v>
      </c>
      <c r="AH35">
        <f t="shared" ref="AH35:AH66" si="45">-X35*R35</f>
        <v>-866.43961887721446</v>
      </c>
      <c r="AI35">
        <f t="shared" ref="AI35:AI66" si="46">SUM(AE35:AH35)</f>
        <v>-873.9288277675862</v>
      </c>
      <c r="AJ35">
        <f t="shared" ref="AJ35:AJ66" si="47">AB35-AC35</f>
        <v>43.977402175827592</v>
      </c>
      <c r="AK35">
        <f t="shared" si="28"/>
        <v>42.398004318694724</v>
      </c>
      <c r="AL35">
        <f t="shared" si="39"/>
        <v>-787.55342127306392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-0.50974568780748164</v>
      </c>
      <c r="AQ35">
        <f t="shared" ref="AQ35:AQ66" si="51">AH35*$K35</f>
        <v>-58.973366337268395</v>
      </c>
      <c r="AR35">
        <f t="shared" ref="AR35:AR66" si="52">AI35*$K35</f>
        <v>-59.483112025075883</v>
      </c>
      <c r="AS35">
        <f t="shared" ref="AS35:AS66" si="53">AJ35*$K35</f>
        <v>2.9932789228143504</v>
      </c>
      <c r="AT35">
        <f t="shared" ref="AT35:AT66" si="54">AK35*$K35</f>
        <v>2.8857787503941501</v>
      </c>
      <c r="AU35">
        <f t="shared" ref="AU35:AU66" si="55">AL35*$K35</f>
        <v>-53.604054351867383</v>
      </c>
      <c r="AW35">
        <v>32</v>
      </c>
      <c r="AX35">
        <f>IF(Z35&gt;0, (R35*SUMPRODUCT(K35:$K$98, X35:$X$98)-K35*$AZ$3)/Z35, 0)</f>
        <v>937.5295542358125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3.1684449000000003E-2</v>
      </c>
      <c r="Q36" s="5">
        <f t="shared" si="30"/>
        <v>12.5</v>
      </c>
      <c r="R36">
        <f t="shared" si="40"/>
        <v>50000</v>
      </c>
      <c r="S36">
        <f t="shared" si="41"/>
        <v>899.79003896821905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561.70837380552553</v>
      </c>
      <c r="AC36">
        <f t="shared" si="27"/>
        <v>516.62527314009435</v>
      </c>
      <c r="AE36">
        <f t="shared" si="42"/>
        <v>0</v>
      </c>
      <c r="AF36">
        <f t="shared" si="43"/>
        <v>0</v>
      </c>
      <c r="AG36">
        <f t="shared" si="44"/>
        <v>-7.1770253443306595</v>
      </c>
      <c r="AH36">
        <f t="shared" si="45"/>
        <v>-949.16582854931573</v>
      </c>
      <c r="AI36">
        <f t="shared" si="46"/>
        <v>-956.34285389364641</v>
      </c>
      <c r="AJ36">
        <f t="shared" si="47"/>
        <v>45.083100665431175</v>
      </c>
      <c r="AK36">
        <f t="shared" ref="AK36:AK67" si="59">G36*SUM(AB36:AB36, AE36:AF36)</f>
        <v>39.319586166386792</v>
      </c>
      <c r="AL36">
        <f t="shared" si="39"/>
        <v>-871.94016706182845</v>
      </c>
      <c r="AN36">
        <f t="shared" si="48"/>
        <v>0</v>
      </c>
      <c r="AO36">
        <f t="shared" si="49"/>
        <v>0</v>
      </c>
      <c r="AP36">
        <f t="shared" si="50"/>
        <v>-0.43615823185812563</v>
      </c>
      <c r="AQ36">
        <f t="shared" si="51"/>
        <v>-57.682183029664557</v>
      </c>
      <c r="AR36">
        <f t="shared" si="52"/>
        <v>-58.11834126152268</v>
      </c>
      <c r="AS36">
        <f t="shared" si="53"/>
        <v>2.7397653665036881</v>
      </c>
      <c r="AT36">
        <f t="shared" si="54"/>
        <v>2.3895082373188798</v>
      </c>
      <c r="AU36">
        <f t="shared" si="55"/>
        <v>-52.989067657700112</v>
      </c>
      <c r="AW36">
        <v>33</v>
      </c>
      <c r="AX36">
        <f>IF(Z36&gt;0, (R36*SUMPRODUCT(K36:$K$98, X36:$X$98)-K36*$AZ$3)/Z36, 0)</f>
        <v>899.79003896821905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40"/>
        <v>50000</v>
      </c>
      <c r="S37">
        <f t="shared" si="41"/>
        <v>860.45062543070787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516.62527314009435</v>
      </c>
      <c r="AC37">
        <f t="shared" si="27"/>
        <v>471.34511303171291</v>
      </c>
      <c r="AE37">
        <f t="shared" si="42"/>
        <v>0</v>
      </c>
      <c r="AF37">
        <f t="shared" si="43"/>
        <v>0</v>
      </c>
      <c r="AG37">
        <f t="shared" si="44"/>
        <v>-6.8473585104865258</v>
      </c>
      <c r="AH37">
        <f t="shared" si="45"/>
        <v>-1031.5863216033035</v>
      </c>
      <c r="AI37">
        <f t="shared" si="46"/>
        <v>-1038.4336801137902</v>
      </c>
      <c r="AJ37">
        <f t="shared" si="47"/>
        <v>45.280160108381438</v>
      </c>
      <c r="AK37">
        <f t="shared" si="59"/>
        <v>36.163769119806609</v>
      </c>
      <c r="AL37">
        <f t="shared" si="39"/>
        <v>-956.98975088560212</v>
      </c>
      <c r="AN37">
        <f t="shared" si="48"/>
        <v>0</v>
      </c>
      <c r="AO37">
        <f t="shared" si="49"/>
        <v>0</v>
      </c>
      <c r="AP37">
        <f t="shared" si="50"/>
        <v>-0.37153919694494819</v>
      </c>
      <c r="AQ37">
        <f t="shared" si="51"/>
        <v>-55.974103432865469</v>
      </c>
      <c r="AR37">
        <f t="shared" si="52"/>
        <v>-56.34564262981042</v>
      </c>
      <c r="AS37">
        <f t="shared" si="53"/>
        <v>2.4569115664737358</v>
      </c>
      <c r="AT37">
        <f t="shared" si="54"/>
        <v>1.9622541621996619</v>
      </c>
      <c r="AU37">
        <f t="shared" si="55"/>
        <v>-51.926476901137029</v>
      </c>
      <c r="AW37">
        <v>34</v>
      </c>
      <c r="AX37">
        <f>IF(Z37&gt;0, (R37*SUMPRODUCT(K37:$K$98, X37:$X$98)-K37*$AZ$3)/Z37, 0)</f>
        <v>860.45062543070787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40"/>
        <v>50000</v>
      </c>
      <c r="S38">
        <f t="shared" si="41"/>
        <v>820.3336690620215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471.34511303171291</v>
      </c>
      <c r="AC38">
        <f t="shared" si="27"/>
        <v>426.44424434999297</v>
      </c>
      <c r="AE38">
        <f t="shared" si="42"/>
        <v>0</v>
      </c>
      <c r="AF38">
        <f t="shared" si="43"/>
        <v>0</v>
      </c>
      <c r="AG38">
        <f t="shared" si="44"/>
        <v>-6.4980303203572332</v>
      </c>
      <c r="AH38">
        <f t="shared" si="45"/>
        <v>-1123.4184200977079</v>
      </c>
      <c r="AI38">
        <f t="shared" si="46"/>
        <v>-1129.9164504180651</v>
      </c>
      <c r="AJ38">
        <f t="shared" si="47"/>
        <v>44.900868681719942</v>
      </c>
      <c r="AK38">
        <f t="shared" si="59"/>
        <v>32.994157912219904</v>
      </c>
      <c r="AL38">
        <f t="shared" si="39"/>
        <v>-1052.0214238241253</v>
      </c>
      <c r="AN38">
        <f t="shared" si="48"/>
        <v>0</v>
      </c>
      <c r="AO38">
        <f t="shared" si="49"/>
        <v>0</v>
      </c>
      <c r="AP38">
        <f t="shared" si="50"/>
        <v>-0.31480765320619408</v>
      </c>
      <c r="AQ38">
        <f t="shared" si="51"/>
        <v>-54.425833516290353</v>
      </c>
      <c r="AR38">
        <f t="shared" si="52"/>
        <v>-54.740641169496548</v>
      </c>
      <c r="AS38">
        <f t="shared" si="53"/>
        <v>2.1752956511034967</v>
      </c>
      <c r="AT38">
        <f t="shared" si="54"/>
        <v>1.5984556719165179</v>
      </c>
      <c r="AU38">
        <f t="shared" si="55"/>
        <v>-50.966889846476541</v>
      </c>
      <c r="AW38">
        <v>35</v>
      </c>
      <c r="AX38">
        <f>IF(Z38&gt;0, (R38*SUMPRODUCT(K38:$K$98, X38:$X$98)-K38*$AZ$3)/Z38, 0)</f>
        <v>820.3336690620215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40"/>
        <v>50000</v>
      </c>
      <c r="S39">
        <f t="shared" si="41"/>
        <v>778.59651403383589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426.44424434999297</v>
      </c>
      <c r="AC39">
        <f t="shared" si="27"/>
        <v>381.90522757579697</v>
      </c>
      <c r="AE39">
        <f t="shared" si="42"/>
        <v>0</v>
      </c>
      <c r="AF39">
        <f t="shared" si="43"/>
        <v>0</v>
      </c>
      <c r="AG39">
        <f t="shared" si="44"/>
        <v>-6.1313083974198266</v>
      </c>
      <c r="AH39">
        <f t="shared" si="45"/>
        <v>-1206.9664789353333</v>
      </c>
      <c r="AI39">
        <f t="shared" si="46"/>
        <v>-1213.0977873327531</v>
      </c>
      <c r="AJ39">
        <f t="shared" si="47"/>
        <v>44.539016774196</v>
      </c>
      <c r="AK39">
        <f t="shared" si="59"/>
        <v>29.851097104499512</v>
      </c>
      <c r="AL39">
        <f t="shared" si="39"/>
        <v>-1138.7076734540576</v>
      </c>
      <c r="AN39">
        <f t="shared" si="48"/>
        <v>0</v>
      </c>
      <c r="AO39">
        <f t="shared" si="49"/>
        <v>0</v>
      </c>
      <c r="AP39">
        <f t="shared" si="50"/>
        <v>-0.26521536864082884</v>
      </c>
      <c r="AQ39">
        <f t="shared" si="51"/>
        <v>-52.208442130013303</v>
      </c>
      <c r="AR39">
        <f t="shared" si="52"/>
        <v>-52.473657498654134</v>
      </c>
      <c r="AS39">
        <f t="shared" si="53"/>
        <v>1.9265760237471259</v>
      </c>
      <c r="AT39">
        <f t="shared" si="54"/>
        <v>1.2912365860172084</v>
      </c>
      <c r="AU39">
        <f t="shared" si="55"/>
        <v>-49.255844888889797</v>
      </c>
      <c r="AW39">
        <v>36</v>
      </c>
      <c r="AX39">
        <f>IF(Z39&gt;0, (R39*SUMPRODUCT(K39:$K$98, X39:$X$98)-K39*$AZ$3)/Z39, 0)</f>
        <v>778.59651403383589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40"/>
        <v>50000</v>
      </c>
      <c r="S40">
        <f t="shared" si="41"/>
        <v>735.64308698726757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381.90522757579697</v>
      </c>
      <c r="AC40">
        <f t="shared" si="27"/>
        <v>338.52430039408222</v>
      </c>
      <c r="AE40">
        <f t="shared" si="42"/>
        <v>0</v>
      </c>
      <c r="AF40">
        <f t="shared" si="43"/>
        <v>0</v>
      </c>
      <c r="AG40">
        <f t="shared" si="44"/>
        <v>-5.7521831303490076</v>
      </c>
      <c r="AH40">
        <f t="shared" si="45"/>
        <v>-1271.2487323864852</v>
      </c>
      <c r="AI40">
        <f t="shared" si="46"/>
        <v>-1277.0009155168343</v>
      </c>
      <c r="AJ40">
        <f t="shared" si="47"/>
        <v>43.380927181714753</v>
      </c>
      <c r="AK40">
        <f t="shared" si="59"/>
        <v>26.733365930305791</v>
      </c>
      <c r="AL40">
        <f t="shared" si="39"/>
        <v>-1206.8866224048138</v>
      </c>
      <c r="AN40">
        <f t="shared" si="48"/>
        <v>0</v>
      </c>
      <c r="AO40">
        <f t="shared" si="49"/>
        <v>0</v>
      </c>
      <c r="AP40">
        <f t="shared" si="50"/>
        <v>-0.22215710487769644</v>
      </c>
      <c r="AQ40">
        <f t="shared" si="51"/>
        <v>-49.097348183573509</v>
      </c>
      <c r="AR40">
        <f t="shared" si="52"/>
        <v>-49.319505288451211</v>
      </c>
      <c r="AS40">
        <f t="shared" si="53"/>
        <v>1.6754301751542424</v>
      </c>
      <c r="AT40">
        <f t="shared" si="54"/>
        <v>1.0324788074597404</v>
      </c>
      <c r="AU40">
        <f t="shared" si="55"/>
        <v>-46.611596305837224</v>
      </c>
      <c r="AW40">
        <v>37</v>
      </c>
      <c r="AX40">
        <f>IF(Z40&gt;0, (R40*SUMPRODUCT(K40:$K$98, X40:$X$98)-K40*$AZ$3)/Z40, 0)</f>
        <v>735.64308698726757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40"/>
        <v>50000</v>
      </c>
      <c r="S41">
        <f t="shared" si="41"/>
        <v>693.04759591174457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338.52430039408222</v>
      </c>
      <c r="AC41">
        <f t="shared" si="27"/>
        <v>297.3086619857753</v>
      </c>
      <c r="AE41">
        <f t="shared" si="42"/>
        <v>0</v>
      </c>
      <c r="AF41">
        <f t="shared" si="43"/>
        <v>0</v>
      </c>
      <c r="AG41">
        <f t="shared" si="44"/>
        <v>-5.3623420624280573</v>
      </c>
      <c r="AH41">
        <f t="shared" si="45"/>
        <v>-1329.2769464698442</v>
      </c>
      <c r="AI41">
        <f t="shared" si="46"/>
        <v>-1334.6392885322723</v>
      </c>
      <c r="AJ41">
        <f t="shared" si="47"/>
        <v>41.215638408306916</v>
      </c>
      <c r="AK41">
        <f t="shared" si="59"/>
        <v>23.696701027585757</v>
      </c>
      <c r="AL41">
        <f t="shared" si="39"/>
        <v>-1269.7269490963797</v>
      </c>
      <c r="AN41">
        <f t="shared" si="48"/>
        <v>0</v>
      </c>
      <c r="AO41">
        <f t="shared" si="49"/>
        <v>0</v>
      </c>
      <c r="AP41">
        <f t="shared" si="50"/>
        <v>-0.18491153100321001</v>
      </c>
      <c r="AQ41">
        <f t="shared" si="51"/>
        <v>-45.837925376158083</v>
      </c>
      <c r="AR41">
        <f t="shared" si="52"/>
        <v>-46.022836907161292</v>
      </c>
      <c r="AS41">
        <f t="shared" si="53"/>
        <v>1.4212533834337029</v>
      </c>
      <c r="AT41">
        <f t="shared" si="54"/>
        <v>0.81714169214191368</v>
      </c>
      <c r="AU41">
        <f t="shared" si="55"/>
        <v>-43.784441831585681</v>
      </c>
      <c r="AW41">
        <v>38</v>
      </c>
      <c r="AX41">
        <f>IF(Z41&gt;0, (R41*SUMPRODUCT(K41:$K$98, X41:$X$98)-K41*$AZ$3)/Z41, 0)</f>
        <v>693.04759591174457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40"/>
        <v>50000</v>
      </c>
      <c r="S42">
        <f t="shared" si="41"/>
        <v>650.81929060725929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297.3086619857753</v>
      </c>
      <c r="AC42">
        <f t="shared" si="27"/>
        <v>258.50797748039088</v>
      </c>
      <c r="AE42">
        <f t="shared" si="42"/>
        <v>0</v>
      </c>
      <c r="AF42">
        <f t="shared" si="43"/>
        <v>0</v>
      </c>
      <c r="AG42">
        <f t="shared" si="44"/>
        <v>-4.9650490775862126</v>
      </c>
      <c r="AH42">
        <f t="shared" si="45"/>
        <v>-1374.6782568702561</v>
      </c>
      <c r="AI42">
        <f t="shared" si="46"/>
        <v>-1379.6433059478422</v>
      </c>
      <c r="AJ42">
        <f t="shared" si="47"/>
        <v>38.800684505384424</v>
      </c>
      <c r="AK42">
        <f t="shared" si="59"/>
        <v>20.811606339004275</v>
      </c>
      <c r="AL42">
        <f t="shared" si="39"/>
        <v>-1320.0310151034535</v>
      </c>
      <c r="AN42">
        <f t="shared" si="48"/>
        <v>0</v>
      </c>
      <c r="AO42">
        <f t="shared" si="49"/>
        <v>0</v>
      </c>
      <c r="AP42">
        <f t="shared" si="50"/>
        <v>-0.15286744375241174</v>
      </c>
      <c r="AQ42">
        <f t="shared" si="51"/>
        <v>-42.32456675170264</v>
      </c>
      <c r="AR42">
        <f t="shared" si="52"/>
        <v>-42.477434195455054</v>
      </c>
      <c r="AS42">
        <f t="shared" si="53"/>
        <v>1.1946229258755872</v>
      </c>
      <c r="AT42">
        <f t="shared" si="54"/>
        <v>0.64076246009067361</v>
      </c>
      <c r="AU42">
        <f t="shared" si="55"/>
        <v>-40.642048809488784</v>
      </c>
      <c r="AW42">
        <v>39</v>
      </c>
      <c r="AX42">
        <f>IF(Z42&gt;0, (R42*SUMPRODUCT(K42:$K$98, X42:$X$98)-K42*$AZ$3)/Z42, 0)</f>
        <v>650.81929060725929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40"/>
        <v>50000</v>
      </c>
      <c r="S43">
        <f t="shared" si="41"/>
        <v>609.52784035138973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258.50797748039088</v>
      </c>
      <c r="AC43">
        <f t="shared" si="27"/>
        <v>222.46666150616471</v>
      </c>
      <c r="AE43">
        <f t="shared" si="42"/>
        <v>0</v>
      </c>
      <c r="AF43">
        <f t="shared" si="43"/>
        <v>0</v>
      </c>
      <c r="AG43">
        <f t="shared" si="44"/>
        <v>-4.5622744109997049</v>
      </c>
      <c r="AH43">
        <f t="shared" si="45"/>
        <v>-1412.4967032425795</v>
      </c>
      <c r="AI43">
        <f t="shared" si="46"/>
        <v>-1417.0589776535792</v>
      </c>
      <c r="AJ43">
        <f t="shared" si="47"/>
        <v>36.041315974226166</v>
      </c>
      <c r="AK43">
        <f t="shared" si="59"/>
        <v>18.095558423627363</v>
      </c>
      <c r="AL43">
        <f t="shared" si="39"/>
        <v>-1362.9221032557257</v>
      </c>
      <c r="AN43">
        <f t="shared" si="48"/>
        <v>0</v>
      </c>
      <c r="AO43">
        <f t="shared" si="49"/>
        <v>0</v>
      </c>
      <c r="AP43">
        <f t="shared" si="50"/>
        <v>-0.12541654674654962</v>
      </c>
      <c r="AQ43">
        <f t="shared" si="51"/>
        <v>-38.829417709828689</v>
      </c>
      <c r="AR43">
        <f t="shared" si="52"/>
        <v>-38.954834256575232</v>
      </c>
      <c r="AS43">
        <f t="shared" si="53"/>
        <v>0.99077279937184237</v>
      </c>
      <c r="AT43">
        <f t="shared" si="54"/>
        <v>0.49744540649944863</v>
      </c>
      <c r="AU43">
        <f t="shared" si="55"/>
        <v>-37.466616050703948</v>
      </c>
      <c r="AW43">
        <v>40</v>
      </c>
      <c r="AX43">
        <f>IF(Z43&gt;0, (R43*SUMPRODUCT(K43:$K$98, X43:$X$98)-K43*$AZ$3)/Z43, 0)</f>
        <v>609.52784035138973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40"/>
        <v>50000</v>
      </c>
      <c r="S44">
        <f t="shared" si="41"/>
        <v>569.31314317210206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222.46666150616471</v>
      </c>
      <c r="AC44">
        <f t="shared" si="27"/>
        <v>189.24728913336861</v>
      </c>
      <c r="AE44">
        <f t="shared" si="42"/>
        <v>0</v>
      </c>
      <c r="AF44">
        <f t="shared" si="43"/>
        <v>0</v>
      </c>
      <c r="AG44">
        <f t="shared" si="44"/>
        <v>-4.1551668752744648</v>
      </c>
      <c r="AH44">
        <f t="shared" si="45"/>
        <v>-1445.9391664609725</v>
      </c>
      <c r="AI44">
        <f t="shared" si="46"/>
        <v>-1450.094333336247</v>
      </c>
      <c r="AJ44">
        <f t="shared" si="47"/>
        <v>33.219372372796101</v>
      </c>
      <c r="AK44">
        <f t="shared" si="59"/>
        <v>15.572666305431531</v>
      </c>
      <c r="AL44">
        <f t="shared" si="39"/>
        <v>-1401.3022946580195</v>
      </c>
      <c r="AN44">
        <f t="shared" si="48"/>
        <v>0</v>
      </c>
      <c r="AO44">
        <f t="shared" si="49"/>
        <v>0</v>
      </c>
      <c r="AP44">
        <f t="shared" si="50"/>
        <v>-0.10198678054793454</v>
      </c>
      <c r="AQ44">
        <f t="shared" si="51"/>
        <v>-35.489953804990769</v>
      </c>
      <c r="AR44">
        <f t="shared" si="52"/>
        <v>-35.591940585538708</v>
      </c>
      <c r="AS44">
        <f t="shared" si="53"/>
        <v>0.81535518110826521</v>
      </c>
      <c r="AT44">
        <f t="shared" si="54"/>
        <v>0.38222438441376749</v>
      </c>
      <c r="AU44">
        <f t="shared" si="55"/>
        <v>-34.394361020016675</v>
      </c>
      <c r="AW44">
        <v>41</v>
      </c>
      <c r="AX44">
        <f>IF(Z44&gt;0, (R44*SUMPRODUCT(K44:$K$98, X44:$X$98)-K44*$AZ$3)/Z44, 0)</f>
        <v>569.31314317210206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40"/>
        <v>50000</v>
      </c>
      <c r="S45">
        <f t="shared" si="41"/>
        <v>529.45369118291842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189.24728913336861</v>
      </c>
      <c r="AC45">
        <f t="shared" si="27"/>
        <v>158.76630437929984</v>
      </c>
      <c r="AE45">
        <f t="shared" si="42"/>
        <v>0</v>
      </c>
      <c r="AF45">
        <f t="shared" si="43"/>
        <v>0</v>
      </c>
      <c r="AG45">
        <f t="shared" si="44"/>
        <v>-3.7483520046998882</v>
      </c>
      <c r="AH45">
        <f t="shared" si="45"/>
        <v>-1461.0528072873283</v>
      </c>
      <c r="AI45">
        <f t="shared" si="46"/>
        <v>-1464.8011592920282</v>
      </c>
      <c r="AJ45">
        <f t="shared" si="47"/>
        <v>30.480984754068771</v>
      </c>
      <c r="AK45">
        <f t="shared" si="59"/>
        <v>13.247310239335803</v>
      </c>
      <c r="AL45">
        <f t="shared" si="39"/>
        <v>-1421.0728642986237</v>
      </c>
      <c r="AN45">
        <f t="shared" si="48"/>
        <v>0</v>
      </c>
      <c r="AO45">
        <f t="shared" si="49"/>
        <v>0</v>
      </c>
      <c r="AP45">
        <f t="shared" si="50"/>
        <v>-8.2144361464958085E-2</v>
      </c>
      <c r="AQ45">
        <f t="shared" si="51"/>
        <v>-32.018671077507626</v>
      </c>
      <c r="AR45">
        <f t="shared" si="52"/>
        <v>-32.100815438972582</v>
      </c>
      <c r="AS45">
        <f t="shared" si="53"/>
        <v>0.66798449726883957</v>
      </c>
      <c r="AT45">
        <f t="shared" si="54"/>
        <v>0.29031207297874007</v>
      </c>
      <c r="AU45">
        <f t="shared" si="55"/>
        <v>-31.142518868725006</v>
      </c>
      <c r="AW45">
        <v>42</v>
      </c>
      <c r="AX45">
        <f>IF(Z45&gt;0, (R45*SUMPRODUCT(K45:$K$98, X45:$X$98)-K45*$AZ$3)/Z45, 0)</f>
        <v>529.45369118291842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40"/>
        <v>50000</v>
      </c>
      <c r="S46">
        <f t="shared" si="41"/>
        <v>490.08949400071498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158.76630437929984</v>
      </c>
      <c r="AC46">
        <f t="shared" si="27"/>
        <v>131.21992709725825</v>
      </c>
      <c r="AE46">
        <f t="shared" si="42"/>
        <v>0</v>
      </c>
      <c r="AF46">
        <f t="shared" si="43"/>
        <v>0</v>
      </c>
      <c r="AG46">
        <f t="shared" si="44"/>
        <v>-3.3468358509911971</v>
      </c>
      <c r="AH46">
        <f t="shared" si="45"/>
        <v>-1456.130534646768</v>
      </c>
      <c r="AI46">
        <f t="shared" si="46"/>
        <v>-1459.4773704977592</v>
      </c>
      <c r="AJ46">
        <f t="shared" si="47"/>
        <v>27.54637728204159</v>
      </c>
      <c r="AK46">
        <f t="shared" si="59"/>
        <v>11.11364130655099</v>
      </c>
      <c r="AL46">
        <f t="shared" si="39"/>
        <v>-1420.8173519091665</v>
      </c>
      <c r="AN46">
        <f t="shared" si="48"/>
        <v>0</v>
      </c>
      <c r="AO46">
        <f t="shared" si="49"/>
        <v>0</v>
      </c>
      <c r="AP46">
        <f t="shared" si="50"/>
        <v>-6.548680154328658E-2</v>
      </c>
      <c r="AQ46">
        <f t="shared" si="51"/>
        <v>-28.491786149383966</v>
      </c>
      <c r="AR46">
        <f t="shared" si="52"/>
        <v>-28.557272950927253</v>
      </c>
      <c r="AS46">
        <f t="shared" si="53"/>
        <v>0.5389939102544592</v>
      </c>
      <c r="AT46">
        <f t="shared" si="54"/>
        <v>0.21745817693742972</v>
      </c>
      <c r="AU46">
        <f t="shared" si="55"/>
        <v>-27.80082086373536</v>
      </c>
      <c r="AW46">
        <v>43</v>
      </c>
      <c r="AX46">
        <f>IF(Z46&gt;0, (R46*SUMPRODUCT(K46:$K$98, X46:$X$98)-K46*$AZ$3)/Z46, 0)</f>
        <v>490.08949400071498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40"/>
        <v>50000</v>
      </c>
      <c r="S47">
        <f t="shared" si="41"/>
        <v>451.65754827983153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131.21992709725825</v>
      </c>
      <c r="AC47">
        <f t="shared" si="27"/>
        <v>106.72126040811185</v>
      </c>
      <c r="AE47">
        <f t="shared" si="42"/>
        <v>0</v>
      </c>
      <c r="AF47">
        <f t="shared" si="43"/>
        <v>0</v>
      </c>
      <c r="AG47">
        <f t="shared" si="44"/>
        <v>-2.9536000453929923</v>
      </c>
      <c r="AH47">
        <f t="shared" si="45"/>
        <v>-1439.0697883531707</v>
      </c>
      <c r="AI47">
        <f t="shared" si="46"/>
        <v>-1442.0233883985636</v>
      </c>
      <c r="AJ47">
        <f t="shared" si="47"/>
        <v>24.498666689146404</v>
      </c>
      <c r="AK47">
        <f t="shared" si="59"/>
        <v>9.185394896808079</v>
      </c>
      <c r="AL47">
        <f t="shared" si="39"/>
        <v>-1408.3393268126092</v>
      </c>
      <c r="AN47">
        <f t="shared" si="48"/>
        <v>0</v>
      </c>
      <c r="AO47">
        <f t="shared" si="49"/>
        <v>0</v>
      </c>
      <c r="AP47">
        <f t="shared" si="50"/>
        <v>-5.1600395498933242E-2</v>
      </c>
      <c r="AQ47">
        <f t="shared" si="51"/>
        <v>-25.141037746601718</v>
      </c>
      <c r="AR47">
        <f t="shared" si="52"/>
        <v>-25.192638142100648</v>
      </c>
      <c r="AS47">
        <f t="shared" si="53"/>
        <v>0.42800002401418408</v>
      </c>
      <c r="AT47">
        <f t="shared" si="54"/>
        <v>0.16047196716037285</v>
      </c>
      <c r="AU47">
        <f t="shared" si="55"/>
        <v>-24.604166150926094</v>
      </c>
      <c r="AW47">
        <v>44</v>
      </c>
      <c r="AX47">
        <f>IF(Z47&gt;0, (R47*SUMPRODUCT(K47:$K$98, X47:$X$98)-K47*$AZ$3)/Z47, 0)</f>
        <v>451.65754827983153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40"/>
        <v>50000</v>
      </c>
      <c r="S48">
        <f t="shared" si="41"/>
        <v>413.80860692220108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106.72126040811185</v>
      </c>
      <c r="AC48">
        <f t="shared" si="27"/>
        <v>85.145507893865059</v>
      </c>
      <c r="AE48">
        <f t="shared" si="42"/>
        <v>0</v>
      </c>
      <c r="AF48">
        <f t="shared" si="43"/>
        <v>0</v>
      </c>
      <c r="AG48">
        <f t="shared" si="44"/>
        <v>-2.5720075195860117</v>
      </c>
      <c r="AH48">
        <f t="shared" si="45"/>
        <v>-1408.2261014122043</v>
      </c>
      <c r="AI48">
        <f t="shared" si="46"/>
        <v>-1410.7981089317905</v>
      </c>
      <c r="AJ48">
        <f t="shared" si="47"/>
        <v>21.575752514246787</v>
      </c>
      <c r="AK48">
        <f t="shared" si="59"/>
        <v>7.47048822856783</v>
      </c>
      <c r="AL48">
        <f t="shared" si="39"/>
        <v>-1381.751868188976</v>
      </c>
      <c r="AN48">
        <f t="shared" si="48"/>
        <v>0</v>
      </c>
      <c r="AO48">
        <f t="shared" si="49"/>
        <v>0</v>
      </c>
      <c r="AP48">
        <f t="shared" si="50"/>
        <v>-4.0119504042641314E-2</v>
      </c>
      <c r="AQ48">
        <f t="shared" si="51"/>
        <v>-21.966239343520161</v>
      </c>
      <c r="AR48">
        <f t="shared" si="52"/>
        <v>-22.006358847562804</v>
      </c>
      <c r="AS48">
        <f t="shared" si="53"/>
        <v>0.33654975097338757</v>
      </c>
      <c r="AT48">
        <f t="shared" si="54"/>
        <v>0.11652854060658922</v>
      </c>
      <c r="AU48">
        <f t="shared" si="55"/>
        <v>-21.55328055598283</v>
      </c>
      <c r="AW48">
        <v>45</v>
      </c>
      <c r="AX48">
        <f>IF(Z48&gt;0, (R48*SUMPRODUCT(K48:$K$98, X48:$X$98)-K48*$AZ$3)/Z48, 0)</f>
        <v>413.80860692220108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40"/>
        <v>50000</v>
      </c>
      <c r="S49">
        <f t="shared" si="41"/>
        <v>376.15839269461208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85.145507893865059</v>
      </c>
      <c r="AC49">
        <f t="shared" si="27"/>
        <v>66.362558936376075</v>
      </c>
      <c r="AE49">
        <f t="shared" si="42"/>
        <v>0</v>
      </c>
      <c r="AF49">
        <f t="shared" si="43"/>
        <v>0</v>
      </c>
      <c r="AG49">
        <f t="shared" si="44"/>
        <v>-2.2052731052000341</v>
      </c>
      <c r="AH49">
        <f t="shared" si="45"/>
        <v>-1364.0573567604695</v>
      </c>
      <c r="AI49">
        <f t="shared" si="46"/>
        <v>-1366.2626298656694</v>
      </c>
      <c r="AJ49">
        <f t="shared" si="47"/>
        <v>18.782948957488983</v>
      </c>
      <c r="AK49">
        <f t="shared" si="59"/>
        <v>5.9601855525705547</v>
      </c>
      <c r="AL49">
        <f t="shared" si="39"/>
        <v>-1341.5194953556099</v>
      </c>
      <c r="AN49">
        <f t="shared" si="48"/>
        <v>0</v>
      </c>
      <c r="AO49">
        <f t="shared" si="49"/>
        <v>0</v>
      </c>
      <c r="AP49">
        <f t="shared" si="50"/>
        <v>-3.0713384731528459E-2</v>
      </c>
      <c r="AQ49">
        <f t="shared" si="51"/>
        <v>-18.997564653225076</v>
      </c>
      <c r="AR49">
        <f t="shared" si="52"/>
        <v>-19.028278037956603</v>
      </c>
      <c r="AS49">
        <f t="shared" si="53"/>
        <v>0.26159478223523369</v>
      </c>
      <c r="AT49">
        <f t="shared" si="54"/>
        <v>8.3008980391475071E-2</v>
      </c>
      <c r="AU49">
        <f t="shared" si="55"/>
        <v>-18.683674275329896</v>
      </c>
      <c r="AW49">
        <v>46</v>
      </c>
      <c r="AX49">
        <f>IF(Z49&gt;0, (R49*SUMPRODUCT(K49:$K$98, X49:$X$98)-K49*$AZ$3)/Z49, 0)</f>
        <v>376.15839269461208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40"/>
        <v>50000</v>
      </c>
      <c r="S50">
        <f t="shared" si="41"/>
        <v>338.00429628730325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66.362558936376075</v>
      </c>
      <c r="AC50">
        <f t="shared" si="27"/>
        <v>50.207217842107426</v>
      </c>
      <c r="AE50">
        <f t="shared" si="42"/>
        <v>0</v>
      </c>
      <c r="AF50">
        <f t="shared" si="43"/>
        <v>0</v>
      </c>
      <c r="AG50">
        <f t="shared" si="44"/>
        <v>-1.8567522067615729</v>
      </c>
      <c r="AH50">
        <f t="shared" si="45"/>
        <v>-1305.8726695458438</v>
      </c>
      <c r="AI50">
        <f t="shared" si="46"/>
        <v>-1307.7294217526053</v>
      </c>
      <c r="AJ50">
        <f t="shared" si="47"/>
        <v>16.15534109426865</v>
      </c>
      <c r="AK50">
        <f t="shared" si="59"/>
        <v>4.6453791255463255</v>
      </c>
      <c r="AL50">
        <f t="shared" si="39"/>
        <v>-1286.9287015327905</v>
      </c>
      <c r="AN50">
        <f t="shared" si="48"/>
        <v>0</v>
      </c>
      <c r="AO50">
        <f t="shared" si="49"/>
        <v>0</v>
      </c>
      <c r="AP50">
        <f t="shared" si="50"/>
        <v>-2.3088792730686154E-2</v>
      </c>
      <c r="AQ50">
        <f t="shared" si="51"/>
        <v>-16.238582235159566</v>
      </c>
      <c r="AR50">
        <f t="shared" si="52"/>
        <v>-16.261671027890252</v>
      </c>
      <c r="AS50">
        <f t="shared" si="53"/>
        <v>0.20089235421978066</v>
      </c>
      <c r="AT50">
        <f t="shared" si="54"/>
        <v>5.7765487174114914E-2</v>
      </c>
      <c r="AU50">
        <f t="shared" si="55"/>
        <v>-16.003013186496357</v>
      </c>
      <c r="AW50">
        <v>47</v>
      </c>
      <c r="AX50">
        <f>IF(Z50&gt;0, (R50*SUMPRODUCT(K50:$K$98, X50:$X$98)-K50*$AZ$3)/Z50, 0)</f>
        <v>338.00429628730325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40"/>
        <v>50000</v>
      </c>
      <c r="S51">
        <f t="shared" si="41"/>
        <v>298.20860035257652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50.207217842107426</v>
      </c>
      <c r="AC51">
        <f t="shared" si="27"/>
        <v>36.506335213158962</v>
      </c>
      <c r="AE51">
        <f t="shared" si="42"/>
        <v>0</v>
      </c>
      <c r="AF51">
        <f t="shared" si="43"/>
        <v>0</v>
      </c>
      <c r="AG51">
        <f t="shared" si="44"/>
        <v>-1.5302348410641482</v>
      </c>
      <c r="AH51">
        <f t="shared" si="45"/>
        <v>-1231.7993745192359</v>
      </c>
      <c r="AI51">
        <f t="shared" si="46"/>
        <v>-1233.3296093603001</v>
      </c>
      <c r="AJ51">
        <f t="shared" si="47"/>
        <v>13.700882628948463</v>
      </c>
      <c r="AK51">
        <f t="shared" si="59"/>
        <v>3.5145052489475201</v>
      </c>
      <c r="AL51">
        <f t="shared" si="39"/>
        <v>-1216.1142214824042</v>
      </c>
      <c r="AN51">
        <f t="shared" si="48"/>
        <v>0</v>
      </c>
      <c r="AO51">
        <f t="shared" si="49"/>
        <v>0</v>
      </c>
      <c r="AP51">
        <f t="shared" si="50"/>
        <v>-1.698976374000457E-2</v>
      </c>
      <c r="AQ51">
        <f t="shared" si="51"/>
        <v>-13.676319337764909</v>
      </c>
      <c r="AR51">
        <f t="shared" si="52"/>
        <v>-13.693309101504914</v>
      </c>
      <c r="AS51">
        <f t="shared" si="53"/>
        <v>0.15211701671456651</v>
      </c>
      <c r="AT51">
        <f t="shared" si="54"/>
        <v>3.9020555695294883E-2</v>
      </c>
      <c r="AU51">
        <f t="shared" si="55"/>
        <v>-13.502171529095053</v>
      </c>
      <c r="AW51">
        <v>48</v>
      </c>
      <c r="AX51">
        <f>IF(Z51&gt;0, (R51*SUMPRODUCT(K51:$K$98, X51:$X$98)-K51*$AZ$3)/Z51, 0)</f>
        <v>298.20860035257652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40"/>
        <v>50000</v>
      </c>
      <c r="S52">
        <f t="shared" si="41"/>
        <v>255.31654536140013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36.506335213158962</v>
      </c>
      <c r="AC52">
        <f t="shared" si="27"/>
        <v>25.095819095225359</v>
      </c>
      <c r="AE52">
        <f t="shared" si="42"/>
        <v>0</v>
      </c>
      <c r="AF52">
        <f t="shared" si="43"/>
        <v>0</v>
      </c>
      <c r="AG52">
        <f t="shared" si="44"/>
        <v>-1.2286620056145534</v>
      </c>
      <c r="AH52">
        <f t="shared" si="45"/>
        <v>-1145.0819481558126</v>
      </c>
      <c r="AI52">
        <f t="shared" si="46"/>
        <v>-1146.3106101614271</v>
      </c>
      <c r="AJ52">
        <f t="shared" si="47"/>
        <v>11.410516117933604</v>
      </c>
      <c r="AK52">
        <f t="shared" si="59"/>
        <v>2.5554434649211277</v>
      </c>
      <c r="AL52">
        <f t="shared" si="39"/>
        <v>-1132.3446505785723</v>
      </c>
      <c r="AN52">
        <f t="shared" si="48"/>
        <v>0</v>
      </c>
      <c r="AO52">
        <f t="shared" si="49"/>
        <v>0</v>
      </c>
      <c r="AP52">
        <f t="shared" si="50"/>
        <v>-1.2179898232153317E-2</v>
      </c>
      <c r="AQ52">
        <f t="shared" si="51"/>
        <v>-11.351357437831442</v>
      </c>
      <c r="AR52">
        <f t="shared" si="52"/>
        <v>-11.363537336063596</v>
      </c>
      <c r="AS52">
        <f t="shared" si="53"/>
        <v>0.11311404150017793</v>
      </c>
      <c r="AT52">
        <f t="shared" si="54"/>
        <v>2.5332468326138592E-2</v>
      </c>
      <c r="AU52">
        <f t="shared" si="55"/>
        <v>-11.225090826237279</v>
      </c>
      <c r="AW52">
        <v>49</v>
      </c>
      <c r="AX52">
        <f>IF(Z52&gt;0, (R52*SUMPRODUCT(K52:$K$98, X52:$X$98)-K52*$AZ$3)/Z52, 0)</f>
        <v>255.31654536140013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40"/>
        <v>50000</v>
      </c>
      <c r="S53">
        <f t="shared" si="41"/>
        <v>206.06818732698724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25.095819095225359</v>
      </c>
      <c r="AC53">
        <f t="shared" si="27"/>
        <v>15.767500246529021</v>
      </c>
      <c r="AE53">
        <f t="shared" si="42"/>
        <v>0</v>
      </c>
      <c r="AF53">
        <f t="shared" si="43"/>
        <v>0</v>
      </c>
      <c r="AG53">
        <f t="shared" si="44"/>
        <v>-0.9564492008117006</v>
      </c>
      <c r="AH53">
        <f t="shared" si="45"/>
        <v>-1039.7047389868292</v>
      </c>
      <c r="AI53">
        <f t="shared" si="46"/>
        <v>-1040.6611881876408</v>
      </c>
      <c r="AJ53">
        <f t="shared" si="47"/>
        <v>9.3283188486963375</v>
      </c>
      <c r="AK53">
        <f t="shared" si="59"/>
        <v>1.7567073366657753</v>
      </c>
      <c r="AL53">
        <f t="shared" si="39"/>
        <v>-1029.5761620022786</v>
      </c>
      <c r="AN53">
        <f t="shared" si="48"/>
        <v>0</v>
      </c>
      <c r="AO53">
        <f t="shared" si="49"/>
        <v>0</v>
      </c>
      <c r="AP53">
        <f t="shared" si="50"/>
        <v>-8.465548787505793E-3</v>
      </c>
      <c r="AQ53">
        <f t="shared" si="51"/>
        <v>-9.2024450279474834</v>
      </c>
      <c r="AR53">
        <f t="shared" si="52"/>
        <v>-9.2109105767349888</v>
      </c>
      <c r="AS53">
        <f t="shared" si="53"/>
        <v>8.2565115065212621E-2</v>
      </c>
      <c r="AT53">
        <f t="shared" si="54"/>
        <v>1.5548647697434049E-2</v>
      </c>
      <c r="AU53">
        <f t="shared" si="55"/>
        <v>-9.1127968139723414</v>
      </c>
      <c r="AW53">
        <v>50</v>
      </c>
      <c r="AX53">
        <f>IF(Z53&gt;0, (R53*SUMPRODUCT(K53:$K$98, X53:$X$98)-K53*$AZ$3)/Z53, 0)</f>
        <v>206.06818732698724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40"/>
        <v>50000</v>
      </c>
      <c r="S54">
        <f t="shared" si="41"/>
        <v>145.80913028540928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15.767500246529021</v>
      </c>
      <c r="AC54">
        <f t="shared" si="27"/>
        <v>8.3713396731664798</v>
      </c>
      <c r="AE54">
        <f t="shared" si="42"/>
        <v>0</v>
      </c>
      <c r="AF54">
        <f t="shared" si="43"/>
        <v>0</v>
      </c>
      <c r="AG54">
        <f t="shared" si="44"/>
        <v>-0.71766250652310626</v>
      </c>
      <c r="AH54">
        <f t="shared" si="45"/>
        <v>-916.88880912190962</v>
      </c>
      <c r="AI54">
        <f t="shared" si="46"/>
        <v>-917.6064716284327</v>
      </c>
      <c r="AJ54">
        <f t="shared" si="47"/>
        <v>7.3961605733625415</v>
      </c>
      <c r="AK54">
        <f t="shared" si="59"/>
        <v>1.1037250172570316</v>
      </c>
      <c r="AL54">
        <f t="shared" si="39"/>
        <v>-909.10658603781314</v>
      </c>
      <c r="AN54">
        <f t="shared" si="48"/>
        <v>0</v>
      </c>
      <c r="AO54">
        <f t="shared" si="49"/>
        <v>0</v>
      </c>
      <c r="AP54">
        <f t="shared" si="50"/>
        <v>-5.6714674413697978E-3</v>
      </c>
      <c r="AQ54">
        <f t="shared" si="51"/>
        <v>-7.245892018916293</v>
      </c>
      <c r="AR54">
        <f t="shared" si="52"/>
        <v>-7.2515634863576626</v>
      </c>
      <c r="AS54">
        <f t="shared" si="53"/>
        <v>5.8449596435226445E-2</v>
      </c>
      <c r="AT54">
        <f t="shared" si="54"/>
        <v>8.7224014668474681E-3</v>
      </c>
      <c r="AU54">
        <f t="shared" si="55"/>
        <v>-7.1843914884555886</v>
      </c>
      <c r="AW54">
        <v>51</v>
      </c>
      <c r="AX54">
        <f>IF(Z54&gt;0, (R54*SUMPRODUCT(K54:$K$98, X54:$X$98)-K54*$AZ$3)/Z54, 0)</f>
        <v>145.80913028540928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40"/>
        <v>50000</v>
      </c>
      <c r="S55">
        <f t="shared" si="41"/>
        <v>66.436653615955009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8.3713396731664798</v>
      </c>
      <c r="AC55">
        <f t="shared" si="27"/>
        <v>2.7382016315581534</v>
      </c>
      <c r="AE55">
        <f t="shared" si="42"/>
        <v>0</v>
      </c>
      <c r="AF55">
        <f t="shared" si="43"/>
        <v>0</v>
      </c>
      <c r="AG55">
        <f t="shared" si="44"/>
        <v>-0.51519031335222243</v>
      </c>
      <c r="AH55">
        <f t="shared" si="45"/>
        <v>-781.18227242261139</v>
      </c>
      <c r="AI55">
        <f t="shared" si="46"/>
        <v>-781.69746273596365</v>
      </c>
      <c r="AJ55">
        <f t="shared" si="47"/>
        <v>5.6331380416083263</v>
      </c>
      <c r="AK55">
        <f t="shared" si="59"/>
        <v>0.58599377712165368</v>
      </c>
      <c r="AL55">
        <f t="shared" si="39"/>
        <v>-775.47833091723373</v>
      </c>
      <c r="AN55">
        <f t="shared" si="48"/>
        <v>0</v>
      </c>
      <c r="AO55">
        <f t="shared" si="49"/>
        <v>0</v>
      </c>
      <c r="AP55">
        <f t="shared" si="50"/>
        <v>-3.6351710559929347E-3</v>
      </c>
      <c r="AQ55">
        <f t="shared" si="51"/>
        <v>-5.512004229442903</v>
      </c>
      <c r="AR55">
        <f t="shared" si="52"/>
        <v>-5.5156394004988964</v>
      </c>
      <c r="AS55">
        <f t="shared" si="53"/>
        <v>3.974729305375628E-2</v>
      </c>
      <c r="AT55">
        <f t="shared" si="54"/>
        <v>4.1347586753407292E-3</v>
      </c>
      <c r="AU55">
        <f t="shared" si="55"/>
        <v>-5.4717573487697999</v>
      </c>
      <c r="AW55">
        <v>52</v>
      </c>
      <c r="AX55">
        <f>IF(Z55&gt;0, (R55*SUMPRODUCT(K55:$K$98, X55:$X$98)-K55*$AZ$3)/Z55, 0)</f>
        <v>66.436653615955009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40"/>
        <v>50000</v>
      </c>
      <c r="S56">
        <f t="shared" si="41"/>
        <v>-47.482836324090975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2.7382016315581534</v>
      </c>
      <c r="AC56">
        <f t="shared" si="27"/>
        <v>-1.3338436895740724</v>
      </c>
      <c r="AE56">
        <f t="shared" si="42"/>
        <v>0</v>
      </c>
      <c r="AF56">
        <f t="shared" si="43"/>
        <v>0</v>
      </c>
      <c r="AG56">
        <f t="shared" si="44"/>
        <v>-0.35113837778929474</v>
      </c>
      <c r="AH56">
        <f t="shared" si="45"/>
        <v>-635.60012971762183</v>
      </c>
      <c r="AI56">
        <f t="shared" si="46"/>
        <v>-635.95126809541114</v>
      </c>
      <c r="AJ56">
        <f t="shared" si="47"/>
        <v>4.0720453211322258</v>
      </c>
      <c r="AK56">
        <f t="shared" si="59"/>
        <v>0.19167411420907077</v>
      </c>
      <c r="AL56">
        <f t="shared" si="39"/>
        <v>-631.68754866006987</v>
      </c>
      <c r="AN56">
        <f t="shared" si="48"/>
        <v>0</v>
      </c>
      <c r="AO56">
        <f t="shared" si="49"/>
        <v>0</v>
      </c>
      <c r="AP56">
        <f t="shared" si="50"/>
        <v>-2.2121646022737426E-3</v>
      </c>
      <c r="AQ56">
        <f t="shared" si="51"/>
        <v>-4.0042678245943328</v>
      </c>
      <c r="AR56">
        <f t="shared" si="52"/>
        <v>-4.0064799891966061</v>
      </c>
      <c r="AS56">
        <f t="shared" si="53"/>
        <v>2.5653802284376092E-2</v>
      </c>
      <c r="AT56">
        <f t="shared" si="54"/>
        <v>1.2075430014087398E-3</v>
      </c>
      <c r="AU56">
        <f t="shared" si="55"/>
        <v>-3.9796186439108214</v>
      </c>
      <c r="AW56">
        <v>53</v>
      </c>
      <c r="AX56">
        <f>IF(Z56&gt;0, (R56*SUMPRODUCT(K56:$K$98, X56:$X$98)-K56*$AZ$3)/Z56, 0)</f>
        <v>-47.482836324090975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40"/>
        <v>50000</v>
      </c>
      <c r="S57">
        <f t="shared" si="41"/>
        <v>-224.99725722258091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-1.3338436895740724</v>
      </c>
      <c r="AC57">
        <f t="shared" si="27"/>
        <v>-4.0524339174624355</v>
      </c>
      <c r="AE57">
        <f t="shared" si="42"/>
        <v>0</v>
      </c>
      <c r="AF57">
        <f t="shared" si="43"/>
        <v>0</v>
      </c>
      <c r="AG57">
        <f t="shared" si="44"/>
        <v>-0.22513796209599585</v>
      </c>
      <c r="AH57">
        <f t="shared" si="45"/>
        <v>-489.95612766162378</v>
      </c>
      <c r="AI57">
        <f t="shared" si="46"/>
        <v>-490.18126562371975</v>
      </c>
      <c r="AJ57">
        <f t="shared" si="47"/>
        <v>2.7185902278883631</v>
      </c>
      <c r="AK57">
        <f t="shared" si="59"/>
        <v>-9.3369058270185074E-2</v>
      </c>
      <c r="AL57">
        <f t="shared" si="39"/>
        <v>-487.5560444541016</v>
      </c>
      <c r="AN57">
        <f t="shared" si="48"/>
        <v>0</v>
      </c>
      <c r="AO57">
        <f t="shared" si="49"/>
        <v>0</v>
      </c>
      <c r="AP57">
        <f t="shared" si="50"/>
        <v>-1.2663969277185462E-3</v>
      </c>
      <c r="AQ57">
        <f t="shared" si="51"/>
        <v>-2.7559942757365468</v>
      </c>
      <c r="AR57">
        <f t="shared" si="52"/>
        <v>-2.7572606726642652</v>
      </c>
      <c r="AS57">
        <f t="shared" si="53"/>
        <v>1.5292020413934081E-2</v>
      </c>
      <c r="AT57">
        <f t="shared" si="54"/>
        <v>-5.2519924865855963E-4</v>
      </c>
      <c r="AU57">
        <f t="shared" si="55"/>
        <v>-2.7424938514989901</v>
      </c>
      <c r="AW57">
        <v>54</v>
      </c>
      <c r="AX57">
        <f>IF(Z57&gt;0, (R57*SUMPRODUCT(K57:$K$98, X57:$X$98)-K57*$AZ$3)/Z57, 0)</f>
        <v>-224.99725722258091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40"/>
        <v>50000</v>
      </c>
      <c r="S58">
        <f t="shared" si="41"/>
        <v>-526.372761763217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-4.0524339174624355</v>
      </c>
      <c r="AC58">
        <f t="shared" si="27"/>
        <v>-5.6605017675686495</v>
      </c>
      <c r="AE58">
        <f t="shared" si="42"/>
        <v>0</v>
      </c>
      <c r="AF58">
        <f t="shared" si="43"/>
        <v>0</v>
      </c>
      <c r="AG58">
        <f t="shared" si="44"/>
        <v>-0.13442236611482766</v>
      </c>
      <c r="AH58">
        <f t="shared" si="45"/>
        <v>-353.85686544083285</v>
      </c>
      <c r="AI58">
        <f t="shared" si="46"/>
        <v>-353.9912878069477</v>
      </c>
      <c r="AJ58">
        <f t="shared" si="47"/>
        <v>1.608067850106214</v>
      </c>
      <c r="AK58">
        <f t="shared" si="59"/>
        <v>-0.28367037422237051</v>
      </c>
      <c r="AL58">
        <f t="shared" si="39"/>
        <v>-352.66689033106383</v>
      </c>
      <c r="AN58">
        <f t="shared" si="48"/>
        <v>0</v>
      </c>
      <c r="AO58">
        <f t="shared" si="49"/>
        <v>0</v>
      </c>
      <c r="AP58">
        <f t="shared" si="50"/>
        <v>-6.7511013929146555E-4</v>
      </c>
      <c r="AQ58">
        <f t="shared" si="51"/>
        <v>-1.7771771515532835</v>
      </c>
      <c r="AR58">
        <f t="shared" si="52"/>
        <v>-1.7778522616925752</v>
      </c>
      <c r="AS58">
        <f t="shared" si="53"/>
        <v>8.0762074173576261E-3</v>
      </c>
      <c r="AT58">
        <f t="shared" si="54"/>
        <v>-1.4246791764588799E-3</v>
      </c>
      <c r="AU58">
        <f t="shared" si="55"/>
        <v>-1.7712007334516762</v>
      </c>
      <c r="AW58">
        <v>55</v>
      </c>
      <c r="AX58">
        <f>IF(Z58&gt;0, (R58*SUMPRODUCT(K58:$K$98, X58:$X$98)-K58*$AZ$3)/Z58, 0)</f>
        <v>-526.372761763217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40"/>
        <v>50000</v>
      </c>
      <c r="S59">
        <f t="shared" si="41"/>
        <v>-1087.0090400669533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-5.6605017675686495</v>
      </c>
      <c r="AC59">
        <f t="shared" si="27"/>
        <v>-6.4127446105234238</v>
      </c>
      <c r="AE59">
        <f t="shared" si="42"/>
        <v>0</v>
      </c>
      <c r="AF59">
        <f t="shared" si="43"/>
        <v>0</v>
      </c>
      <c r="AG59">
        <f t="shared" si="44"/>
        <v>-7.3742999990695071E-2</v>
      </c>
      <c r="AH59">
        <f t="shared" si="45"/>
        <v>-237.34056985193723</v>
      </c>
      <c r="AI59">
        <f t="shared" si="46"/>
        <v>-237.41431285192792</v>
      </c>
      <c r="AJ59">
        <f t="shared" si="47"/>
        <v>0.75224284295477428</v>
      </c>
      <c r="AK59">
        <f t="shared" si="59"/>
        <v>-0.39623512372980552</v>
      </c>
      <c r="AL59">
        <f t="shared" si="39"/>
        <v>-237.05830513270294</v>
      </c>
      <c r="AN59">
        <f t="shared" si="48"/>
        <v>0</v>
      </c>
      <c r="AO59">
        <f t="shared" si="49"/>
        <v>0</v>
      </c>
      <c r="AP59">
        <f t="shared" si="50"/>
        <v>-3.3067843513907825E-4</v>
      </c>
      <c r="AQ59">
        <f t="shared" si="51"/>
        <v>-1.0642828233670827</v>
      </c>
      <c r="AR59">
        <f t="shared" si="52"/>
        <v>-1.0646135018022216</v>
      </c>
      <c r="AS59">
        <f t="shared" si="53"/>
        <v>3.3732081171669666E-3</v>
      </c>
      <c r="AT59">
        <f t="shared" si="54"/>
        <v>-1.7767979425659943E-3</v>
      </c>
      <c r="AU59">
        <f t="shared" si="55"/>
        <v>-1.0630170916276207</v>
      </c>
      <c r="AW59">
        <v>56</v>
      </c>
      <c r="AX59">
        <f>IF(Z59&gt;0, (R59*SUMPRODUCT(K59:$K$98, X59:$X$98)-K59*$AZ$3)/Z59, 0)</f>
        <v>-1087.0090400669533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40"/>
        <v>50000</v>
      </c>
      <c r="S60">
        <f t="shared" si="41"/>
        <v>-2251.3297943973525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-6.4127446105234238</v>
      </c>
      <c r="AC60">
        <f t="shared" si="27"/>
        <v>-6.5619075154989819</v>
      </c>
      <c r="AE60">
        <f t="shared" si="42"/>
        <v>0</v>
      </c>
      <c r="AF60">
        <f t="shared" si="43"/>
        <v>0</v>
      </c>
      <c r="AG60">
        <f t="shared" si="44"/>
        <v>-3.6433508830141799E-2</v>
      </c>
      <c r="AH60">
        <f t="shared" si="45"/>
        <v>-146.28824464258525</v>
      </c>
      <c r="AI60">
        <f t="shared" si="46"/>
        <v>-146.32467815141538</v>
      </c>
      <c r="AJ60">
        <f t="shared" si="47"/>
        <v>0.14916290497555806</v>
      </c>
      <c r="AK60">
        <f t="shared" si="59"/>
        <v>-0.4488921227366397</v>
      </c>
      <c r="AL60">
        <f t="shared" si="39"/>
        <v>-146.62440736917648</v>
      </c>
      <c r="AN60">
        <f t="shared" si="48"/>
        <v>0</v>
      </c>
      <c r="AO60">
        <f t="shared" si="49"/>
        <v>0</v>
      </c>
      <c r="AP60">
        <f t="shared" si="50"/>
        <v>-1.4587069387817528E-4</v>
      </c>
      <c r="AQ60">
        <f t="shared" si="51"/>
        <v>-0.58570169158618257</v>
      </c>
      <c r="AR60">
        <f t="shared" si="52"/>
        <v>-0.58584756228006063</v>
      </c>
      <c r="AS60">
        <f t="shared" si="53"/>
        <v>5.9721111549014354E-4</v>
      </c>
      <c r="AT60">
        <f t="shared" si="54"/>
        <v>-1.7972522417568587E-3</v>
      </c>
      <c r="AU60">
        <f t="shared" si="55"/>
        <v>-0.58704760340632745</v>
      </c>
      <c r="AW60">
        <v>57</v>
      </c>
      <c r="AX60">
        <f>IF(Z60&gt;0, (R60*SUMPRODUCT(K60:$K$98, X60:$X$98)-K60*$AZ$3)/Z60, 0)</f>
        <v>-2251.3297943973525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40"/>
        <v>50000</v>
      </c>
      <c r="S61">
        <f t="shared" si="41"/>
        <v>-5018.6297713127269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-6.5619075154989819</v>
      </c>
      <c r="AC61">
        <f t="shared" si="27"/>
        <v>-6.3305378513784438</v>
      </c>
      <c r="AE61">
        <f t="shared" si="42"/>
        <v>0</v>
      </c>
      <c r="AF61">
        <f t="shared" si="43"/>
        <v>0</v>
      </c>
      <c r="AG61">
        <f t="shared" si="44"/>
        <v>-1.5767595289566855E-2</v>
      </c>
      <c r="AH61">
        <f t="shared" si="45"/>
        <v>-81.206313809094098</v>
      </c>
      <c r="AI61">
        <f t="shared" si="46"/>
        <v>-81.222081404383658</v>
      </c>
      <c r="AJ61">
        <f t="shared" si="47"/>
        <v>-0.23136966412053805</v>
      </c>
      <c r="AK61">
        <f t="shared" si="59"/>
        <v>-0.45933352608492878</v>
      </c>
      <c r="AL61">
        <f t="shared" si="39"/>
        <v>-81.912784594589127</v>
      </c>
      <c r="AN61">
        <f t="shared" si="48"/>
        <v>0</v>
      </c>
      <c r="AO61">
        <f t="shared" si="49"/>
        <v>0</v>
      </c>
      <c r="AP61">
        <f t="shared" si="50"/>
        <v>-5.6365646320319353E-5</v>
      </c>
      <c r="AQ61">
        <f t="shared" si="51"/>
        <v>-0.2902945109308423</v>
      </c>
      <c r="AR61">
        <f t="shared" si="52"/>
        <v>-0.29035087657716263</v>
      </c>
      <c r="AS61">
        <f t="shared" si="53"/>
        <v>-8.2709509075860996E-4</v>
      </c>
      <c r="AT61">
        <f t="shared" si="54"/>
        <v>-1.6420151962867578E-3</v>
      </c>
      <c r="AU61">
        <f t="shared" si="55"/>
        <v>-0.29281998686420796</v>
      </c>
      <c r="AW61">
        <v>58</v>
      </c>
      <c r="AX61">
        <f>IF(Z61&gt;0, (R61*SUMPRODUCT(K61:$K$98, X61:$X$98)-K61*$AZ$3)/Z61, 0)</f>
        <v>-5018.6297713127269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40"/>
        <v>50000</v>
      </c>
      <c r="S62">
        <f t="shared" si="41"/>
        <v>-12842.717526175767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-6.3305378513784438</v>
      </c>
      <c r="AC62">
        <f t="shared" si="27"/>
        <v>-5.891304366142573</v>
      </c>
      <c r="AE62">
        <f t="shared" si="42"/>
        <v>0</v>
      </c>
      <c r="AF62">
        <f t="shared" si="43"/>
        <v>0</v>
      </c>
      <c r="AG62">
        <f t="shared" si="44"/>
        <v>-5.7340905012267024E-3</v>
      </c>
      <c r="AH62">
        <f t="shared" si="45"/>
        <v>-39.503315341777942</v>
      </c>
      <c r="AI62">
        <f t="shared" si="46"/>
        <v>-39.50904943227917</v>
      </c>
      <c r="AJ62">
        <f t="shared" si="47"/>
        <v>-0.4392334852358708</v>
      </c>
      <c r="AK62">
        <f t="shared" si="59"/>
        <v>-0.4431376495964911</v>
      </c>
      <c r="AL62">
        <f t="shared" si="39"/>
        <v>-40.391420567111538</v>
      </c>
      <c r="AN62">
        <f t="shared" si="48"/>
        <v>0</v>
      </c>
      <c r="AO62">
        <f t="shared" si="49"/>
        <v>0</v>
      </c>
      <c r="AP62">
        <f t="shared" si="50"/>
        <v>-1.8301873423290727E-5</v>
      </c>
      <c r="AQ62">
        <f t="shared" si="51"/>
        <v>-0.12608532722510907</v>
      </c>
      <c r="AR62">
        <f t="shared" si="52"/>
        <v>-0.12610362909853237</v>
      </c>
      <c r="AS62">
        <f t="shared" si="53"/>
        <v>-1.4019303755910362E-3</v>
      </c>
      <c r="AT62">
        <f t="shared" si="54"/>
        <v>-1.4143915535121919E-3</v>
      </c>
      <c r="AU62">
        <f t="shared" si="55"/>
        <v>-0.12891995102763562</v>
      </c>
      <c r="AW62">
        <v>59</v>
      </c>
      <c r="AX62">
        <f>IF(Z62&gt;0, (R62*SUMPRODUCT(K62:$K$98, X62:$X$98)-K62*$AZ$3)/Z62, 0)</f>
        <v>-12842.717526175767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40"/>
        <v>50000</v>
      </c>
      <c r="S63">
        <f t="shared" si="41"/>
        <v>-40475.859366097626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-5.891304366142573</v>
      </c>
      <c r="AC63">
        <f t="shared" si="27"/>
        <v>-5.3660254110759738</v>
      </c>
      <c r="AE63">
        <f t="shared" si="42"/>
        <v>0</v>
      </c>
      <c r="AF63">
        <f t="shared" si="43"/>
        <v>0</v>
      </c>
      <c r="AG63">
        <f t="shared" si="44"/>
        <v>-1.6571684626079024E-3</v>
      </c>
      <c r="AH63">
        <f t="shared" si="45"/>
        <v>-16.07832453442613</v>
      </c>
      <c r="AI63">
        <f t="shared" si="46"/>
        <v>-16.079981702888738</v>
      </c>
      <c r="AJ63">
        <f t="shared" si="47"/>
        <v>-0.52527895506659927</v>
      </c>
      <c r="AK63">
        <f t="shared" si="59"/>
        <v>-0.41239130562998016</v>
      </c>
      <c r="AL63">
        <f t="shared" si="39"/>
        <v>-17.017651963585319</v>
      </c>
      <c r="AN63">
        <f t="shared" si="48"/>
        <v>0</v>
      </c>
      <c r="AO63">
        <f t="shared" si="49"/>
        <v>0</v>
      </c>
      <c r="AP63">
        <f t="shared" si="50"/>
        <v>-4.7225834552312816E-6</v>
      </c>
      <c r="AQ63">
        <f t="shared" si="51"/>
        <v>-4.5819861497138507E-2</v>
      </c>
      <c r="AR63">
        <f t="shared" si="52"/>
        <v>-4.5824584080593735E-2</v>
      </c>
      <c r="AS63">
        <f t="shared" si="53"/>
        <v>-1.4969351387938174E-3</v>
      </c>
      <c r="AT63">
        <f t="shared" si="54"/>
        <v>-1.1752289528757316E-3</v>
      </c>
      <c r="AU63">
        <f t="shared" si="55"/>
        <v>-4.8496748172263293E-2</v>
      </c>
      <c r="AW63">
        <v>60</v>
      </c>
      <c r="AX63">
        <f>IF(Z63&gt;0, (R63*SUMPRODUCT(K63:$K$98, X63:$X$98)-K63*$AZ$3)/Z63, 0)</f>
        <v>-40475.859366097626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40"/>
        <v>50000</v>
      </c>
      <c r="S64">
        <f t="shared" si="41"/>
        <v>-172683.57361210024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-5.3660254110759738</v>
      </c>
      <c r="AC64">
        <f t="shared" si="27"/>
        <v>-4.8302700205269442</v>
      </c>
      <c r="AE64">
        <f t="shared" si="42"/>
        <v>0</v>
      </c>
      <c r="AF64">
        <f t="shared" si="43"/>
        <v>0</v>
      </c>
      <c r="AG64">
        <f t="shared" si="44"/>
        <v>-3.4964747366309992E-4</v>
      </c>
      <c r="AH64">
        <f t="shared" si="45"/>
        <v>-5.1637972172748938</v>
      </c>
      <c r="AI64">
        <f t="shared" si="46"/>
        <v>-5.1641468647485569</v>
      </c>
      <c r="AJ64">
        <f t="shared" si="47"/>
        <v>-0.53575539054902954</v>
      </c>
      <c r="AK64">
        <f t="shared" si="59"/>
        <v>-0.37562177877531822</v>
      </c>
      <c r="AL64">
        <f t="shared" si="39"/>
        <v>-6.0755240340729042</v>
      </c>
      <c r="AN64">
        <f t="shared" si="48"/>
        <v>0</v>
      </c>
      <c r="AO64">
        <f t="shared" si="49"/>
        <v>0</v>
      </c>
      <c r="AP64">
        <f t="shared" si="50"/>
        <v>-8.896626403189954E-7</v>
      </c>
      <c r="AQ64">
        <f t="shared" si="51"/>
        <v>-1.3139055226863192E-2</v>
      </c>
      <c r="AR64">
        <f t="shared" si="52"/>
        <v>-1.3139944889503511E-2</v>
      </c>
      <c r="AS64">
        <f t="shared" si="53"/>
        <v>-1.3632060610289105E-3</v>
      </c>
      <c r="AT64">
        <f t="shared" si="54"/>
        <v>-9.5575311889300389E-4</v>
      </c>
      <c r="AU64">
        <f t="shared" si="55"/>
        <v>-1.5458904069425424E-2</v>
      </c>
      <c r="AW64">
        <v>61</v>
      </c>
      <c r="AX64">
        <f>IF(Z64&gt;0, (R64*SUMPRODUCT(K64:$K$98, X64:$X$98)-K64*$AZ$3)/Z64, 0)</f>
        <v>-172683.57361210024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40"/>
        <v>50000</v>
      </c>
      <c r="S65">
        <f t="shared" si="41"/>
        <v>-740932.81822734256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-4.8302700205269442</v>
      </c>
      <c r="AC65">
        <f t="shared" si="27"/>
        <v>-4.324145457855443</v>
      </c>
      <c r="AE65">
        <f t="shared" si="42"/>
        <v>0</v>
      </c>
      <c r="AF65">
        <f t="shared" si="43"/>
        <v>0</v>
      </c>
      <c r="AG65">
        <f t="shared" si="44"/>
        <v>-7.2951038061062318E-5</v>
      </c>
      <c r="AH65">
        <f t="shared" si="45"/>
        <v>-1.0927998434616264</v>
      </c>
      <c r="AI65">
        <f t="shared" si="46"/>
        <v>-1.0928727944996874</v>
      </c>
      <c r="AJ65">
        <f t="shared" si="47"/>
        <v>-0.50612456267150119</v>
      </c>
      <c r="AK65">
        <f t="shared" si="59"/>
        <v>-0.33811890143688611</v>
      </c>
      <c r="AL65">
        <f t="shared" si="39"/>
        <v>-1.9371162586080748</v>
      </c>
      <c r="AN65">
        <f t="shared" si="48"/>
        <v>0</v>
      </c>
      <c r="AO65">
        <f t="shared" si="49"/>
        <v>0</v>
      </c>
      <c r="AP65">
        <f t="shared" si="50"/>
        <v>-1.6573277889080733E-7</v>
      </c>
      <c r="AQ65">
        <f t="shared" si="51"/>
        <v>-2.4826617912789332E-3</v>
      </c>
      <c r="AR65">
        <f t="shared" si="52"/>
        <v>-2.4828275240578236E-3</v>
      </c>
      <c r="AS65">
        <f t="shared" si="53"/>
        <v>-1.1498318936357158E-3</v>
      </c>
      <c r="AT65">
        <f t="shared" si="54"/>
        <v>-7.6815062019730367E-4</v>
      </c>
      <c r="AU65">
        <f t="shared" si="55"/>
        <v>-4.400810037890843E-3</v>
      </c>
      <c r="AW65">
        <v>62</v>
      </c>
      <c r="AX65">
        <f>IF(Z65&gt;0, (R65*SUMPRODUCT(K65:$K$98, X65:$X$98)-K65*$AZ$3)/Z65, 0)</f>
        <v>-740932.81822734256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40"/>
        <v>50000</v>
      </c>
      <c r="S66">
        <f t="shared" si="41"/>
        <v>-3211564.2439763178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-4.324145457855443</v>
      </c>
      <c r="AC66">
        <f t="shared" si="27"/>
        <v>-3.8629998893803252</v>
      </c>
      <c r="AE66">
        <f t="shared" si="42"/>
        <v>0</v>
      </c>
      <c r="AF66">
        <f t="shared" si="43"/>
        <v>0</v>
      </c>
      <c r="AG66">
        <f t="shared" si="44"/>
        <v>-1.5035507605934766E-5</v>
      </c>
      <c r="AH66">
        <f t="shared" si="45"/>
        <v>-0.22874408029806773</v>
      </c>
      <c r="AI66">
        <f t="shared" si="46"/>
        <v>-0.22875911580567365</v>
      </c>
      <c r="AJ66">
        <f t="shared" si="47"/>
        <v>-0.46114556847511778</v>
      </c>
      <c r="AK66">
        <f t="shared" si="59"/>
        <v>-0.30269018204988102</v>
      </c>
      <c r="AL66">
        <f t="shared" si="39"/>
        <v>-0.99259486633067251</v>
      </c>
      <c r="AN66">
        <f t="shared" si="48"/>
        <v>0</v>
      </c>
      <c r="AO66">
        <f t="shared" si="49"/>
        <v>0</v>
      </c>
      <c r="AP66">
        <f t="shared" si="50"/>
        <v>-3.0498396642314434E-8</v>
      </c>
      <c r="AQ66">
        <f t="shared" si="51"/>
        <v>-4.6399016736609668E-4</v>
      </c>
      <c r="AR66">
        <f t="shared" si="52"/>
        <v>-4.6402066576273898E-4</v>
      </c>
      <c r="AS66">
        <f t="shared" si="53"/>
        <v>-9.3539911161019521E-4</v>
      </c>
      <c r="AT66">
        <f t="shared" si="54"/>
        <v>-6.1398427468107447E-4</v>
      </c>
      <c r="AU66">
        <f t="shared" si="55"/>
        <v>-2.0134040520540086E-3</v>
      </c>
      <c r="AW66">
        <v>63</v>
      </c>
      <c r="AX66">
        <f>IF(Z66&gt;0, (R66*SUMPRODUCT(K66:$K$98, X66:$X$98)-K66*$AZ$3)/Z66, 0)</f>
        <v>-3211564.2439763178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-14105712.34432379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-3.8629998893803252</v>
      </c>
      <c r="AC67">
        <f t="shared" si="27"/>
        <v>-3.4495101025241226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-3.0568379128263446E-6</v>
      </c>
      <c r="AH67">
        <f t="shared" ref="AH67:AH98" si="66">-X67*R67</f>
        <v>-4.7313258468196298E-2</v>
      </c>
      <c r="AI67">
        <f t="shared" ref="AI67:AI98" si="67">SUM(AE67:AH67)</f>
        <v>-4.7316315306109122E-2</v>
      </c>
      <c r="AJ67">
        <f t="shared" ref="AJ67:AJ98" si="68">AB67-AC67</f>
        <v>-0.41348978685620263</v>
      </c>
      <c r="AK67">
        <f t="shared" si="59"/>
        <v>-0.27040999225662277</v>
      </c>
      <c r="AL67">
        <f t="shared" si="39"/>
        <v>-0.73121609441893454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-5.5362195171156238E-9</v>
      </c>
      <c r="AQ67">
        <f t="shared" ref="AQ67:AQ98" si="72">AH67*$K67</f>
        <v>-8.5688738631149242E-5</v>
      </c>
      <c r="AR67">
        <f t="shared" ref="AR67:AR98" si="73">AI67*$K67</f>
        <v>-8.5694274850666352E-5</v>
      </c>
      <c r="AS67">
        <f t="shared" ref="AS67:AS98" si="74">AJ67*$K67</f>
        <v>-7.4886869811318442E-4</v>
      </c>
      <c r="AT67">
        <f t="shared" ref="AT67:AT98" si="75">AK67*$K67</f>
        <v>-4.897378007753221E-4</v>
      </c>
      <c r="AU67">
        <f t="shared" ref="AU67:AU98" si="76">AL67*$K67</f>
        <v>-1.3243007737391728E-3</v>
      </c>
      <c r="AW67">
        <v>64</v>
      </c>
      <c r="AX67">
        <f>IF(Z67&gt;0, (R67*SUMPRODUCT(K67:$K$98, X67:$X$98)-K67*$AZ$3)/Z67, 0)</f>
        <v>-14105712.34432379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1"/>
        <v>50000</v>
      </c>
      <c r="S68">
        <f t="shared" si="62"/>
        <v>-62905618.450788468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-3.4495101025241226</v>
      </c>
      <c r="AC68">
        <f t="shared" ref="AC68:AC98" si="80">S68*Z68</f>
        <v>-3.0799942046345676</v>
      </c>
      <c r="AE68">
        <f t="shared" si="63"/>
        <v>0</v>
      </c>
      <c r="AF68">
        <f t="shared" si="64"/>
        <v>0</v>
      </c>
      <c r="AG68">
        <f t="shared" si="65"/>
        <v>-6.1202685079792792E-7</v>
      </c>
      <c r="AH68">
        <f t="shared" si="66"/>
        <v>-9.6569707316006125E-3</v>
      </c>
      <c r="AI68">
        <f t="shared" si="67"/>
        <v>-9.6575827584514107E-3</v>
      </c>
      <c r="AJ68">
        <f t="shared" si="68"/>
        <v>-0.36951589788955497</v>
      </c>
      <c r="AK68">
        <f t="shared" ref="AK68:AK98" si="81">G68*SUM(AB68:AB68, AE68:AF68)</f>
        <v>-0.24146570717668861</v>
      </c>
      <c r="AL68">
        <f t="shared" si="39"/>
        <v>-0.62063918782469496</v>
      </c>
      <c r="AN68">
        <f t="shared" si="69"/>
        <v>0</v>
      </c>
      <c r="AO68">
        <f t="shared" si="70"/>
        <v>0</v>
      </c>
      <c r="AP68">
        <f t="shared" si="71"/>
        <v>-9.8967669632712558E-10</v>
      </c>
      <c r="AQ68">
        <f t="shared" si="72"/>
        <v>-1.5615783650207451E-5</v>
      </c>
      <c r="AR68">
        <f t="shared" si="73"/>
        <v>-1.5616773326903779E-5</v>
      </c>
      <c r="AS68">
        <f t="shared" si="74"/>
        <v>-5.9752488405844352E-4</v>
      </c>
      <c r="AT68">
        <f t="shared" si="75"/>
        <v>-3.9046159991732072E-4</v>
      </c>
      <c r="AU68">
        <f t="shared" si="76"/>
        <v>-1.0036032573026679E-3</v>
      </c>
      <c r="AW68">
        <v>65</v>
      </c>
      <c r="AX68">
        <f>IF(Z68&gt;0, (R68*SUMPRODUCT(K68:$K$98, X68:$X$98)-K68*$AZ$3)/Z68, 0)</f>
        <v>-62905618.450788468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0.79285550900000001</v>
      </c>
      <c r="Q69" s="5">
        <f t="shared" ref="Q69:Q98" si="82">$C$8</f>
        <v>12.5</v>
      </c>
      <c r="R69">
        <f t="shared" si="61"/>
        <v>50000</v>
      </c>
      <c r="S69">
        <f t="shared" si="62"/>
        <v>-284897679.84628397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-3.0799942046345676</v>
      </c>
      <c r="AC69">
        <f t="shared" si="80"/>
        <v>-2.7500084037859089</v>
      </c>
      <c r="AE69">
        <f t="shared" si="63"/>
        <v>0</v>
      </c>
      <c r="AF69">
        <f t="shared" si="64"/>
        <v>0</v>
      </c>
      <c r="AG69">
        <f t="shared" si="65"/>
        <v>-1.2065772197889042E-7</v>
      </c>
      <c r="AH69">
        <f t="shared" si="66"/>
        <v>-1.940995441244233E-3</v>
      </c>
      <c r="AI69">
        <f t="shared" si="67"/>
        <v>-1.9411160989662119E-3</v>
      </c>
      <c r="AJ69">
        <f t="shared" si="68"/>
        <v>-0.32998580084865869</v>
      </c>
      <c r="AK69">
        <f t="shared" si="81"/>
        <v>-0.21559959432441975</v>
      </c>
      <c r="AL69">
        <f t="shared" si="39"/>
        <v>-0.54752651127204466</v>
      </c>
      <c r="AN69">
        <f t="shared" si="69"/>
        <v>0</v>
      </c>
      <c r="AO69">
        <f t="shared" si="70"/>
        <v>0</v>
      </c>
      <c r="AP69">
        <f t="shared" si="71"/>
        <v>-1.7420473977854705E-10</v>
      </c>
      <c r="AQ69">
        <f t="shared" si="72"/>
        <v>-2.8023950743281488E-6</v>
      </c>
      <c r="AR69">
        <f t="shared" si="73"/>
        <v>-2.8025692790679271E-6</v>
      </c>
      <c r="AS69">
        <f t="shared" si="74"/>
        <v>-4.7643109470866103E-4</v>
      </c>
      <c r="AT69">
        <f t="shared" si="75"/>
        <v>-3.1128112324395503E-4</v>
      </c>
      <c r="AU69">
        <f t="shared" si="76"/>
        <v>-7.90514787231684E-4</v>
      </c>
      <c r="AW69">
        <v>66</v>
      </c>
      <c r="AX69">
        <f>IF(Z69&gt;0, (R69*SUMPRODUCT(K69:$K$98, X69:$X$98)-K69*$AZ$3)/Z69, 0)</f>
        <v>-284897679.84628397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0.79617230500000002</v>
      </c>
      <c r="Q70" s="5">
        <f t="shared" si="82"/>
        <v>12.5</v>
      </c>
      <c r="R70">
        <f t="shared" si="61"/>
        <v>50000</v>
      </c>
      <c r="S70">
        <f t="shared" si="62"/>
        <v>-1312367569.5726466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-2.7500084037859089</v>
      </c>
      <c r="AC70">
        <f t="shared" si="80"/>
        <v>-2.4553670841878503</v>
      </c>
      <c r="AE70">
        <f t="shared" si="63"/>
        <v>0</v>
      </c>
      <c r="AF70">
        <f t="shared" si="64"/>
        <v>0</v>
      </c>
      <c r="AG70">
        <f t="shared" si="65"/>
        <v>-2.338680813511916E-8</v>
      </c>
      <c r="AH70">
        <f t="shared" si="66"/>
        <v>-3.8425734649592938E-4</v>
      </c>
      <c r="AI70">
        <f t="shared" si="67"/>
        <v>-3.8428073330406447E-4</v>
      </c>
      <c r="AJ70">
        <f t="shared" si="68"/>
        <v>-0.29464131959805862</v>
      </c>
      <c r="AK70">
        <f t="shared" si="81"/>
        <v>-0.19250058826501365</v>
      </c>
      <c r="AL70">
        <f t="shared" ref="AL70:AL98" si="89">SUM(AI70:AK70)</f>
        <v>-0.48752618859637631</v>
      </c>
      <c r="AN70">
        <f t="shared" si="69"/>
        <v>0</v>
      </c>
      <c r="AO70">
        <f t="shared" si="70"/>
        <v>0</v>
      </c>
      <c r="AP70">
        <f t="shared" si="71"/>
        <v>-3.0147949258348725E-11</v>
      </c>
      <c r="AQ70">
        <f t="shared" si="72"/>
        <v>-4.9534639004075349E-7</v>
      </c>
      <c r="AR70">
        <f t="shared" si="73"/>
        <v>-4.9537653799001186E-7</v>
      </c>
      <c r="AS70">
        <f t="shared" si="74"/>
        <v>-3.7982231270440619E-4</v>
      </c>
      <c r="AT70">
        <f t="shared" si="75"/>
        <v>-2.4815263090566855E-4</v>
      </c>
      <c r="AU70">
        <f t="shared" si="76"/>
        <v>-6.2847032014806475E-4</v>
      </c>
      <c r="AW70">
        <v>67</v>
      </c>
      <c r="AX70">
        <f>IF(Z70&gt;0, (R70*SUMPRODUCT(K70:$K$98, X70:$X$98)-K70*$AZ$3)/Z70, 0)</f>
        <v>-1312367569.5726466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0.79964768799999997</v>
      </c>
      <c r="Q71" s="5">
        <f t="shared" si="82"/>
        <v>12.5</v>
      </c>
      <c r="R71">
        <f t="shared" si="61"/>
        <v>50000</v>
      </c>
      <c r="S71">
        <f t="shared" si="62"/>
        <v>-6155727643.5736732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-2.4553670841878503</v>
      </c>
      <c r="AC71">
        <f t="shared" si="80"/>
        <v>-2.1922924706118003</v>
      </c>
      <c r="AE71">
        <f t="shared" si="63"/>
        <v>0</v>
      </c>
      <c r="AF71">
        <f t="shared" si="64"/>
        <v>0</v>
      </c>
      <c r="AG71">
        <f t="shared" si="65"/>
        <v>-4.451732998820342E-9</v>
      </c>
      <c r="AH71">
        <f t="shared" si="66"/>
        <v>-7.4804828219790504E-5</v>
      </c>
      <c r="AI71">
        <f t="shared" si="67"/>
        <v>-7.4809279952789325E-5</v>
      </c>
      <c r="AJ71">
        <f t="shared" si="68"/>
        <v>-0.26307461357605</v>
      </c>
      <c r="AK71">
        <f t="shared" si="81"/>
        <v>-0.17187569589314955</v>
      </c>
      <c r="AL71">
        <f t="shared" si="89"/>
        <v>-0.43502511874915234</v>
      </c>
      <c r="AN71">
        <f t="shared" si="69"/>
        <v>0</v>
      </c>
      <c r="AO71">
        <f t="shared" si="70"/>
        <v>0</v>
      </c>
      <c r="AP71">
        <f t="shared" si="71"/>
        <v>-5.1238677173083633E-12</v>
      </c>
      <c r="AQ71">
        <f t="shared" si="72"/>
        <v>-8.6099064008499528E-8</v>
      </c>
      <c r="AR71">
        <f t="shared" si="73"/>
        <v>-8.6104187876216837E-8</v>
      </c>
      <c r="AS71">
        <f t="shared" si="74"/>
        <v>-3.0279433202819861E-4</v>
      </c>
      <c r="AT71">
        <f t="shared" si="75"/>
        <v>-1.9782595447889295E-4</v>
      </c>
      <c r="AU71">
        <f t="shared" si="76"/>
        <v>-5.0070639069496777E-4</v>
      </c>
      <c r="AW71">
        <v>68</v>
      </c>
      <c r="AX71">
        <f>IF(Z71&gt;0, (R71*SUMPRODUCT(K71:$K$98, X71:$X$98)-K71*$AZ$3)/Z71, 0)</f>
        <v>-6155727643.5736732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0.80323853099999998</v>
      </c>
      <c r="Q72" s="5">
        <f t="shared" si="82"/>
        <v>12.5</v>
      </c>
      <c r="R72">
        <f t="shared" si="61"/>
        <v>50000</v>
      </c>
      <c r="S72">
        <f t="shared" si="62"/>
        <v>-29428905416.217079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-2.1922924706118003</v>
      </c>
      <c r="AC72">
        <f t="shared" si="80"/>
        <v>-1.9574040666015424</v>
      </c>
      <c r="AE72">
        <f t="shared" si="63"/>
        <v>0</v>
      </c>
      <c r="AF72">
        <f t="shared" si="64"/>
        <v>0</v>
      </c>
      <c r="AG72">
        <f t="shared" si="65"/>
        <v>-8.3141219445546233E-10</v>
      </c>
      <c r="AH72">
        <f t="shared" si="66"/>
        <v>-1.4303213897506705E-5</v>
      </c>
      <c r="AI72">
        <f t="shared" si="67"/>
        <v>-1.430404530970116E-5</v>
      </c>
      <c r="AJ72">
        <f t="shared" si="68"/>
        <v>-0.2348884040102579</v>
      </c>
      <c r="AK72">
        <f t="shared" si="81"/>
        <v>-0.15346047294282603</v>
      </c>
      <c r="AL72">
        <f t="shared" si="89"/>
        <v>-0.38836318099839362</v>
      </c>
      <c r="AN72">
        <f t="shared" si="69"/>
        <v>0</v>
      </c>
      <c r="AO72">
        <f t="shared" si="70"/>
        <v>0</v>
      </c>
      <c r="AP72">
        <f t="shared" si="71"/>
        <v>-8.5441166236266655E-13</v>
      </c>
      <c r="AQ72">
        <f t="shared" si="72"/>
        <v>-1.4698885636746759E-8</v>
      </c>
      <c r="AR72">
        <f t="shared" si="73"/>
        <v>-1.4699740048409122E-8</v>
      </c>
      <c r="AS72">
        <f t="shared" si="74"/>
        <v>-2.4138615367743307E-4</v>
      </c>
      <c r="AT72">
        <f t="shared" si="75"/>
        <v>-1.5770567074724912E-4</v>
      </c>
      <c r="AU72">
        <f t="shared" si="76"/>
        <v>-3.9910652416473059E-4</v>
      </c>
      <c r="AW72">
        <v>69</v>
      </c>
      <c r="AX72">
        <f>IF(Z72&gt;0, (R72*SUMPRODUCT(K72:$K$98, X72:$X$98)-K72*$AZ$3)/Z72, 0)</f>
        <v>-29428905416.217079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0.80709142899999997</v>
      </c>
      <c r="Q73" s="5">
        <f t="shared" si="82"/>
        <v>12.5</v>
      </c>
      <c r="R73">
        <f t="shared" si="61"/>
        <v>50000</v>
      </c>
      <c r="S73">
        <f t="shared" si="62"/>
        <v>-143655425529.01691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-1.9574040666015424</v>
      </c>
      <c r="AC73">
        <f t="shared" si="80"/>
        <v>-1.7476822151313911</v>
      </c>
      <c r="AE73">
        <f t="shared" si="63"/>
        <v>0</v>
      </c>
      <c r="AF73">
        <f t="shared" si="64"/>
        <v>0</v>
      </c>
      <c r="AG73">
        <f t="shared" si="65"/>
        <v>-1.5207241639982276E-10</v>
      </c>
      <c r="AH73">
        <f t="shared" si="66"/>
        <v>-2.6841026244443396E-6</v>
      </c>
      <c r="AI73">
        <f t="shared" si="67"/>
        <v>-2.6842546968607395E-6</v>
      </c>
      <c r="AJ73">
        <f t="shared" si="68"/>
        <v>-0.20972185147015132</v>
      </c>
      <c r="AK73">
        <f t="shared" si="81"/>
        <v>-0.13701828466210797</v>
      </c>
      <c r="AL73">
        <f t="shared" si="89"/>
        <v>-0.34674282038695614</v>
      </c>
      <c r="AN73">
        <f t="shared" si="69"/>
        <v>0</v>
      </c>
      <c r="AO73">
        <f t="shared" si="70"/>
        <v>0</v>
      </c>
      <c r="AP73">
        <f t="shared" si="71"/>
        <v>-1.3953501447186593E-13</v>
      </c>
      <c r="AQ73">
        <f t="shared" si="72"/>
        <v>-2.4628154626091072E-9</v>
      </c>
      <c r="AR73">
        <f t="shared" si="73"/>
        <v>-2.4629549976235792E-9</v>
      </c>
      <c r="AS73">
        <f t="shared" si="74"/>
        <v>-1.9243162088656196E-4</v>
      </c>
      <c r="AT73">
        <f t="shared" si="75"/>
        <v>-1.2572199999091857E-4</v>
      </c>
      <c r="AU73">
        <f t="shared" si="76"/>
        <v>-3.1815608383247812E-4</v>
      </c>
      <c r="AW73">
        <v>70</v>
      </c>
      <c r="AX73">
        <f>IF(Z73&gt;0, (R73*SUMPRODUCT(K73:$K$98, X73:$X$98)-K73*$AZ$3)/Z73, 0)</f>
        <v>-143655425529.01691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0.81105379099999997</v>
      </c>
      <c r="Q74" s="5">
        <f t="shared" si="82"/>
        <v>12.5</v>
      </c>
      <c r="R74">
        <f t="shared" si="61"/>
        <v>50000</v>
      </c>
      <c r="S74">
        <f t="shared" si="62"/>
        <v>-716772787124.4032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-1.7476822151313911</v>
      </c>
      <c r="AC74">
        <f t="shared" si="80"/>
        <v>-1.5604305513718519</v>
      </c>
      <c r="AE74">
        <f t="shared" si="63"/>
        <v>0</v>
      </c>
      <c r="AF74">
        <f t="shared" si="64"/>
        <v>0</v>
      </c>
      <c r="AG74">
        <f t="shared" si="65"/>
        <v>-2.7212782408217725E-11</v>
      </c>
      <c r="AH74">
        <f t="shared" si="66"/>
        <v>-4.9335563931042723E-7</v>
      </c>
      <c r="AI74">
        <f t="shared" si="67"/>
        <v>-4.933828520928354E-7</v>
      </c>
      <c r="AJ74">
        <f t="shared" si="68"/>
        <v>-0.18725166375953917</v>
      </c>
      <c r="AK74">
        <f t="shared" si="81"/>
        <v>-0.12233775505919739</v>
      </c>
      <c r="AL74">
        <f t="shared" si="89"/>
        <v>-0.30958991220158866</v>
      </c>
      <c r="AN74">
        <f t="shared" si="69"/>
        <v>0</v>
      </c>
      <c r="AO74">
        <f t="shared" si="70"/>
        <v>0</v>
      </c>
      <c r="AP74">
        <f t="shared" si="71"/>
        <v>-2.229398380580407E-14</v>
      </c>
      <c r="AQ74">
        <f t="shared" si="72"/>
        <v>-4.0418000880230967E-10</v>
      </c>
      <c r="AR74">
        <f t="shared" si="73"/>
        <v>-4.0420230278611545E-10</v>
      </c>
      <c r="AS74">
        <f t="shared" si="74"/>
        <v>-1.5340531875213142E-4</v>
      </c>
      <c r="AT74">
        <f t="shared" si="75"/>
        <v>-1.0022480940076718E-4</v>
      </c>
      <c r="AU74">
        <f t="shared" si="76"/>
        <v>-2.5363053235520139E-4</v>
      </c>
      <c r="AW74">
        <v>71</v>
      </c>
      <c r="AX74">
        <f>IF(Z74&gt;0, (R74*SUMPRODUCT(K74:$K$98, X74:$X$98)-K74*$AZ$3)/Z74, 0)</f>
        <v>-716772787124.4032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0.81525055400000002</v>
      </c>
      <c r="Q75" s="5">
        <f t="shared" si="82"/>
        <v>12.5</v>
      </c>
      <c r="R75">
        <f t="shared" si="61"/>
        <v>50000</v>
      </c>
      <c r="S75">
        <f t="shared" si="62"/>
        <v>-3662247392484.5835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-1.5604305513718519</v>
      </c>
      <c r="AC75">
        <f t="shared" si="80"/>
        <v>-1.3932415640775009</v>
      </c>
      <c r="AE75">
        <f t="shared" si="63"/>
        <v>0</v>
      </c>
      <c r="AF75">
        <f t="shared" si="64"/>
        <v>0</v>
      </c>
      <c r="AG75">
        <f t="shared" si="65"/>
        <v>-4.7554186499545915E-12</v>
      </c>
      <c r="AH75">
        <f t="shared" si="66"/>
        <v>-8.8740943736723825E-8</v>
      </c>
      <c r="AI75">
        <f t="shared" si="67"/>
        <v>-8.8745699155373781E-8</v>
      </c>
      <c r="AJ75">
        <f t="shared" si="68"/>
        <v>-0.16718898729435105</v>
      </c>
      <c r="AK75">
        <f t="shared" si="81"/>
        <v>-0.10923013859602965</v>
      </c>
      <c r="AL75">
        <f t="shared" si="89"/>
        <v>-0.27641921463607988</v>
      </c>
      <c r="AN75">
        <f t="shared" si="69"/>
        <v>0</v>
      </c>
      <c r="AO75">
        <f t="shared" si="70"/>
        <v>0</v>
      </c>
      <c r="AP75">
        <f t="shared" si="71"/>
        <v>-3.4784476064260988E-15</v>
      </c>
      <c r="AQ75">
        <f t="shared" si="72"/>
        <v>-6.4911366601959984E-11</v>
      </c>
      <c r="AR75">
        <f t="shared" si="73"/>
        <v>-6.4914845049566404E-11</v>
      </c>
      <c r="AS75">
        <f t="shared" si="74"/>
        <v>-1.2229378220577741E-4</v>
      </c>
      <c r="AT75">
        <f t="shared" si="75"/>
        <v>-7.989860454296247E-5</v>
      </c>
      <c r="AU75">
        <f t="shared" si="76"/>
        <v>-2.0219245166358494E-4</v>
      </c>
      <c r="AW75">
        <v>72</v>
      </c>
      <c r="AX75">
        <f>IF(Z75&gt;0, (R75*SUMPRODUCT(K75:$K$98, X75:$X$98)-K75*$AZ$3)/Z75, 0)</f>
        <v>-3662247392484.5835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0.81969331899999998</v>
      </c>
      <c r="Q76" s="5">
        <f t="shared" si="82"/>
        <v>12.5</v>
      </c>
      <c r="R76">
        <f t="shared" si="61"/>
        <v>50000</v>
      </c>
      <c r="S76">
        <f t="shared" si="62"/>
        <v>-19199855955379.496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-1.3932415640775009</v>
      </c>
      <c r="AC76">
        <f t="shared" si="80"/>
        <v>-1.2439656822687242</v>
      </c>
      <c r="AE76">
        <f t="shared" si="63"/>
        <v>0</v>
      </c>
      <c r="AF76">
        <f t="shared" si="64"/>
        <v>0</v>
      </c>
      <c r="AG76">
        <f t="shared" si="65"/>
        <v>-8.0987956703926764E-13</v>
      </c>
      <c r="AH76">
        <f t="shared" si="66"/>
        <v>-1.5591939585663113E-8</v>
      </c>
      <c r="AI76">
        <f t="shared" si="67"/>
        <v>-1.5592749465230152E-8</v>
      </c>
      <c r="AJ76">
        <f t="shared" si="68"/>
        <v>-0.14927588180877671</v>
      </c>
      <c r="AK76">
        <f t="shared" si="81"/>
        <v>-9.752690948542507E-2</v>
      </c>
      <c r="AL76">
        <f t="shared" si="89"/>
        <v>-0.24680280688695122</v>
      </c>
      <c r="AN76">
        <f t="shared" si="69"/>
        <v>0</v>
      </c>
      <c r="AO76">
        <f t="shared" si="70"/>
        <v>0</v>
      </c>
      <c r="AP76">
        <f t="shared" si="71"/>
        <v>-5.28931131145378E-16</v>
      </c>
      <c r="AQ76">
        <f t="shared" si="72"/>
        <v>-1.0183072369567909E-11</v>
      </c>
      <c r="AR76">
        <f t="shared" si="73"/>
        <v>-1.0183601300699054E-11</v>
      </c>
      <c r="AS76">
        <f t="shared" si="74"/>
        <v>-9.7491854630296849E-5</v>
      </c>
      <c r="AT76">
        <f t="shared" si="75"/>
        <v>-6.3694678382641108E-5</v>
      </c>
      <c r="AU76">
        <f t="shared" si="76"/>
        <v>-1.6118654319653925E-4</v>
      </c>
      <c r="AW76">
        <v>73</v>
      </c>
      <c r="AX76">
        <f>IF(Z76&gt;0, (R76*SUMPRODUCT(K76:$K$98, X76:$X$98)-K76*$AZ$3)/Z76, 0)</f>
        <v>-19199855955379.496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0.82421808699999999</v>
      </c>
      <c r="Q77" s="5">
        <f t="shared" si="82"/>
        <v>12.5</v>
      </c>
      <c r="R77">
        <f t="shared" si="61"/>
        <v>50000</v>
      </c>
      <c r="S77">
        <f t="shared" si="62"/>
        <v>-103405300502993.61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-1.2439656822687242</v>
      </c>
      <c r="AC77">
        <f t="shared" si="80"/>
        <v>-1.1106836448916857</v>
      </c>
      <c r="AE77">
        <f t="shared" si="63"/>
        <v>0</v>
      </c>
      <c r="AF77">
        <f t="shared" si="64"/>
        <v>0</v>
      </c>
      <c r="AG77">
        <f t="shared" si="65"/>
        <v>-1.3426338392338156E-13</v>
      </c>
      <c r="AH77">
        <f t="shared" si="66"/>
        <v>-2.6700695497819737E-9</v>
      </c>
      <c r="AI77">
        <f t="shared" si="67"/>
        <v>-2.6702038131658973E-9</v>
      </c>
      <c r="AJ77">
        <f t="shared" si="68"/>
        <v>-0.13328203737703848</v>
      </c>
      <c r="AK77">
        <f t="shared" si="81"/>
        <v>-8.7077597758810701E-2</v>
      </c>
      <c r="AL77">
        <f t="shared" si="89"/>
        <v>-0.220359637806053</v>
      </c>
      <c r="AN77">
        <f t="shared" si="69"/>
        <v>0</v>
      </c>
      <c r="AO77">
        <f t="shared" si="70"/>
        <v>0</v>
      </c>
      <c r="AP77">
        <f t="shared" si="71"/>
        <v>-7.8292156041548811E-17</v>
      </c>
      <c r="AQ77">
        <f t="shared" si="72"/>
        <v>-1.5569807323835342E-12</v>
      </c>
      <c r="AR77">
        <f t="shared" si="73"/>
        <v>-1.5570590245395759E-12</v>
      </c>
      <c r="AS77">
        <f t="shared" si="74"/>
        <v>-7.7719909650224631E-5</v>
      </c>
      <c r="AT77">
        <f t="shared" si="75"/>
        <v>-5.077700764153601E-5</v>
      </c>
      <c r="AU77">
        <f t="shared" si="76"/>
        <v>-1.2849691884881967E-4</v>
      </c>
      <c r="AW77">
        <v>74</v>
      </c>
      <c r="AX77">
        <f>IF(Z77&gt;0, (R77*SUMPRODUCT(K77:$K$98, X77:$X$98)-K77*$AZ$3)/Z77, 0)</f>
        <v>-103405300502993.61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0.82894669600000004</v>
      </c>
      <c r="Q78" s="5">
        <f t="shared" si="82"/>
        <v>12.5</v>
      </c>
      <c r="R78">
        <f t="shared" si="61"/>
        <v>50000</v>
      </c>
      <c r="S78">
        <f t="shared" si="62"/>
        <v>-573264620286919.75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-1.1106836448916857</v>
      </c>
      <c r="AC78">
        <f t="shared" si="80"/>
        <v>-0.99168182579750896</v>
      </c>
      <c r="AE78">
        <f t="shared" si="63"/>
        <v>0</v>
      </c>
      <c r="AF78">
        <f t="shared" si="64"/>
        <v>0</v>
      </c>
      <c r="AG78">
        <f t="shared" si="65"/>
        <v>-2.1623561587081083E-14</v>
      </c>
      <c r="AH78">
        <f t="shared" si="66"/>
        <v>-4.4518875398826668E-10</v>
      </c>
      <c r="AI78">
        <f t="shared" si="67"/>
        <v>-4.4521037754985374E-10</v>
      </c>
      <c r="AJ78">
        <f t="shared" si="68"/>
        <v>-0.11900181909417673</v>
      </c>
      <c r="AK78">
        <f t="shared" si="81"/>
        <v>-7.7747855142418013E-2</v>
      </c>
      <c r="AL78">
        <f t="shared" si="89"/>
        <v>-0.19674967468180513</v>
      </c>
      <c r="AN78">
        <f t="shared" si="69"/>
        <v>0</v>
      </c>
      <c r="AO78">
        <f t="shared" si="70"/>
        <v>0</v>
      </c>
      <c r="AP78">
        <f t="shared" si="71"/>
        <v>-1.1258223578370534E-17</v>
      </c>
      <c r="AQ78">
        <f t="shared" si="72"/>
        <v>-2.3178580026199402E-13</v>
      </c>
      <c r="AR78">
        <f t="shared" si="73"/>
        <v>-2.3179705848557238E-13</v>
      </c>
      <c r="AS78">
        <f t="shared" si="74"/>
        <v>-6.1957836140900729E-5</v>
      </c>
      <c r="AT78">
        <f t="shared" si="75"/>
        <v>-4.0479119612518115E-5</v>
      </c>
      <c r="AU78">
        <f t="shared" si="76"/>
        <v>-1.0243695598521591E-4</v>
      </c>
      <c r="AW78">
        <v>75</v>
      </c>
      <c r="AX78">
        <f>IF(Z78&gt;0, (R78*SUMPRODUCT(K78:$K$98, X78:$X$98)-K78*$AZ$3)/Z78, 0)</f>
        <v>-573264620286919.75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0.83370721699999994</v>
      </c>
      <c r="Q79" s="5">
        <f t="shared" si="82"/>
        <v>12.5</v>
      </c>
      <c r="R79">
        <f t="shared" si="61"/>
        <v>50000</v>
      </c>
      <c r="S79">
        <f t="shared" si="62"/>
        <v>-3274901125604635.5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-0.99168182579750896</v>
      </c>
      <c r="AC79">
        <f t="shared" si="80"/>
        <v>-0.88543020160512143</v>
      </c>
      <c r="AE79">
        <f t="shared" si="63"/>
        <v>0</v>
      </c>
      <c r="AF79">
        <f t="shared" si="64"/>
        <v>0</v>
      </c>
      <c r="AG79">
        <f t="shared" si="65"/>
        <v>-3.3796066188168013E-15</v>
      </c>
      <c r="AH79">
        <f t="shared" si="66"/>
        <v>-7.2110877409573898E-11</v>
      </c>
      <c r="AI79">
        <f t="shared" si="67"/>
        <v>-7.2114257016192712E-11</v>
      </c>
      <c r="AJ79">
        <f t="shared" si="68"/>
        <v>-0.10625162419238754</v>
      </c>
      <c r="AK79">
        <f t="shared" si="81"/>
        <v>-6.9417727805825641E-2</v>
      </c>
      <c r="AL79">
        <f t="shared" si="89"/>
        <v>-0.17566935207032744</v>
      </c>
      <c r="AN79">
        <f t="shared" si="69"/>
        <v>0</v>
      </c>
      <c r="AO79">
        <f t="shared" si="70"/>
        <v>0</v>
      </c>
      <c r="AP79">
        <f t="shared" si="71"/>
        <v>-1.5710527631247769E-18</v>
      </c>
      <c r="AQ79">
        <f t="shared" si="72"/>
        <v>-3.3521650885310995E-14</v>
      </c>
      <c r="AR79">
        <f t="shared" si="73"/>
        <v>-3.3523221938074115E-14</v>
      </c>
      <c r="AS79">
        <f t="shared" si="74"/>
        <v>-4.9392407638373859E-5</v>
      </c>
      <c r="AT79">
        <f t="shared" si="75"/>
        <v>-3.2269706323799158E-5</v>
      </c>
      <c r="AU79">
        <f t="shared" si="76"/>
        <v>-8.1662113995696243E-5</v>
      </c>
      <c r="AW79">
        <v>76</v>
      </c>
      <c r="AX79">
        <f>IF(Z79&gt;0, (R79*SUMPRODUCT(K79:$K$98, X79:$X$98)-K79*$AZ$3)/Z79, 0)</f>
        <v>-3274901125604635.5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0.83838979800000002</v>
      </c>
      <c r="Q80" s="5">
        <f t="shared" si="82"/>
        <v>12.5</v>
      </c>
      <c r="R80">
        <f t="shared" si="61"/>
        <v>50000</v>
      </c>
      <c r="S80">
        <f t="shared" si="62"/>
        <v>-1.9286425475161004E+16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-0.88543020160512143</v>
      </c>
      <c r="AC80">
        <f t="shared" si="80"/>
        <v>-0.79056268000460206</v>
      </c>
      <c r="AE80">
        <f t="shared" si="63"/>
        <v>0</v>
      </c>
      <c r="AF80">
        <f t="shared" si="64"/>
        <v>0</v>
      </c>
      <c r="AG80">
        <f t="shared" si="65"/>
        <v>-5.1238284215935195E-16</v>
      </c>
      <c r="AH80">
        <f t="shared" si="66"/>
        <v>-1.1333710841877125E-11</v>
      </c>
      <c r="AI80">
        <f t="shared" si="67"/>
        <v>-1.1334223224719284E-11</v>
      </c>
      <c r="AJ80">
        <f t="shared" si="68"/>
        <v>-9.4867521600519367E-2</v>
      </c>
      <c r="AK80">
        <f t="shared" si="81"/>
        <v>-6.1980114112358507E-2</v>
      </c>
      <c r="AL80">
        <f t="shared" si="89"/>
        <v>-0.15684763572421209</v>
      </c>
      <c r="AN80">
        <f t="shared" si="69"/>
        <v>0</v>
      </c>
      <c r="AO80">
        <f t="shared" si="70"/>
        <v>0</v>
      </c>
      <c r="AP80">
        <f t="shared" si="71"/>
        <v>-2.1266752390179056E-19</v>
      </c>
      <c r="AQ80">
        <f t="shared" si="72"/>
        <v>-4.7041236025840123E-15</v>
      </c>
      <c r="AR80">
        <f t="shared" si="73"/>
        <v>-4.7043362701079139E-15</v>
      </c>
      <c r="AS80">
        <f t="shared" si="74"/>
        <v>-3.9375324966887846E-5</v>
      </c>
      <c r="AT80">
        <f t="shared" si="75"/>
        <v>-2.5725212311708021E-5</v>
      </c>
      <c r="AU80">
        <f t="shared" si="76"/>
        <v>-6.5100537283300204E-5</v>
      </c>
      <c r="AW80">
        <v>77</v>
      </c>
      <c r="AX80">
        <f>IF(Z80&gt;0, (R80*SUMPRODUCT(K80:$K$98, X80:$X$98)-K80*$AZ$3)/Z80, 0)</f>
        <v>-1.9286425475161004E+16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0.84318435700000005</v>
      </c>
      <c r="Q81" s="5">
        <f t="shared" si="82"/>
        <v>12.5</v>
      </c>
      <c r="R81">
        <f t="shared" si="61"/>
        <v>50000</v>
      </c>
      <c r="S81">
        <f t="shared" si="62"/>
        <v>-1.1729010883179232E+17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-0.79056268000460206</v>
      </c>
      <c r="AC81">
        <f t="shared" si="80"/>
        <v>-0.70585953571839866</v>
      </c>
      <c r="AE81">
        <f t="shared" si="63"/>
        <v>0</v>
      </c>
      <c r="AF81">
        <f t="shared" si="64"/>
        <v>0</v>
      </c>
      <c r="AG81">
        <f t="shared" si="65"/>
        <v>-7.5225816433792751E-17</v>
      </c>
      <c r="AH81">
        <f t="shared" si="66"/>
        <v>-1.7281327892158628E-12</v>
      </c>
      <c r="AI81">
        <f t="shared" si="67"/>
        <v>-1.7282080150322965E-12</v>
      </c>
      <c r="AJ81">
        <f t="shared" si="68"/>
        <v>-8.4703144286203402E-2</v>
      </c>
      <c r="AK81">
        <f t="shared" si="81"/>
        <v>-5.533938760032215E-2</v>
      </c>
      <c r="AL81">
        <f t="shared" si="89"/>
        <v>-0.14004253188825377</v>
      </c>
      <c r="AN81">
        <f t="shared" si="69"/>
        <v>0</v>
      </c>
      <c r="AO81">
        <f t="shared" si="70"/>
        <v>0</v>
      </c>
      <c r="AP81">
        <f t="shared" si="71"/>
        <v>-2.7877606488267181E-20</v>
      </c>
      <c r="AQ81">
        <f t="shared" si="72"/>
        <v>-6.4042117641397642E-16</v>
      </c>
      <c r="AR81">
        <f t="shared" si="73"/>
        <v>-6.4044905402046467E-16</v>
      </c>
      <c r="AS81">
        <f t="shared" si="74"/>
        <v>-3.1389767990194233E-5</v>
      </c>
      <c r="AT81">
        <f t="shared" si="75"/>
        <v>-2.0507981753594526E-5</v>
      </c>
      <c r="AU81">
        <f t="shared" si="76"/>
        <v>-5.1897749744429214E-5</v>
      </c>
      <c r="AW81">
        <v>78</v>
      </c>
      <c r="AX81">
        <f>IF(Z81&gt;0, (R81*SUMPRODUCT(K81:$K$98, X81:$X$98)-K81*$AZ$3)/Z81, 0)</f>
        <v>-1.1729010883179232E+17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0.84806285100000001</v>
      </c>
      <c r="Q82" s="5">
        <f t="shared" si="82"/>
        <v>12.5</v>
      </c>
      <c r="R82">
        <f t="shared" si="61"/>
        <v>50000</v>
      </c>
      <c r="S82">
        <f t="shared" si="62"/>
        <v>-7.3781467497953971E+17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-0.70585953571839866</v>
      </c>
      <c r="AC82">
        <f t="shared" si="80"/>
        <v>-0.6302317283199993</v>
      </c>
      <c r="AE82">
        <f t="shared" si="63"/>
        <v>0</v>
      </c>
      <c r="AF82">
        <f t="shared" si="64"/>
        <v>0</v>
      </c>
      <c r="AG82">
        <f t="shared" si="65"/>
        <v>-1.067733791580989E-17</v>
      </c>
      <c r="AH82">
        <f t="shared" si="66"/>
        <v>-2.5518488141457973E-13</v>
      </c>
      <c r="AI82">
        <f t="shared" si="67"/>
        <v>-2.5519555875249552E-13</v>
      </c>
      <c r="AJ82">
        <f t="shared" si="68"/>
        <v>-7.562780739839936E-2</v>
      </c>
      <c r="AK82">
        <f t="shared" si="81"/>
        <v>-4.9410167500287913E-2</v>
      </c>
      <c r="AL82">
        <f t="shared" si="89"/>
        <v>-0.12503797489894247</v>
      </c>
      <c r="AN82">
        <f t="shared" si="69"/>
        <v>0</v>
      </c>
      <c r="AO82">
        <f t="shared" si="70"/>
        <v>0</v>
      </c>
      <c r="AP82">
        <f t="shared" si="71"/>
        <v>-3.5329178445433439E-21</v>
      </c>
      <c r="AQ82">
        <f t="shared" si="72"/>
        <v>-8.4435580133914147E-17</v>
      </c>
      <c r="AR82">
        <f t="shared" si="73"/>
        <v>-8.4439113051758675E-17</v>
      </c>
      <c r="AS82">
        <f t="shared" si="74"/>
        <v>-2.5023730859530987E-5</v>
      </c>
      <c r="AT82">
        <f t="shared" si="75"/>
        <v>-1.6348837494893687E-5</v>
      </c>
      <c r="AU82">
        <f t="shared" si="76"/>
        <v>-4.1372568354509116E-5</v>
      </c>
      <c r="AW82">
        <v>79</v>
      </c>
      <c r="AX82">
        <f>IF(Z82&gt;0, (R82*SUMPRODUCT(K82:$K$98, X82:$X$98)-K82*$AZ$3)/Z82, 0)</f>
        <v>-7.3781467497953971E+17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0.85299375700000002</v>
      </c>
      <c r="Q83" s="5">
        <f t="shared" si="82"/>
        <v>12.5</v>
      </c>
      <c r="R83">
        <f t="shared" si="61"/>
        <v>50000</v>
      </c>
      <c r="S83">
        <f t="shared" si="62"/>
        <v>-4.8082706907035136E+18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-0.6302317283199993</v>
      </c>
      <c r="AC83">
        <f t="shared" si="80"/>
        <v>-0.56270690028571368</v>
      </c>
      <c r="AE83">
        <f t="shared" si="63"/>
        <v>0</v>
      </c>
      <c r="AF83">
        <f t="shared" si="64"/>
        <v>0</v>
      </c>
      <c r="AG83">
        <f t="shared" si="65"/>
        <v>-1.4628619530865635E-18</v>
      </c>
      <c r="AH83">
        <f t="shared" si="66"/>
        <v>-3.6430810334260915E-14</v>
      </c>
      <c r="AI83">
        <f t="shared" si="67"/>
        <v>-3.6432273196214001E-14</v>
      </c>
      <c r="AJ83">
        <f t="shared" si="68"/>
        <v>-6.7524828034285611E-2</v>
      </c>
      <c r="AK83">
        <f t="shared" si="81"/>
        <v>-4.4116220982399958E-2</v>
      </c>
      <c r="AL83">
        <f t="shared" si="89"/>
        <v>-0.111641049016722</v>
      </c>
      <c r="AN83">
        <f t="shared" si="69"/>
        <v>0</v>
      </c>
      <c r="AO83">
        <f t="shared" si="70"/>
        <v>0</v>
      </c>
      <c r="AP83">
        <f t="shared" si="71"/>
        <v>-4.3217125063262637E-22</v>
      </c>
      <c r="AQ83">
        <f t="shared" si="72"/>
        <v>-1.0762703090676317E-17</v>
      </c>
      <c r="AR83">
        <f t="shared" si="73"/>
        <v>-1.0763135261926949E-17</v>
      </c>
      <c r="AS83">
        <f t="shared" si="74"/>
        <v>-1.9948765034702773E-5</v>
      </c>
      <c r="AT83">
        <f t="shared" si="75"/>
        <v>-1.3033193156005818E-5</v>
      </c>
      <c r="AU83">
        <f t="shared" si="76"/>
        <v>-3.298195819071935E-5</v>
      </c>
      <c r="AW83">
        <v>80</v>
      </c>
      <c r="AX83">
        <f>IF(Z83&gt;0, (R83*SUMPRODUCT(K83:$K$98, X83:$X$98)-K83*$AZ$3)/Z83, 0)</f>
        <v>-4.8082706907035136E+18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0.85794593600000002</v>
      </c>
      <c r="Q84" s="5">
        <f t="shared" si="82"/>
        <v>12.5</v>
      </c>
      <c r="R84">
        <f t="shared" si="61"/>
        <v>50000</v>
      </c>
      <c r="S84">
        <f t="shared" si="62"/>
        <v>-3.2510160618648424E+19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-0.56270690028571368</v>
      </c>
      <c r="AC84">
        <f t="shared" si="80"/>
        <v>-0.50241687525510148</v>
      </c>
      <c r="AE84">
        <f t="shared" si="63"/>
        <v>0</v>
      </c>
      <c r="AF84">
        <f t="shared" si="64"/>
        <v>0</v>
      </c>
      <c r="AG84">
        <f t="shared" si="65"/>
        <v>-1.9317686597605809E-19</v>
      </c>
      <c r="AH84">
        <f t="shared" si="66"/>
        <v>-5.0202258703185593E-15</v>
      </c>
      <c r="AI84">
        <f t="shared" si="67"/>
        <v>-5.0204190471845355E-15</v>
      </c>
      <c r="AJ84">
        <f t="shared" si="68"/>
        <v>-6.0290025030612204E-2</v>
      </c>
      <c r="AK84">
        <f t="shared" si="81"/>
        <v>-3.9389483019999963E-2</v>
      </c>
      <c r="AL84">
        <f t="shared" si="89"/>
        <v>-9.9679508050617191E-2</v>
      </c>
      <c r="AN84">
        <f t="shared" si="69"/>
        <v>0</v>
      </c>
      <c r="AO84">
        <f t="shared" si="70"/>
        <v>0</v>
      </c>
      <c r="AP84">
        <f t="shared" si="71"/>
        <v>-5.0955330348215089E-23</v>
      </c>
      <c r="AQ84">
        <f t="shared" si="72"/>
        <v>-1.3242127433439258E-18</v>
      </c>
      <c r="AR84">
        <f t="shared" si="73"/>
        <v>-1.3242636986742741E-18</v>
      </c>
      <c r="AS84">
        <f t="shared" si="74"/>
        <v>-1.5903033350368931E-5</v>
      </c>
      <c r="AT84">
        <f t="shared" si="75"/>
        <v>-1.03899817889077E-5</v>
      </c>
      <c r="AU84">
        <f t="shared" si="76"/>
        <v>-2.6293015139277958E-5</v>
      </c>
      <c r="AW84">
        <v>81</v>
      </c>
      <c r="AX84">
        <f>IF(Z84&gt;0, (R84*SUMPRODUCT(K84:$K$98, X84:$X$98)-K84*$AZ$3)/Z84, 0)</f>
        <v>-3.2510160618648424E+19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0.86292441799999997</v>
      </c>
      <c r="Q85" s="5">
        <f t="shared" si="82"/>
        <v>12.5</v>
      </c>
      <c r="R85">
        <f t="shared" si="61"/>
        <v>50000</v>
      </c>
      <c r="S85">
        <f t="shared" si="62"/>
        <v>-2.2842255504124494E+20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-0.50241687525510148</v>
      </c>
      <c r="AC85">
        <f t="shared" si="80"/>
        <v>-0.44858649576348347</v>
      </c>
      <c r="AE85">
        <f t="shared" si="63"/>
        <v>0</v>
      </c>
      <c r="AF85">
        <f t="shared" si="64"/>
        <v>0</v>
      </c>
      <c r="AG85">
        <f t="shared" si="65"/>
        <v>-2.4548062672843582E-20</v>
      </c>
      <c r="AH85">
        <f t="shared" si="66"/>
        <v>-6.6678813857381568E-16</v>
      </c>
      <c r="AI85">
        <f t="shared" si="67"/>
        <v>-6.6681268663648849E-16</v>
      </c>
      <c r="AJ85">
        <f t="shared" si="68"/>
        <v>-5.3830379491618008E-2</v>
      </c>
      <c r="AK85">
        <f t="shared" si="81"/>
        <v>-3.5169181267857105E-2</v>
      </c>
      <c r="AL85">
        <f t="shared" si="89"/>
        <v>-8.8999560759475779E-2</v>
      </c>
      <c r="AN85">
        <f t="shared" si="69"/>
        <v>0</v>
      </c>
      <c r="AO85">
        <f t="shared" si="70"/>
        <v>0</v>
      </c>
      <c r="AP85">
        <f t="shared" si="71"/>
        <v>-5.7814091607157993E-24</v>
      </c>
      <c r="AQ85">
        <f t="shared" si="72"/>
        <v>-1.5703785280261155E-19</v>
      </c>
      <c r="AR85">
        <f t="shared" si="73"/>
        <v>-1.5704363421177225E-19</v>
      </c>
      <c r="AS85">
        <f t="shared" si="74"/>
        <v>-1.2677800821403796E-5</v>
      </c>
      <c r="AT85">
        <f t="shared" si="75"/>
        <v>-8.2828298699838139E-6</v>
      </c>
      <c r="AU85">
        <f t="shared" si="76"/>
        <v>-2.0960630691387766E-5</v>
      </c>
      <c r="AW85">
        <v>82</v>
      </c>
      <c r="AX85">
        <f>IF(Z85&gt;0, (R85*SUMPRODUCT(K85:$K$98, X85:$X$98)-K85*$AZ$3)/Z85, 0)</f>
        <v>-2.2842255504124494E+20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0.86793829099999997</v>
      </c>
      <c r="Q86" s="5">
        <f t="shared" si="82"/>
        <v>12.5</v>
      </c>
      <c r="R86">
        <f t="shared" si="61"/>
        <v>50000</v>
      </c>
      <c r="S86">
        <f t="shared" si="62"/>
        <v>-1.6708655935519816E+21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-0.44858649576348347</v>
      </c>
      <c r="AC86">
        <f t="shared" si="80"/>
        <v>-0.40052365693168168</v>
      </c>
      <c r="AE86">
        <f t="shared" si="63"/>
        <v>0</v>
      </c>
      <c r="AF86">
        <f t="shared" si="64"/>
        <v>0</v>
      </c>
      <c r="AG86">
        <f t="shared" si="65"/>
        <v>-2.9963784824863977E-21</v>
      </c>
      <c r="AH86">
        <f t="shared" si="66"/>
        <v>-8.5224814254514997E-17</v>
      </c>
      <c r="AI86">
        <f t="shared" si="67"/>
        <v>-8.5227810632997478E-17</v>
      </c>
      <c r="AJ86">
        <f t="shared" si="68"/>
        <v>-4.8062838831801791E-2</v>
      </c>
      <c r="AK86">
        <f t="shared" si="81"/>
        <v>-3.1401054703443849E-2</v>
      </c>
      <c r="AL86">
        <f t="shared" si="89"/>
        <v>-7.9463893535245717E-2</v>
      </c>
      <c r="AN86">
        <f t="shared" si="69"/>
        <v>0</v>
      </c>
      <c r="AO86">
        <f t="shared" si="70"/>
        <v>0</v>
      </c>
      <c r="AP86">
        <f t="shared" si="71"/>
        <v>-6.3007918087966659E-25</v>
      </c>
      <c r="AQ86">
        <f t="shared" si="72"/>
        <v>-1.7921094237583623E-20</v>
      </c>
      <c r="AR86">
        <f t="shared" si="73"/>
        <v>-1.7921724316764501E-20</v>
      </c>
      <c r="AS86">
        <f t="shared" si="74"/>
        <v>-1.0106665195634402E-5</v>
      </c>
      <c r="AT86">
        <f t="shared" si="75"/>
        <v>-6.6030212611478124E-6</v>
      </c>
      <c r="AU86">
        <f t="shared" si="76"/>
        <v>-1.6709686456782231E-5</v>
      </c>
      <c r="AW86">
        <v>83</v>
      </c>
      <c r="AX86">
        <f>IF(Z86&gt;0, (R86*SUMPRODUCT(K86:$K$98, X86:$X$98)-K86*$AZ$3)/Z86, 0)</f>
        <v>-1.6708655935519816E+21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0.872959127</v>
      </c>
      <c r="Q87" s="5">
        <f t="shared" si="82"/>
        <v>12.5</v>
      </c>
      <c r="R87">
        <f t="shared" si="61"/>
        <v>50000</v>
      </c>
      <c r="S87">
        <f t="shared" si="62"/>
        <v>-1.2746352976682994E+22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-0.40052365693168168</v>
      </c>
      <c r="AC87">
        <f t="shared" si="80"/>
        <v>-0.35761040797471577</v>
      </c>
      <c r="AE87">
        <f t="shared" si="63"/>
        <v>0</v>
      </c>
      <c r="AF87">
        <f t="shared" si="64"/>
        <v>0</v>
      </c>
      <c r="AG87">
        <f t="shared" si="65"/>
        <v>-3.5069875342862323E-22</v>
      </c>
      <c r="AH87">
        <f t="shared" si="66"/>
        <v>-1.0462863776931642E-17</v>
      </c>
      <c r="AI87">
        <f t="shared" si="67"/>
        <v>-1.0463214475685071E-17</v>
      </c>
      <c r="AJ87">
        <f t="shared" si="68"/>
        <v>-4.291324895696591E-2</v>
      </c>
      <c r="AK87">
        <f t="shared" si="81"/>
        <v>-2.8036655985217721E-2</v>
      </c>
      <c r="AL87">
        <f t="shared" si="89"/>
        <v>-7.0949904942183645E-2</v>
      </c>
      <c r="AN87">
        <f t="shared" si="69"/>
        <v>0</v>
      </c>
      <c r="AO87">
        <f t="shared" si="70"/>
        <v>0</v>
      </c>
      <c r="AP87">
        <f t="shared" si="71"/>
        <v>-6.5843765526143825E-26</v>
      </c>
      <c r="AQ87">
        <f t="shared" si="72"/>
        <v>-1.9644048988628173E-21</v>
      </c>
      <c r="AR87">
        <f t="shared" si="73"/>
        <v>-1.9644707426283433E-21</v>
      </c>
      <c r="AS87">
        <f t="shared" si="74"/>
        <v>-8.056971616417736E-6</v>
      </c>
      <c r="AT87">
        <f t="shared" si="75"/>
        <v>-5.2638881227262524E-6</v>
      </c>
      <c r="AU87">
        <f t="shared" si="76"/>
        <v>-1.3320859739143992E-5</v>
      </c>
      <c r="AW87">
        <v>84</v>
      </c>
      <c r="AX87">
        <f>IF(Z87&gt;0, (R87*SUMPRODUCT(K87:$K$98, X87:$X$98)-K87*$AZ$3)/Z87, 0)</f>
        <v>-1.2746352976682994E+22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0.877957722</v>
      </c>
      <c r="Q88" s="5">
        <f t="shared" si="82"/>
        <v>12.5</v>
      </c>
      <c r="R88">
        <f t="shared" si="61"/>
        <v>50000</v>
      </c>
      <c r="S88">
        <f t="shared" si="62"/>
        <v>-1.0157480286691255E+23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-0.35761040797471577</v>
      </c>
      <c r="AC88">
        <f t="shared" si="80"/>
        <v>-0.31929500712028192</v>
      </c>
      <c r="AE88">
        <f t="shared" si="63"/>
        <v>0</v>
      </c>
      <c r="AF88">
        <f t="shared" si="64"/>
        <v>0</v>
      </c>
      <c r="AG88">
        <f t="shared" si="65"/>
        <v>-3.9293087225903262E-23</v>
      </c>
      <c r="AH88">
        <f t="shared" si="66"/>
        <v>-1.2315947146737349E-18</v>
      </c>
      <c r="AI88">
        <f t="shared" si="67"/>
        <v>-1.2316340077609607E-18</v>
      </c>
      <c r="AJ88">
        <f t="shared" si="68"/>
        <v>-3.8315400854433856E-2</v>
      </c>
      <c r="AK88">
        <f t="shared" si="81"/>
        <v>-2.5032728558230105E-2</v>
      </c>
      <c r="AL88">
        <f t="shared" si="89"/>
        <v>-6.3348129412663962E-2</v>
      </c>
      <c r="AN88">
        <f t="shared" si="69"/>
        <v>0</v>
      </c>
      <c r="AO88">
        <f t="shared" si="70"/>
        <v>0</v>
      </c>
      <c r="AP88">
        <f t="shared" si="71"/>
        <v>-6.5868620371848434E-27</v>
      </c>
      <c r="AQ88">
        <f t="shared" si="72"/>
        <v>-2.0645729424726915E-22</v>
      </c>
      <c r="AR88">
        <f t="shared" si="73"/>
        <v>-2.0646388110930633E-22</v>
      </c>
      <c r="AS88">
        <f t="shared" si="74"/>
        <v>-6.4229684442105686E-6</v>
      </c>
      <c r="AT88">
        <f t="shared" si="75"/>
        <v>-4.1963393835509028E-6</v>
      </c>
      <c r="AU88">
        <f t="shared" si="76"/>
        <v>-1.0619307827761471E-5</v>
      </c>
      <c r="AW88">
        <v>85</v>
      </c>
      <c r="AX88">
        <f>IF(Z88&gt;0, (R88*SUMPRODUCT(K88:$K$98, X88:$X$98)-K88*$AZ$3)/Z88, 0)</f>
        <v>-1.0157480286691255E+23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0.88376105100000002</v>
      </c>
      <c r="Q89" s="5">
        <f t="shared" si="82"/>
        <v>12.5</v>
      </c>
      <c r="R89">
        <f t="shared" si="61"/>
        <v>50000</v>
      </c>
      <c r="S89">
        <f t="shared" si="62"/>
        <v>-8.5365856051558928E+23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-0.31929500712028192</v>
      </c>
      <c r="AC89">
        <f t="shared" si="80"/>
        <v>-0.28508482778596594</v>
      </c>
      <c r="AE89">
        <f t="shared" si="63"/>
        <v>0</v>
      </c>
      <c r="AF89">
        <f t="shared" si="64"/>
        <v>0</v>
      </c>
      <c r="AG89">
        <f t="shared" si="65"/>
        <v>-4.1744562898452858E-24</v>
      </c>
      <c r="AH89">
        <f t="shared" si="66"/>
        <v>-1.3890280025519579E-19</v>
      </c>
      <c r="AI89">
        <f t="shared" si="67"/>
        <v>-1.3890697471148564E-19</v>
      </c>
      <c r="AJ89">
        <f t="shared" si="68"/>
        <v>-3.4210179334315971E-2</v>
      </c>
      <c r="AK89">
        <f t="shared" si="81"/>
        <v>-2.2350650498419736E-2</v>
      </c>
      <c r="AL89">
        <f t="shared" si="89"/>
        <v>-5.6560829832735707E-2</v>
      </c>
      <c r="AN89">
        <f t="shared" si="69"/>
        <v>0</v>
      </c>
      <c r="AO89">
        <f t="shared" si="70"/>
        <v>0</v>
      </c>
      <c r="AP89">
        <f t="shared" si="71"/>
        <v>-6.248047321772466E-28</v>
      </c>
      <c r="AQ89">
        <f t="shared" si="72"/>
        <v>-2.0790043274194565E-23</v>
      </c>
      <c r="AR89">
        <f t="shared" si="73"/>
        <v>-2.0790668078926741E-23</v>
      </c>
      <c r="AS89">
        <f t="shared" si="74"/>
        <v>-5.1203511194280722E-6</v>
      </c>
      <c r="AT89">
        <f t="shared" si="75"/>
        <v>-3.3452960646930022E-6</v>
      </c>
      <c r="AU89">
        <f t="shared" si="76"/>
        <v>-8.465647184121074E-6</v>
      </c>
      <c r="AW89">
        <v>86</v>
      </c>
      <c r="AX89">
        <f>IF(Z89&gt;0, (R89*SUMPRODUCT(K89:$K$98, X89:$X$98)-K89*$AZ$3)/Z89, 0)</f>
        <v>-8.5365856051558928E+23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0.88953285599999998</v>
      </c>
      <c r="Q90" s="5">
        <f t="shared" si="82"/>
        <v>12.5</v>
      </c>
      <c r="R90">
        <f t="shared" si="61"/>
        <v>50000</v>
      </c>
      <c r="S90">
        <f t="shared" si="62"/>
        <v>-7.5865114998938415E+24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-0.28508482778596594</v>
      </c>
      <c r="AC90">
        <f t="shared" si="80"/>
        <v>-0.2545400248088982</v>
      </c>
      <c r="AE90">
        <f t="shared" si="63"/>
        <v>0</v>
      </c>
      <c r="AF90">
        <f t="shared" si="64"/>
        <v>0</v>
      </c>
      <c r="AG90">
        <f t="shared" si="65"/>
        <v>-4.1939570119359204E-25</v>
      </c>
      <c r="AH90">
        <f t="shared" si="66"/>
        <v>-1.4853264103012965E-20</v>
      </c>
      <c r="AI90">
        <f t="shared" si="67"/>
        <v>-1.485368349871416E-20</v>
      </c>
      <c r="AJ90">
        <f t="shared" si="68"/>
        <v>-3.0544802977067742E-2</v>
      </c>
      <c r="AK90">
        <f t="shared" si="81"/>
        <v>-1.995593794501762E-2</v>
      </c>
      <c r="AL90">
        <f t="shared" si="89"/>
        <v>-5.0500740922085362E-2</v>
      </c>
      <c r="AN90">
        <f t="shared" si="69"/>
        <v>0</v>
      </c>
      <c r="AO90">
        <f t="shared" si="70"/>
        <v>0</v>
      </c>
      <c r="AP90">
        <f t="shared" si="71"/>
        <v>-5.6046738392440055E-29</v>
      </c>
      <c r="AQ90">
        <f t="shared" si="72"/>
        <v>-1.984944063771219E-24</v>
      </c>
      <c r="AR90">
        <f t="shared" si="73"/>
        <v>-1.9850001105096114E-24</v>
      </c>
      <c r="AS90">
        <f t="shared" si="74"/>
        <v>-4.0819125633195607E-6</v>
      </c>
      <c r="AT90">
        <f t="shared" si="75"/>
        <v>-2.6668495413687834E-6</v>
      </c>
      <c r="AU90">
        <f t="shared" si="76"/>
        <v>-6.7487621046883441E-6</v>
      </c>
      <c r="AW90">
        <v>87</v>
      </c>
      <c r="AX90">
        <f>IF(Z90&gt;0, (R90*SUMPRODUCT(K90:$K$98, X90:$X$98)-K90*$AZ$3)/Z90, 0)</f>
        <v>-7.5865114998938415E+24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0.89526598199999996</v>
      </c>
      <c r="Q91" s="5">
        <f t="shared" si="82"/>
        <v>12.5</v>
      </c>
      <c r="R91">
        <f t="shared" si="61"/>
        <v>50000</v>
      </c>
      <c r="S91">
        <f t="shared" si="62"/>
        <v>-7.1501991840439727E+25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-0.2545400248088982</v>
      </c>
      <c r="AC91">
        <f t="shared" si="80"/>
        <v>-0.22726787929365908</v>
      </c>
      <c r="AE91">
        <f t="shared" si="63"/>
        <v>0</v>
      </c>
      <c r="AF91">
        <f t="shared" si="64"/>
        <v>0</v>
      </c>
      <c r="AG91">
        <f t="shared" si="65"/>
        <v>-3.9731039905996381E-26</v>
      </c>
      <c r="AH91">
        <f t="shared" si="66"/>
        <v>-1.501882817102639E-21</v>
      </c>
      <c r="AI91">
        <f t="shared" si="67"/>
        <v>-1.5019225481425451E-21</v>
      </c>
      <c r="AJ91">
        <f t="shared" si="68"/>
        <v>-2.7272145515239127E-2</v>
      </c>
      <c r="AK91">
        <f t="shared" si="81"/>
        <v>-1.7817801736622875E-2</v>
      </c>
      <c r="AL91">
        <f t="shared" si="89"/>
        <v>-4.5089947251862002E-2</v>
      </c>
      <c r="AN91">
        <f t="shared" si="69"/>
        <v>0</v>
      </c>
      <c r="AO91">
        <f t="shared" si="70"/>
        <v>0</v>
      </c>
      <c r="AP91">
        <f t="shared" si="71"/>
        <v>-4.7406542175988464E-30</v>
      </c>
      <c r="AQ91">
        <f t="shared" si="72"/>
        <v>-1.7920263673144621E-25</v>
      </c>
      <c r="AR91">
        <f t="shared" si="73"/>
        <v>-1.7920737738566382E-25</v>
      </c>
      <c r="AS91">
        <f t="shared" si="74"/>
        <v>-3.2540757041769539E-6</v>
      </c>
      <c r="AT91">
        <f t="shared" si="75"/>
        <v>-2.1259961267289407E-6</v>
      </c>
      <c r="AU91">
        <f t="shared" si="76"/>
        <v>-5.380071830905895E-6</v>
      </c>
      <c r="AW91">
        <v>88</v>
      </c>
      <c r="AX91">
        <f>IF(Z91&gt;0, (R91*SUMPRODUCT(K91:$K$98, X91:$X$98)-K91*$AZ$3)/Z91, 0)</f>
        <v>-7.1501991840439727E+25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0.900953271</v>
      </c>
      <c r="Q92" s="5">
        <f t="shared" si="82"/>
        <v>12.5</v>
      </c>
      <c r="R92">
        <f t="shared" si="61"/>
        <v>50000</v>
      </c>
      <c r="S92">
        <f t="shared" si="62"/>
        <v>-7.1693890230656061E+26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-0.22726787929365908</v>
      </c>
      <c r="AC92">
        <f t="shared" si="80"/>
        <v>-0.20291774936933846</v>
      </c>
      <c r="AE92">
        <f t="shared" si="63"/>
        <v>0</v>
      </c>
      <c r="AF92">
        <f t="shared" si="64"/>
        <v>0</v>
      </c>
      <c r="AG92">
        <f t="shared" si="65"/>
        <v>-3.5379191433974442E-27</v>
      </c>
      <c r="AH92">
        <f t="shared" si="66"/>
        <v>-1.4318324145415589E-22</v>
      </c>
      <c r="AI92">
        <f t="shared" si="67"/>
        <v>-1.4318677937329928E-22</v>
      </c>
      <c r="AJ92">
        <f t="shared" si="68"/>
        <v>-2.4350129924320618E-2</v>
      </c>
      <c r="AK92">
        <f t="shared" si="81"/>
        <v>-1.5908751550556138E-2</v>
      </c>
      <c r="AL92">
        <f t="shared" si="89"/>
        <v>-4.0258881474876759E-2</v>
      </c>
      <c r="AN92">
        <f t="shared" si="69"/>
        <v>0</v>
      </c>
      <c r="AO92">
        <f t="shared" si="70"/>
        <v>0</v>
      </c>
      <c r="AP92">
        <f t="shared" si="71"/>
        <v>-3.7691049231895658E-31</v>
      </c>
      <c r="AQ92">
        <f t="shared" si="72"/>
        <v>-1.5253956871520095E-26</v>
      </c>
      <c r="AR92">
        <f t="shared" si="73"/>
        <v>-1.5254333782012413E-26</v>
      </c>
      <c r="AS92">
        <f t="shared" si="74"/>
        <v>-2.5941292284573898E-6</v>
      </c>
      <c r="AT92">
        <f t="shared" si="75"/>
        <v>-1.6948310959254948E-6</v>
      </c>
      <c r="AU92">
        <f t="shared" si="76"/>
        <v>-4.2889603243828847E-6</v>
      </c>
      <c r="AW92">
        <v>89</v>
      </c>
      <c r="AX92">
        <f>IF(Z92&gt;0, (R92*SUMPRODUCT(K92:$K$98, X92:$X$98)-K92*$AZ$3)/Z92, 0)</f>
        <v>-7.1693890230656061E+26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0.90658776299999999</v>
      </c>
      <c r="Q93" s="5">
        <f t="shared" si="82"/>
        <v>12.5</v>
      </c>
      <c r="R93">
        <f t="shared" si="61"/>
        <v>50000</v>
      </c>
      <c r="S93">
        <f t="shared" si="62"/>
        <v>-7.6742219479927329E+27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-0.20291774936933846</v>
      </c>
      <c r="AC93">
        <f t="shared" si="80"/>
        <v>-0.18117656193690931</v>
      </c>
      <c r="AE93">
        <f t="shared" si="63"/>
        <v>0</v>
      </c>
      <c r="AF93">
        <f t="shared" si="64"/>
        <v>0</v>
      </c>
      <c r="AG93">
        <f t="shared" si="65"/>
        <v>-2.9510575007590475E-28</v>
      </c>
      <c r="AH93">
        <f t="shared" si="66"/>
        <v>-1.2829736807550259E-23</v>
      </c>
      <c r="AI93">
        <f t="shared" si="67"/>
        <v>-1.2830031913300336E-23</v>
      </c>
      <c r="AJ93">
        <f t="shared" si="68"/>
        <v>-2.1741187432429143E-2</v>
      </c>
      <c r="AK93">
        <f t="shared" si="81"/>
        <v>-1.4204242455853694E-2</v>
      </c>
      <c r="AL93">
        <f t="shared" si="89"/>
        <v>-3.5945429888282837E-2</v>
      </c>
      <c r="AN93">
        <f t="shared" si="69"/>
        <v>0</v>
      </c>
      <c r="AO93">
        <f t="shared" si="70"/>
        <v>0</v>
      </c>
      <c r="AP93">
        <f t="shared" si="71"/>
        <v>-2.8070488672406698E-32</v>
      </c>
      <c r="AQ93">
        <f t="shared" si="72"/>
        <v>-1.2203658574381124E-27</v>
      </c>
      <c r="AR93">
        <f t="shared" si="73"/>
        <v>-1.2203939279267849E-27</v>
      </c>
      <c r="AS93">
        <f t="shared" si="74"/>
        <v>-2.0680239385023851E-6</v>
      </c>
      <c r="AT93">
        <f t="shared" si="75"/>
        <v>-1.3511089731548905E-6</v>
      </c>
      <c r="AU93">
        <f t="shared" si="76"/>
        <v>-3.4191329116572756E-6</v>
      </c>
      <c r="AW93">
        <v>90</v>
      </c>
      <c r="AX93">
        <f>IF(Z93&gt;0, (R93*SUMPRODUCT(K93:$K$98, X93:$X$98)-K93*$AZ$3)/Z93, 0)</f>
        <v>-7.6742219479927329E+27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0.91219363099999995</v>
      </c>
      <c r="Q94" s="5">
        <f t="shared" si="82"/>
        <v>12.5</v>
      </c>
      <c r="R94">
        <f t="shared" si="61"/>
        <v>50000</v>
      </c>
      <c r="S94">
        <f t="shared" si="62"/>
        <v>-8.8064562968313858E+28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-0.18117656193690931</v>
      </c>
      <c r="AC94">
        <f t="shared" si="80"/>
        <v>-0.16176478744366901</v>
      </c>
      <c r="AE94">
        <f t="shared" si="63"/>
        <v>0</v>
      </c>
      <c r="AF94">
        <f t="shared" si="64"/>
        <v>0</v>
      </c>
      <c r="AG94">
        <f t="shared" si="65"/>
        <v>-2.296110688442764E-29</v>
      </c>
      <c r="AH94">
        <f t="shared" si="66"/>
        <v>-1.0767743427628723E-24</v>
      </c>
      <c r="AI94">
        <f t="shared" si="67"/>
        <v>-1.0767973038697567E-24</v>
      </c>
      <c r="AJ94">
        <f t="shared" si="68"/>
        <v>-1.9411774493240302E-2</v>
      </c>
      <c r="AK94">
        <f t="shared" si="81"/>
        <v>-1.2682359335583654E-2</v>
      </c>
      <c r="AL94">
        <f t="shared" si="89"/>
        <v>-3.2094133828823958E-2</v>
      </c>
      <c r="AN94">
        <f t="shared" si="69"/>
        <v>0</v>
      </c>
      <c r="AO94">
        <f t="shared" si="70"/>
        <v>0</v>
      </c>
      <c r="AP94">
        <f t="shared" si="71"/>
        <v>-1.9500560711210686E-33</v>
      </c>
      <c r="AQ94">
        <f t="shared" si="72"/>
        <v>-9.1449003521525115E-29</v>
      </c>
      <c r="AR94">
        <f t="shared" si="73"/>
        <v>-9.1450953577596228E-29</v>
      </c>
      <c r="AS94">
        <f t="shared" si="74"/>
        <v>-1.6486160224030491E-6</v>
      </c>
      <c r="AT94">
        <f t="shared" si="75"/>
        <v>-1.0770958013033243E-6</v>
      </c>
      <c r="AU94">
        <f t="shared" si="76"/>
        <v>-2.7257118237063736E-6</v>
      </c>
      <c r="AW94">
        <v>91</v>
      </c>
      <c r="AX94">
        <f>IF(Z94&gt;0, (R94*SUMPRODUCT(K94:$K$98, X94:$X$98)-K94*$AZ$3)/Z94, 0)</f>
        <v>-8.8064562968313858E+28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0.91779930600000004</v>
      </c>
      <c r="Q95" s="5">
        <f t="shared" si="82"/>
        <v>12.5</v>
      </c>
      <c r="R95">
        <f t="shared" si="61"/>
        <v>50000</v>
      </c>
      <c r="S95">
        <f t="shared" si="62"/>
        <v>-1.0890348793441194E+30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-0.16176478744366901</v>
      </c>
      <c r="AC95">
        <f t="shared" si="80"/>
        <v>-0.14443284593184733</v>
      </c>
      <c r="AE95">
        <f t="shared" si="63"/>
        <v>0</v>
      </c>
      <c r="AF95">
        <f t="shared" si="64"/>
        <v>0</v>
      </c>
      <c r="AG95">
        <f t="shared" si="65"/>
        <v>-1.6578078520638527E-30</v>
      </c>
      <c r="AH95">
        <f t="shared" si="66"/>
        <v>-8.4294751854078047E-26</v>
      </c>
      <c r="AI95">
        <f t="shared" si="67"/>
        <v>-8.4296409661930112E-26</v>
      </c>
      <c r="AJ95">
        <f t="shared" si="68"/>
        <v>-1.7331941511821686E-2</v>
      </c>
      <c r="AK95">
        <f t="shared" si="81"/>
        <v>-1.1323535121056832E-2</v>
      </c>
      <c r="AL95">
        <f t="shared" si="89"/>
        <v>-2.865547663287852E-2</v>
      </c>
      <c r="AN95">
        <f t="shared" si="69"/>
        <v>0</v>
      </c>
      <c r="AO95">
        <f t="shared" si="70"/>
        <v>0</v>
      </c>
      <c r="AP95">
        <f t="shared" si="71"/>
        <v>-1.2571018006594147E-34</v>
      </c>
      <c r="AQ95">
        <f t="shared" si="72"/>
        <v>-6.3920003883428695E-30</v>
      </c>
      <c r="AR95">
        <f t="shared" si="73"/>
        <v>-6.3921260985229349E-30</v>
      </c>
      <c r="AS95">
        <f t="shared" si="74"/>
        <v>-1.3142665994922254E-6</v>
      </c>
      <c r="AT95">
        <f t="shared" si="75"/>
        <v>-8.5865417833492037E-7</v>
      </c>
      <c r="AU95">
        <f t="shared" si="76"/>
        <v>-2.1729207778271457E-6</v>
      </c>
      <c r="AW95">
        <v>92</v>
      </c>
      <c r="AX95">
        <f>IF(Z95&gt;0, (R95*SUMPRODUCT(K95:$K$98, X95:$X$98)-K95*$AZ$3)/Z95, 0)</f>
        <v>-1.0890348793441194E+30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0.92340517499999997</v>
      </c>
      <c r="Q96" s="5">
        <f t="shared" si="82"/>
        <v>12.5</v>
      </c>
      <c r="R96">
        <f t="shared" si="61"/>
        <v>50000</v>
      </c>
      <c r="S96">
        <f t="shared" si="62"/>
        <v>-1.4601022990044082E+31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-0.14443284593184733</v>
      </c>
      <c r="AC96">
        <f t="shared" si="80"/>
        <v>-0.12895789815343509</v>
      </c>
      <c r="AE96">
        <f t="shared" si="63"/>
        <v>0</v>
      </c>
      <c r="AF96">
        <f t="shared" si="64"/>
        <v>0</v>
      </c>
      <c r="AG96">
        <f t="shared" si="65"/>
        <v>-1.1040142379181828E-31</v>
      </c>
      <c r="AH96">
        <f t="shared" si="66"/>
        <v>-6.1233133990055837E-27</v>
      </c>
      <c r="AI96">
        <f t="shared" si="67"/>
        <v>-6.1234238004293755E-27</v>
      </c>
      <c r="AJ96">
        <f t="shared" si="68"/>
        <v>-1.547494777841224E-2</v>
      </c>
      <c r="AK96">
        <f t="shared" si="81"/>
        <v>-1.0110299215229313E-2</v>
      </c>
      <c r="AL96">
        <f t="shared" si="89"/>
        <v>-2.5585246993641553E-2</v>
      </c>
      <c r="AN96">
        <f t="shared" si="69"/>
        <v>0</v>
      </c>
      <c r="AO96">
        <f t="shared" si="70"/>
        <v>0</v>
      </c>
      <c r="AP96">
        <f t="shared" si="71"/>
        <v>-7.4746852162588105E-36</v>
      </c>
      <c r="AQ96">
        <f t="shared" si="72"/>
        <v>-4.1457653865382917E-31</v>
      </c>
      <c r="AR96">
        <f t="shared" si="73"/>
        <v>-4.1458401333904544E-31</v>
      </c>
      <c r="AS96">
        <f t="shared" si="74"/>
        <v>-1.0477252865850024E-6</v>
      </c>
      <c r="AT96">
        <f t="shared" si="75"/>
        <v>-6.8451385390220034E-7</v>
      </c>
      <c r="AU96">
        <f t="shared" si="76"/>
        <v>-1.7322391404872028E-6</v>
      </c>
      <c r="AW96">
        <v>93</v>
      </c>
      <c r="AX96">
        <f>IF(Z96&gt;0, (R96*SUMPRODUCT(K96:$K$98, X96:$X$98)-K96*$AZ$3)/Z96, 0)</f>
        <v>-1.4601022990044082E+31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0.92901104300000004</v>
      </c>
      <c r="Q97" s="5">
        <f t="shared" si="82"/>
        <v>12.5</v>
      </c>
      <c r="R97">
        <f t="shared" si="61"/>
        <v>50000</v>
      </c>
      <c r="S97">
        <f t="shared" si="62"/>
        <v>-2.1375390416468728E+32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-0.12895789815343509</v>
      </c>
      <c r="AC97">
        <f t="shared" si="80"/>
        <v>-0.11514098049413847</v>
      </c>
      <c r="AE97">
        <f t="shared" si="63"/>
        <v>0</v>
      </c>
      <c r="AF97">
        <f t="shared" si="64"/>
        <v>0</v>
      </c>
      <c r="AG97">
        <f t="shared" si="65"/>
        <v>-6.7332676883779735E-33</v>
      </c>
      <c r="AH97">
        <f t="shared" si="66"/>
        <v>-4.1025656746208855E-28</v>
      </c>
      <c r="AI97">
        <f t="shared" si="67"/>
        <v>-4.1026330072977693E-28</v>
      </c>
      <c r="AJ97">
        <f t="shared" si="68"/>
        <v>-1.3816917659296615E-2</v>
      </c>
      <c r="AK97">
        <f t="shared" si="81"/>
        <v>-9.0270528707404561E-3</v>
      </c>
      <c r="AL97">
        <f t="shared" si="89"/>
        <v>-2.2843970530037071E-2</v>
      </c>
      <c r="AN97">
        <f t="shared" si="69"/>
        <v>0</v>
      </c>
      <c r="AO97">
        <f t="shared" si="70"/>
        <v>0</v>
      </c>
      <c r="AP97">
        <f t="shared" si="71"/>
        <v>-4.0702969218119973E-37</v>
      </c>
      <c r="AQ97">
        <f t="shared" si="72"/>
        <v>-2.4800232531618855E-32</v>
      </c>
      <c r="AR97">
        <f t="shared" si="73"/>
        <v>-2.4800639561311038E-32</v>
      </c>
      <c r="AS97">
        <f t="shared" si="74"/>
        <v>-8.352401838209504E-7</v>
      </c>
      <c r="AT97">
        <f t="shared" si="75"/>
        <v>-5.4569025342968767E-7</v>
      </c>
      <c r="AU97">
        <f t="shared" si="76"/>
        <v>-1.3809304372506381E-6</v>
      </c>
      <c r="AW97">
        <v>94</v>
      </c>
      <c r="AX97">
        <f>IF(Z97&gt;0, (R97*SUMPRODUCT(K97:$K$98, X97:$X$98)-K97*$AZ$3)/Z97, 0)</f>
        <v>-2.1375390416468728E+32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-0.11514098049413847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-0.11514098049413847</v>
      </c>
      <c r="AK98">
        <f t="shared" si="81"/>
        <v>-8.0598686345896928E-3</v>
      </c>
      <c r="AL98">
        <f t="shared" si="89"/>
        <v>-0.12320084912872817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-1.4536774720757132E-33</v>
      </c>
      <c r="AR98">
        <f t="shared" si="73"/>
        <v>-1.4536774720757132E-33</v>
      </c>
      <c r="AS98">
        <f t="shared" si="74"/>
        <v>-6.2145847010487383E-6</v>
      </c>
      <c r="AT98">
        <f t="shared" si="75"/>
        <v>-4.3502092907341168E-7</v>
      </c>
      <c r="AU98">
        <f t="shared" si="76"/>
        <v>-6.6496056301221499E-6</v>
      </c>
      <c r="AW98">
        <v>95</v>
      </c>
    </row>
    <row r="100" spans="5:50" x14ac:dyDescent="0.25">
      <c r="AN100" s="6">
        <f t="shared" ref="AN100:AP100" si="94">SUM(AN3:AN98)</f>
        <v>3628.5457419140125</v>
      </c>
      <c r="AO100" s="6">
        <f t="shared" si="94"/>
        <v>-362.8545741914013</v>
      </c>
      <c r="AP100" s="6">
        <f t="shared" si="94"/>
        <v>-749.47310700420906</v>
      </c>
      <c r="AQ100" s="6">
        <f>SUM(AQ3:AQ98)</f>
        <v>-1904.7137308700496</v>
      </c>
      <c r="AR100" s="6">
        <f t="shared" ref="AR100:AU100" si="95">SUM(AR3:AR98)</f>
        <v>611.50432984835243</v>
      </c>
      <c r="AS100" s="6">
        <f t="shared" si="95"/>
        <v>-471.54251924812365</v>
      </c>
      <c r="AT100" s="6">
        <f t="shared" si="95"/>
        <v>171.07934442955505</v>
      </c>
      <c r="AU100" s="6">
        <f t="shared" si="95"/>
        <v>311.04115502978385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7625.2342397093253</v>
      </c>
      <c r="K3">
        <v>1</v>
      </c>
      <c r="L3" s="2">
        <v>0</v>
      </c>
      <c r="O3">
        <f>$C$3</f>
        <v>7625.2342397093253</v>
      </c>
      <c r="P3">
        <f>O3*C5</f>
        <v>762.52342397093253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7625.2342397093253</v>
      </c>
      <c r="AF3">
        <f t="shared" ref="AF3:AF34" si="3">-$Z3*P3</f>
        <v>-762.52342397093253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6237.7538450383927</v>
      </c>
      <c r="AJ3">
        <f t="shared" ref="AJ3:AJ34" si="7">AB3-AC3</f>
        <v>0</v>
      </c>
      <c r="AL3">
        <f t="shared" ref="AL3:AL23" si="8">SUM(AI3:AK3)</f>
        <v>6237.7538450383927</v>
      </c>
      <c r="AN3">
        <f t="shared" ref="AN3:AN34" si="9">AE3*$K3</f>
        <v>7625.2342397093253</v>
      </c>
      <c r="AO3">
        <f t="shared" ref="AO3:AO34" si="10">AF3*$K3</f>
        <v>-762.52342397093253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6237.7538450383927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6237.7538450383927</v>
      </c>
      <c r="AW3">
        <v>0</v>
      </c>
      <c r="AX3">
        <f>IF(Z3&gt;0, (R3*SUMPRODUCT(K3:$K$98, X3:$X$98)-K3*$AZ$3)/Z3, 0)</f>
        <v>0</v>
      </c>
      <c r="AZ3">
        <f>C6*SUMPRODUCT(X4:X89, K4:K89)/1</f>
        <v>4194.0405637829663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284.57112705752843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281.32429940852262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-281.32429940852262</v>
      </c>
      <c r="AK4">
        <f t="shared" ref="AK4:AK35" si="28">G4*SUM(AB4:AB4, AE4:AF4)</f>
        <v>0</v>
      </c>
      <c r="AL4">
        <f t="shared" si="8"/>
        <v>-351.80164940852262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-65.749930030786459</v>
      </c>
      <c r="AR4">
        <f t="shared" si="13"/>
        <v>-65.749930030786459</v>
      </c>
      <c r="AS4">
        <f t="shared" si="14"/>
        <v>-262.45386641339923</v>
      </c>
      <c r="AT4">
        <f t="shared" si="15"/>
        <v>0</v>
      </c>
      <c r="AU4">
        <f t="shared" si="16"/>
        <v>-328.20379644418568</v>
      </c>
      <c r="AW4">
        <v>1</v>
      </c>
      <c r="AX4">
        <f>IF(Z4&gt;0, (R4*SUMPRODUCT(K4:$K$98, X4:$X$98)-K4*$AZ$3)/Z4, 0)</f>
        <v>284.57112705752843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1.462746E-3</v>
      </c>
      <c r="Q5" s="5">
        <f t="shared" ref="Q5:Q36" si="30">$C$8</f>
        <v>12.5</v>
      </c>
      <c r="R5">
        <f t="shared" si="0"/>
        <v>50000</v>
      </c>
      <c r="S5">
        <f t="shared" si="1"/>
        <v>554.54409022717664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281.32429940852262</v>
      </c>
      <c r="AC5">
        <f t="shared" si="27"/>
        <v>541.93292121831746</v>
      </c>
      <c r="AE5">
        <f t="shared" si="2"/>
        <v>0</v>
      </c>
      <c r="AF5">
        <f t="shared" si="3"/>
        <v>0</v>
      </c>
      <c r="AG5">
        <f t="shared" si="4"/>
        <v>-12.215731146740451</v>
      </c>
      <c r="AH5">
        <f t="shared" si="5"/>
        <v>-72.3028365381969</v>
      </c>
      <c r="AI5">
        <f t="shared" si="6"/>
        <v>-84.518567684937352</v>
      </c>
      <c r="AJ5">
        <f t="shared" si="7"/>
        <v>-260.60862180979484</v>
      </c>
      <c r="AK5">
        <f t="shared" si="28"/>
        <v>11.534296275749428</v>
      </c>
      <c r="AL5">
        <f t="shared" si="8"/>
        <v>-333.59289321898274</v>
      </c>
      <c r="AN5">
        <f t="shared" si="9"/>
        <v>0</v>
      </c>
      <c r="AO5">
        <f t="shared" si="10"/>
        <v>0</v>
      </c>
      <c r="AP5">
        <f t="shared" si="11"/>
        <v>-10.445769645307566</v>
      </c>
      <c r="AQ5">
        <f t="shared" si="12"/>
        <v>-61.826735224265249</v>
      </c>
      <c r="AR5">
        <f t="shared" si="13"/>
        <v>-72.272504869572813</v>
      </c>
      <c r="AS5">
        <f t="shared" si="14"/>
        <v>-222.8485219840959</v>
      </c>
      <c r="AT5">
        <f t="shared" si="15"/>
        <v>9.863069223601622</v>
      </c>
      <c r="AU5">
        <f t="shared" si="16"/>
        <v>-285.2579576300671</v>
      </c>
      <c r="AW5">
        <v>2</v>
      </c>
      <c r="AX5">
        <f>IF(Z5&gt;0, (R5*SUMPRODUCT(K5:$K$98, X5:$X$98)-K5*$AZ$3)/Z5, 0)</f>
        <v>554.54409022717664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1.535893E-3</v>
      </c>
      <c r="Q6" s="5">
        <f t="shared" si="30"/>
        <v>12.5</v>
      </c>
      <c r="R6">
        <f t="shared" si="0"/>
        <v>50000</v>
      </c>
      <c r="S6">
        <f t="shared" si="1"/>
        <v>860.40569285226218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541.93292121831746</v>
      </c>
      <c r="AC6">
        <f t="shared" si="27"/>
        <v>831.13894360336644</v>
      </c>
      <c r="AE6">
        <f t="shared" si="2"/>
        <v>0</v>
      </c>
      <c r="AF6">
        <f t="shared" si="3"/>
        <v>0</v>
      </c>
      <c r="AG6">
        <f t="shared" si="4"/>
        <v>-12.074811779314885</v>
      </c>
      <c r="AH6">
        <f t="shared" si="5"/>
        <v>-75.04822383264252</v>
      </c>
      <c r="AI6">
        <f t="shared" si="6"/>
        <v>-87.123035611957405</v>
      </c>
      <c r="AJ6">
        <f t="shared" si="7"/>
        <v>-289.20602238504898</v>
      </c>
      <c r="AK6">
        <f t="shared" si="28"/>
        <v>31.703075891271574</v>
      </c>
      <c r="AL6">
        <f t="shared" si="8"/>
        <v>-344.62598210573481</v>
      </c>
      <c r="AN6">
        <f t="shared" si="9"/>
        <v>0</v>
      </c>
      <c r="AO6">
        <f t="shared" si="10"/>
        <v>0</v>
      </c>
      <c r="AP6">
        <f t="shared" si="11"/>
        <v>-9.3146309105788436</v>
      </c>
      <c r="AQ6">
        <f t="shared" si="12"/>
        <v>-57.892952558738372</v>
      </c>
      <c r="AR6">
        <f t="shared" si="13"/>
        <v>-67.207583469317214</v>
      </c>
      <c r="AS6">
        <f t="shared" si="14"/>
        <v>-223.09642625221784</v>
      </c>
      <c r="AT6">
        <f t="shared" si="15"/>
        <v>24.456070707714201</v>
      </c>
      <c r="AU6">
        <f t="shared" si="16"/>
        <v>-265.84793901382085</v>
      </c>
      <c r="AW6">
        <v>3</v>
      </c>
      <c r="AX6">
        <f>IF(Z6&gt;0, (R6*SUMPRODUCT(K6:$K$98, X6:$X$98)-K6*$AZ$3)/Z6, 0)</f>
        <v>860.40569285226218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1.6204399999999999E-3</v>
      </c>
      <c r="Q7" s="5">
        <f t="shared" si="30"/>
        <v>12.5</v>
      </c>
      <c r="R7">
        <f t="shared" si="0"/>
        <v>50000</v>
      </c>
      <c r="S7">
        <f t="shared" si="1"/>
        <v>1115.4198803122315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831.13894360336644</v>
      </c>
      <c r="AC7">
        <f t="shared" si="27"/>
        <v>1064.9580309254598</v>
      </c>
      <c r="AE7">
        <f t="shared" si="2"/>
        <v>0</v>
      </c>
      <c r="AF7">
        <f t="shared" si="3"/>
        <v>0</v>
      </c>
      <c r="AG7">
        <f t="shared" si="4"/>
        <v>-11.934497153522065</v>
      </c>
      <c r="AH7">
        <f t="shared" si="5"/>
        <v>-78.266031998692043</v>
      </c>
      <c r="AI7">
        <f t="shared" si="6"/>
        <v>-90.200529152214102</v>
      </c>
      <c r="AJ7">
        <f t="shared" si="7"/>
        <v>-233.81908732209331</v>
      </c>
      <c r="AK7">
        <f t="shared" si="28"/>
        <v>40.808922130925289</v>
      </c>
      <c r="AL7">
        <f t="shared" si="8"/>
        <v>-283.21069434338216</v>
      </c>
      <c r="AN7">
        <f t="shared" si="9"/>
        <v>0</v>
      </c>
      <c r="AO7">
        <f t="shared" si="10"/>
        <v>0</v>
      </c>
      <c r="AP7">
        <f t="shared" si="11"/>
        <v>-8.3762995186610141</v>
      </c>
      <c r="AQ7">
        <f t="shared" si="12"/>
        <v>-54.931491266448489</v>
      </c>
      <c r="AR7">
        <f t="shared" si="13"/>
        <v>-63.307790785109496</v>
      </c>
      <c r="AS7">
        <f t="shared" si="14"/>
        <v>-164.10735059849679</v>
      </c>
      <c r="AT7">
        <f t="shared" si="15"/>
        <v>28.641990559398252</v>
      </c>
      <c r="AU7">
        <f t="shared" si="16"/>
        <v>-198.77315082420807</v>
      </c>
      <c r="AW7">
        <v>4</v>
      </c>
      <c r="AX7">
        <f>IF(Z7&gt;0, (R7*SUMPRODUCT(K7:$K$98, X7:$X$98)-K7*$AZ$3)/Z7, 0)</f>
        <v>1115.4198803122315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1.706887E-3</v>
      </c>
      <c r="Q8" s="5">
        <f t="shared" si="30"/>
        <v>12.5</v>
      </c>
      <c r="R8">
        <f t="shared" si="0"/>
        <v>50000</v>
      </c>
      <c r="S8">
        <f t="shared" si="1"/>
        <v>1278.0415775445094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1064.9580309254598</v>
      </c>
      <c r="AC8">
        <f t="shared" si="27"/>
        <v>1205.9376764485351</v>
      </c>
      <c r="AE8">
        <f t="shared" si="2"/>
        <v>0</v>
      </c>
      <c r="AF8">
        <f t="shared" si="3"/>
        <v>0</v>
      </c>
      <c r="AG8">
        <f t="shared" si="4"/>
        <v>-11.79478134394396</v>
      </c>
      <c r="AH8">
        <f t="shared" si="5"/>
        <v>-81.483352171535259</v>
      </c>
      <c r="AI8">
        <f t="shared" si="6"/>
        <v>-93.278133515479226</v>
      </c>
      <c r="AJ8">
        <f t="shared" si="7"/>
        <v>-140.97964552307531</v>
      </c>
      <c r="AK8">
        <f t="shared" si="28"/>
        <v>22.683606058712293</v>
      </c>
      <c r="AL8">
        <f t="shared" si="8"/>
        <v>-211.57417297984225</v>
      </c>
      <c r="AN8">
        <f t="shared" si="9"/>
        <v>0</v>
      </c>
      <c r="AO8">
        <f t="shared" si="10"/>
        <v>0</v>
      </c>
      <c r="AP8">
        <f t="shared" si="11"/>
        <v>-7.7272837923251139</v>
      </c>
      <c r="AQ8">
        <f t="shared" si="12"/>
        <v>-53.383353893433174</v>
      </c>
      <c r="AR8">
        <f t="shared" si="13"/>
        <v>-61.110637685758299</v>
      </c>
      <c r="AS8">
        <f t="shared" si="14"/>
        <v>-92.362011480403382</v>
      </c>
      <c r="AT8">
        <f t="shared" si="15"/>
        <v>14.861035261071143</v>
      </c>
      <c r="AU8">
        <f t="shared" si="16"/>
        <v>-138.61161390509054</v>
      </c>
      <c r="AW8">
        <v>5</v>
      </c>
      <c r="AX8">
        <f>IF(Z8&gt;0, (R8*SUMPRODUCT(K8:$K$98, X8:$X$98)-K8*$AZ$3)/Z8, 0)</f>
        <v>1278.0415775445094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1.7980839999999999E-3</v>
      </c>
      <c r="Q9" s="5">
        <f t="shared" si="30"/>
        <v>12.5</v>
      </c>
      <c r="R9">
        <f t="shared" si="0"/>
        <v>50000</v>
      </c>
      <c r="S9">
        <f t="shared" si="1"/>
        <v>1392.0524406969575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1205.9376764485351</v>
      </c>
      <c r="AC9">
        <f t="shared" si="27"/>
        <v>1298.0193565587097</v>
      </c>
      <c r="AE9">
        <f t="shared" si="2"/>
        <v>0</v>
      </c>
      <c r="AF9">
        <f t="shared" si="3"/>
        <v>0</v>
      </c>
      <c r="AG9">
        <f t="shared" si="4"/>
        <v>-11.655625522886476</v>
      </c>
      <c r="AH9">
        <f t="shared" si="5"/>
        <v>-84.832030472176513</v>
      </c>
      <c r="AI9">
        <f t="shared" si="6"/>
        <v>-96.487655995062994</v>
      </c>
      <c r="AJ9">
        <f t="shared" si="7"/>
        <v>-92.081680110174602</v>
      </c>
      <c r="AK9">
        <f t="shared" si="28"/>
        <v>7.115032291046357</v>
      </c>
      <c r="AL9">
        <f t="shared" si="8"/>
        <v>-181.45430381419123</v>
      </c>
      <c r="AN9">
        <f t="shared" si="9"/>
        <v>0</v>
      </c>
      <c r="AO9">
        <f t="shared" si="10"/>
        <v>0</v>
      </c>
      <c r="AP9">
        <f t="shared" si="11"/>
        <v>-7.2318559040168795</v>
      </c>
      <c r="AQ9">
        <f t="shared" si="12"/>
        <v>-52.63492887750396</v>
      </c>
      <c r="AR9">
        <f t="shared" si="13"/>
        <v>-59.866784781520842</v>
      </c>
      <c r="AS9">
        <f t="shared" si="14"/>
        <v>-57.133050529890966</v>
      </c>
      <c r="AT9">
        <f t="shared" si="15"/>
        <v>4.4145968983165922</v>
      </c>
      <c r="AU9">
        <f t="shared" si="16"/>
        <v>-112.58523841309521</v>
      </c>
      <c r="AW9">
        <v>6</v>
      </c>
      <c r="AX9">
        <f>IF(Z9&gt;0, (R9*SUMPRODUCT(K9:$K$98, X9:$X$98)-K9*$AZ$3)/Z9, 0)</f>
        <v>1392.0524406969575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1.9035300000000001E-3</v>
      </c>
      <c r="Q10" s="5">
        <f t="shared" si="30"/>
        <v>12.5</v>
      </c>
      <c r="R10">
        <f t="shared" si="0"/>
        <v>50000</v>
      </c>
      <c r="S10">
        <f t="shared" si="1"/>
        <v>1496.6507677204854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1298.0193565587097</v>
      </c>
      <c r="AC10">
        <f t="shared" si="27"/>
        <v>1378.9400750239215</v>
      </c>
      <c r="AE10">
        <f t="shared" si="2"/>
        <v>0</v>
      </c>
      <c r="AF10">
        <f t="shared" si="3"/>
        <v>0</v>
      </c>
      <c r="AG10">
        <f t="shared" si="4"/>
        <v>-11.51688243480603</v>
      </c>
      <c r="AH10">
        <f t="shared" si="5"/>
        <v>-88.747331406320384</v>
      </c>
      <c r="AI10">
        <f t="shared" si="6"/>
        <v>-100.26421384112642</v>
      </c>
      <c r="AJ10">
        <f t="shared" si="7"/>
        <v>-80.920718465211849</v>
      </c>
      <c r="AK10">
        <f t="shared" si="28"/>
        <v>5.3218793618907103</v>
      </c>
      <c r="AL10">
        <f t="shared" si="8"/>
        <v>-175.86305294444756</v>
      </c>
      <c r="AN10">
        <f t="shared" si="9"/>
        <v>0</v>
      </c>
      <c r="AO10">
        <f t="shared" si="10"/>
        <v>0</v>
      </c>
      <c r="AP10">
        <f t="shared" si="11"/>
        <v>-6.7790259845439111</v>
      </c>
      <c r="AQ10">
        <f t="shared" si="12"/>
        <v>-52.238135543015851</v>
      </c>
      <c r="AR10">
        <f t="shared" si="13"/>
        <v>-59.017161527559765</v>
      </c>
      <c r="AS10">
        <f t="shared" si="14"/>
        <v>-47.631262737021459</v>
      </c>
      <c r="AT10">
        <f t="shared" si="15"/>
        <v>3.1325455204642552</v>
      </c>
      <c r="AU10">
        <f t="shared" si="16"/>
        <v>-103.51587874411696</v>
      </c>
      <c r="AW10">
        <v>7</v>
      </c>
      <c r="AX10">
        <f>IF(Z10&gt;0, (R10*SUMPRODUCT(K10:$K$98, X10:$X$98)-K10*$AZ$3)/Z10, 0)</f>
        <v>1496.6507677204854</v>
      </c>
    </row>
    <row r="11" spans="1:52" x14ac:dyDescent="0.25">
      <c r="A11" t="s">
        <v>33</v>
      </c>
      <c r="C11" s="25">
        <f>AU91</f>
        <v>1220.3172177055826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2.008026E-3</v>
      </c>
      <c r="Q11" s="5">
        <f t="shared" si="30"/>
        <v>12.5</v>
      </c>
      <c r="R11">
        <f t="shared" si="0"/>
        <v>50000</v>
      </c>
      <c r="S11">
        <f t="shared" si="1"/>
        <v>1592.4866967990949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1378.9400750239215</v>
      </c>
      <c r="AC11">
        <f t="shared" si="27"/>
        <v>1449.6199264421102</v>
      </c>
      <c r="AE11">
        <f t="shared" si="2"/>
        <v>0</v>
      </c>
      <c r="AF11">
        <f t="shared" si="3"/>
        <v>0</v>
      </c>
      <c r="AG11">
        <f t="shared" si="4"/>
        <v>-11.378587411089935</v>
      </c>
      <c r="AH11">
        <f t="shared" si="5"/>
        <v>-92.504797472135266</v>
      </c>
      <c r="AI11">
        <f t="shared" si="6"/>
        <v>-103.8833848832252</v>
      </c>
      <c r="AJ11">
        <f t="shared" si="7"/>
        <v>-70.679851418188719</v>
      </c>
      <c r="AK11">
        <f t="shared" si="28"/>
        <v>3.3094561800574112</v>
      </c>
      <c r="AL11">
        <f t="shared" si="8"/>
        <v>-171.2537801213565</v>
      </c>
      <c r="AN11">
        <f t="shared" si="9"/>
        <v>0</v>
      </c>
      <c r="AO11">
        <f t="shared" si="10"/>
        <v>0</v>
      </c>
      <c r="AP11">
        <f t="shared" si="11"/>
        <v>-6.3641422123402052</v>
      </c>
      <c r="AQ11">
        <f t="shared" si="12"/>
        <v>-51.738732161306629</v>
      </c>
      <c r="AR11">
        <f t="shared" si="13"/>
        <v>-58.102874373646841</v>
      </c>
      <c r="AS11">
        <f t="shared" si="14"/>
        <v>-39.531851338068812</v>
      </c>
      <c r="AT11">
        <f t="shared" si="15"/>
        <v>1.8510074242489878</v>
      </c>
      <c r="AU11">
        <f t="shared" si="16"/>
        <v>-95.783718287466655</v>
      </c>
      <c r="AW11">
        <v>8</v>
      </c>
      <c r="AX11">
        <f>IF(Z11&gt;0, (R11*SUMPRODUCT(K11:$K$98, X11:$X$98)-K11*$AZ$3)/Z11, 0)</f>
        <v>1592.4866967990949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2.1277219999999999E-3</v>
      </c>
      <c r="Q12" s="5">
        <f t="shared" si="30"/>
        <v>12.5</v>
      </c>
      <c r="R12">
        <f t="shared" si="0"/>
        <v>50000</v>
      </c>
      <c r="S12">
        <f t="shared" si="1"/>
        <v>1684.1498259033183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1449.6199264421102</v>
      </c>
      <c r="AC12">
        <f t="shared" si="27"/>
        <v>1514.4671589773834</v>
      </c>
      <c r="AE12">
        <f t="shared" si="2"/>
        <v>0</v>
      </c>
      <c r="AF12">
        <f t="shared" si="3"/>
        <v>0</v>
      </c>
      <c r="AG12">
        <f t="shared" si="4"/>
        <v>-11.240591066215536</v>
      </c>
      <c r="AH12">
        <f t="shared" si="5"/>
        <v>-96.841883053996398</v>
      </c>
      <c r="AI12">
        <f t="shared" si="6"/>
        <v>-108.08247412021194</v>
      </c>
      <c r="AJ12">
        <f t="shared" si="7"/>
        <v>-64.847232535273179</v>
      </c>
      <c r="AK12">
        <f t="shared" si="28"/>
        <v>3.3341258308168533</v>
      </c>
      <c r="AL12">
        <f t="shared" si="8"/>
        <v>-169.59558082466827</v>
      </c>
      <c r="AN12">
        <f t="shared" si="9"/>
        <v>0</v>
      </c>
      <c r="AO12">
        <f t="shared" si="10"/>
        <v>0</v>
      </c>
      <c r="AP12">
        <f t="shared" si="11"/>
        <v>-5.9744936470782841</v>
      </c>
      <c r="AQ12">
        <f t="shared" si="12"/>
        <v>-51.472490340491973</v>
      </c>
      <c r="AR12">
        <f t="shared" si="13"/>
        <v>-57.446983987570263</v>
      </c>
      <c r="AS12">
        <f t="shared" si="14"/>
        <v>-34.466993464164588</v>
      </c>
      <c r="AT12">
        <f t="shared" si="15"/>
        <v>1.772123323180498</v>
      </c>
      <c r="AU12">
        <f t="shared" si="16"/>
        <v>-90.141854128554357</v>
      </c>
      <c r="AW12">
        <v>9</v>
      </c>
      <c r="AX12">
        <f>IF(Z12&gt;0, (R12*SUMPRODUCT(K12:$K$98, X12:$X$98)-K12*$AZ$3)/Z12, 0)</f>
        <v>1684.1498259033183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2.2569180000000001E-3</v>
      </c>
      <c r="Q13" s="5">
        <f t="shared" si="30"/>
        <v>12.5</v>
      </c>
      <c r="R13">
        <f t="shared" si="0"/>
        <v>50000</v>
      </c>
      <c r="S13">
        <f t="shared" si="1"/>
        <v>1771.1521598765339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1514.4671589773834</v>
      </c>
      <c r="AC13">
        <f t="shared" si="27"/>
        <v>1573.1821320903173</v>
      </c>
      <c r="AE13">
        <f t="shared" si="2"/>
        <v>0</v>
      </c>
      <c r="AF13">
        <f t="shared" si="3"/>
        <v>0</v>
      </c>
      <c r="AG13">
        <f t="shared" si="4"/>
        <v>-11.102816063245401</v>
      </c>
      <c r="AH13">
        <f t="shared" si="5"/>
        <v>-101.47636923192415</v>
      </c>
      <c r="AI13">
        <f t="shared" si="6"/>
        <v>-112.57918529516955</v>
      </c>
      <c r="AJ13">
        <f t="shared" si="7"/>
        <v>-58.714973112933876</v>
      </c>
      <c r="AK13">
        <f t="shared" si="28"/>
        <v>3.028934317954767</v>
      </c>
      <c r="AL13">
        <f t="shared" si="8"/>
        <v>-168.26522409014868</v>
      </c>
      <c r="AN13">
        <f t="shared" si="9"/>
        <v>0</v>
      </c>
      <c r="AO13">
        <f t="shared" si="10"/>
        <v>0</v>
      </c>
      <c r="AP13">
        <f t="shared" si="11"/>
        <v>-5.6095672702989772</v>
      </c>
      <c r="AQ13">
        <f t="shared" si="12"/>
        <v>-51.269742406755228</v>
      </c>
      <c r="AR13">
        <f t="shared" si="13"/>
        <v>-56.879309677054209</v>
      </c>
      <c r="AS13">
        <f t="shared" si="14"/>
        <v>-29.665049801295488</v>
      </c>
      <c r="AT13">
        <f t="shared" si="15"/>
        <v>1.5303334502794483</v>
      </c>
      <c r="AU13">
        <f t="shared" si="16"/>
        <v>-85.014026028070248</v>
      </c>
      <c r="AW13">
        <v>10</v>
      </c>
      <c r="AX13">
        <f>IF(Z13&gt;0, (R13*SUMPRODUCT(K13:$K$98, X13:$X$98)-K13*$AZ$3)/Z13, 0)</f>
        <v>1771.1521598765339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2.397513E-3</v>
      </c>
      <c r="Q14" s="5">
        <f t="shared" si="30"/>
        <v>12.5</v>
      </c>
      <c r="R14">
        <f t="shared" si="0"/>
        <v>50000</v>
      </c>
      <c r="S14">
        <f t="shared" si="1"/>
        <v>1853.9047947646011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1573.1821320903173</v>
      </c>
      <c r="AC14">
        <f t="shared" si="27"/>
        <v>1626.2703146855274</v>
      </c>
      <c r="AE14">
        <f t="shared" si="2"/>
        <v>0</v>
      </c>
      <c r="AF14">
        <f t="shared" si="3"/>
        <v>0</v>
      </c>
      <c r="AG14">
        <f t="shared" si="4"/>
        <v>-10.965168756764708</v>
      </c>
      <c r="AH14">
        <f t="shared" si="5"/>
        <v>-106.47658339295869</v>
      </c>
      <c r="AI14">
        <f t="shared" si="6"/>
        <v>-117.4417521497234</v>
      </c>
      <c r="AJ14">
        <f t="shared" si="7"/>
        <v>-53.088182595210128</v>
      </c>
      <c r="AK14">
        <f t="shared" si="28"/>
        <v>2.8317278377625712</v>
      </c>
      <c r="AL14">
        <f t="shared" si="8"/>
        <v>-167.69820690717097</v>
      </c>
      <c r="AN14">
        <f t="shared" si="9"/>
        <v>0</v>
      </c>
      <c r="AO14">
        <f t="shared" si="10"/>
        <v>0</v>
      </c>
      <c r="AP14">
        <f t="shared" si="11"/>
        <v>-5.2671825319842851</v>
      </c>
      <c r="AQ14">
        <f t="shared" si="12"/>
        <v>-51.146645578689146</v>
      </c>
      <c r="AR14">
        <f t="shared" si="13"/>
        <v>-56.413828110673435</v>
      </c>
      <c r="AS14">
        <f t="shared" si="14"/>
        <v>-25.501217010251178</v>
      </c>
      <c r="AT14">
        <f t="shared" si="15"/>
        <v>1.3602369223177746</v>
      </c>
      <c r="AU14">
        <f t="shared" si="16"/>
        <v>-80.55480819860685</v>
      </c>
      <c r="AW14">
        <v>11</v>
      </c>
      <c r="AX14">
        <f>IF(Z14&gt;0, (R14*SUMPRODUCT(K14:$K$98, X14:$X$98)-K14*$AZ$3)/Z14, 0)</f>
        <v>1853.9047947646011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2.5466569999999999E-3</v>
      </c>
      <c r="Q15" s="5">
        <f t="shared" si="30"/>
        <v>12.5</v>
      </c>
      <c r="R15">
        <f t="shared" si="0"/>
        <v>50000</v>
      </c>
      <c r="S15">
        <f t="shared" si="1"/>
        <v>1937.7823617426923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1626.2703146855274</v>
      </c>
      <c r="AC15">
        <f t="shared" si="27"/>
        <v>1678.5214283731252</v>
      </c>
      <c r="AE15">
        <f t="shared" si="2"/>
        <v>0</v>
      </c>
      <c r="AF15">
        <f t="shared" si="3"/>
        <v>0</v>
      </c>
      <c r="AG15">
        <f t="shared" si="4"/>
        <v>-10.827592545426464</v>
      </c>
      <c r="AH15">
        <f t="shared" si="5"/>
        <v>-111.69809508238455</v>
      </c>
      <c r="AI15">
        <f t="shared" si="6"/>
        <v>-122.52568762781102</v>
      </c>
      <c r="AJ15">
        <f t="shared" si="7"/>
        <v>-52.251113687597808</v>
      </c>
      <c r="AK15">
        <f t="shared" si="28"/>
        <v>6.6677082902106628</v>
      </c>
      <c r="AL15">
        <f t="shared" si="8"/>
        <v>-168.10909302519815</v>
      </c>
      <c r="AN15">
        <f t="shared" si="9"/>
        <v>0</v>
      </c>
      <c r="AO15">
        <f t="shared" si="10"/>
        <v>0</v>
      </c>
      <c r="AP15">
        <f t="shared" si="11"/>
        <v>-4.934158997627442</v>
      </c>
      <c r="AQ15">
        <f t="shared" si="12"/>
        <v>-50.901080600912636</v>
      </c>
      <c r="AR15">
        <f t="shared" si="13"/>
        <v>-55.835239598540085</v>
      </c>
      <c r="AS15">
        <f t="shared" si="14"/>
        <v>-23.810953511232317</v>
      </c>
      <c r="AT15">
        <f t="shared" si="15"/>
        <v>3.0384901090127068</v>
      </c>
      <c r="AU15">
        <f t="shared" si="16"/>
        <v>-76.607703000759685</v>
      </c>
      <c r="AW15">
        <v>12</v>
      </c>
      <c r="AX15">
        <f>IF(Z15&gt;0, (R15*SUMPRODUCT(K15:$K$98, X15:$X$98)-K15*$AZ$3)/Z15, 0)</f>
        <v>1937.7823617426923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3.8442260000000001E-3</v>
      </c>
      <c r="Q16" s="5">
        <f t="shared" si="30"/>
        <v>12.5</v>
      </c>
      <c r="R16">
        <f t="shared" si="0"/>
        <v>50000</v>
      </c>
      <c r="S16">
        <f t="shared" si="1"/>
        <v>2026.2534840613448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1678.5214283731252</v>
      </c>
      <c r="AC16">
        <f t="shared" si="27"/>
        <v>1730.8569963947377</v>
      </c>
      <c r="AE16">
        <f t="shared" si="2"/>
        <v>0</v>
      </c>
      <c r="AF16">
        <f t="shared" si="3"/>
        <v>0</v>
      </c>
      <c r="AG16">
        <f t="shared" si="4"/>
        <v>-10.677692907191666</v>
      </c>
      <c r="AH16">
        <f t="shared" si="5"/>
        <v>-166.49485112213839</v>
      </c>
      <c r="AI16">
        <f t="shared" si="6"/>
        <v>-177.17254402933006</v>
      </c>
      <c r="AJ16">
        <f t="shared" si="7"/>
        <v>-52.335568021612517</v>
      </c>
      <c r="AK16">
        <f t="shared" si="28"/>
        <v>11.917502141449189</v>
      </c>
      <c r="AL16">
        <f t="shared" si="8"/>
        <v>-217.59060990949339</v>
      </c>
      <c r="AN16">
        <f t="shared" si="9"/>
        <v>0</v>
      </c>
      <c r="AO16">
        <f t="shared" si="10"/>
        <v>0</v>
      </c>
      <c r="AP16">
        <f t="shared" si="11"/>
        <v>-4.6030171084517599</v>
      </c>
      <c r="AQ16">
        <f t="shared" si="12"/>
        <v>-71.77380496381933</v>
      </c>
      <c r="AR16">
        <f t="shared" si="13"/>
        <v>-76.376822072271082</v>
      </c>
      <c r="AS16">
        <f t="shared" si="14"/>
        <v>-22.561195295452883</v>
      </c>
      <c r="AT16">
        <f t="shared" si="15"/>
        <v>5.1374830428166778</v>
      </c>
      <c r="AU16">
        <f t="shared" si="16"/>
        <v>-93.800534324907304</v>
      </c>
      <c r="AW16">
        <v>13</v>
      </c>
      <c r="AX16">
        <f>IF(Z16&gt;0, (R16*SUMPRODUCT(K16:$K$98, X16:$X$98)-K16*$AZ$3)/Z16, 0)</f>
        <v>2026.2534840613448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5.3300140000000001E-3</v>
      </c>
      <c r="Q17" s="5">
        <f t="shared" si="30"/>
        <v>12.5</v>
      </c>
      <c r="R17">
        <f t="shared" si="0"/>
        <v>50000</v>
      </c>
      <c r="S17">
        <f t="shared" si="1"/>
        <v>2101.3824641634951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1730.8569963947377</v>
      </c>
      <c r="AC17">
        <f t="shared" si="27"/>
        <v>1767.5154445425901</v>
      </c>
      <c r="AE17">
        <f t="shared" si="2"/>
        <v>0</v>
      </c>
      <c r="AF17">
        <f t="shared" si="3"/>
        <v>0</v>
      </c>
      <c r="AG17">
        <f t="shared" si="4"/>
        <v>-10.514003725436718</v>
      </c>
      <c r="AH17">
        <f t="shared" si="5"/>
        <v>-227.64901073212911</v>
      </c>
      <c r="AI17">
        <f t="shared" si="6"/>
        <v>-238.16301445756582</v>
      </c>
      <c r="AJ17">
        <f t="shared" si="7"/>
        <v>-36.658448147852368</v>
      </c>
      <c r="AK17">
        <f t="shared" si="28"/>
        <v>23.88582655024738</v>
      </c>
      <c r="AL17">
        <f t="shared" si="8"/>
        <v>-250.93563605517085</v>
      </c>
      <c r="AN17">
        <f t="shared" si="9"/>
        <v>0</v>
      </c>
      <c r="AO17">
        <f t="shared" si="10"/>
        <v>0</v>
      </c>
      <c r="AP17">
        <f t="shared" si="11"/>
        <v>-4.2606249217305452</v>
      </c>
      <c r="AQ17">
        <f t="shared" si="12"/>
        <v>-92.250970597057318</v>
      </c>
      <c r="AR17">
        <f t="shared" si="13"/>
        <v>-96.511595518787857</v>
      </c>
      <c r="AS17">
        <f t="shared" si="14"/>
        <v>-14.855225644712164</v>
      </c>
      <c r="AT17">
        <f t="shared" si="15"/>
        <v>9.679333442683367</v>
      </c>
      <c r="AU17">
        <f t="shared" si="16"/>
        <v>-101.68748772081666</v>
      </c>
      <c r="AW17">
        <v>14</v>
      </c>
      <c r="AX17">
        <f>IF(Z17&gt;0, (R17*SUMPRODUCT(K17:$K$98, X17:$X$98)-K17*$AZ$3)/Z17, 0)</f>
        <v>2101.3824641634951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6.9004050000000001E-3</v>
      </c>
      <c r="Q18" s="5">
        <f t="shared" si="30"/>
        <v>12.5</v>
      </c>
      <c r="R18">
        <f t="shared" si="0"/>
        <v>50000</v>
      </c>
      <c r="S18">
        <f t="shared" si="1"/>
        <v>2163.2745262402127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1767.5154445425901</v>
      </c>
      <c r="AC18">
        <f t="shared" si="27"/>
        <v>1788.8225747843403</v>
      </c>
      <c r="AE18">
        <f t="shared" si="2"/>
        <v>0</v>
      </c>
      <c r="AF18">
        <f t="shared" si="3"/>
        <v>0</v>
      </c>
      <c r="AG18">
        <f t="shared" si="4"/>
        <v>-10.336312804305328</v>
      </c>
      <c r="AH18">
        <f t="shared" si="5"/>
        <v>-290.20353550808858</v>
      </c>
      <c r="AI18">
        <f t="shared" si="6"/>
        <v>-300.53984831239393</v>
      </c>
      <c r="AJ18">
        <f t="shared" si="7"/>
        <v>-21.307130241750201</v>
      </c>
      <c r="AK18">
        <f t="shared" si="28"/>
        <v>38.178333602119949</v>
      </c>
      <c r="AL18">
        <f t="shared" si="8"/>
        <v>-283.66864495202418</v>
      </c>
      <c r="AN18">
        <f t="shared" si="9"/>
        <v>0</v>
      </c>
      <c r="AO18">
        <f t="shared" si="10"/>
        <v>0</v>
      </c>
      <c r="AP18">
        <f t="shared" si="11"/>
        <v>-3.9087519923480829</v>
      </c>
      <c r="AQ18">
        <f t="shared" si="12"/>
        <v>-109.74258123566278</v>
      </c>
      <c r="AR18">
        <f t="shared" si="13"/>
        <v>-113.65133322801088</v>
      </c>
      <c r="AS18">
        <f t="shared" si="14"/>
        <v>-8.0574465344132431</v>
      </c>
      <c r="AT18">
        <f t="shared" si="15"/>
        <v>14.437415000604307</v>
      </c>
      <c r="AU18">
        <f t="shared" si="16"/>
        <v>-107.27136476181981</v>
      </c>
      <c r="AW18">
        <v>15</v>
      </c>
      <c r="AX18">
        <f>IF(Z18&gt;0, (R18*SUMPRODUCT(K18:$K$98, X18:$X$98)-K18*$AZ$3)/Z18, 0)</f>
        <v>2163.2745262402127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8.6257439999999994E-3</v>
      </c>
      <c r="Q19" s="5">
        <f t="shared" si="30"/>
        <v>12.5</v>
      </c>
      <c r="R19">
        <f t="shared" si="0"/>
        <v>50000</v>
      </c>
      <c r="S19">
        <f t="shared" si="1"/>
        <v>2200.8743077365316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1788.8225747843403</v>
      </c>
      <c r="AC19">
        <f t="shared" si="27"/>
        <v>1786.0167703231575</v>
      </c>
      <c r="AE19">
        <f t="shared" si="2"/>
        <v>0</v>
      </c>
      <c r="AF19">
        <f t="shared" si="3"/>
        <v>0</v>
      </c>
      <c r="AG19">
        <f t="shared" si="4"/>
        <v>-10.143791288108416</v>
      </c>
      <c r="AH19">
        <f t="shared" si="5"/>
        <v>-356.63355261543944</v>
      </c>
      <c r="AI19">
        <f t="shared" si="6"/>
        <v>-366.77734390354783</v>
      </c>
      <c r="AJ19">
        <f t="shared" si="7"/>
        <v>2.8058044611827881</v>
      </c>
      <c r="AK19">
        <f t="shared" si="28"/>
        <v>39.890743417690793</v>
      </c>
      <c r="AL19">
        <f t="shared" si="8"/>
        <v>-324.08079602467427</v>
      </c>
      <c r="AN19">
        <f t="shared" si="9"/>
        <v>0</v>
      </c>
      <c r="AO19">
        <f t="shared" si="10"/>
        <v>0</v>
      </c>
      <c r="AP19">
        <f t="shared" si="11"/>
        <v>-3.5773091283960814</v>
      </c>
      <c r="AQ19">
        <f t="shared" si="12"/>
        <v>-125.77037786248074</v>
      </c>
      <c r="AR19">
        <f t="shared" si="13"/>
        <v>-129.34768699087681</v>
      </c>
      <c r="AS19">
        <f t="shared" si="14"/>
        <v>0.98949491628936592</v>
      </c>
      <c r="AT19">
        <f t="shared" si="15"/>
        <v>14.067868365341903</v>
      </c>
      <c r="AU19">
        <f t="shared" si="16"/>
        <v>-114.29032370924556</v>
      </c>
      <c r="AW19">
        <v>16</v>
      </c>
      <c r="AX19">
        <f>IF(Z19&gt;0, (R19*SUMPRODUCT(K19:$K$98, X19:$X$98)-K19*$AZ$3)/Z19, 0)</f>
        <v>2200.8743077365316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1.0476563E-2</v>
      </c>
      <c r="Q20" s="5">
        <f t="shared" si="30"/>
        <v>12.5</v>
      </c>
      <c r="R20">
        <f t="shared" si="0"/>
        <v>50000</v>
      </c>
      <c r="S20">
        <f t="shared" si="1"/>
        <v>2184.4923508601191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1786.0167703231575</v>
      </c>
      <c r="AC20">
        <f t="shared" si="27"/>
        <v>1736.4234889675772</v>
      </c>
      <c r="AE20">
        <f t="shared" si="2"/>
        <v>0</v>
      </c>
      <c r="AF20">
        <f t="shared" si="3"/>
        <v>0</v>
      </c>
      <c r="AG20">
        <f t="shared" si="4"/>
        <v>-9.9360813067386111</v>
      </c>
      <c r="AH20">
        <f t="shared" si="5"/>
        <v>-425.08827395487583</v>
      </c>
      <c r="AI20">
        <f t="shared" si="6"/>
        <v>-435.02435526161446</v>
      </c>
      <c r="AJ20">
        <f t="shared" si="7"/>
        <v>49.593281355580302</v>
      </c>
      <c r="AK20">
        <f t="shared" si="28"/>
        <v>7.6798721123895772</v>
      </c>
      <c r="AL20">
        <f t="shared" si="8"/>
        <v>-377.75120179364455</v>
      </c>
      <c r="AN20">
        <f t="shared" si="9"/>
        <v>0</v>
      </c>
      <c r="AO20">
        <f t="shared" si="10"/>
        <v>0</v>
      </c>
      <c r="AP20">
        <f t="shared" si="11"/>
        <v>-3.3235873400910592</v>
      </c>
      <c r="AQ20">
        <f t="shared" si="12"/>
        <v>-142.19066472205873</v>
      </c>
      <c r="AR20">
        <f t="shared" si="13"/>
        <v>-145.51425206214981</v>
      </c>
      <c r="AS20">
        <f t="shared" si="14"/>
        <v>16.58879360771688</v>
      </c>
      <c r="AT20">
        <f t="shared" si="15"/>
        <v>2.5688925984276727</v>
      </c>
      <c r="AU20">
        <f t="shared" si="16"/>
        <v>-126.35656585600525</v>
      </c>
      <c r="AW20">
        <v>17</v>
      </c>
      <c r="AX20">
        <f>IF(Z20&gt;0, (R20*SUMPRODUCT(K20:$K$98, X20:$X$98)-K20*$AZ$3)/Z20, 0)</f>
        <v>2184.4923508601191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1.2607808E-2</v>
      </c>
      <c r="Q21" s="5">
        <f t="shared" si="30"/>
        <v>12.5</v>
      </c>
      <c r="R21">
        <f t="shared" si="0"/>
        <v>50000</v>
      </c>
      <c r="S21">
        <f t="shared" si="1"/>
        <v>2140.605160319069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1736.4234889675772</v>
      </c>
      <c r="AC21">
        <f t="shared" si="27"/>
        <v>1663.0701056057117</v>
      </c>
      <c r="AE21">
        <f t="shared" si="2"/>
        <v>0</v>
      </c>
      <c r="AF21">
        <f t="shared" si="3"/>
        <v>0</v>
      </c>
      <c r="AG21">
        <f t="shared" si="4"/>
        <v>-9.7114482882834743</v>
      </c>
      <c r="AH21">
        <f t="shared" si="5"/>
        <v>-501.08882155099809</v>
      </c>
      <c r="AI21">
        <f t="shared" si="6"/>
        <v>-510.80026983928155</v>
      </c>
      <c r="AJ21">
        <f t="shared" si="7"/>
        <v>73.353383361865554</v>
      </c>
      <c r="AK21">
        <f t="shared" si="28"/>
        <v>2.7782775823481236</v>
      </c>
      <c r="AL21">
        <f t="shared" si="8"/>
        <v>-434.6686088950679</v>
      </c>
      <c r="AN21">
        <f t="shared" si="9"/>
        <v>0</v>
      </c>
      <c r="AO21">
        <f t="shared" si="10"/>
        <v>0</v>
      </c>
      <c r="AP21">
        <f t="shared" si="11"/>
        <v>-3.0890531719618193</v>
      </c>
      <c r="AQ21">
        <f t="shared" si="12"/>
        <v>-159.38817442030725</v>
      </c>
      <c r="AR21">
        <f t="shared" si="13"/>
        <v>-162.47722759226909</v>
      </c>
      <c r="AS21">
        <f t="shared" si="14"/>
        <v>23.332513835395503</v>
      </c>
      <c r="AT21">
        <f t="shared" si="15"/>
        <v>0.8837247466680197</v>
      </c>
      <c r="AU21">
        <f t="shared" si="16"/>
        <v>-138.26098901020555</v>
      </c>
      <c r="AW21">
        <v>18</v>
      </c>
      <c r="AX21">
        <f>IF(Z21&gt;0, (R21*SUMPRODUCT(K21:$K$98, X21:$X$98)-K21*$AZ$3)/Z21, 0)</f>
        <v>2140.605160319069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1.5033739000000001E-2</v>
      </c>
      <c r="Q22" s="5">
        <f t="shared" si="30"/>
        <v>12.5</v>
      </c>
      <c r="R22">
        <f t="shared" si="0"/>
        <v>50000</v>
      </c>
      <c r="S22">
        <f t="shared" si="1"/>
        <v>2101.9018085351609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1663.0701056057117</v>
      </c>
      <c r="AC22">
        <f t="shared" si="27"/>
        <v>1592.1207403938845</v>
      </c>
      <c r="AE22">
        <f t="shared" si="2"/>
        <v>0</v>
      </c>
      <c r="AF22">
        <f t="shared" si="3"/>
        <v>0</v>
      </c>
      <c r="AG22">
        <f t="shared" si="4"/>
        <v>-9.4683344265225902</v>
      </c>
      <c r="AH22">
        <f t="shared" si="5"/>
        <v>-583.99751551220209</v>
      </c>
      <c r="AI22">
        <f t="shared" si="6"/>
        <v>-593.46584993872466</v>
      </c>
      <c r="AJ22">
        <f t="shared" si="7"/>
        <v>70.949365211827171</v>
      </c>
      <c r="AK22">
        <f t="shared" si="28"/>
        <v>34.924472217719945</v>
      </c>
      <c r="AL22">
        <f t="shared" si="8"/>
        <v>-487.59201250917755</v>
      </c>
      <c r="AN22">
        <f t="shared" si="9"/>
        <v>0</v>
      </c>
      <c r="AO22">
        <f t="shared" si="10"/>
        <v>0</v>
      </c>
      <c r="AP22">
        <f t="shared" si="11"/>
        <v>-2.8120659394003784</v>
      </c>
      <c r="AQ22">
        <f t="shared" si="12"/>
        <v>-173.44544965227306</v>
      </c>
      <c r="AR22">
        <f t="shared" si="13"/>
        <v>-176.25751559167344</v>
      </c>
      <c r="AS22">
        <f t="shared" si="14"/>
        <v>21.071741274302706</v>
      </c>
      <c r="AT22">
        <f t="shared" si="15"/>
        <v>10.372459859453269</v>
      </c>
      <c r="AU22">
        <f t="shared" si="16"/>
        <v>-144.81331445791747</v>
      </c>
      <c r="AW22">
        <v>19</v>
      </c>
      <c r="AX22">
        <f>IF(Z22&gt;0, (R22*SUMPRODUCT(K22:$K$98, X22:$X$98)-K22*$AZ$3)/Z22, 0)</f>
        <v>2101.9018085351609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1.7719183999999999E-2</v>
      </c>
      <c r="Q23" s="5">
        <f t="shared" si="30"/>
        <v>12.5</v>
      </c>
      <c r="R23">
        <f t="shared" si="0"/>
        <v>50000</v>
      </c>
      <c r="S23">
        <f t="shared" si="1"/>
        <v>2107.531098937473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1592.1207403938845</v>
      </c>
      <c r="AC23">
        <f t="shared" si="27"/>
        <v>1552.1342583600417</v>
      </c>
      <c r="AE23">
        <f t="shared" si="2"/>
        <v>0</v>
      </c>
      <c r="AF23">
        <f t="shared" si="3"/>
        <v>0</v>
      </c>
      <c r="AG23">
        <f t="shared" si="4"/>
        <v>-9.2058799223802765</v>
      </c>
      <c r="AH23">
        <f t="shared" si="5"/>
        <v>-671.08463950835301</v>
      </c>
      <c r="AI23">
        <f t="shared" si="6"/>
        <v>-680.2905194307333</v>
      </c>
      <c r="AJ23">
        <f t="shared" si="7"/>
        <v>39.986482033842776</v>
      </c>
      <c r="AK23">
        <f t="shared" si="28"/>
        <v>111.44845182757193</v>
      </c>
      <c r="AL23">
        <f t="shared" si="8"/>
        <v>-528.85558556931858</v>
      </c>
      <c r="AN23">
        <f t="shared" si="9"/>
        <v>0</v>
      </c>
      <c r="AO23">
        <f t="shared" si="10"/>
        <v>0</v>
      </c>
      <c r="AP23">
        <f t="shared" si="11"/>
        <v>-2.441176576969649</v>
      </c>
      <c r="AQ23">
        <f t="shared" si="12"/>
        <v>-177.95540642988627</v>
      </c>
      <c r="AR23">
        <f t="shared" si="13"/>
        <v>-180.39658300685593</v>
      </c>
      <c r="AS23">
        <f t="shared" si="14"/>
        <v>10.603447379226248</v>
      </c>
      <c r="AT23">
        <f t="shared" si="15"/>
        <v>29.55343241872891</v>
      </c>
      <c r="AU23">
        <f t="shared" si="16"/>
        <v>-140.23970320890075</v>
      </c>
      <c r="AW23">
        <v>20</v>
      </c>
      <c r="AX23">
        <f>IF(Z23&gt;0, (R23*SUMPRODUCT(K23:$K$98, X23:$X$98)-K23*$AZ$3)/Z23, 0)</f>
        <v>2107.531098937473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2.0768709E-2</v>
      </c>
      <c r="Q24" s="5">
        <f t="shared" si="30"/>
        <v>12.5</v>
      </c>
      <c r="R24">
        <f t="shared" si="0"/>
        <v>50000</v>
      </c>
      <c r="S24">
        <f t="shared" si="1"/>
        <v>2092.0669778677329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1552.1342583600417</v>
      </c>
      <c r="AC24">
        <f t="shared" si="27"/>
        <v>1493.3386444466116</v>
      </c>
      <c r="AE24">
        <f t="shared" si="2"/>
        <v>0</v>
      </c>
      <c r="AF24">
        <f t="shared" si="3"/>
        <v>0</v>
      </c>
      <c r="AG24">
        <f t="shared" si="4"/>
        <v>-8.9226268819596157</v>
      </c>
      <c r="AH24">
        <f t="shared" si="5"/>
        <v>-764.77696478743428</v>
      </c>
      <c r="AI24">
        <f t="shared" ref="AI24:AI69" si="39">SUM(AE24:AH24)</f>
        <v>-773.69959166939384</v>
      </c>
      <c r="AJ24">
        <f t="shared" si="7"/>
        <v>58.795613913430088</v>
      </c>
      <c r="AK24">
        <f t="shared" si="28"/>
        <v>108.64939808520293</v>
      </c>
      <c r="AL24">
        <f t="shared" ref="AL24:AL69" si="40">SUM(AI24:AK24)</f>
        <v>-606.25457967076079</v>
      </c>
      <c r="AN24">
        <f t="shared" si="9"/>
        <v>0</v>
      </c>
      <c r="AO24">
        <f t="shared" si="10"/>
        <v>0</v>
      </c>
      <c r="AP24">
        <f t="shared" si="11"/>
        <v>-2.1125577904064765</v>
      </c>
      <c r="AQ24">
        <f t="shared" si="12"/>
        <v>-181.07173551678122</v>
      </c>
      <c r="AR24">
        <f t="shared" si="13"/>
        <v>-183.18429330718769</v>
      </c>
      <c r="AS24">
        <f t="shared" si="14"/>
        <v>13.920691054075428</v>
      </c>
      <c r="AT24">
        <f t="shared" si="15"/>
        <v>25.724277769806314</v>
      </c>
      <c r="AU24">
        <f t="shared" si="16"/>
        <v>-143.53932448330593</v>
      </c>
      <c r="AW24">
        <v>21</v>
      </c>
      <c r="AX24">
        <f>IF(Z24&gt;0, (R24*SUMPRODUCT(K24:$K$98, X24:$X$98)-K24*$AZ$3)/Z24, 0)</f>
        <v>2092.0669778677329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2.4225090000000001E-2</v>
      </c>
      <c r="Q25" s="5">
        <f t="shared" si="30"/>
        <v>12.5</v>
      </c>
      <c r="R25">
        <f t="shared" si="0"/>
        <v>50000</v>
      </c>
      <c r="S25">
        <f t="shared" si="1"/>
        <v>2057.877682587975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1493.3386444466116</v>
      </c>
      <c r="AC25">
        <f t="shared" si="27"/>
        <v>1418.6595808195234</v>
      </c>
      <c r="AE25">
        <f t="shared" si="2"/>
        <v>0</v>
      </c>
      <c r="AF25">
        <f t="shared" si="3"/>
        <v>0</v>
      </c>
      <c r="AG25">
        <f t="shared" si="4"/>
        <v>-8.6172491738881281</v>
      </c>
      <c r="AH25">
        <f t="shared" si="5"/>
        <v>-864.60575700756431</v>
      </c>
      <c r="AI25">
        <f t="shared" si="39"/>
        <v>-873.22300618145243</v>
      </c>
      <c r="AJ25">
        <f t="shared" si="7"/>
        <v>74.679063627088226</v>
      </c>
      <c r="AK25">
        <f t="shared" si="28"/>
        <v>104.53370511126282</v>
      </c>
      <c r="AL25">
        <f t="shared" si="40"/>
        <v>-694.01023744310135</v>
      </c>
      <c r="AN25">
        <f t="shared" si="9"/>
        <v>0</v>
      </c>
      <c r="AO25">
        <f t="shared" si="10"/>
        <v>0</v>
      </c>
      <c r="AP25">
        <f t="shared" si="11"/>
        <v>-1.8216565266960834</v>
      </c>
      <c r="AQ25">
        <f t="shared" si="12"/>
        <v>-182.77465215285011</v>
      </c>
      <c r="AR25">
        <f t="shared" si="13"/>
        <v>-184.59630867954618</v>
      </c>
      <c r="AS25">
        <f t="shared" si="14"/>
        <v>15.786894508756079</v>
      </c>
      <c r="AT25">
        <f t="shared" si="15"/>
        <v>22.098061960733062</v>
      </c>
      <c r="AU25">
        <f t="shared" si="16"/>
        <v>-146.71135221005704</v>
      </c>
      <c r="AW25">
        <v>22</v>
      </c>
      <c r="AX25">
        <f>IF(Z25&gt;0, (R25*SUMPRODUCT(K25:$K$98, X25:$X$98)-K25*$AZ$3)/Z25, 0)</f>
        <v>2057.877682587975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2.7828815E-2</v>
      </c>
      <c r="Q26" s="5">
        <f t="shared" si="30"/>
        <v>12.5</v>
      </c>
      <c r="R26">
        <f t="shared" si="0"/>
        <v>50000</v>
      </c>
      <c r="S26">
        <f t="shared" si="1"/>
        <v>2006.4455904398187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1418.6595808195234</v>
      </c>
      <c r="AC26">
        <f t="shared" si="27"/>
        <v>1330.8783857110416</v>
      </c>
      <c r="AE26">
        <f t="shared" si="2"/>
        <v>0</v>
      </c>
      <c r="AF26">
        <f t="shared" si="3"/>
        <v>0</v>
      </c>
      <c r="AG26">
        <f t="shared" si="4"/>
        <v>-8.2912688490802111</v>
      </c>
      <c r="AH26">
        <f t="shared" si="5"/>
        <v>-959.23133227614221</v>
      </c>
      <c r="AI26">
        <f t="shared" si="39"/>
        <v>-967.52260112522242</v>
      </c>
      <c r="AJ26">
        <f t="shared" si="7"/>
        <v>87.781195108481825</v>
      </c>
      <c r="AK26">
        <f t="shared" si="28"/>
        <v>99.30617065736665</v>
      </c>
      <c r="AL26">
        <f t="shared" si="40"/>
        <v>-780.43523535937391</v>
      </c>
      <c r="AN26">
        <f t="shared" si="9"/>
        <v>0</v>
      </c>
      <c r="AO26">
        <f t="shared" si="10"/>
        <v>0</v>
      </c>
      <c r="AP26">
        <f t="shared" si="11"/>
        <v>-1.5649512669233523</v>
      </c>
      <c r="AQ26">
        <f t="shared" si="12"/>
        <v>-181.05193741059952</v>
      </c>
      <c r="AR26">
        <f t="shared" si="13"/>
        <v>-182.61688867752287</v>
      </c>
      <c r="AS26">
        <f t="shared" si="14"/>
        <v>16.56842818603139</v>
      </c>
      <c r="AT26">
        <f t="shared" si="15"/>
        <v>18.743731558142979</v>
      </c>
      <c r="AU26">
        <f t="shared" si="16"/>
        <v>-147.30472893334851</v>
      </c>
      <c r="AW26">
        <v>23</v>
      </c>
      <c r="AX26">
        <f>IF(Z26&gt;0, (R26*SUMPRODUCT(K26:$K$98, X26:$X$98)-K26*$AZ$3)/Z26, 0)</f>
        <v>2006.4455904398187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3.1684449000000003E-2</v>
      </c>
      <c r="Q27" s="5">
        <f t="shared" si="30"/>
        <v>12.5</v>
      </c>
      <c r="R27">
        <f t="shared" si="0"/>
        <v>50000</v>
      </c>
      <c r="S27">
        <f t="shared" si="1"/>
        <v>1942.3233837165139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1330.8783857110416</v>
      </c>
      <c r="AC27">
        <f t="shared" si="27"/>
        <v>1234.6420349471996</v>
      </c>
      <c r="AE27">
        <f t="shared" si="2"/>
        <v>0</v>
      </c>
      <c r="AF27">
        <f t="shared" si="3"/>
        <v>0</v>
      </c>
      <c r="AG27">
        <f t="shared" si="4"/>
        <v>-7.9456518755954368</v>
      </c>
      <c r="AH27">
        <f t="shared" si="5"/>
        <v>-1050.8171399758826</v>
      </c>
      <c r="AI27">
        <f t="shared" si="39"/>
        <v>-1058.7627918514779</v>
      </c>
      <c r="AJ27">
        <f t="shared" si="7"/>
        <v>96.236350763841983</v>
      </c>
      <c r="AK27">
        <f t="shared" si="28"/>
        <v>93.161486999772919</v>
      </c>
      <c r="AL27">
        <f t="shared" si="40"/>
        <v>-869.364954087863</v>
      </c>
      <c r="AN27">
        <f t="shared" si="9"/>
        <v>0</v>
      </c>
      <c r="AO27">
        <f t="shared" si="10"/>
        <v>0</v>
      </c>
      <c r="AP27">
        <f t="shared" si="11"/>
        <v>-1.3390331568301788</v>
      </c>
      <c r="AQ27">
        <f t="shared" si="12"/>
        <v>-177.08792358685122</v>
      </c>
      <c r="AR27">
        <f t="shared" si="13"/>
        <v>-178.42695674368139</v>
      </c>
      <c r="AS27">
        <f t="shared" si="14"/>
        <v>16.218136231329268</v>
      </c>
      <c r="AT27">
        <f t="shared" si="15"/>
        <v>15.69994784385784</v>
      </c>
      <c r="AU27">
        <f t="shared" si="16"/>
        <v>-146.50887266849426</v>
      </c>
      <c r="AW27">
        <v>24</v>
      </c>
      <c r="AX27">
        <f>IF(Z27&gt;0, (R27*SUMPRODUCT(K27:$K$98, X27:$X$98)-K27*$AZ$3)/Z27, 0)</f>
        <v>1942.3233837165139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3.5933631000000001E-2</v>
      </c>
      <c r="Q28" s="5">
        <f t="shared" si="30"/>
        <v>12.5</v>
      </c>
      <c r="R28">
        <f t="shared" si="0"/>
        <v>50000</v>
      </c>
      <c r="S28">
        <f t="shared" si="1"/>
        <v>1868.7017988402902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1234.6420349471996</v>
      </c>
      <c r="AC28">
        <f t="shared" si="27"/>
        <v>1133.2823137235246</v>
      </c>
      <c r="AE28">
        <f t="shared" si="2"/>
        <v>0</v>
      </c>
      <c r="AF28">
        <f t="shared" si="3"/>
        <v>0</v>
      </c>
      <c r="AG28">
        <f t="shared" si="4"/>
        <v>-7.5806792342873779</v>
      </c>
      <c r="AH28">
        <f t="shared" si="5"/>
        <v>-1142.0644902084173</v>
      </c>
      <c r="AI28">
        <f t="shared" si="39"/>
        <v>-1149.6451694427046</v>
      </c>
      <c r="AJ28">
        <f t="shared" si="7"/>
        <v>101.35972122367502</v>
      </c>
      <c r="AK28">
        <f t="shared" si="28"/>
        <v>86.424942446303973</v>
      </c>
      <c r="AL28">
        <f t="shared" si="40"/>
        <v>-961.86050577272567</v>
      </c>
      <c r="AN28">
        <f t="shared" si="9"/>
        <v>0</v>
      </c>
      <c r="AO28">
        <f t="shared" si="10"/>
        <v>0</v>
      </c>
      <c r="AP28">
        <f t="shared" si="11"/>
        <v>-1.1406486624174788</v>
      </c>
      <c r="AQ28">
        <f t="shared" si="12"/>
        <v>-171.84401197964561</v>
      </c>
      <c r="AR28">
        <f t="shared" si="13"/>
        <v>-172.98466064206306</v>
      </c>
      <c r="AS28">
        <f t="shared" si="14"/>
        <v>15.25138142158338</v>
      </c>
      <c r="AT28">
        <f t="shared" si="15"/>
        <v>13.004177060414991</v>
      </c>
      <c r="AU28">
        <f t="shared" si="16"/>
        <v>-144.72910216006471</v>
      </c>
      <c r="AW28">
        <v>25</v>
      </c>
      <c r="AX28">
        <f>IF(Z28&gt;0, (R28*SUMPRODUCT(K28:$K$98, X28:$X$98)-K28*$AZ$3)/Z28, 0)</f>
        <v>1868.7017988402902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4.1016489000000003E-2</v>
      </c>
      <c r="Q29" s="5">
        <f t="shared" si="30"/>
        <v>12.5</v>
      </c>
      <c r="R29">
        <f t="shared" si="0"/>
        <v>50000</v>
      </c>
      <c r="S29">
        <f t="shared" si="1"/>
        <v>1788.0549914204482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1133.2823137235246</v>
      </c>
      <c r="AC29">
        <f t="shared" si="27"/>
        <v>1029.0527681395713</v>
      </c>
      <c r="AE29">
        <f t="shared" si="2"/>
        <v>0</v>
      </c>
      <c r="AF29">
        <f t="shared" si="3"/>
        <v>0</v>
      </c>
      <c r="AG29">
        <f t="shared" si="4"/>
        <v>-7.1939395955188274</v>
      </c>
      <c r="AH29">
        <f t="shared" si="5"/>
        <v>-1243.7313857027068</v>
      </c>
      <c r="AI29">
        <f t="shared" si="39"/>
        <v>-1250.9253252982257</v>
      </c>
      <c r="AJ29">
        <f t="shared" si="7"/>
        <v>104.22954558395327</v>
      </c>
      <c r="AK29">
        <f t="shared" si="28"/>
        <v>79.329761960646721</v>
      </c>
      <c r="AL29">
        <f t="shared" si="40"/>
        <v>-1067.3660177536258</v>
      </c>
      <c r="AN29">
        <f t="shared" si="9"/>
        <v>0</v>
      </c>
      <c r="AO29">
        <f t="shared" si="10"/>
        <v>0</v>
      </c>
      <c r="AP29">
        <f t="shared" si="11"/>
        <v>-0.96647926114142202</v>
      </c>
      <c r="AQ29">
        <f t="shared" si="12"/>
        <v>-167.09072612468296</v>
      </c>
      <c r="AR29">
        <f t="shared" si="13"/>
        <v>-168.0572053858244</v>
      </c>
      <c r="AS29">
        <f t="shared" si="14"/>
        <v>14.002855162675333</v>
      </c>
      <c r="AT29">
        <f t="shared" si="15"/>
        <v>10.657661036521567</v>
      </c>
      <c r="AU29">
        <f t="shared" si="16"/>
        <v>-143.3966891866275</v>
      </c>
      <c r="AW29">
        <v>26</v>
      </c>
      <c r="AX29">
        <f>IF(Z29&gt;0, (R29*SUMPRODUCT(K29:$K$98, X29:$X$98)-K29*$AZ$3)/Z29, 0)</f>
        <v>1788.0549914204482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4.6435859000000003E-2</v>
      </c>
      <c r="Q30" s="5">
        <f t="shared" si="30"/>
        <v>12.5</v>
      </c>
      <c r="R30">
        <f t="shared" si="0"/>
        <v>50000</v>
      </c>
      <c r="S30">
        <f t="shared" si="1"/>
        <v>1698.4748586758815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1029.0527681395713</v>
      </c>
      <c r="AC30">
        <f t="shared" si="27"/>
        <v>922.3321012967574</v>
      </c>
      <c r="AE30">
        <f t="shared" si="2"/>
        <v>0</v>
      </c>
      <c r="AF30">
        <f t="shared" si="3"/>
        <v>0</v>
      </c>
      <c r="AG30">
        <f t="shared" si="4"/>
        <v>-6.787943434851611</v>
      </c>
      <c r="AH30">
        <f t="shared" si="5"/>
        <v>-1336.2270588481174</v>
      </c>
      <c r="AI30">
        <f t="shared" si="39"/>
        <v>-1343.0150022829689</v>
      </c>
      <c r="AJ30">
        <f t="shared" si="7"/>
        <v>106.7206668428139</v>
      </c>
      <c r="AK30">
        <f t="shared" si="28"/>
        <v>72.033693769769997</v>
      </c>
      <c r="AL30">
        <f t="shared" si="40"/>
        <v>-1164.260641670385</v>
      </c>
      <c r="AN30">
        <f t="shared" si="9"/>
        <v>0</v>
      </c>
      <c r="AO30">
        <f t="shared" si="10"/>
        <v>0</v>
      </c>
      <c r="AP30">
        <f t="shared" si="11"/>
        <v>-0.81422783377966124</v>
      </c>
      <c r="AQ30">
        <f t="shared" si="12"/>
        <v>-160.28319534566876</v>
      </c>
      <c r="AR30">
        <f t="shared" si="13"/>
        <v>-161.09742317944841</v>
      </c>
      <c r="AS30">
        <f t="shared" si="14"/>
        <v>12.801364392165837</v>
      </c>
      <c r="AT30">
        <f t="shared" si="15"/>
        <v>8.6405903349413329</v>
      </c>
      <c r="AU30">
        <f t="shared" si="16"/>
        <v>-139.65546845234124</v>
      </c>
      <c r="AW30">
        <v>27</v>
      </c>
      <c r="AX30">
        <f>IF(Z30&gt;0, (R30*SUMPRODUCT(K30:$K$98, X30:$X$98)-K30*$AZ$3)/Z30, 0)</f>
        <v>1698.4748586758815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5.1834316999999998E-2</v>
      </c>
      <c r="Q31" s="5">
        <f t="shared" si="30"/>
        <v>12.5</v>
      </c>
      <c r="R31">
        <f t="shared" si="0"/>
        <v>50000</v>
      </c>
      <c r="S31">
        <f t="shared" si="1"/>
        <v>1601.6078861253734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922.3321012967574</v>
      </c>
      <c r="AC31">
        <f t="shared" si="27"/>
        <v>815.9507445956142</v>
      </c>
      <c r="AE31">
        <f t="shared" si="2"/>
        <v>0</v>
      </c>
      <c r="AF31">
        <f t="shared" si="3"/>
        <v>0</v>
      </c>
      <c r="AG31">
        <f t="shared" si="4"/>
        <v>-6.3682155887229266</v>
      </c>
      <c r="AH31">
        <f t="shared" si="5"/>
        <v>-1407.3936471206689</v>
      </c>
      <c r="AI31">
        <f t="shared" si="39"/>
        <v>-1413.7618627093918</v>
      </c>
      <c r="AJ31">
        <f t="shared" si="7"/>
        <v>106.3813567011432</v>
      </c>
      <c r="AK31">
        <f t="shared" si="28"/>
        <v>64.563247090773018</v>
      </c>
      <c r="AL31">
        <f t="shared" si="40"/>
        <v>-1242.8172589174756</v>
      </c>
      <c r="AN31">
        <f t="shared" si="9"/>
        <v>0</v>
      </c>
      <c r="AO31">
        <f t="shared" si="10"/>
        <v>0</v>
      </c>
      <c r="AP31">
        <f t="shared" si="11"/>
        <v>-0.68203626053170197</v>
      </c>
      <c r="AQ31">
        <f t="shared" si="12"/>
        <v>-150.73194159413666</v>
      </c>
      <c r="AR31">
        <f t="shared" si="13"/>
        <v>-151.41397785466836</v>
      </c>
      <c r="AS31">
        <f t="shared" si="14"/>
        <v>11.393449499922959</v>
      </c>
      <c r="AT31">
        <f t="shared" si="15"/>
        <v>6.9147275245443955</v>
      </c>
      <c r="AU31">
        <f t="shared" si="16"/>
        <v>-133.10580083020099</v>
      </c>
      <c r="AW31">
        <v>28</v>
      </c>
      <c r="AX31">
        <f>IF(Z31&gt;0, (R31*SUMPRODUCT(K31:$K$98, X31:$X$98)-K31*$AZ$3)/Z31, 0)</f>
        <v>1601.6078861253734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5.7772715000000002E-2</v>
      </c>
      <c r="Q32" s="5">
        <f t="shared" si="30"/>
        <v>12.5</v>
      </c>
      <c r="R32">
        <f t="shared" si="0"/>
        <v>50000</v>
      </c>
      <c r="S32">
        <f t="shared" si="1"/>
        <v>1502.001400895917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815.9507445956142</v>
      </c>
      <c r="AC32">
        <f t="shared" si="27"/>
        <v>713.34544464837586</v>
      </c>
      <c r="AE32">
        <f t="shared" si="2"/>
        <v>0</v>
      </c>
      <c r="AF32">
        <f t="shared" si="3"/>
        <v>0</v>
      </c>
      <c r="AG32">
        <f t="shared" si="4"/>
        <v>-5.9366243285698506</v>
      </c>
      <c r="AH32">
        <f t="shared" si="5"/>
        <v>-1471.6364170633874</v>
      </c>
      <c r="AI32">
        <f t="shared" si="39"/>
        <v>-1477.5730413919573</v>
      </c>
      <c r="AJ32">
        <f t="shared" si="7"/>
        <v>102.60529994723834</v>
      </c>
      <c r="AK32">
        <f t="shared" si="28"/>
        <v>57.116552121692997</v>
      </c>
      <c r="AL32">
        <f t="shared" si="40"/>
        <v>-1317.8511893230259</v>
      </c>
      <c r="AN32">
        <f t="shared" si="9"/>
        <v>0</v>
      </c>
      <c r="AO32">
        <f t="shared" si="10"/>
        <v>0</v>
      </c>
      <c r="AP32">
        <f t="shared" si="11"/>
        <v>-0.56769001020269738</v>
      </c>
      <c r="AQ32">
        <f t="shared" si="12"/>
        <v>-140.72530892629914</v>
      </c>
      <c r="AR32">
        <f t="shared" si="13"/>
        <v>-141.29299893650185</v>
      </c>
      <c r="AS32">
        <f t="shared" si="14"/>
        <v>9.8116371442911667</v>
      </c>
      <c r="AT32">
        <f t="shared" si="15"/>
        <v>5.4617732674551682</v>
      </c>
      <c r="AU32">
        <f t="shared" si="16"/>
        <v>-126.01958852475551</v>
      </c>
      <c r="AW32">
        <v>29</v>
      </c>
      <c r="AX32">
        <f>IF(Z32&gt;0, (R32*SUMPRODUCT(K32:$K$98, X32:$X$98)-K32*$AZ$3)/Z32, 0)</f>
        <v>1502.001400895917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6.4089452000000005E-2</v>
      </c>
      <c r="Q33" s="5">
        <f t="shared" si="30"/>
        <v>12.5</v>
      </c>
      <c r="R33">
        <f t="shared" si="0"/>
        <v>50000</v>
      </c>
      <c r="S33">
        <f t="shared" si="1"/>
        <v>1399.8877659927243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713.34544464837586</v>
      </c>
      <c r="AC33">
        <f t="shared" si="27"/>
        <v>615.59035147823568</v>
      </c>
      <c r="AE33">
        <f t="shared" si="2"/>
        <v>0</v>
      </c>
      <c r="AF33">
        <f t="shared" si="3"/>
        <v>0</v>
      </c>
      <c r="AG33">
        <f t="shared" si="4"/>
        <v>-5.4967830853362418</v>
      </c>
      <c r="AH33">
        <f t="shared" si="5"/>
        <v>-1521.8999997916387</v>
      </c>
      <c r="AI33">
        <f t="shared" si="39"/>
        <v>-1527.3967828769751</v>
      </c>
      <c r="AJ33">
        <f t="shared" si="7"/>
        <v>97.755093170140185</v>
      </c>
      <c r="AK33">
        <f t="shared" si="28"/>
        <v>49.934181125386317</v>
      </c>
      <c r="AL33">
        <f t="shared" si="40"/>
        <v>-1379.7075085814486</v>
      </c>
      <c r="AN33">
        <f t="shared" si="9"/>
        <v>0</v>
      </c>
      <c r="AO33">
        <f t="shared" si="10"/>
        <v>0</v>
      </c>
      <c r="AP33">
        <f t="shared" si="11"/>
        <v>-0.46931265039366521</v>
      </c>
      <c r="AQ33">
        <f t="shared" si="12"/>
        <v>-129.93907735630458</v>
      </c>
      <c r="AR33">
        <f t="shared" si="13"/>
        <v>-130.40839000669826</v>
      </c>
      <c r="AS33">
        <f t="shared" si="14"/>
        <v>8.3462820258536361</v>
      </c>
      <c r="AT33">
        <f t="shared" si="15"/>
        <v>4.2633559529953446</v>
      </c>
      <c r="AU33">
        <f t="shared" si="16"/>
        <v>-117.79875202784928</v>
      </c>
      <c r="AW33">
        <v>30</v>
      </c>
      <c r="AX33">
        <f>IF(Z33&gt;0, (R33*SUMPRODUCT(K33:$K$98, X33:$X$98)-K33*$AZ$3)/Z33, 0)</f>
        <v>1399.8877659927243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7.1121990999999996E-2</v>
      </c>
      <c r="Q34" s="5">
        <f t="shared" si="30"/>
        <v>12.5</v>
      </c>
      <c r="R34">
        <f t="shared" si="0"/>
        <v>50000</v>
      </c>
      <c r="S34">
        <f t="shared" si="1"/>
        <v>1296.848901390844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615.59035147823568</v>
      </c>
      <c r="AC34">
        <f t="shared" si="27"/>
        <v>524.01753818993006</v>
      </c>
      <c r="AE34">
        <f t="shared" si="2"/>
        <v>0</v>
      </c>
      <c r="AF34">
        <f t="shared" si="3"/>
        <v>0</v>
      </c>
      <c r="AG34">
        <f t="shared" si="4"/>
        <v>-5.0508730973586431</v>
      </c>
      <c r="AH34">
        <f t="shared" si="5"/>
        <v>-1563.7686284969457</v>
      </c>
      <c r="AI34">
        <f t="shared" si="39"/>
        <v>-1568.8195015943043</v>
      </c>
      <c r="AJ34">
        <f t="shared" si="7"/>
        <v>91.572813288305611</v>
      </c>
      <c r="AK34">
        <f t="shared" si="28"/>
        <v>43.091324603476501</v>
      </c>
      <c r="AL34">
        <f t="shared" si="40"/>
        <v>-1434.1553637025222</v>
      </c>
      <c r="AN34">
        <f t="shared" si="9"/>
        <v>0</v>
      </c>
      <c r="AO34">
        <f t="shared" si="10"/>
        <v>0</v>
      </c>
      <c r="AP34">
        <f t="shared" si="11"/>
        <v>-0.38503667302878941</v>
      </c>
      <c r="AQ34">
        <f t="shared" si="12"/>
        <v>-119.20875034815857</v>
      </c>
      <c r="AR34">
        <f t="shared" si="13"/>
        <v>-119.59378702118737</v>
      </c>
      <c r="AS34">
        <f t="shared" si="14"/>
        <v>6.980751780688049</v>
      </c>
      <c r="AT34">
        <f t="shared" si="15"/>
        <v>3.2849251885585624</v>
      </c>
      <c r="AU34">
        <f t="shared" si="16"/>
        <v>-109.32811005194075</v>
      </c>
      <c r="AW34">
        <v>31</v>
      </c>
      <c r="AX34">
        <f>IF(Z34&gt;0, (R34*SUMPRODUCT(K34:$K$98, X34:$X$98)-K34*$AZ$3)/Z34, 0)</f>
        <v>1296.848901390844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7.9233461000000005E-2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1193.0666217650803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524.01753818993006</v>
      </c>
      <c r="AC35">
        <f t="shared" si="27"/>
        <v>439.06438075962745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-4.6001662098095411</v>
      </c>
      <c r="AH35">
        <f t="shared" ref="AH35:AH66" si="46">-X35*R35</f>
        <v>-1600.7926263020611</v>
      </c>
      <c r="AI35">
        <f t="shared" si="39"/>
        <v>-1605.3927925118705</v>
      </c>
      <c r="AJ35">
        <f t="shared" ref="AJ35:AJ66" si="47">AB35-AC35</f>
        <v>84.95315743030261</v>
      </c>
      <c r="AK35">
        <f t="shared" si="28"/>
        <v>36.681227673295105</v>
      </c>
      <c r="AL35">
        <f t="shared" si="40"/>
        <v>-1483.7584074082729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-0.31310581971652246</v>
      </c>
      <c r="AQ35">
        <f t="shared" ref="AQ35:AQ66" si="51">AH35*$K35</f>
        <v>-108.95638648570122</v>
      </c>
      <c r="AR35">
        <f t="shared" ref="AR35:AR66" si="52">AI35*$K35</f>
        <v>-109.26949230541773</v>
      </c>
      <c r="AS35">
        <f t="shared" ref="AS35:AS66" si="53">AJ35*$K35</f>
        <v>5.7822536798780062</v>
      </c>
      <c r="AT35">
        <f t="shared" ref="AT35:AT66" si="54">AK35*$K35</f>
        <v>2.4966719320628559</v>
      </c>
      <c r="AU35">
        <f t="shared" ref="AU35:AU66" si="55">AL35*$K35</f>
        <v>-100.99056669347688</v>
      </c>
      <c r="AW35">
        <v>32</v>
      </c>
      <c r="AX35">
        <f>IF(Z35&gt;0, (R35*SUMPRODUCT(K35:$K$98, X35:$X$98)-K35*$AZ$3)/Z35, 0)</f>
        <v>1193.0666217650803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8.7905784000000001E-2</v>
      </c>
      <c r="Q36" s="5">
        <f t="shared" si="30"/>
        <v>12.5</v>
      </c>
      <c r="R36">
        <f t="shared" si="41"/>
        <v>50000</v>
      </c>
      <c r="S36">
        <f t="shared" si="42"/>
        <v>1086.4824629569907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439.06438075962745</v>
      </c>
      <c r="AC36">
        <f t="shared" si="27"/>
        <v>360.69334509344083</v>
      </c>
      <c r="AE36">
        <f t="shared" si="43"/>
        <v>0</v>
      </c>
      <c r="AF36">
        <f t="shared" si="44"/>
        <v>0</v>
      </c>
      <c r="AG36">
        <f t="shared" si="45"/>
        <v>-4.1497833305078293</v>
      </c>
      <c r="AH36">
        <f t="shared" si="46"/>
        <v>-1617.5248688144648</v>
      </c>
      <c r="AI36">
        <f t="shared" si="39"/>
        <v>-1621.6746521449725</v>
      </c>
      <c r="AJ36">
        <f t="shared" si="47"/>
        <v>78.371035666186629</v>
      </c>
      <c r="AK36">
        <f t="shared" ref="AK36:AK67" si="59">G36*SUM(AB36:AB36, AE36:AF36)</f>
        <v>30.734506653173923</v>
      </c>
      <c r="AL36">
        <f t="shared" si="40"/>
        <v>-1512.569109825612</v>
      </c>
      <c r="AN36">
        <f t="shared" si="48"/>
        <v>0</v>
      </c>
      <c r="AO36">
        <f t="shared" si="49"/>
        <v>0</v>
      </c>
      <c r="AP36">
        <f t="shared" si="50"/>
        <v>-0.25218834728769074</v>
      </c>
      <c r="AQ36">
        <f t="shared" si="51"/>
        <v>-98.299330561227009</v>
      </c>
      <c r="AR36">
        <f t="shared" si="52"/>
        <v>-98.551518908514694</v>
      </c>
      <c r="AS36">
        <f t="shared" si="53"/>
        <v>4.76272142079804</v>
      </c>
      <c r="AT36">
        <f t="shared" si="54"/>
        <v>1.8677805129208886</v>
      </c>
      <c r="AU36">
        <f t="shared" si="55"/>
        <v>-91.921016974795762</v>
      </c>
      <c r="AW36">
        <v>33</v>
      </c>
      <c r="AX36">
        <f>IF(Z36&gt;0, (R36*SUMPRODUCT(K36:$K$98, X36:$X$98)-K36*$AZ$3)/Z36, 0)</f>
        <v>1086.4824629569907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41"/>
        <v>50000</v>
      </c>
      <c r="S37">
        <f t="shared" si="42"/>
        <v>977.33305018616659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360.69334509344083</v>
      </c>
      <c r="AC37">
        <f t="shared" si="27"/>
        <v>289.70236347820901</v>
      </c>
      <c r="AE37">
        <f t="shared" si="43"/>
        <v>0</v>
      </c>
      <c r="AF37">
        <f t="shared" si="44"/>
        <v>0</v>
      </c>
      <c r="AG37">
        <f t="shared" si="45"/>
        <v>-3.7052666363711082</v>
      </c>
      <c r="AH37">
        <f t="shared" si="46"/>
        <v>-1612.0754433265702</v>
      </c>
      <c r="AI37">
        <f t="shared" si="39"/>
        <v>-1615.7807099629413</v>
      </c>
      <c r="AJ37">
        <f t="shared" si="47"/>
        <v>70.990981615231817</v>
      </c>
      <c r="AK37">
        <f t="shared" si="59"/>
        <v>25.24853415654086</v>
      </c>
      <c r="AL37">
        <f t="shared" si="40"/>
        <v>-1519.5411941911686</v>
      </c>
      <c r="AN37">
        <f t="shared" si="48"/>
        <v>0</v>
      </c>
      <c r="AO37">
        <f t="shared" si="49"/>
        <v>0</v>
      </c>
      <c r="AP37">
        <f t="shared" si="50"/>
        <v>-0.20104859245151682</v>
      </c>
      <c r="AQ37">
        <f t="shared" si="51"/>
        <v>-87.471572389696306</v>
      </c>
      <c r="AR37">
        <f t="shared" si="52"/>
        <v>-87.672620982147819</v>
      </c>
      <c r="AS37">
        <f t="shared" si="53"/>
        <v>3.8519864644538262</v>
      </c>
      <c r="AT37">
        <f t="shared" si="54"/>
        <v>1.3699910834509159</v>
      </c>
      <c r="AU37">
        <f t="shared" si="55"/>
        <v>-82.450643434243077</v>
      </c>
      <c r="AW37">
        <v>34</v>
      </c>
      <c r="AX37">
        <f>IF(Z37&gt;0, (R37*SUMPRODUCT(K37:$K$98, X37:$X$98)-K37*$AZ$3)/Z37, 0)</f>
        <v>977.33305018616659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41"/>
        <v>50000</v>
      </c>
      <c r="S38">
        <f t="shared" si="42"/>
        <v>866.28055131262806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289.70236347820901</v>
      </c>
      <c r="AC38">
        <f t="shared" si="27"/>
        <v>226.61324550457968</v>
      </c>
      <c r="AE38">
        <f t="shared" si="43"/>
        <v>0</v>
      </c>
      <c r="AF38">
        <f t="shared" si="44"/>
        <v>0</v>
      </c>
      <c r="AG38">
        <f t="shared" si="45"/>
        <v>-3.2699170776892785</v>
      </c>
      <c r="AH38">
        <f t="shared" si="46"/>
        <v>-1593.1875692724734</v>
      </c>
      <c r="AI38">
        <f t="shared" si="39"/>
        <v>-1596.4574863501628</v>
      </c>
      <c r="AJ38">
        <f t="shared" si="47"/>
        <v>63.089117973629328</v>
      </c>
      <c r="AK38">
        <f t="shared" si="59"/>
        <v>20.279165443474632</v>
      </c>
      <c r="AL38">
        <f t="shared" si="40"/>
        <v>-1513.0892029330589</v>
      </c>
      <c r="AN38">
        <f t="shared" si="48"/>
        <v>0</v>
      </c>
      <c r="AO38">
        <f t="shared" si="49"/>
        <v>0</v>
      </c>
      <c r="AP38">
        <f t="shared" si="50"/>
        <v>-0.15841645401088653</v>
      </c>
      <c r="AQ38">
        <f t="shared" si="51"/>
        <v>-77.184564410031129</v>
      </c>
      <c r="AR38">
        <f t="shared" si="52"/>
        <v>-77.342980864042019</v>
      </c>
      <c r="AS38">
        <f t="shared" si="53"/>
        <v>3.0564549860449248</v>
      </c>
      <c r="AT38">
        <f t="shared" si="54"/>
        <v>0.98245717048138215</v>
      </c>
      <c r="AU38">
        <f t="shared" si="55"/>
        <v>-73.304068707515725</v>
      </c>
      <c r="AW38">
        <v>35</v>
      </c>
      <c r="AX38">
        <f>IF(Z38&gt;0, (R38*SUMPRODUCT(K38:$K$98, X38:$X$98)-K38*$AZ$3)/Z38, 0)</f>
        <v>866.28055131262806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41"/>
        <v>50000</v>
      </c>
      <c r="S39">
        <f t="shared" si="42"/>
        <v>751.54201251266682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226.61324550457968</v>
      </c>
      <c r="AC39">
        <f t="shared" si="27"/>
        <v>171.19872968032283</v>
      </c>
      <c r="AE39">
        <f t="shared" si="43"/>
        <v>0</v>
      </c>
      <c r="AF39">
        <f t="shared" si="44"/>
        <v>0</v>
      </c>
      <c r="AG39">
        <f t="shared" si="45"/>
        <v>-2.8474577407180774</v>
      </c>
      <c r="AH39">
        <f t="shared" si="46"/>
        <v>-1559.0406647772343</v>
      </c>
      <c r="AI39">
        <f t="shared" si="39"/>
        <v>-1561.8881225179523</v>
      </c>
      <c r="AJ39">
        <f t="shared" si="47"/>
        <v>55.414515824256853</v>
      </c>
      <c r="AK39">
        <f t="shared" si="59"/>
        <v>15.862927185320579</v>
      </c>
      <c r="AL39">
        <f t="shared" si="40"/>
        <v>-1490.6106795083749</v>
      </c>
      <c r="AN39">
        <f t="shared" si="48"/>
        <v>0</v>
      </c>
      <c r="AO39">
        <f t="shared" si="49"/>
        <v>0</v>
      </c>
      <c r="AP39">
        <f t="shared" si="50"/>
        <v>-0.12316939639042215</v>
      </c>
      <c r="AQ39">
        <f t="shared" si="51"/>
        <v>-67.437733976803088</v>
      </c>
      <c r="AR39">
        <f t="shared" si="52"/>
        <v>-67.560903373193497</v>
      </c>
      <c r="AS39">
        <f t="shared" si="53"/>
        <v>2.3970057106519085</v>
      </c>
      <c r="AT39">
        <f t="shared" si="54"/>
        <v>0.68616546558771196</v>
      </c>
      <c r="AU39">
        <f t="shared" si="55"/>
        <v>-64.47773219695388</v>
      </c>
      <c r="AW39">
        <v>36</v>
      </c>
      <c r="AX39">
        <f>IF(Z39&gt;0, (R39*SUMPRODUCT(K39:$K$98, X39:$X$98)-K39*$AZ$3)/Z39, 0)</f>
        <v>751.54201251266682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41"/>
        <v>50000</v>
      </c>
      <c r="S40">
        <f t="shared" si="42"/>
        <v>630.76579788583228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171.19872968032283</v>
      </c>
      <c r="AC40">
        <f t="shared" si="27"/>
        <v>123.19853908367523</v>
      </c>
      <c r="AE40">
        <f t="shared" si="43"/>
        <v>0</v>
      </c>
      <c r="AF40">
        <f t="shared" si="44"/>
        <v>0</v>
      </c>
      <c r="AG40">
        <f t="shared" si="45"/>
        <v>-2.4414477508253785</v>
      </c>
      <c r="AH40">
        <f t="shared" si="46"/>
        <v>-1510.1416499420732</v>
      </c>
      <c r="AI40">
        <f t="shared" si="39"/>
        <v>-1512.5830976928985</v>
      </c>
      <c r="AJ40">
        <f t="shared" si="47"/>
        <v>48.000190596647599</v>
      </c>
      <c r="AK40">
        <f t="shared" si="59"/>
        <v>11.983911077622599</v>
      </c>
      <c r="AL40">
        <f t="shared" si="40"/>
        <v>-1452.5989960186282</v>
      </c>
      <c r="AN40">
        <f t="shared" si="48"/>
        <v>0</v>
      </c>
      <c r="AO40">
        <f t="shared" si="49"/>
        <v>0</v>
      </c>
      <c r="AP40">
        <f t="shared" si="50"/>
        <v>-9.4292019524180384E-2</v>
      </c>
      <c r="AQ40">
        <f t="shared" si="51"/>
        <v>-58.323716283699618</v>
      </c>
      <c r="AR40">
        <f t="shared" si="52"/>
        <v>-58.4180083032238</v>
      </c>
      <c r="AS40">
        <f t="shared" si="53"/>
        <v>1.8538323858757009</v>
      </c>
      <c r="AT40">
        <f t="shared" si="54"/>
        <v>0.46283488021614133</v>
      </c>
      <c r="AU40">
        <f t="shared" si="55"/>
        <v>-56.101341037131952</v>
      </c>
      <c r="AW40">
        <v>37</v>
      </c>
      <c r="AX40">
        <f>IF(Z40&gt;0, (R40*SUMPRODUCT(K40:$K$98, X40:$X$98)-K40*$AZ$3)/Z40, 0)</f>
        <v>630.76579788583228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41"/>
        <v>50000</v>
      </c>
      <c r="S41">
        <f t="shared" si="42"/>
        <v>500.03464804574196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123.19853908367523</v>
      </c>
      <c r="AC41">
        <f t="shared" si="27"/>
        <v>82.229772246543064</v>
      </c>
      <c r="AE41">
        <f t="shared" si="43"/>
        <v>0</v>
      </c>
      <c r="AF41">
        <f t="shared" si="44"/>
        <v>0</v>
      </c>
      <c r="AG41">
        <f t="shared" si="45"/>
        <v>-2.055601860988963</v>
      </c>
      <c r="AH41">
        <f t="shared" si="46"/>
        <v>-1445.7256493126454</v>
      </c>
      <c r="AI41">
        <f t="shared" si="39"/>
        <v>-1447.7812511736342</v>
      </c>
      <c r="AJ41">
        <f t="shared" si="47"/>
        <v>40.968766837132165</v>
      </c>
      <c r="AK41">
        <f t="shared" si="59"/>
        <v>8.6238977358572662</v>
      </c>
      <c r="AL41">
        <f t="shared" si="40"/>
        <v>-1398.1885866006448</v>
      </c>
      <c r="AN41">
        <f t="shared" si="48"/>
        <v>0</v>
      </c>
      <c r="AO41">
        <f t="shared" si="49"/>
        <v>0</v>
      </c>
      <c r="AP41">
        <f t="shared" si="50"/>
        <v>-7.0884043357056239E-2</v>
      </c>
      <c r="AQ41">
        <f t="shared" si="51"/>
        <v>-49.853467032269862</v>
      </c>
      <c r="AR41">
        <f t="shared" si="52"/>
        <v>-49.924351075626916</v>
      </c>
      <c r="AS41">
        <f t="shared" si="53"/>
        <v>1.4127404240484858</v>
      </c>
      <c r="AT41">
        <f t="shared" si="54"/>
        <v>0.29738090464718053</v>
      </c>
      <c r="AU41">
        <f t="shared" si="55"/>
        <v>-48.214229746931252</v>
      </c>
      <c r="AW41">
        <v>38</v>
      </c>
      <c r="AX41">
        <f>IF(Z41&gt;0, (R41*SUMPRODUCT(K41:$K$98, X41:$X$98)-K41*$AZ$3)/Z41, 0)</f>
        <v>500.03464804574196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41"/>
        <v>50000</v>
      </c>
      <c r="S42">
        <f t="shared" si="42"/>
        <v>353.22106275586447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82.229772246543064</v>
      </c>
      <c r="AC42">
        <f t="shared" si="27"/>
        <v>47.871795791565603</v>
      </c>
      <c r="AE42">
        <f t="shared" si="43"/>
        <v>0</v>
      </c>
      <c r="AF42">
        <f t="shared" si="44"/>
        <v>0</v>
      </c>
      <c r="AG42">
        <f t="shared" si="45"/>
        <v>-1.6941159814361464</v>
      </c>
      <c r="AH42">
        <f t="shared" si="46"/>
        <v>-1363.7194437717071</v>
      </c>
      <c r="AI42">
        <f t="shared" si="39"/>
        <v>-1365.4135597531433</v>
      </c>
      <c r="AJ42">
        <f t="shared" si="47"/>
        <v>34.357976454977461</v>
      </c>
      <c r="AK42">
        <f t="shared" si="59"/>
        <v>5.7560840572580148</v>
      </c>
      <c r="AL42">
        <f t="shared" si="40"/>
        <v>-1325.2994992409078</v>
      </c>
      <c r="AN42">
        <f t="shared" si="48"/>
        <v>0</v>
      </c>
      <c r="AO42">
        <f t="shared" si="49"/>
        <v>0</v>
      </c>
      <c r="AP42">
        <f t="shared" si="50"/>
        <v>-5.2159641416506239E-2</v>
      </c>
      <c r="AQ42">
        <f t="shared" si="51"/>
        <v>-41.987159060709573</v>
      </c>
      <c r="AR42">
        <f t="shared" si="52"/>
        <v>-42.039318702126081</v>
      </c>
      <c r="AS42">
        <f t="shared" si="53"/>
        <v>1.0578376872220867</v>
      </c>
      <c r="AT42">
        <f t="shared" si="54"/>
        <v>0.17722238836052365</v>
      </c>
      <c r="AU42">
        <f t="shared" si="55"/>
        <v>-40.804258626543472</v>
      </c>
      <c r="AW42">
        <v>39</v>
      </c>
      <c r="AX42">
        <f>IF(Z42&gt;0, (R42*SUMPRODUCT(K42:$K$98, X42:$X$98)-K42*$AZ$3)/Z42, 0)</f>
        <v>353.22106275586447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41"/>
        <v>50000</v>
      </c>
      <c r="S43">
        <f t="shared" si="42"/>
        <v>181.21625663770328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47.871795791565603</v>
      </c>
      <c r="AC43">
        <f t="shared" si="27"/>
        <v>19.719896174867003</v>
      </c>
      <c r="AE43">
        <f t="shared" si="43"/>
        <v>0</v>
      </c>
      <c r="AF43">
        <f t="shared" si="44"/>
        <v>0</v>
      </c>
      <c r="AG43">
        <f t="shared" si="45"/>
        <v>-1.3602460770318758</v>
      </c>
      <c r="AH43">
        <f t="shared" si="46"/>
        <v>-1267.7149783596369</v>
      </c>
      <c r="AI43">
        <f t="shared" si="39"/>
        <v>-1269.0752244366688</v>
      </c>
      <c r="AJ43">
        <f t="shared" si="47"/>
        <v>28.1518996166986</v>
      </c>
      <c r="AK43">
        <f t="shared" si="59"/>
        <v>3.3510257054095924</v>
      </c>
      <c r="AL43">
        <f t="shared" si="40"/>
        <v>-1237.5722991145608</v>
      </c>
      <c r="AN43">
        <f t="shared" si="48"/>
        <v>0</v>
      </c>
      <c r="AO43">
        <f t="shared" si="49"/>
        <v>0</v>
      </c>
      <c r="AP43">
        <f t="shared" si="50"/>
        <v>-3.7393052310831287E-2</v>
      </c>
      <c r="AQ43">
        <f t="shared" si="51"/>
        <v>-34.849380050750483</v>
      </c>
      <c r="AR43">
        <f t="shared" si="52"/>
        <v>-34.886773103061316</v>
      </c>
      <c r="AS43">
        <f t="shared" si="53"/>
        <v>0.77389339531380508</v>
      </c>
      <c r="AT43">
        <f t="shared" si="54"/>
        <v>9.2119419870515695E-2</v>
      </c>
      <c r="AU43">
        <f t="shared" si="55"/>
        <v>-34.020760287876996</v>
      </c>
      <c r="AW43">
        <v>40</v>
      </c>
      <c r="AX43">
        <f>IF(Z43&gt;0, (R43*SUMPRODUCT(K43:$K$98, X43:$X$98)-K43*$AZ$3)/Z43, 0)</f>
        <v>181.21625663770328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41"/>
        <v>50000</v>
      </c>
      <c r="S44">
        <f t="shared" si="42"/>
        <v>-32.777230108802847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19.719896174867003</v>
      </c>
      <c r="AC44">
        <f t="shared" si="27"/>
        <v>-2.7765736580164884</v>
      </c>
      <c r="AE44">
        <f t="shared" si="43"/>
        <v>0</v>
      </c>
      <c r="AF44">
        <f t="shared" si="44"/>
        <v>0</v>
      </c>
      <c r="AG44">
        <f t="shared" si="45"/>
        <v>-1.0588805280372042</v>
      </c>
      <c r="AH44">
        <f t="shared" si="46"/>
        <v>-1151.052352897412</v>
      </c>
      <c r="AI44">
        <f t="shared" si="39"/>
        <v>-1152.1112334254492</v>
      </c>
      <c r="AJ44">
        <f t="shared" si="47"/>
        <v>22.496469832883491</v>
      </c>
      <c r="AK44">
        <f t="shared" si="59"/>
        <v>1.3803927322406904</v>
      </c>
      <c r="AL44">
        <f t="shared" si="40"/>
        <v>-1128.234370860325</v>
      </c>
      <c r="AN44">
        <f t="shared" si="48"/>
        <v>0</v>
      </c>
      <c r="AO44">
        <f t="shared" si="49"/>
        <v>0</v>
      </c>
      <c r="AP44">
        <f t="shared" si="50"/>
        <v>-2.5989766303255418E-2</v>
      </c>
      <c r="AQ44">
        <f t="shared" si="51"/>
        <v>-28.252084028846102</v>
      </c>
      <c r="AR44">
        <f t="shared" si="52"/>
        <v>-28.278073795149357</v>
      </c>
      <c r="AS44">
        <f t="shared" si="53"/>
        <v>0.55216615862099838</v>
      </c>
      <c r="AT44">
        <f t="shared" si="54"/>
        <v>3.3881144820133338E-2</v>
      </c>
      <c r="AU44">
        <f t="shared" si="55"/>
        <v>-27.692026491708226</v>
      </c>
      <c r="AW44">
        <v>41</v>
      </c>
      <c r="AX44">
        <f>IF(Z44&gt;0, (R44*SUMPRODUCT(K44:$K$98, X44:$X$98)-K44*$AZ$3)/Z44, 0)</f>
        <v>-32.777230108802847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41"/>
        <v>50000</v>
      </c>
      <c r="S45">
        <f t="shared" si="42"/>
        <v>-314.6436149025231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-2.7765736580164884</v>
      </c>
      <c r="AC45">
        <f t="shared" si="27"/>
        <v>-19.99927356376709</v>
      </c>
      <c r="AE45">
        <f t="shared" si="43"/>
        <v>0</v>
      </c>
      <c r="AF45">
        <f t="shared" si="44"/>
        <v>0</v>
      </c>
      <c r="AG45">
        <f t="shared" si="45"/>
        <v>-0.79452087284382389</v>
      </c>
      <c r="AH45">
        <f t="shared" si="46"/>
        <v>-1015.083399652033</v>
      </c>
      <c r="AI45">
        <f t="shared" si="39"/>
        <v>-1015.8779205248768</v>
      </c>
      <c r="AJ45">
        <f t="shared" si="47"/>
        <v>17.222699905750602</v>
      </c>
      <c r="AK45">
        <f t="shared" si="59"/>
        <v>-0.1943601560611542</v>
      </c>
      <c r="AL45">
        <f t="shared" si="40"/>
        <v>-998.84958077518741</v>
      </c>
      <c r="AN45">
        <f t="shared" si="48"/>
        <v>0</v>
      </c>
      <c r="AO45">
        <f t="shared" si="49"/>
        <v>0</v>
      </c>
      <c r="AP45">
        <f t="shared" si="50"/>
        <v>-1.741176113889617E-2</v>
      </c>
      <c r="AQ45">
        <f t="shared" si="51"/>
        <v>-22.245343445211251</v>
      </c>
      <c r="AR45">
        <f t="shared" si="52"/>
        <v>-22.262755206350146</v>
      </c>
      <c r="AS45">
        <f t="shared" si="53"/>
        <v>0.37743191799665271</v>
      </c>
      <c r="AT45">
        <f t="shared" si="54"/>
        <v>-4.2593627529790654E-3</v>
      </c>
      <c r="AU45">
        <f t="shared" si="55"/>
        <v>-21.889582651106473</v>
      </c>
      <c r="AW45">
        <v>42</v>
      </c>
      <c r="AX45">
        <f>IF(Z45&gt;0, (R45*SUMPRODUCT(K45:$K$98, X45:$X$98)-K45*$AZ$3)/Z45, 0)</f>
        <v>-314.6436149025231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41"/>
        <v>50000</v>
      </c>
      <c r="S46">
        <f t="shared" si="42"/>
        <v>-710.0050397460044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-19.99927356376709</v>
      </c>
      <c r="AC46">
        <f t="shared" si="27"/>
        <v>-32.396952613357342</v>
      </c>
      <c r="AE46">
        <f t="shared" si="43"/>
        <v>0</v>
      </c>
      <c r="AF46">
        <f t="shared" si="44"/>
        <v>0</v>
      </c>
      <c r="AG46">
        <f t="shared" si="45"/>
        <v>-0.57036483545502292</v>
      </c>
      <c r="AH46">
        <f t="shared" si="46"/>
        <v>-864.84331464145077</v>
      </c>
      <c r="AI46">
        <f t="shared" si="39"/>
        <v>-865.41367947690583</v>
      </c>
      <c r="AJ46">
        <f t="shared" si="47"/>
        <v>12.397679049590252</v>
      </c>
      <c r="AK46">
        <f t="shared" si="59"/>
        <v>-1.3999491494636964</v>
      </c>
      <c r="AL46">
        <f t="shared" si="40"/>
        <v>-854.41594957677933</v>
      </c>
      <c r="AN46">
        <f t="shared" si="48"/>
        <v>0</v>
      </c>
      <c r="AO46">
        <f t="shared" si="49"/>
        <v>0</v>
      </c>
      <c r="AP46">
        <f t="shared" si="50"/>
        <v>-1.1160203383040263E-2</v>
      </c>
      <c r="AQ46">
        <f t="shared" si="51"/>
        <v>-16.922199066078967</v>
      </c>
      <c r="AR46">
        <f t="shared" si="52"/>
        <v>-16.933359269462009</v>
      </c>
      <c r="AS46">
        <f t="shared" si="53"/>
        <v>0.24258266125523648</v>
      </c>
      <c r="AT46">
        <f t="shared" si="54"/>
        <v>-2.7392497332807814E-2</v>
      </c>
      <c r="AU46">
        <f t="shared" si="55"/>
        <v>-16.71816910553958</v>
      </c>
      <c r="AW46">
        <v>43</v>
      </c>
      <c r="AX46">
        <f>IF(Z46&gt;0, (R46*SUMPRODUCT(K46:$K$98, X46:$X$98)-K46*$AZ$3)/Z46, 0)</f>
        <v>-710.0050397460044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41"/>
        <v>50000</v>
      </c>
      <c r="S47">
        <f t="shared" si="42"/>
        <v>-1303.1270765863908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-32.396952613357342</v>
      </c>
      <c r="AC47">
        <f t="shared" si="27"/>
        <v>-40.52659418334612</v>
      </c>
      <c r="AE47">
        <f t="shared" si="43"/>
        <v>0</v>
      </c>
      <c r="AF47">
        <f t="shared" si="44"/>
        <v>0</v>
      </c>
      <c r="AG47">
        <f t="shared" si="45"/>
        <v>-0.38874368923316793</v>
      </c>
      <c r="AH47">
        <f t="shared" si="46"/>
        <v>-703.66999146921899</v>
      </c>
      <c r="AI47">
        <f t="shared" si="39"/>
        <v>-704.05873515845212</v>
      </c>
      <c r="AJ47">
        <f t="shared" si="47"/>
        <v>8.1296415699887774</v>
      </c>
      <c r="AK47">
        <f t="shared" si="59"/>
        <v>-2.2677866829350144</v>
      </c>
      <c r="AL47">
        <f t="shared" si="40"/>
        <v>-698.19688027139841</v>
      </c>
      <c r="AN47">
        <f t="shared" si="48"/>
        <v>0</v>
      </c>
      <c r="AO47">
        <f t="shared" si="49"/>
        <v>0</v>
      </c>
      <c r="AP47">
        <f t="shared" si="50"/>
        <v>-6.7914842239504575E-3</v>
      </c>
      <c r="AQ47">
        <f t="shared" si="51"/>
        <v>-12.293353637090524</v>
      </c>
      <c r="AR47">
        <f t="shared" si="52"/>
        <v>-12.300145121314475</v>
      </c>
      <c r="AS47">
        <f t="shared" si="53"/>
        <v>0.14202759812734692</v>
      </c>
      <c r="AT47">
        <f t="shared" si="54"/>
        <v>-3.9619003232744976E-2</v>
      </c>
      <c r="AU47">
        <f t="shared" si="55"/>
        <v>-12.197736526419874</v>
      </c>
      <c r="AW47">
        <v>44</v>
      </c>
      <c r="AX47">
        <f>IF(Z47&gt;0, (R47*SUMPRODUCT(K47:$K$98, X47:$X$98)-K47*$AZ$3)/Z47, 0)</f>
        <v>-1303.1270765863908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41"/>
        <v>50000</v>
      </c>
      <c r="S48">
        <f t="shared" si="42"/>
        <v>-2255.2453987941426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-40.52659418334612</v>
      </c>
      <c r="AC48">
        <f t="shared" si="27"/>
        <v>-44.969450056070421</v>
      </c>
      <c r="AE48">
        <f t="shared" si="43"/>
        <v>0</v>
      </c>
      <c r="AF48">
        <f t="shared" si="44"/>
        <v>0</v>
      </c>
      <c r="AG48">
        <f t="shared" si="45"/>
        <v>-0.24924920631760927</v>
      </c>
      <c r="AH48">
        <f t="shared" si="46"/>
        <v>-542.42818409290794</v>
      </c>
      <c r="AI48">
        <f t="shared" si="39"/>
        <v>-542.67743329922553</v>
      </c>
      <c r="AJ48">
        <f t="shared" si="47"/>
        <v>4.4428558727243015</v>
      </c>
      <c r="AK48">
        <f t="shared" si="59"/>
        <v>-2.8368615928342287</v>
      </c>
      <c r="AL48">
        <f t="shared" si="40"/>
        <v>-541.07143901933546</v>
      </c>
      <c r="AN48">
        <f t="shared" si="48"/>
        <v>0</v>
      </c>
      <c r="AO48">
        <f t="shared" si="49"/>
        <v>0</v>
      </c>
      <c r="AP48">
        <f t="shared" si="50"/>
        <v>-3.8879180812402977E-3</v>
      </c>
      <c r="AQ48">
        <f t="shared" si="51"/>
        <v>-8.4610754668636403</v>
      </c>
      <c r="AR48">
        <f t="shared" si="52"/>
        <v>-8.4649633849448804</v>
      </c>
      <c r="AS48">
        <f t="shared" si="53"/>
        <v>6.9301964628519244E-2</v>
      </c>
      <c r="AT48">
        <f t="shared" si="54"/>
        <v>-4.4250834912195766E-2</v>
      </c>
      <c r="AU48">
        <f t="shared" si="55"/>
        <v>-8.4399122552285561</v>
      </c>
      <c r="AW48">
        <v>45</v>
      </c>
      <c r="AX48">
        <f>IF(Z48&gt;0, (R48*SUMPRODUCT(K48:$K$98, X48:$X$98)-K48*$AZ$3)/Z48, 0)</f>
        <v>-2255.2453987941426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41"/>
        <v>50000</v>
      </c>
      <c r="S49">
        <f t="shared" si="42"/>
        <v>-3899.144611679681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-44.969450056070421</v>
      </c>
      <c r="AC49">
        <f t="shared" si="27"/>
        <v>-46.421152519035651</v>
      </c>
      <c r="AE49">
        <f t="shared" si="43"/>
        <v>0</v>
      </c>
      <c r="AF49">
        <f t="shared" si="44"/>
        <v>0</v>
      </c>
      <c r="AG49">
        <f t="shared" si="45"/>
        <v>-0.14881838564022334</v>
      </c>
      <c r="AH49">
        <f t="shared" si="46"/>
        <v>-391.75331445683935</v>
      </c>
      <c r="AI49">
        <f t="shared" si="39"/>
        <v>-391.90213284247955</v>
      </c>
      <c r="AJ49">
        <f t="shared" si="47"/>
        <v>1.4517024629652298</v>
      </c>
      <c r="AK49">
        <f t="shared" si="59"/>
        <v>-3.1478615039249296</v>
      </c>
      <c r="AL49">
        <f t="shared" si="40"/>
        <v>-393.59829188343929</v>
      </c>
      <c r="AN49">
        <f t="shared" si="48"/>
        <v>0</v>
      </c>
      <c r="AO49">
        <f t="shared" si="49"/>
        <v>0</v>
      </c>
      <c r="AP49">
        <f t="shared" si="50"/>
        <v>-2.0726305157013889E-3</v>
      </c>
      <c r="AQ49">
        <f t="shared" si="51"/>
        <v>-5.4560454387226391</v>
      </c>
      <c r="AR49">
        <f t="shared" si="52"/>
        <v>-5.4581180692383402</v>
      </c>
      <c r="AS49">
        <f t="shared" si="53"/>
        <v>2.0218219755014973E-2</v>
      </c>
      <c r="AT49">
        <f t="shared" si="54"/>
        <v>-4.384104681802866E-2</v>
      </c>
      <c r="AU49">
        <f t="shared" si="55"/>
        <v>-5.4817408963013543</v>
      </c>
      <c r="AW49">
        <v>46</v>
      </c>
      <c r="AX49">
        <f>IF(Z49&gt;0, (R49*SUMPRODUCT(K49:$K$98, X49:$X$98)-K49*$AZ$3)/Z49, 0)</f>
        <v>-3899.144611679681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41"/>
        <v>50000</v>
      </c>
      <c r="S50">
        <f t="shared" si="42"/>
        <v>-6984.7086150340565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-46.421152519035651</v>
      </c>
      <c r="AC50">
        <f t="shared" si="27"/>
        <v>-45.618829204277567</v>
      </c>
      <c r="AE50">
        <f t="shared" si="43"/>
        <v>0</v>
      </c>
      <c r="AF50">
        <f t="shared" si="44"/>
        <v>0</v>
      </c>
      <c r="AG50">
        <f t="shared" si="45"/>
        <v>-8.1640537419997897E-2</v>
      </c>
      <c r="AH50">
        <f t="shared" si="46"/>
        <v>-262.75865745529279</v>
      </c>
      <c r="AI50">
        <f t="shared" si="39"/>
        <v>-262.84029799271281</v>
      </c>
      <c r="AJ50">
        <f t="shared" si="47"/>
        <v>-0.80232331475808394</v>
      </c>
      <c r="AK50">
        <f t="shared" si="59"/>
        <v>-3.2494806763324959</v>
      </c>
      <c r="AL50">
        <f t="shared" si="40"/>
        <v>-266.8921019838034</v>
      </c>
      <c r="AN50">
        <f t="shared" si="48"/>
        <v>0</v>
      </c>
      <c r="AO50">
        <f t="shared" si="49"/>
        <v>0</v>
      </c>
      <c r="AP50">
        <f t="shared" si="50"/>
        <v>-1.0152035581526633E-3</v>
      </c>
      <c r="AQ50">
        <f t="shared" si="51"/>
        <v>-3.2674150907621127</v>
      </c>
      <c r="AR50">
        <f t="shared" si="52"/>
        <v>-3.2684302943202654</v>
      </c>
      <c r="AS50">
        <f t="shared" si="53"/>
        <v>-9.9769245729111108E-3</v>
      </c>
      <c r="AT50">
        <f t="shared" si="54"/>
        <v>-4.0407430536499742E-2</v>
      </c>
      <c r="AU50">
        <f t="shared" si="55"/>
        <v>-3.3188146494296764</v>
      </c>
      <c r="AW50">
        <v>47</v>
      </c>
      <c r="AX50">
        <f>IF(Z50&gt;0, (R50*SUMPRODUCT(K50:$K$98, X50:$X$98)-K50*$AZ$3)/Z50, 0)</f>
        <v>-6984.7086150340565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41"/>
        <v>50000</v>
      </c>
      <c r="S51">
        <f t="shared" si="42"/>
        <v>-13418.252485923442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-45.618829204277567</v>
      </c>
      <c r="AC51">
        <f t="shared" si="27"/>
        <v>-43.298415050860463</v>
      </c>
      <c r="AE51">
        <f t="shared" si="43"/>
        <v>0</v>
      </c>
      <c r="AF51">
        <f t="shared" si="44"/>
        <v>0</v>
      </c>
      <c r="AG51">
        <f t="shared" si="45"/>
        <v>-4.0335370697752108E-2</v>
      </c>
      <c r="AH51">
        <f t="shared" si="46"/>
        <v>-161.95504539218325</v>
      </c>
      <c r="AI51">
        <f t="shared" si="39"/>
        <v>-161.99538076288101</v>
      </c>
      <c r="AJ51">
        <f t="shared" si="47"/>
        <v>-2.3204141534171043</v>
      </c>
      <c r="AK51">
        <f t="shared" si="59"/>
        <v>-3.19331804429943</v>
      </c>
      <c r="AL51">
        <f t="shared" si="40"/>
        <v>-167.50911296059752</v>
      </c>
      <c r="AN51">
        <f t="shared" si="48"/>
        <v>0</v>
      </c>
      <c r="AO51">
        <f t="shared" si="49"/>
        <v>0</v>
      </c>
      <c r="AP51">
        <f t="shared" si="50"/>
        <v>-4.4783218897548544E-4</v>
      </c>
      <c r="AQ51">
        <f t="shared" si="51"/>
        <v>-1.7981409675664035</v>
      </c>
      <c r="AR51">
        <f t="shared" si="52"/>
        <v>-1.7985887997553791</v>
      </c>
      <c r="AS51">
        <f t="shared" si="53"/>
        <v>-2.576290069183353E-2</v>
      </c>
      <c r="AT51">
        <f t="shared" si="54"/>
        <v>-3.5454505193210681E-2</v>
      </c>
      <c r="AU51">
        <f t="shared" si="55"/>
        <v>-1.859806205640423</v>
      </c>
      <c r="AW51">
        <v>48</v>
      </c>
      <c r="AX51">
        <f>IF(Z51&gt;0, (R51*SUMPRODUCT(K51:$K$98, X51:$X$98)-K51*$AZ$3)/Z51, 0)</f>
        <v>-13418.252485923442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41"/>
        <v>50000</v>
      </c>
      <c r="S52">
        <f t="shared" si="42"/>
        <v>-28719.98780321423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-43.298415050860463</v>
      </c>
      <c r="AC52">
        <f t="shared" si="27"/>
        <v>-40.107422764695421</v>
      </c>
      <c r="AE52">
        <f t="shared" si="43"/>
        <v>0</v>
      </c>
      <c r="AF52">
        <f t="shared" si="44"/>
        <v>0</v>
      </c>
      <c r="AG52">
        <f t="shared" si="45"/>
        <v>-1.7456232502389309E-2</v>
      </c>
      <c r="AH52">
        <f t="shared" si="46"/>
        <v>-89.903137953541119</v>
      </c>
      <c r="AI52">
        <f t="shared" si="39"/>
        <v>-89.920594186043502</v>
      </c>
      <c r="AJ52">
        <f t="shared" si="47"/>
        <v>-3.1909922861650415</v>
      </c>
      <c r="AK52">
        <f t="shared" si="59"/>
        <v>-3.0308890535602329</v>
      </c>
      <c r="AL52">
        <f t="shared" si="40"/>
        <v>-96.142475525768774</v>
      </c>
      <c r="AN52">
        <f t="shared" si="48"/>
        <v>0</v>
      </c>
      <c r="AO52">
        <f t="shared" si="49"/>
        <v>0</v>
      </c>
      <c r="AP52">
        <f t="shared" si="50"/>
        <v>-1.730460732278954E-4</v>
      </c>
      <c r="AQ52">
        <f t="shared" si="51"/>
        <v>-0.89122237525174186</v>
      </c>
      <c r="AR52">
        <f t="shared" si="52"/>
        <v>-0.89139542132496974</v>
      </c>
      <c r="AS52">
        <f t="shared" si="53"/>
        <v>-3.1632752642689922E-2</v>
      </c>
      <c r="AT52">
        <f t="shared" si="54"/>
        <v>-3.0045626914984223E-2</v>
      </c>
      <c r="AU52">
        <f t="shared" si="55"/>
        <v>-0.95307380088264382</v>
      </c>
      <c r="AW52">
        <v>49</v>
      </c>
      <c r="AX52">
        <f>IF(Z52&gt;0, (R52*SUMPRODUCT(K52:$K$98, X52:$X$98)-K52*$AZ$3)/Z52, 0)</f>
        <v>-28719.98780321423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41"/>
        <v>50000</v>
      </c>
      <c r="S53">
        <f t="shared" si="42"/>
        <v>-71957.693467768273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-40.107422764695421</v>
      </c>
      <c r="AC53">
        <f t="shared" si="27"/>
        <v>-36.544061877686936</v>
      </c>
      <c r="AE53">
        <f t="shared" si="43"/>
        <v>0</v>
      </c>
      <c r="AF53">
        <f t="shared" si="44"/>
        <v>0</v>
      </c>
      <c r="AG53">
        <f t="shared" si="45"/>
        <v>-6.3481853219169628E-3</v>
      </c>
      <c r="AH53">
        <f t="shared" si="46"/>
        <v>-43.733939421793814</v>
      </c>
      <c r="AI53">
        <f t="shared" si="39"/>
        <v>-43.740287607115732</v>
      </c>
      <c r="AJ53">
        <f t="shared" si="47"/>
        <v>-3.5633608870084856</v>
      </c>
      <c r="AK53">
        <f t="shared" si="59"/>
        <v>-2.8075195935286796</v>
      </c>
      <c r="AL53">
        <f t="shared" si="40"/>
        <v>-50.111168087652899</v>
      </c>
      <c r="AN53">
        <f t="shared" si="48"/>
        <v>0</v>
      </c>
      <c r="AO53">
        <f t="shared" si="49"/>
        <v>0</v>
      </c>
      <c r="AP53">
        <f t="shared" si="50"/>
        <v>-5.6187900527501577E-5</v>
      </c>
      <c r="AQ53">
        <f t="shared" si="51"/>
        <v>-0.38708987108862375</v>
      </c>
      <c r="AR53">
        <f t="shared" si="52"/>
        <v>-0.38714605898915128</v>
      </c>
      <c r="AS53">
        <f t="shared" si="53"/>
        <v>-3.1539370215229123E-2</v>
      </c>
      <c r="AT53">
        <f t="shared" si="54"/>
        <v>-2.4849405562496357E-2</v>
      </c>
      <c r="AU53">
        <f t="shared" si="55"/>
        <v>-0.44353483476687677</v>
      </c>
      <c r="AW53">
        <v>50</v>
      </c>
      <c r="AX53">
        <f>IF(Z53&gt;0, (R53*SUMPRODUCT(K53:$K$98, X53:$X$98)-K53*$AZ$3)/Z53, 0)</f>
        <v>-71957.693467768273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41"/>
        <v>50000</v>
      </c>
      <c r="S54">
        <f t="shared" si="42"/>
        <v>-224524.84125640366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-36.544061877686936</v>
      </c>
      <c r="AC54">
        <f t="shared" si="27"/>
        <v>-32.953845264614657</v>
      </c>
      <c r="AE54">
        <f t="shared" si="43"/>
        <v>0</v>
      </c>
      <c r="AF54">
        <f t="shared" si="44"/>
        <v>0</v>
      </c>
      <c r="AG54">
        <f t="shared" si="45"/>
        <v>-1.8346436122730575E-3</v>
      </c>
      <c r="AH54">
        <f t="shared" si="46"/>
        <v>-17.800239425698944</v>
      </c>
      <c r="AI54">
        <f t="shared" si="39"/>
        <v>-17.802074069311217</v>
      </c>
      <c r="AJ54">
        <f t="shared" si="47"/>
        <v>-3.590216613072279</v>
      </c>
      <c r="AK54">
        <f t="shared" si="59"/>
        <v>-2.5580843314380859</v>
      </c>
      <c r="AL54">
        <f t="shared" si="40"/>
        <v>-23.950375013821581</v>
      </c>
      <c r="AN54">
        <f t="shared" si="48"/>
        <v>0</v>
      </c>
      <c r="AO54">
        <f t="shared" si="49"/>
        <v>0</v>
      </c>
      <c r="AP54">
        <f t="shared" si="50"/>
        <v>-1.4498627723961655E-5</v>
      </c>
      <c r="AQ54">
        <f t="shared" si="51"/>
        <v>-0.14066985168353396</v>
      </c>
      <c r="AR54">
        <f t="shared" si="52"/>
        <v>-0.14068435031125792</v>
      </c>
      <c r="AS54">
        <f t="shared" si="53"/>
        <v>-2.8372384572732029E-2</v>
      </c>
      <c r="AT54">
        <f t="shared" si="54"/>
        <v>-2.0215758613777075E-2</v>
      </c>
      <c r="AU54">
        <f t="shared" si="55"/>
        <v>-0.18927249349776704</v>
      </c>
      <c r="AW54">
        <v>51</v>
      </c>
      <c r="AX54">
        <f>IF(Z54&gt;0, (R54*SUMPRODUCT(K54:$K$98, X54:$X$98)-K54*$AZ$3)/Z54, 0)</f>
        <v>-224524.84125640366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41"/>
        <v>50000</v>
      </c>
      <c r="S55">
        <f t="shared" si="42"/>
        <v>-954012.98109419283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-32.953845264614657</v>
      </c>
      <c r="AC55">
        <f t="shared" si="27"/>
        <v>-29.543348612583095</v>
      </c>
      <c r="AE55">
        <f t="shared" si="43"/>
        <v>0</v>
      </c>
      <c r="AF55">
        <f t="shared" si="44"/>
        <v>0</v>
      </c>
      <c r="AG55">
        <f t="shared" si="45"/>
        <v>-3.8709311610596135E-4</v>
      </c>
      <c r="AH55">
        <f t="shared" si="46"/>
        <v>-5.7168162401774616</v>
      </c>
      <c r="AI55">
        <f t="shared" si="39"/>
        <v>-5.7172033332935674</v>
      </c>
      <c r="AJ55">
        <f t="shared" si="47"/>
        <v>-3.4104966520315614</v>
      </c>
      <c r="AK55">
        <f t="shared" si="59"/>
        <v>-2.3067691685230263</v>
      </c>
      <c r="AL55">
        <f t="shared" si="40"/>
        <v>-11.434469153848156</v>
      </c>
      <c r="AN55">
        <f t="shared" si="48"/>
        <v>0</v>
      </c>
      <c r="AO55">
        <f t="shared" si="49"/>
        <v>0</v>
      </c>
      <c r="AP55">
        <f t="shared" si="50"/>
        <v>-2.731320164943534E-6</v>
      </c>
      <c r="AQ55">
        <f t="shared" si="51"/>
        <v>-4.0337724507090278E-2</v>
      </c>
      <c r="AR55">
        <f t="shared" si="52"/>
        <v>-4.034045582725522E-2</v>
      </c>
      <c r="AS55">
        <f t="shared" si="53"/>
        <v>-2.4064386295147445E-2</v>
      </c>
      <c r="AT55">
        <f t="shared" si="54"/>
        <v>-1.6276510440790919E-2</v>
      </c>
      <c r="AU55">
        <f t="shared" si="55"/>
        <v>-8.0681352563193587E-2</v>
      </c>
      <c r="AW55">
        <v>52</v>
      </c>
      <c r="AX55">
        <f>IF(Z55&gt;0, (R55*SUMPRODUCT(K55:$K$98, X55:$X$98)-K55*$AZ$3)/Z55, 0)</f>
        <v>-954012.98109419283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41"/>
        <v>50000</v>
      </c>
      <c r="S56">
        <f t="shared" si="42"/>
        <v>-4088003.3879056727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-29.543348612583095</v>
      </c>
      <c r="AC56">
        <f t="shared" si="27"/>
        <v>-26.413001958773133</v>
      </c>
      <c r="AE56">
        <f t="shared" si="43"/>
        <v>0</v>
      </c>
      <c r="AF56">
        <f t="shared" si="44"/>
        <v>0</v>
      </c>
      <c r="AG56">
        <f t="shared" si="45"/>
        <v>-8.0763759996248415E-5</v>
      </c>
      <c r="AH56">
        <f t="shared" si="46"/>
        <v>-1.2098336997946133</v>
      </c>
      <c r="AI56">
        <f t="shared" si="39"/>
        <v>-1.2099144635546095</v>
      </c>
      <c r="AJ56">
        <f t="shared" si="47"/>
        <v>-3.130346653809962</v>
      </c>
      <c r="AK56">
        <f t="shared" si="59"/>
        <v>-2.0680344028808171</v>
      </c>
      <c r="AL56">
        <f t="shared" si="40"/>
        <v>-6.4082955202453888</v>
      </c>
      <c r="AN56">
        <f t="shared" si="48"/>
        <v>0</v>
      </c>
      <c r="AO56">
        <f t="shared" si="49"/>
        <v>0</v>
      </c>
      <c r="AP56">
        <f t="shared" si="50"/>
        <v>-5.0881003704312212E-7</v>
      </c>
      <c r="AQ56">
        <f t="shared" si="51"/>
        <v>-7.6219275778778633E-3</v>
      </c>
      <c r="AR56">
        <f t="shared" si="52"/>
        <v>-7.6224363879149057E-3</v>
      </c>
      <c r="AS56">
        <f t="shared" si="53"/>
        <v>-1.9721119929988967E-2</v>
      </c>
      <c r="AT56">
        <f t="shared" si="54"/>
        <v>-1.3028574464402318E-2</v>
      </c>
      <c r="AU56">
        <f t="shared" si="55"/>
        <v>-4.0372130782306191E-2</v>
      </c>
      <c r="AW56">
        <v>53</v>
      </c>
      <c r="AX56">
        <f>IF(Z56&gt;0, (R56*SUMPRODUCT(K56:$K$98, X56:$X$98)-K56*$AZ$3)/Z56, 0)</f>
        <v>-4088003.3879056727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41"/>
        <v>50000</v>
      </c>
      <c r="S57">
        <f t="shared" si="42"/>
        <v>-17714482.391136441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-26.413001958773133</v>
      </c>
      <c r="AC57">
        <f t="shared" si="27"/>
        <v>-23.589655691425076</v>
      </c>
      <c r="AE57">
        <f t="shared" si="43"/>
        <v>0</v>
      </c>
      <c r="AF57">
        <f t="shared" si="44"/>
        <v>0</v>
      </c>
      <c r="AG57">
        <f t="shared" si="45"/>
        <v>-1.6645741582060222E-5</v>
      </c>
      <c r="AH57">
        <f t="shared" si="46"/>
        <v>-0.25324152325690286</v>
      </c>
      <c r="AI57">
        <f t="shared" si="39"/>
        <v>-0.25325816899848491</v>
      </c>
      <c r="AJ57">
        <f t="shared" si="47"/>
        <v>-2.8233462673480574</v>
      </c>
      <c r="AK57">
        <f t="shared" si="59"/>
        <v>-1.8489101371141194</v>
      </c>
      <c r="AL57">
        <f t="shared" si="40"/>
        <v>-4.9255145734606618</v>
      </c>
      <c r="AN57">
        <f t="shared" si="48"/>
        <v>0</v>
      </c>
      <c r="AO57">
        <f t="shared" si="49"/>
        <v>0</v>
      </c>
      <c r="AP57">
        <f t="shared" si="50"/>
        <v>-9.3631992591856356E-8</v>
      </c>
      <c r="AQ57">
        <f t="shared" si="51"/>
        <v>-1.4244789463207564E-3</v>
      </c>
      <c r="AR57">
        <f t="shared" si="52"/>
        <v>-1.4245725783133482E-3</v>
      </c>
      <c r="AS57">
        <f t="shared" si="53"/>
        <v>-1.5881271223955867E-2</v>
      </c>
      <c r="AT57">
        <f t="shared" si="54"/>
        <v>-1.040008577616347E-2</v>
      </c>
      <c r="AU57">
        <f t="shared" si="55"/>
        <v>-2.7705929578432684E-2</v>
      </c>
      <c r="AW57">
        <v>54</v>
      </c>
      <c r="AX57">
        <f>IF(Z57&gt;0, (R57*SUMPRODUCT(K57:$K$98, X57:$X$98)-K57*$AZ$3)/Z57, 0)</f>
        <v>-17714482.391136441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41"/>
        <v>50000</v>
      </c>
      <c r="S58">
        <f t="shared" si="42"/>
        <v>-77800366.372424945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-23.589655691425076</v>
      </c>
      <c r="AC58">
        <f t="shared" si="27"/>
        <v>-21.063429996330381</v>
      </c>
      <c r="AE58">
        <f t="shared" si="43"/>
        <v>0</v>
      </c>
      <c r="AF58">
        <f t="shared" si="44"/>
        <v>0</v>
      </c>
      <c r="AG58">
        <f t="shared" si="45"/>
        <v>-3.384211247717846E-6</v>
      </c>
      <c r="AH58">
        <f t="shared" si="46"/>
        <v>-5.2380291674087101E-2</v>
      </c>
      <c r="AI58">
        <f t="shared" si="39"/>
        <v>-5.2383675885334817E-2</v>
      </c>
      <c r="AJ58">
        <f t="shared" si="47"/>
        <v>-2.5262256950946949</v>
      </c>
      <c r="AK58">
        <f t="shared" si="59"/>
        <v>-1.6512758983997555</v>
      </c>
      <c r="AL58">
        <f t="shared" si="40"/>
        <v>-4.2298852693797855</v>
      </c>
      <c r="AN58">
        <f t="shared" si="48"/>
        <v>0</v>
      </c>
      <c r="AO58">
        <f t="shared" si="49"/>
        <v>0</v>
      </c>
      <c r="AP58">
        <f t="shared" si="50"/>
        <v>-1.6996541519637186E-8</v>
      </c>
      <c r="AQ58">
        <f t="shared" si="51"/>
        <v>-2.6306980772837198E-4</v>
      </c>
      <c r="AR58">
        <f t="shared" si="52"/>
        <v>-2.6308680426989157E-4</v>
      </c>
      <c r="AS58">
        <f t="shared" si="53"/>
        <v>-1.2687476274894503E-2</v>
      </c>
      <c r="AT58">
        <f t="shared" si="54"/>
        <v>-8.2932114200772872E-3</v>
      </c>
      <c r="AU58">
        <f t="shared" si="55"/>
        <v>-2.1243774499241683E-2</v>
      </c>
      <c r="AW58">
        <v>55</v>
      </c>
      <c r="AX58">
        <f>IF(Z58&gt;0, (R58*SUMPRODUCT(K58:$K$98, X58:$X$98)-K58*$AZ$3)/Z58, 0)</f>
        <v>-77800366.372424945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41"/>
        <v>50000</v>
      </c>
      <c r="S59">
        <f t="shared" si="42"/>
        <v>-346953149.5674628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-21.063429996330381</v>
      </c>
      <c r="AC59">
        <f t="shared" si="27"/>
        <v>-18.806862553601491</v>
      </c>
      <c r="AE59">
        <f t="shared" si="43"/>
        <v>0</v>
      </c>
      <c r="AF59">
        <f t="shared" si="44"/>
        <v>0</v>
      </c>
      <c r="AG59">
        <f t="shared" si="45"/>
        <v>-6.7757212238336433E-7</v>
      </c>
      <c r="AH59">
        <f t="shared" si="46"/>
        <v>-1.0691188051429214E-2</v>
      </c>
      <c r="AI59">
        <f t="shared" si="39"/>
        <v>-1.0691865623551598E-2</v>
      </c>
      <c r="AJ59">
        <f t="shared" si="47"/>
        <v>-2.2565674427288904</v>
      </c>
      <c r="AK59">
        <f t="shared" si="59"/>
        <v>-1.4744400997431268</v>
      </c>
      <c r="AL59">
        <f t="shared" si="40"/>
        <v>-3.7416994080955686</v>
      </c>
      <c r="AN59">
        <f t="shared" si="48"/>
        <v>0</v>
      </c>
      <c r="AO59">
        <f t="shared" si="49"/>
        <v>0</v>
      </c>
      <c r="AP59">
        <f t="shared" si="50"/>
        <v>-3.038369596461586E-9</v>
      </c>
      <c r="AQ59">
        <f t="shared" si="51"/>
        <v>-4.7941436272870858E-5</v>
      </c>
      <c r="AR59">
        <f t="shared" si="52"/>
        <v>-4.7944474642467318E-5</v>
      </c>
      <c r="AS59">
        <f t="shared" si="53"/>
        <v>-1.0118902008889478E-2</v>
      </c>
      <c r="AT59">
        <f t="shared" si="54"/>
        <v>-6.6116857864595268E-3</v>
      </c>
      <c r="AU59">
        <f t="shared" si="55"/>
        <v>-1.6778532269991472E-2</v>
      </c>
      <c r="AW59">
        <v>56</v>
      </c>
      <c r="AX59">
        <f>IF(Z59&gt;0, (R59*SUMPRODUCT(K59:$K$98, X59:$X$98)-K59*$AZ$3)/Z59, 0)</f>
        <v>-346953149.5674628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41"/>
        <v>50000</v>
      </c>
      <c r="S60">
        <f t="shared" si="42"/>
        <v>-1571336664.2355533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-18.806862553601491</v>
      </c>
      <c r="AC60">
        <f t="shared" si="27"/>
        <v>-16.791883251701496</v>
      </c>
      <c r="AE60">
        <f t="shared" si="43"/>
        <v>0</v>
      </c>
      <c r="AF60">
        <f t="shared" si="44"/>
        <v>0</v>
      </c>
      <c r="AG60">
        <f t="shared" si="45"/>
        <v>-1.3357961118305809E-7</v>
      </c>
      <c r="AH60">
        <f t="shared" si="46"/>
        <v>-2.1488671599058907E-3</v>
      </c>
      <c r="AI60">
        <f t="shared" si="39"/>
        <v>-2.1490007395170737E-3</v>
      </c>
      <c r="AJ60">
        <f t="shared" si="47"/>
        <v>-2.0149793018999951</v>
      </c>
      <c r="AK60">
        <f t="shared" si="59"/>
        <v>-1.3164803787521044</v>
      </c>
      <c r="AL60">
        <f t="shared" si="40"/>
        <v>-3.3336086813916168</v>
      </c>
      <c r="AN60">
        <f t="shared" si="48"/>
        <v>0</v>
      </c>
      <c r="AO60">
        <f t="shared" si="49"/>
        <v>0</v>
      </c>
      <c r="AP60">
        <f t="shared" si="50"/>
        <v>-5.3481948889669184E-10</v>
      </c>
      <c r="AQ60">
        <f t="shared" si="51"/>
        <v>-8.6035288319024128E-6</v>
      </c>
      <c r="AR60">
        <f t="shared" si="52"/>
        <v>-8.6040636513913096E-6</v>
      </c>
      <c r="AS60">
        <f t="shared" si="53"/>
        <v>-8.0674751995104387E-3</v>
      </c>
      <c r="AT60">
        <f t="shared" si="54"/>
        <v>-5.2708595052118421E-3</v>
      </c>
      <c r="AU60">
        <f t="shared" si="55"/>
        <v>-1.3346938768373673E-2</v>
      </c>
      <c r="AW60">
        <v>57</v>
      </c>
      <c r="AX60">
        <f>IF(Z60&gt;0, (R60*SUMPRODUCT(K60:$K$98, X60:$X$98)-K60*$AZ$3)/Z60, 0)</f>
        <v>-1571336664.2355533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41"/>
        <v>50000</v>
      </c>
      <c r="S61">
        <f t="shared" si="42"/>
        <v>-7238283800.92589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-16.791883251701496</v>
      </c>
      <c r="AC61">
        <f t="shared" si="27"/>
        <v>-14.992760387965802</v>
      </c>
      <c r="AE61">
        <f t="shared" si="43"/>
        <v>0</v>
      </c>
      <c r="AF61">
        <f t="shared" si="44"/>
        <v>0</v>
      </c>
      <c r="AG61">
        <f t="shared" si="45"/>
        <v>-2.5891428134608359E-8</v>
      </c>
      <c r="AH61">
        <f t="shared" si="46"/>
        <v>-4.2540954774647656E-4</v>
      </c>
      <c r="AI61">
        <f t="shared" si="39"/>
        <v>-4.2543543917461117E-4</v>
      </c>
      <c r="AJ61">
        <f t="shared" si="47"/>
        <v>-1.7991228637356933</v>
      </c>
      <c r="AK61">
        <f t="shared" si="59"/>
        <v>-1.1754318276191047</v>
      </c>
      <c r="AL61">
        <f t="shared" si="40"/>
        <v>-2.9749801267939726</v>
      </c>
      <c r="AN61">
        <f t="shared" si="48"/>
        <v>0</v>
      </c>
      <c r="AO61">
        <f t="shared" si="49"/>
        <v>0</v>
      </c>
      <c r="AP61">
        <f t="shared" si="50"/>
        <v>-9.2556097119574842E-11</v>
      </c>
      <c r="AQ61">
        <f t="shared" si="51"/>
        <v>-1.5207445186921466E-6</v>
      </c>
      <c r="AR61">
        <f t="shared" si="52"/>
        <v>-1.5208370747892663E-6</v>
      </c>
      <c r="AS61">
        <f t="shared" si="53"/>
        <v>-6.431464098474584E-3</v>
      </c>
      <c r="AT61">
        <f t="shared" si="54"/>
        <v>-4.2019073582554561E-3</v>
      </c>
      <c r="AU61">
        <f t="shared" si="55"/>
        <v>-1.0634892293804829E-2</v>
      </c>
      <c r="AW61">
        <v>58</v>
      </c>
      <c r="AX61">
        <f>IF(Z61&gt;0, (R61*SUMPRODUCT(K61:$K$98, X61:$X$98)-K61*$AZ$3)/Z61, 0)</f>
        <v>-7238283800.92589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41"/>
        <v>50000</v>
      </c>
      <c r="S62">
        <f t="shared" si="42"/>
        <v>-33951539462.98584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-14.992760387965802</v>
      </c>
      <c r="AC62">
        <f t="shared" si="27"/>
        <v>-13.386394527224137</v>
      </c>
      <c r="AE62">
        <f t="shared" si="43"/>
        <v>0</v>
      </c>
      <c r="AF62">
        <f t="shared" si="44"/>
        <v>0</v>
      </c>
      <c r="AG62">
        <f t="shared" si="45"/>
        <v>-4.9284932064045505E-9</v>
      </c>
      <c r="AH62">
        <f t="shared" si="46"/>
        <v>-8.28160825874309E-5</v>
      </c>
      <c r="AI62">
        <f t="shared" si="39"/>
        <v>-8.2821011080637302E-5</v>
      </c>
      <c r="AJ62">
        <f t="shared" si="47"/>
        <v>-1.6063658607416649</v>
      </c>
      <c r="AK62">
        <f t="shared" si="59"/>
        <v>-1.0494932271576063</v>
      </c>
      <c r="AL62">
        <f t="shared" si="40"/>
        <v>-2.6559419089103518</v>
      </c>
      <c r="AN62">
        <f t="shared" si="48"/>
        <v>0</v>
      </c>
      <c r="AO62">
        <f t="shared" si="49"/>
        <v>0</v>
      </c>
      <c r="AP62">
        <f t="shared" si="50"/>
        <v>-1.5730595603935371E-11</v>
      </c>
      <c r="AQ62">
        <f t="shared" si="51"/>
        <v>-2.6432953239989805E-7</v>
      </c>
      <c r="AR62">
        <f t="shared" si="52"/>
        <v>-2.6434526299550202E-7</v>
      </c>
      <c r="AS62">
        <f t="shared" si="53"/>
        <v>-5.1271434673903259E-3</v>
      </c>
      <c r="AT62">
        <f t="shared" si="54"/>
        <v>-3.34973649228771E-3</v>
      </c>
      <c r="AU62">
        <f t="shared" si="55"/>
        <v>-8.4771443049410315E-3</v>
      </c>
      <c r="AW62">
        <v>59</v>
      </c>
      <c r="AX62">
        <f>IF(Z62&gt;0, (R62*SUMPRODUCT(K62:$K$98, X62:$X$98)-K62*$AZ$3)/Z62, 0)</f>
        <v>-33951539462.98584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41"/>
        <v>50000</v>
      </c>
      <c r="S63">
        <f t="shared" si="42"/>
        <v>-162313325477.14127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-13.386394527224137</v>
      </c>
      <c r="AC63">
        <f t="shared" si="27"/>
        <v>-11.952138200941004</v>
      </c>
      <c r="AE63">
        <f t="shared" si="43"/>
        <v>0</v>
      </c>
      <c r="AF63">
        <f t="shared" si="44"/>
        <v>0</v>
      </c>
      <c r="AG63">
        <f t="shared" si="45"/>
        <v>-9.2045263118463399E-10</v>
      </c>
      <c r="AH63">
        <f t="shared" si="46"/>
        <v>-1.5835022572623485E-5</v>
      </c>
      <c r="AI63">
        <f t="shared" si="39"/>
        <v>-1.583594302525467E-5</v>
      </c>
      <c r="AJ63">
        <f t="shared" si="47"/>
        <v>-1.4342563262831334</v>
      </c>
      <c r="AK63">
        <f t="shared" si="59"/>
        <v>-0.93704761690568972</v>
      </c>
      <c r="AL63">
        <f t="shared" si="40"/>
        <v>-2.3713197791318485</v>
      </c>
      <c r="AN63">
        <f t="shared" si="48"/>
        <v>0</v>
      </c>
      <c r="AO63">
        <f t="shared" si="49"/>
        <v>0</v>
      </c>
      <c r="AP63">
        <f t="shared" si="50"/>
        <v>-2.6230974493177785E-12</v>
      </c>
      <c r="AQ63">
        <f t="shared" si="51"/>
        <v>-4.5126501802357525E-8</v>
      </c>
      <c r="AR63">
        <f t="shared" si="52"/>
        <v>-4.5129124899806839E-8</v>
      </c>
      <c r="AS63">
        <f t="shared" si="53"/>
        <v>-4.087330497713048E-3</v>
      </c>
      <c r="AT63">
        <f t="shared" si="54"/>
        <v>-2.6703896871164172E-3</v>
      </c>
      <c r="AU63">
        <f t="shared" si="55"/>
        <v>-6.7577653139543658E-3</v>
      </c>
      <c r="AW63">
        <v>60</v>
      </c>
      <c r="AX63">
        <f>IF(Z63&gt;0, (R63*SUMPRODUCT(K63:$K$98, X63:$X$98)-K63*$AZ$3)/Z63, 0)</f>
        <v>-162313325477.14127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41"/>
        <v>50000</v>
      </c>
      <c r="S64">
        <f t="shared" si="42"/>
        <v>-792322698574.80444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-11.952138200941004</v>
      </c>
      <c r="AC64">
        <f t="shared" si="27"/>
        <v>-10.67155200444906</v>
      </c>
      <c r="AE64">
        <f t="shared" si="43"/>
        <v>0</v>
      </c>
      <c r="AF64">
        <f t="shared" si="44"/>
        <v>0</v>
      </c>
      <c r="AG64">
        <f t="shared" si="45"/>
        <v>-1.6835867544317144E-10</v>
      </c>
      <c r="AH64">
        <f t="shared" si="46"/>
        <v>-2.9715577177184647E-6</v>
      </c>
      <c r="AI64">
        <f t="shared" si="39"/>
        <v>-2.971726076393908E-6</v>
      </c>
      <c r="AJ64">
        <f t="shared" si="47"/>
        <v>-1.2805861964919441</v>
      </c>
      <c r="AK64">
        <f t="shared" si="59"/>
        <v>-0.83664967406587032</v>
      </c>
      <c r="AL64">
        <f t="shared" si="40"/>
        <v>-2.1172388422838906</v>
      </c>
      <c r="AN64">
        <f t="shared" si="48"/>
        <v>0</v>
      </c>
      <c r="AO64">
        <f t="shared" si="49"/>
        <v>0</v>
      </c>
      <c r="AP64">
        <f t="shared" si="50"/>
        <v>-4.2838125540041054E-13</v>
      </c>
      <c r="AQ64">
        <f t="shared" si="51"/>
        <v>-7.5609981027719319E-9</v>
      </c>
      <c r="AR64">
        <f t="shared" si="52"/>
        <v>-7.5614264840273319E-9</v>
      </c>
      <c r="AS64">
        <f t="shared" si="53"/>
        <v>-3.2583953339952814E-3</v>
      </c>
      <c r="AT64">
        <f t="shared" si="54"/>
        <v>-2.1288183502468781E-3</v>
      </c>
      <c r="AU64">
        <f t="shared" si="55"/>
        <v>-5.3872212456686427E-3</v>
      </c>
      <c r="AW64">
        <v>61</v>
      </c>
      <c r="AX64">
        <f>IF(Z64&gt;0, (R64*SUMPRODUCT(K64:$K$98, X64:$X$98)-K64*$AZ$3)/Z64, 0)</f>
        <v>-792322698574.80444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41"/>
        <v>50000</v>
      </c>
      <c r="S65">
        <f t="shared" si="42"/>
        <v>-3953316392189.3403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-10.67155200444906</v>
      </c>
      <c r="AC65">
        <f t="shared" si="27"/>
        <v>-9.5281714391364432</v>
      </c>
      <c r="AE65">
        <f t="shared" si="43"/>
        <v>0</v>
      </c>
      <c r="AF65">
        <f t="shared" si="44"/>
        <v>0</v>
      </c>
      <c r="AG65">
        <f t="shared" si="45"/>
        <v>-3.0127146722816932E-11</v>
      </c>
      <c r="AH65">
        <f t="shared" si="46"/>
        <v>-5.4619176786369117E-7</v>
      </c>
      <c r="AI65">
        <f t="shared" si="39"/>
        <v>-5.4622189501041403E-7</v>
      </c>
      <c r="AJ65">
        <f t="shared" si="47"/>
        <v>-1.1433805653126168</v>
      </c>
      <c r="AK65">
        <f t="shared" si="59"/>
        <v>-0.74700864031143421</v>
      </c>
      <c r="AL65">
        <f t="shared" si="40"/>
        <v>-1.890389751845946</v>
      </c>
      <c r="AN65">
        <f t="shared" si="48"/>
        <v>0</v>
      </c>
      <c r="AO65">
        <f t="shared" si="49"/>
        <v>0</v>
      </c>
      <c r="AP65">
        <f t="shared" si="50"/>
        <v>-6.8443930054075237E-14</v>
      </c>
      <c r="AQ65">
        <f t="shared" si="51"/>
        <v>-1.2408580042351507E-9</v>
      </c>
      <c r="AR65">
        <f t="shared" si="52"/>
        <v>-1.2409264481652047E-9</v>
      </c>
      <c r="AS65">
        <f t="shared" si="53"/>
        <v>-2.5975728852602261E-3</v>
      </c>
      <c r="AT65">
        <f t="shared" si="54"/>
        <v>-1.697080961488579E-3</v>
      </c>
      <c r="AU65">
        <f t="shared" si="55"/>
        <v>-4.294655087675253E-3</v>
      </c>
      <c r="AW65">
        <v>62</v>
      </c>
      <c r="AX65">
        <f>IF(Z65&gt;0, (R65*SUMPRODUCT(K65:$K$98, X65:$X$98)-K65*$AZ$3)/Z65, 0)</f>
        <v>-3953316392189.3403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41"/>
        <v>50000</v>
      </c>
      <c r="S66">
        <f t="shared" si="42"/>
        <v>-20198901112336.938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-9.5281714391364432</v>
      </c>
      <c r="AC66">
        <f t="shared" si="27"/>
        <v>-8.5072959288829999</v>
      </c>
      <c r="AE66">
        <f t="shared" si="43"/>
        <v>0</v>
      </c>
      <c r="AF66">
        <f t="shared" si="44"/>
        <v>0</v>
      </c>
      <c r="AG66">
        <f t="shared" si="45"/>
        <v>-5.2647021993729753E-12</v>
      </c>
      <c r="AH66">
        <f t="shared" si="46"/>
        <v>-9.8244692224863145E-8</v>
      </c>
      <c r="AI66">
        <f t="shared" si="39"/>
        <v>-9.8249956927062521E-8</v>
      </c>
      <c r="AJ66">
        <f t="shared" si="47"/>
        <v>-1.0208755102534433</v>
      </c>
      <c r="AK66">
        <f t="shared" si="59"/>
        <v>-0.6669720007395511</v>
      </c>
      <c r="AL66">
        <f t="shared" si="40"/>
        <v>-1.6878476092429513</v>
      </c>
      <c r="AN66">
        <f t="shared" si="48"/>
        <v>0</v>
      </c>
      <c r="AO66">
        <f t="shared" si="49"/>
        <v>0</v>
      </c>
      <c r="AP66">
        <f t="shared" si="50"/>
        <v>-1.067905255268964E-14</v>
      </c>
      <c r="AQ66">
        <f t="shared" si="51"/>
        <v>-1.9928197105186452E-10</v>
      </c>
      <c r="AR66">
        <f t="shared" si="52"/>
        <v>-1.9929265010441724E-10</v>
      </c>
      <c r="AS66">
        <f t="shared" si="53"/>
        <v>-2.0707692117986837E-3</v>
      </c>
      <c r="AT66">
        <f t="shared" si="54"/>
        <v>-1.3529025531431812E-3</v>
      </c>
      <c r="AU66">
        <f t="shared" si="55"/>
        <v>-3.4236719642345148E-3</v>
      </c>
      <c r="AW66">
        <v>63</v>
      </c>
      <c r="AX66">
        <f>IF(Z66&gt;0, (R66*SUMPRODUCT(K66:$K$98, X66:$X$98)-K66*$AZ$3)/Z66, 0)</f>
        <v>-20198901112336.938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-105895629170462.22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-8.5072959288829999</v>
      </c>
      <c r="AC67">
        <f t="shared" si="27"/>
        <v>-7.5957999366766584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-8.966139580286116E-13</v>
      </c>
      <c r="AH67">
        <f t="shared" ref="AH67:AH89" si="66">-X67*R67</f>
        <v>-1.7261764877402533E-8</v>
      </c>
      <c r="AI67">
        <f t="shared" si="39"/>
        <v>-1.7262661491360562E-8</v>
      </c>
      <c r="AJ67">
        <f t="shared" ref="AJ67:AJ89" si="67">AB67-AC67</f>
        <v>-0.91149599220634148</v>
      </c>
      <c r="AK67">
        <f t="shared" si="59"/>
        <v>-0.59551071502181008</v>
      </c>
      <c r="AL67">
        <f t="shared" si="40"/>
        <v>-1.5070067244908132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-1.6238517825653124E-15</v>
      </c>
      <c r="AQ67">
        <f t="shared" ref="AQ67:AQ89" si="71">AH67*$K67</f>
        <v>-3.1262671538177111E-11</v>
      </c>
      <c r="AR67">
        <f t="shared" ref="AR67:AR89" si="72">AI67*$K67</f>
        <v>-3.1264295389959677E-11</v>
      </c>
      <c r="AS67">
        <f t="shared" ref="AS67:AS89" si="73">AJ67*$K67</f>
        <v>-1.6508045391126663E-3</v>
      </c>
      <c r="AT67">
        <f t="shared" ref="AT67:AT89" si="74">AK67*$K67</f>
        <v>-1.0785256324261367E-3</v>
      </c>
      <c r="AU67">
        <f t="shared" ref="AU67:AU89" si="75">AL67*$K67</f>
        <v>-2.7293302028030988E-3</v>
      </c>
      <c r="AW67">
        <v>64</v>
      </c>
      <c r="AX67">
        <f>IF(Z67&gt;0, (R67*SUMPRODUCT(K67:$K$98, X67:$X$98)-K67*$AZ$3)/Z67, 0)</f>
        <v>-105895629170462.22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1"/>
        <v>50000</v>
      </c>
      <c r="S68">
        <f t="shared" si="62"/>
        <v>-570325599407090.63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-7.5957999366766584</v>
      </c>
      <c r="AC68">
        <f t="shared" ref="AC68:AC89" si="79">S68*Z68</f>
        <v>-6.7819642292028988</v>
      </c>
      <c r="AE68">
        <f t="shared" si="63"/>
        <v>0</v>
      </c>
      <c r="AF68">
        <f t="shared" si="64"/>
        <v>0</v>
      </c>
      <c r="AG68">
        <f t="shared" si="65"/>
        <v>-1.4864237718448496E-13</v>
      </c>
      <c r="AH68">
        <f t="shared" si="66"/>
        <v>-2.9560217650553622E-9</v>
      </c>
      <c r="AI68">
        <f t="shared" si="39"/>
        <v>-2.9561704074325465E-9</v>
      </c>
      <c r="AJ68">
        <f t="shared" si="67"/>
        <v>-0.81383570747375966</v>
      </c>
      <c r="AK68">
        <f t="shared" ref="AK68:AK89" si="80">G68*SUM(AB68:AB68, AE68:AF68)</f>
        <v>-0.53170599556736609</v>
      </c>
      <c r="AL68">
        <f t="shared" si="40"/>
        <v>-1.3455417059972961</v>
      </c>
      <c r="AN68">
        <f t="shared" si="68"/>
        <v>0</v>
      </c>
      <c r="AO68">
        <f t="shared" si="69"/>
        <v>0</v>
      </c>
      <c r="AP68">
        <f t="shared" si="70"/>
        <v>-2.4036183476976566E-16</v>
      </c>
      <c r="AQ68">
        <f t="shared" si="71"/>
        <v>-4.7800286064197202E-12</v>
      </c>
      <c r="AR68">
        <f t="shared" si="72"/>
        <v>-4.7802689682544895E-12</v>
      </c>
      <c r="AS68">
        <f t="shared" si="73"/>
        <v>-1.3160112718512223E-3</v>
      </c>
      <c r="AT68">
        <f t="shared" si="74"/>
        <v>-8.5979403097165177E-4</v>
      </c>
      <c r="AU68">
        <f t="shared" si="75"/>
        <v>-2.1758053076031429E-3</v>
      </c>
      <c r="AW68">
        <v>65</v>
      </c>
      <c r="AX68">
        <f>IF(Z68&gt;0, (R68*SUMPRODUCT(K68:$K$98, X68:$X$98)-K68*$AZ$3)/Z68, 0)</f>
        <v>-570325599407090.63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0.82894669600000004</v>
      </c>
      <c r="Q69" s="5">
        <f t="shared" ref="Q69:Q89" si="81">$C$8</f>
        <v>12.5</v>
      </c>
      <c r="R69">
        <f t="shared" si="61"/>
        <v>50000</v>
      </c>
      <c r="S69">
        <f t="shared" si="62"/>
        <v>-3161805889963325.5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-6.7819642292028988</v>
      </c>
      <c r="AC69">
        <f t="shared" si="79"/>
        <v>-6.0553252046496242</v>
      </c>
      <c r="AE69">
        <f t="shared" si="63"/>
        <v>0</v>
      </c>
      <c r="AF69">
        <f t="shared" si="64"/>
        <v>0</v>
      </c>
      <c r="AG69">
        <f t="shared" si="65"/>
        <v>-2.3939345959975509E-14</v>
      </c>
      <c r="AH69">
        <f t="shared" si="66"/>
        <v>-4.9286642981065835E-10</v>
      </c>
      <c r="AI69">
        <f t="shared" si="39"/>
        <v>-4.9289036915661837E-10</v>
      </c>
      <c r="AJ69">
        <f t="shared" si="67"/>
        <v>-0.72663902455327456</v>
      </c>
      <c r="AK69">
        <f t="shared" si="80"/>
        <v>-0.47473749604420296</v>
      </c>
      <c r="AL69">
        <f t="shared" si="40"/>
        <v>-1.201376521090368</v>
      </c>
      <c r="AN69">
        <f t="shared" si="68"/>
        <v>0</v>
      </c>
      <c r="AO69">
        <f t="shared" si="69"/>
        <v>0</v>
      </c>
      <c r="AP69">
        <f t="shared" si="70"/>
        <v>-3.4563453254618588E-17</v>
      </c>
      <c r="AQ69">
        <f t="shared" si="71"/>
        <v>-7.1159695991748274E-13</v>
      </c>
      <c r="AR69">
        <f t="shared" si="72"/>
        <v>-7.1163152337073737E-13</v>
      </c>
      <c r="AS69">
        <f t="shared" si="73"/>
        <v>-1.0491161287413237E-3</v>
      </c>
      <c r="AT69">
        <f t="shared" si="74"/>
        <v>-6.8542253744827337E-4</v>
      </c>
      <c r="AU69">
        <f t="shared" si="75"/>
        <v>-1.7345386669012288E-3</v>
      </c>
      <c r="AW69">
        <v>66</v>
      </c>
      <c r="AX69">
        <f>IF(Z69&gt;0, (R69*SUMPRODUCT(K69:$K$98, X69:$X$98)-K69*$AZ$3)/Z69, 0)</f>
        <v>-3161805889963325.5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0.83370721699999994</v>
      </c>
      <c r="Q70" s="5">
        <f t="shared" si="81"/>
        <v>12.5</v>
      </c>
      <c r="R70">
        <f t="shared" si="61"/>
        <v>50000</v>
      </c>
      <c r="S70">
        <f t="shared" si="62"/>
        <v>-1.8062516509043576E+16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-6.0553252046496242</v>
      </c>
      <c r="AC70">
        <f t="shared" si="79"/>
        <v>-5.4065403612949297</v>
      </c>
      <c r="AE70">
        <f t="shared" si="63"/>
        <v>0</v>
      </c>
      <c r="AF70">
        <f t="shared" si="64"/>
        <v>0</v>
      </c>
      <c r="AG70">
        <f t="shared" si="65"/>
        <v>-3.7415470032843798E-15</v>
      </c>
      <c r="AH70">
        <f t="shared" si="66"/>
        <v>-7.9833621988365505E-11</v>
      </c>
      <c r="AI70">
        <f t="shared" ref="AI70:AI89" si="88">SUM(AE70:AH70)</f>
        <v>-7.9837363535368794E-11</v>
      </c>
      <c r="AJ70">
        <f t="shared" si="67"/>
        <v>-0.64878484335469455</v>
      </c>
      <c r="AK70">
        <f t="shared" si="80"/>
        <v>-0.42387276432547372</v>
      </c>
      <c r="AL70">
        <f t="shared" ref="AL70:AL89" si="89">SUM(AI70:AK70)</f>
        <v>-1.0726576077600056</v>
      </c>
      <c r="AN70">
        <f t="shared" si="68"/>
        <v>0</v>
      </c>
      <c r="AO70">
        <f t="shared" si="69"/>
        <v>0</v>
      </c>
      <c r="AP70">
        <f t="shared" si="70"/>
        <v>-4.8232306243345964E-18</v>
      </c>
      <c r="AQ70">
        <f t="shared" si="71"/>
        <v>-1.0291357293863449E-13</v>
      </c>
      <c r="AR70">
        <f t="shared" si="72"/>
        <v>-1.0291839616925883E-13</v>
      </c>
      <c r="AS70">
        <f t="shared" si="73"/>
        <v>-8.3634895467719613E-4</v>
      </c>
      <c r="AT70">
        <f t="shared" si="74"/>
        <v>-5.4641465038962568E-4</v>
      </c>
      <c r="AU70">
        <f t="shared" si="75"/>
        <v>-1.3827636051697402E-3</v>
      </c>
      <c r="AW70">
        <v>67</v>
      </c>
      <c r="AX70">
        <f>IF(Z70&gt;0, (R70*SUMPRODUCT(K70:$K$98, X70:$X$98)-K70*$AZ$3)/Z70, 0)</f>
        <v>-1.8062516509043576E+16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0.83838979800000002</v>
      </c>
      <c r="Q71" s="5">
        <f t="shared" si="81"/>
        <v>12.5</v>
      </c>
      <c r="R71">
        <f t="shared" si="61"/>
        <v>50000</v>
      </c>
      <c r="S71">
        <f t="shared" si="62"/>
        <v>-1.0637309805229939E+17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-5.4065403612949297</v>
      </c>
      <c r="AC71">
        <f t="shared" si="79"/>
        <v>-4.8272681797277057</v>
      </c>
      <c r="AE71">
        <f t="shared" si="63"/>
        <v>0</v>
      </c>
      <c r="AF71">
        <f t="shared" si="64"/>
        <v>0</v>
      </c>
      <c r="AG71">
        <f t="shared" si="65"/>
        <v>-5.6725669696043963E-16</v>
      </c>
      <c r="AH71">
        <f t="shared" si="66"/>
        <v>-1.2547499345164383E-11</v>
      </c>
      <c r="AI71">
        <f t="shared" si="88"/>
        <v>-1.2548066601861344E-11</v>
      </c>
      <c r="AJ71">
        <f t="shared" si="67"/>
        <v>-0.57927218156722393</v>
      </c>
      <c r="AK71">
        <f t="shared" si="80"/>
        <v>-0.37845782529064509</v>
      </c>
      <c r="AL71">
        <f t="shared" si="89"/>
        <v>-0.95773000687041709</v>
      </c>
      <c r="AN71">
        <f t="shared" si="68"/>
        <v>0</v>
      </c>
      <c r="AO71">
        <f t="shared" si="69"/>
        <v>0</v>
      </c>
      <c r="AP71">
        <f t="shared" si="70"/>
        <v>-6.5290265111424502E-19</v>
      </c>
      <c r="AQ71">
        <f t="shared" si="71"/>
        <v>-1.4441954817297483E-14</v>
      </c>
      <c r="AR71">
        <f t="shared" si="72"/>
        <v>-1.4442607719948598E-14</v>
      </c>
      <c r="AS71">
        <f t="shared" si="73"/>
        <v>-6.6673226616546929E-4</v>
      </c>
      <c r="AT71">
        <f t="shared" si="74"/>
        <v>-4.3559841389484097E-4</v>
      </c>
      <c r="AU71">
        <f t="shared" si="75"/>
        <v>-1.1023306800747529E-3</v>
      </c>
      <c r="AW71">
        <v>68</v>
      </c>
      <c r="AX71">
        <f>IF(Z71&gt;0, (R71*SUMPRODUCT(K71:$K$98, X71:$X$98)-K71*$AZ$3)/Z71, 0)</f>
        <v>-1.0637309805229939E+17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0.84318435700000005</v>
      </c>
      <c r="Q72" s="5">
        <f t="shared" si="81"/>
        <v>12.5</v>
      </c>
      <c r="R72">
        <f t="shared" si="61"/>
        <v>50000</v>
      </c>
      <c r="S72">
        <f t="shared" si="62"/>
        <v>-6.4690640903870861E+17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-4.8272681797277057</v>
      </c>
      <c r="AC72">
        <f t="shared" si="79"/>
        <v>-4.3100608747568918</v>
      </c>
      <c r="AE72">
        <f t="shared" si="63"/>
        <v>0</v>
      </c>
      <c r="AF72">
        <f t="shared" si="64"/>
        <v>0</v>
      </c>
      <c r="AG72">
        <f t="shared" si="65"/>
        <v>-8.3282156710303075E-17</v>
      </c>
      <c r="AH72">
        <f t="shared" si="66"/>
        <v>-1.9132078931221286E-12</v>
      </c>
      <c r="AI72">
        <f t="shared" si="88"/>
        <v>-1.9132911752788387E-12</v>
      </c>
      <c r="AJ72">
        <f t="shared" si="67"/>
        <v>-0.51720730497081391</v>
      </c>
      <c r="AK72">
        <f t="shared" si="80"/>
        <v>-0.33790877258093943</v>
      </c>
      <c r="AL72">
        <f t="shared" si="89"/>
        <v>-0.85511607755366659</v>
      </c>
      <c r="AN72">
        <f t="shared" si="68"/>
        <v>0</v>
      </c>
      <c r="AO72">
        <f t="shared" si="69"/>
        <v>0</v>
      </c>
      <c r="AP72">
        <f t="shared" si="70"/>
        <v>-8.5586002267627254E-20</v>
      </c>
      <c r="AQ72">
        <f t="shared" si="71"/>
        <v>-1.9661332216548571E-15</v>
      </c>
      <c r="AR72">
        <f t="shared" si="72"/>
        <v>-1.9662188076571246E-15</v>
      </c>
      <c r="AS72">
        <f t="shared" si="73"/>
        <v>-5.3151488055290985E-4</v>
      </c>
      <c r="AT72">
        <f t="shared" si="74"/>
        <v>-3.4725638862790904E-4</v>
      </c>
      <c r="AU72">
        <f t="shared" si="75"/>
        <v>-8.7877126918278509E-4</v>
      </c>
      <c r="AW72">
        <v>69</v>
      </c>
      <c r="AX72">
        <f>IF(Z72&gt;0, (R72*SUMPRODUCT(K72:$K$98, X72:$X$98)-K72*$AZ$3)/Z72, 0)</f>
        <v>-6.4690640903870861E+17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0.84806285100000001</v>
      </c>
      <c r="Q73" s="5">
        <f t="shared" si="81"/>
        <v>12.5</v>
      </c>
      <c r="R73">
        <f t="shared" si="61"/>
        <v>50000</v>
      </c>
      <c r="S73">
        <f t="shared" si="62"/>
        <v>-4.0693716348373038E+18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-4.3100608747568918</v>
      </c>
      <c r="AC73">
        <f t="shared" si="79"/>
        <v>-3.8482686381757985</v>
      </c>
      <c r="AE73">
        <f t="shared" si="63"/>
        <v>0</v>
      </c>
      <c r="AF73">
        <f t="shared" si="64"/>
        <v>0</v>
      </c>
      <c r="AG73">
        <f t="shared" si="65"/>
        <v>-1.1820831886031634E-17</v>
      </c>
      <c r="AH73">
        <f t="shared" si="66"/>
        <v>-2.8251401302867359E-13</v>
      </c>
      <c r="AI73">
        <f t="shared" si="88"/>
        <v>-2.8252583386055962E-13</v>
      </c>
      <c r="AJ73">
        <f t="shared" si="67"/>
        <v>-0.46179223658109336</v>
      </c>
      <c r="AK73">
        <f t="shared" si="80"/>
        <v>-0.30170426123298244</v>
      </c>
      <c r="AL73">
        <f t="shared" si="89"/>
        <v>-0.76349649781435835</v>
      </c>
      <c r="AN73">
        <f t="shared" si="68"/>
        <v>0</v>
      </c>
      <c r="AO73">
        <f t="shared" si="69"/>
        <v>0</v>
      </c>
      <c r="AP73">
        <f t="shared" si="70"/>
        <v>-1.0846279603727273E-20</v>
      </c>
      <c r="AQ73">
        <f t="shared" si="71"/>
        <v>-2.592225324599158E-16</v>
      </c>
      <c r="AR73">
        <f t="shared" si="72"/>
        <v>-2.5923337873951955E-16</v>
      </c>
      <c r="AS73">
        <f t="shared" si="73"/>
        <v>-4.2372040860405043E-4</v>
      </c>
      <c r="AT73">
        <f t="shared" si="74"/>
        <v>-2.7683066695464759E-4</v>
      </c>
      <c r="AU73">
        <f t="shared" si="75"/>
        <v>-7.0055107555895731E-4</v>
      </c>
      <c r="AW73">
        <v>70</v>
      </c>
      <c r="AX73">
        <f>IF(Z73&gt;0, (R73*SUMPRODUCT(K73:$K$98, X73:$X$98)-K73*$AZ$3)/Z73, 0)</f>
        <v>-4.0693716348373038E+18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0.85299375700000002</v>
      </c>
      <c r="Q74" s="5">
        <f t="shared" si="81"/>
        <v>12.5</v>
      </c>
      <c r="R74">
        <f t="shared" si="61"/>
        <v>50000</v>
      </c>
      <c r="S74">
        <f t="shared" si="62"/>
        <v>-2.6519722397648241E+19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-3.8482686381757985</v>
      </c>
      <c r="AC74">
        <f t="shared" si="79"/>
        <v>-3.4359541412283918</v>
      </c>
      <c r="AE74">
        <f t="shared" si="63"/>
        <v>0</v>
      </c>
      <c r="AF74">
        <f t="shared" si="64"/>
        <v>0</v>
      </c>
      <c r="AG74">
        <f t="shared" si="65"/>
        <v>-1.6195277658397976E-18</v>
      </c>
      <c r="AH74">
        <f t="shared" si="66"/>
        <v>-4.0332383205326083E-14</v>
      </c>
      <c r="AI74">
        <f t="shared" si="88"/>
        <v>-4.0334002733091925E-14</v>
      </c>
      <c r="AJ74">
        <f t="shared" si="67"/>
        <v>-0.41231449694740663</v>
      </c>
      <c r="AK74">
        <f t="shared" si="80"/>
        <v>-0.2693788046723059</v>
      </c>
      <c r="AL74">
        <f t="shared" si="89"/>
        <v>-0.68169330161975283</v>
      </c>
      <c r="AN74">
        <f t="shared" si="68"/>
        <v>0</v>
      </c>
      <c r="AO74">
        <f t="shared" si="69"/>
        <v>0</v>
      </c>
      <c r="AP74">
        <f t="shared" si="70"/>
        <v>-1.32679287413768E-21</v>
      </c>
      <c r="AQ74">
        <f t="shared" si="71"/>
        <v>-3.3042174245199279E-17</v>
      </c>
      <c r="AR74">
        <f t="shared" si="72"/>
        <v>-3.3043501038073419E-17</v>
      </c>
      <c r="AS74">
        <f t="shared" si="73"/>
        <v>-3.3778731553256718E-4</v>
      </c>
      <c r="AT74">
        <f t="shared" si="74"/>
        <v>-2.2068771281461076E-4</v>
      </c>
      <c r="AU74">
        <f t="shared" si="75"/>
        <v>-5.5847502834721098E-4</v>
      </c>
      <c r="AW74">
        <v>71</v>
      </c>
      <c r="AX74">
        <f>IF(Z74&gt;0, (R74*SUMPRODUCT(K74:$K$98, X74:$X$98)-K74*$AZ$3)/Z74, 0)</f>
        <v>-2.6519722397648241E+19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0.85794593600000002</v>
      </c>
      <c r="Q75" s="5">
        <f t="shared" si="81"/>
        <v>12.5</v>
      </c>
      <c r="R75">
        <f t="shared" si="61"/>
        <v>50000</v>
      </c>
      <c r="S75">
        <f t="shared" si="62"/>
        <v>-1.7930779903395306E+20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-3.4359541412283918</v>
      </c>
      <c r="AC75">
        <f t="shared" si="79"/>
        <v>-3.0678161975253495</v>
      </c>
      <c r="AE75">
        <f t="shared" si="63"/>
        <v>0</v>
      </c>
      <c r="AF75">
        <f t="shared" si="64"/>
        <v>0</v>
      </c>
      <c r="AG75">
        <f t="shared" si="65"/>
        <v>-2.1386522323998573E-19</v>
      </c>
      <c r="AH75">
        <f t="shared" si="66"/>
        <v>-5.5578690597656561E-15</v>
      </c>
      <c r="AI75">
        <f t="shared" si="88"/>
        <v>-5.558082924988896E-15</v>
      </c>
      <c r="AJ75">
        <f t="shared" si="67"/>
        <v>-0.36813794370304231</v>
      </c>
      <c r="AK75">
        <f t="shared" si="80"/>
        <v>-0.24051678988598746</v>
      </c>
      <c r="AL75">
        <f t="shared" si="89"/>
        <v>-0.60865473358903532</v>
      </c>
      <c r="AN75">
        <f t="shared" si="68"/>
        <v>0</v>
      </c>
      <c r="AO75">
        <f t="shared" si="69"/>
        <v>0</v>
      </c>
      <c r="AP75">
        <f t="shared" si="70"/>
        <v>-1.5643606349653677E-22</v>
      </c>
      <c r="AQ75">
        <f t="shared" si="71"/>
        <v>-4.0654162652863642E-18</v>
      </c>
      <c r="AR75">
        <f t="shared" si="72"/>
        <v>-4.065572701349861E-18</v>
      </c>
      <c r="AS75">
        <f t="shared" si="73"/>
        <v>-2.6928197985695774E-4</v>
      </c>
      <c r="AT75">
        <f t="shared" si="74"/>
        <v>-1.7593089350654558E-4</v>
      </c>
      <c r="AU75">
        <f t="shared" si="75"/>
        <v>-4.4521287336350739E-4</v>
      </c>
      <c r="AW75">
        <v>72</v>
      </c>
      <c r="AX75">
        <f>IF(Z75&gt;0, (R75*SUMPRODUCT(K75:$K$98, X75:$X$98)-K75*$AZ$3)/Z75, 0)</f>
        <v>-1.7930779903395306E+20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0.86292441799999997</v>
      </c>
      <c r="Q76" s="5">
        <f t="shared" si="81"/>
        <v>12.5</v>
      </c>
      <c r="R76">
        <f t="shared" si="61"/>
        <v>50000</v>
      </c>
      <c r="S76">
        <f t="shared" si="62"/>
        <v>-1.2598506071564398E+21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-3.0678161975253495</v>
      </c>
      <c r="AC76">
        <f t="shared" si="79"/>
        <v>-2.7391216049333478</v>
      </c>
      <c r="AE76">
        <f t="shared" si="63"/>
        <v>0</v>
      </c>
      <c r="AF76">
        <f t="shared" si="64"/>
        <v>0</v>
      </c>
      <c r="AG76">
        <f t="shared" si="65"/>
        <v>-2.7177047712781138E-20</v>
      </c>
      <c r="AH76">
        <f t="shared" si="66"/>
        <v>-7.3819809317921899E-16</v>
      </c>
      <c r="AI76">
        <f t="shared" si="88"/>
        <v>-7.3822527022693175E-16</v>
      </c>
      <c r="AJ76">
        <f t="shared" si="67"/>
        <v>-0.32869459259200173</v>
      </c>
      <c r="AK76">
        <f t="shared" si="80"/>
        <v>-0.21474713382677449</v>
      </c>
      <c r="AL76">
        <f t="shared" si="89"/>
        <v>-0.54344172641877697</v>
      </c>
      <c r="AN76">
        <f t="shared" si="68"/>
        <v>0</v>
      </c>
      <c r="AO76">
        <f t="shared" si="69"/>
        <v>0</v>
      </c>
      <c r="AP76">
        <f t="shared" si="70"/>
        <v>-1.7749289120188735E-23</v>
      </c>
      <c r="AQ76">
        <f t="shared" si="71"/>
        <v>-4.8211606802485724E-19</v>
      </c>
      <c r="AR76">
        <f t="shared" si="72"/>
        <v>-4.8213381731397743E-19</v>
      </c>
      <c r="AS76">
        <f t="shared" si="73"/>
        <v>-2.1466994567678369E-4</v>
      </c>
      <c r="AT76">
        <f t="shared" si="74"/>
        <v>-1.4025103117549869E-4</v>
      </c>
      <c r="AU76">
        <f t="shared" si="75"/>
        <v>-3.5492097685228287E-4</v>
      </c>
      <c r="AW76">
        <v>73</v>
      </c>
      <c r="AX76">
        <f>IF(Z76&gt;0, (R76*SUMPRODUCT(K76:$K$98, X76:$X$98)-K76*$AZ$3)/Z76, 0)</f>
        <v>-1.2598506071564398E+21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0.86793829099999997</v>
      </c>
      <c r="Q77" s="5">
        <f t="shared" si="81"/>
        <v>12.5</v>
      </c>
      <c r="R77">
        <f t="shared" si="61"/>
        <v>50000</v>
      </c>
      <c r="S77">
        <f t="shared" si="62"/>
        <v>-9.2155568093228612E+21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-2.7391216049333478</v>
      </c>
      <c r="AC77">
        <f t="shared" si="79"/>
        <v>-2.44564429011906</v>
      </c>
      <c r="AE77">
        <f t="shared" si="63"/>
        <v>0</v>
      </c>
      <c r="AF77">
        <f t="shared" si="64"/>
        <v>0</v>
      </c>
      <c r="AG77">
        <f t="shared" si="65"/>
        <v>-3.3172768893966059E-21</v>
      </c>
      <c r="AH77">
        <f t="shared" si="66"/>
        <v>-9.4352001385026873E-17</v>
      </c>
      <c r="AI77">
        <f t="shared" si="88"/>
        <v>-9.4355318661916271E-17</v>
      </c>
      <c r="AJ77">
        <f t="shared" si="67"/>
        <v>-0.29347731481428774</v>
      </c>
      <c r="AK77">
        <f t="shared" si="80"/>
        <v>-0.19173851234533437</v>
      </c>
      <c r="AL77">
        <f t="shared" si="89"/>
        <v>-0.48521582715962219</v>
      </c>
      <c r="AN77">
        <f t="shared" si="68"/>
        <v>0</v>
      </c>
      <c r="AO77">
        <f t="shared" si="69"/>
        <v>0</v>
      </c>
      <c r="AP77">
        <f t="shared" si="70"/>
        <v>-1.9343826460226273E-24</v>
      </c>
      <c r="AQ77">
        <f t="shared" si="71"/>
        <v>-5.5018884519433941E-20</v>
      </c>
      <c r="AR77">
        <f t="shared" si="72"/>
        <v>-5.502081890207996E-20</v>
      </c>
      <c r="AS77">
        <f t="shared" si="73"/>
        <v>-1.7113356638774236E-4</v>
      </c>
      <c r="AT77">
        <f t="shared" si="74"/>
        <v>-1.1180726337332484E-4</v>
      </c>
      <c r="AU77">
        <f t="shared" si="75"/>
        <v>-2.8294082976106728E-4</v>
      </c>
      <c r="AW77">
        <v>74</v>
      </c>
      <c r="AX77">
        <f>IF(Z77&gt;0, (R77*SUMPRODUCT(K77:$K$98, X77:$X$98)-K77*$AZ$3)/Z77, 0)</f>
        <v>-9.2155568093228612E+21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0.872959127</v>
      </c>
      <c r="Q78" s="5">
        <f t="shared" si="81"/>
        <v>12.5</v>
      </c>
      <c r="R78">
        <f t="shared" si="61"/>
        <v>50000</v>
      </c>
      <c r="S78">
        <f t="shared" si="62"/>
        <v>-7.0301728889271816E+22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-2.44564429011906</v>
      </c>
      <c r="AC78">
        <f t="shared" si="79"/>
        <v>-2.1836109733205893</v>
      </c>
      <c r="AE78">
        <f t="shared" si="63"/>
        <v>0</v>
      </c>
      <c r="AF78">
        <f t="shared" si="64"/>
        <v>0</v>
      </c>
      <c r="AG78">
        <f t="shared" si="65"/>
        <v>-3.8825698311770336E-22</v>
      </c>
      <c r="AH78">
        <f t="shared" si="66"/>
        <v>-1.1583388549539745E-17</v>
      </c>
      <c r="AI78">
        <f t="shared" si="88"/>
        <v>-1.1583776806522862E-17</v>
      </c>
      <c r="AJ78">
        <f t="shared" si="67"/>
        <v>-0.26203331679847075</v>
      </c>
      <c r="AK78">
        <f t="shared" si="80"/>
        <v>-0.17119510030833421</v>
      </c>
      <c r="AL78">
        <f t="shared" si="89"/>
        <v>-0.43322841710680493</v>
      </c>
      <c r="AN78">
        <f t="shared" si="68"/>
        <v>0</v>
      </c>
      <c r="AO78">
        <f t="shared" si="69"/>
        <v>0</v>
      </c>
      <c r="AP78">
        <f t="shared" si="70"/>
        <v>-2.0214449429155213E-25</v>
      </c>
      <c r="AQ78">
        <f t="shared" si="71"/>
        <v>-6.030846378413795E-21</v>
      </c>
      <c r="AR78">
        <f t="shared" si="72"/>
        <v>-6.0310485229080864E-21</v>
      </c>
      <c r="AS78">
        <f t="shared" si="73"/>
        <v>-1.3642663136777909E-4</v>
      </c>
      <c r="AT78">
        <f t="shared" si="74"/>
        <v>-8.9132065826948994E-5</v>
      </c>
      <c r="AU78">
        <f t="shared" si="75"/>
        <v>-2.2555869719472805E-4</v>
      </c>
      <c r="AW78">
        <v>75</v>
      </c>
      <c r="AX78">
        <f>IF(Z78&gt;0, (R78*SUMPRODUCT(K78:$K$98, X78:$X$98)-K78*$AZ$3)/Z78, 0)</f>
        <v>-7.0301728889271816E+22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0.877957722</v>
      </c>
      <c r="Q79" s="5">
        <f t="shared" si="81"/>
        <v>12.5</v>
      </c>
      <c r="R79">
        <f t="shared" si="61"/>
        <v>50000</v>
      </c>
      <c r="S79">
        <f t="shared" si="62"/>
        <v>-5.6022960184719444E+23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-2.1836109733205893</v>
      </c>
      <c r="AC79">
        <f t="shared" si="79"/>
        <v>-1.9496526547505264</v>
      </c>
      <c r="AE79">
        <f t="shared" si="63"/>
        <v>0</v>
      </c>
      <c r="AF79">
        <f t="shared" si="64"/>
        <v>0</v>
      </c>
      <c r="AG79">
        <f t="shared" si="65"/>
        <v>-4.3501196837915047E-23</v>
      </c>
      <c r="AH79">
        <f t="shared" si="66"/>
        <v>-1.3634928657944452E-18</v>
      </c>
      <c r="AI79">
        <f t="shared" si="88"/>
        <v>-1.3635363669912831E-18</v>
      </c>
      <c r="AJ79">
        <f t="shared" si="67"/>
        <v>-0.23395831857006288</v>
      </c>
      <c r="AK79">
        <f t="shared" si="80"/>
        <v>-0.15285276813244125</v>
      </c>
      <c r="AL79">
        <f t="shared" si="89"/>
        <v>-0.38681108670250414</v>
      </c>
      <c r="AN79">
        <f t="shared" si="68"/>
        <v>0</v>
      </c>
      <c r="AO79">
        <f t="shared" si="69"/>
        <v>0</v>
      </c>
      <c r="AP79">
        <f t="shared" si="70"/>
        <v>-2.0222080022842415E-26</v>
      </c>
      <c r="AQ79">
        <f t="shared" si="71"/>
        <v>-6.3383685615376109E-22</v>
      </c>
      <c r="AR79">
        <f t="shared" si="72"/>
        <v>-6.3385707823378394E-22</v>
      </c>
      <c r="AS79">
        <f t="shared" si="73"/>
        <v>-1.0875847526130334E-4</v>
      </c>
      <c r="AT79">
        <f t="shared" si="74"/>
        <v>-7.1055537170718256E-5</v>
      </c>
      <c r="AU79">
        <f t="shared" si="75"/>
        <v>-1.798140124320216E-4</v>
      </c>
      <c r="AW79">
        <v>76</v>
      </c>
      <c r="AX79">
        <f>IF(Z79&gt;0, (R79*SUMPRODUCT(K79:$K$98, X79:$X$98)-K79*$AZ$3)/Z79, 0)</f>
        <v>-5.6022960184719444E+23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0.88376105100000002</v>
      </c>
      <c r="Q80" s="5">
        <f t="shared" si="81"/>
        <v>12.5</v>
      </c>
      <c r="R80">
        <f t="shared" si="61"/>
        <v>50000</v>
      </c>
      <c r="S80">
        <f t="shared" si="62"/>
        <v>-4.7083014878966931E+24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-1.9496526547505264</v>
      </c>
      <c r="AC80">
        <f t="shared" si="79"/>
        <v>-1.7407612988843983</v>
      </c>
      <c r="AE80">
        <f t="shared" si="63"/>
        <v>0</v>
      </c>
      <c r="AF80">
        <f t="shared" si="64"/>
        <v>0</v>
      </c>
      <c r="AG80">
        <f t="shared" si="65"/>
        <v>-4.621521432302216E-24</v>
      </c>
      <c r="AH80">
        <f t="shared" si="66"/>
        <v>-1.537786537489347E-19</v>
      </c>
      <c r="AI80">
        <f t="shared" si="88"/>
        <v>-1.5378327527036701E-19</v>
      </c>
      <c r="AJ80">
        <f t="shared" si="67"/>
        <v>-0.20889135586612806</v>
      </c>
      <c r="AK80">
        <f t="shared" si="80"/>
        <v>-0.13647568583253686</v>
      </c>
      <c r="AL80">
        <f t="shared" si="89"/>
        <v>-0.34536704169866494</v>
      </c>
      <c r="AN80">
        <f t="shared" si="68"/>
        <v>0</v>
      </c>
      <c r="AO80">
        <f t="shared" si="69"/>
        <v>0</v>
      </c>
      <c r="AP80">
        <f t="shared" si="70"/>
        <v>-1.9181897573398869E-27</v>
      </c>
      <c r="AQ80">
        <f t="shared" si="71"/>
        <v>-6.3826738194261838E-23</v>
      </c>
      <c r="AR80">
        <f t="shared" si="72"/>
        <v>-6.382865638401918E-23</v>
      </c>
      <c r="AS80">
        <f t="shared" si="73"/>
        <v>-8.6701590610095331E-5</v>
      </c>
      <c r="AT80">
        <f t="shared" si="74"/>
        <v>-5.6645039198595559E-5</v>
      </c>
      <c r="AU80">
        <f t="shared" si="75"/>
        <v>-1.4334662980869088E-4</v>
      </c>
      <c r="AW80">
        <v>77</v>
      </c>
      <c r="AX80">
        <f>IF(Z80&gt;0, (R80*SUMPRODUCT(K80:$K$98, X80:$X$98)-K80*$AZ$3)/Z80, 0)</f>
        <v>-4.7083014878966931E+24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0.88953285599999998</v>
      </c>
      <c r="Q81" s="5">
        <f t="shared" si="81"/>
        <v>12.5</v>
      </c>
      <c r="R81">
        <f t="shared" si="61"/>
        <v>50000</v>
      </c>
      <c r="S81">
        <f t="shared" si="62"/>
        <v>-4.1842939361284849E+25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-1.7407612988843983</v>
      </c>
      <c r="AC81">
        <f t="shared" si="79"/>
        <v>-1.5542511597182127</v>
      </c>
      <c r="AE81">
        <f t="shared" si="63"/>
        <v>0</v>
      </c>
      <c r="AF81">
        <f t="shared" si="64"/>
        <v>0</v>
      </c>
      <c r="AG81">
        <f t="shared" si="65"/>
        <v>-4.6431105923819325E-25</v>
      </c>
      <c r="AH81">
        <f t="shared" si="66"/>
        <v>-1.6443980634964001E-20</v>
      </c>
      <c r="AI81">
        <f t="shared" si="88"/>
        <v>-1.644444494602324E-20</v>
      </c>
      <c r="AJ81">
        <f t="shared" si="67"/>
        <v>-0.18651013916618564</v>
      </c>
      <c r="AK81">
        <f t="shared" si="80"/>
        <v>-0.1218532909219079</v>
      </c>
      <c r="AL81">
        <f t="shared" si="89"/>
        <v>-0.30836343008809353</v>
      </c>
      <c r="AN81">
        <f t="shared" si="68"/>
        <v>0</v>
      </c>
      <c r="AO81">
        <f t="shared" si="69"/>
        <v>0</v>
      </c>
      <c r="AP81">
        <f t="shared" si="70"/>
        <v>-1.720670058660639E-28</v>
      </c>
      <c r="AQ81">
        <f t="shared" si="71"/>
        <v>-6.0939029042732005E-24</v>
      </c>
      <c r="AR81">
        <f t="shared" si="72"/>
        <v>-6.094074971279067E-24</v>
      </c>
      <c r="AS81">
        <f t="shared" si="73"/>
        <v>-6.9117977208302988E-5</v>
      </c>
      <c r="AT81">
        <f t="shared" si="74"/>
        <v>-4.5157078442757933E-5</v>
      </c>
      <c r="AU81">
        <f t="shared" si="75"/>
        <v>-1.1427505565106091E-4</v>
      </c>
      <c r="AW81">
        <v>78</v>
      </c>
      <c r="AX81">
        <f>IF(Z81&gt;0, (R81*SUMPRODUCT(K81:$K$98, X81:$X$98)-K81*$AZ$3)/Z81, 0)</f>
        <v>-4.1842939361284849E+25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0.89526598199999996</v>
      </c>
      <c r="Q82" s="5">
        <f t="shared" si="81"/>
        <v>12.5</v>
      </c>
      <c r="R82">
        <f t="shared" si="61"/>
        <v>50000</v>
      </c>
      <c r="S82">
        <f t="shared" si="62"/>
        <v>-3.9436485515542536E+26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-1.5542511597182127</v>
      </c>
      <c r="AC82">
        <f t="shared" si="79"/>
        <v>-1.3877242497484039</v>
      </c>
      <c r="AE82">
        <f t="shared" si="63"/>
        <v>0</v>
      </c>
      <c r="AF82">
        <f t="shared" si="64"/>
        <v>0</v>
      </c>
      <c r="AG82">
        <f t="shared" si="65"/>
        <v>-4.3986052243470076E-26</v>
      </c>
      <c r="AH82">
        <f t="shared" si="66"/>
        <v>-1.6627275856093651E-21</v>
      </c>
      <c r="AI82">
        <f t="shared" si="88"/>
        <v>-1.6627715716616085E-21</v>
      </c>
      <c r="AJ82">
        <f t="shared" si="67"/>
        <v>-0.16652690996980879</v>
      </c>
      <c r="AK82">
        <f t="shared" si="80"/>
        <v>-0.1087975811802749</v>
      </c>
      <c r="AL82">
        <f t="shared" si="89"/>
        <v>-0.27532449115008367</v>
      </c>
      <c r="AN82">
        <f t="shared" si="68"/>
        <v>0</v>
      </c>
      <c r="AO82">
        <f t="shared" si="69"/>
        <v>0</v>
      </c>
      <c r="AP82">
        <f t="shared" si="70"/>
        <v>-1.4554106099037325E-29</v>
      </c>
      <c r="AQ82">
        <f t="shared" si="71"/>
        <v>-5.501633463445766E-25</v>
      </c>
      <c r="AR82">
        <f t="shared" si="72"/>
        <v>-5.5017790045067558E-25</v>
      </c>
      <c r="AS82">
        <f t="shared" si="73"/>
        <v>-5.5100428259170162E-5</v>
      </c>
      <c r="AT82">
        <f t="shared" si="74"/>
        <v>-3.5998946462657782E-5</v>
      </c>
      <c r="AU82">
        <f t="shared" si="75"/>
        <v>-9.1099374721827938E-5</v>
      </c>
      <c r="AW82">
        <v>79</v>
      </c>
      <c r="AX82">
        <f>IF(Z82&gt;0, (R82*SUMPRODUCT(K82:$K$98, X82:$X$98)-K82*$AZ$3)/Z82, 0)</f>
        <v>-3.9436485515542536E+26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0.900953271</v>
      </c>
      <c r="Q83" s="5">
        <f t="shared" si="81"/>
        <v>12.5</v>
      </c>
      <c r="R83">
        <f t="shared" si="61"/>
        <v>50000</v>
      </c>
      <c r="S83">
        <f t="shared" si="62"/>
        <v>-3.9542325896928139E+27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-1.3877242497484039</v>
      </c>
      <c r="AC83">
        <f t="shared" si="79"/>
        <v>-1.2390395087039319</v>
      </c>
      <c r="AE83">
        <f t="shared" si="63"/>
        <v>0</v>
      </c>
      <c r="AF83">
        <f t="shared" si="64"/>
        <v>0</v>
      </c>
      <c r="AG83">
        <f t="shared" si="65"/>
        <v>-3.9168140739041203E-27</v>
      </c>
      <c r="AH83">
        <f t="shared" si="66"/>
        <v>-1.5851751058852501E-22</v>
      </c>
      <c r="AI83">
        <f t="shared" si="88"/>
        <v>-1.5852142740259891E-22</v>
      </c>
      <c r="AJ83">
        <f t="shared" si="67"/>
        <v>-0.14868474104447205</v>
      </c>
      <c r="AK83">
        <f t="shared" si="80"/>
        <v>-9.714069748238828E-2</v>
      </c>
      <c r="AL83">
        <f t="shared" si="89"/>
        <v>-0.24582543852686034</v>
      </c>
      <c r="AN83">
        <f t="shared" si="68"/>
        <v>0</v>
      </c>
      <c r="AO83">
        <f t="shared" si="69"/>
        <v>0</v>
      </c>
      <c r="AP83">
        <f t="shared" si="70"/>
        <v>-1.1571388764626992E-30</v>
      </c>
      <c r="AQ83">
        <f t="shared" si="71"/>
        <v>-4.6830605344316879E-26</v>
      </c>
      <c r="AR83">
        <f t="shared" si="72"/>
        <v>-4.683176248319334E-26</v>
      </c>
      <c r="AS83">
        <f t="shared" si="73"/>
        <v>-4.392572405864965E-5</v>
      </c>
      <c r="AT83">
        <f t="shared" si="74"/>
        <v>-2.8698139718317735E-5</v>
      </c>
      <c r="AU83">
        <f t="shared" si="75"/>
        <v>-7.2623863776967391E-5</v>
      </c>
      <c r="AW83">
        <v>80</v>
      </c>
      <c r="AX83">
        <f>IF(Z83&gt;0, (R83*SUMPRODUCT(K83:$K$98, X83:$X$98)-K83*$AZ$3)/Z83, 0)</f>
        <v>-3.9542325896928139E+27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0.90658776299999999</v>
      </c>
      <c r="Q84" s="5">
        <f t="shared" si="81"/>
        <v>12.5</v>
      </c>
      <c r="R84">
        <f t="shared" si="61"/>
        <v>50000</v>
      </c>
      <c r="S84">
        <f t="shared" si="62"/>
        <v>-4.2326700963861279E+28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-1.2390395087039319</v>
      </c>
      <c r="AC84">
        <f t="shared" si="79"/>
        <v>-1.1062852756285106</v>
      </c>
      <c r="AE84">
        <f t="shared" si="63"/>
        <v>0</v>
      </c>
      <c r="AF84">
        <f t="shared" si="64"/>
        <v>0</v>
      </c>
      <c r="AG84">
        <f t="shared" si="65"/>
        <v>-3.2671022381742609E-28</v>
      </c>
      <c r="AH84">
        <f t="shared" si="66"/>
        <v>-1.4203742837390613E-23</v>
      </c>
      <c r="AI84">
        <f t="shared" si="88"/>
        <v>-1.420406954761443E-23</v>
      </c>
      <c r="AJ84">
        <f t="shared" si="67"/>
        <v>-0.13275423307542122</v>
      </c>
      <c r="AK84">
        <f t="shared" si="80"/>
        <v>-8.6732765609275245E-2</v>
      </c>
      <c r="AL84">
        <f t="shared" si="89"/>
        <v>-0.21948699868469645</v>
      </c>
      <c r="AN84">
        <f t="shared" si="68"/>
        <v>0</v>
      </c>
      <c r="AO84">
        <f t="shared" si="69"/>
        <v>0</v>
      </c>
      <c r="AP84">
        <f t="shared" si="70"/>
        <v>-8.6178162683411088E-32</v>
      </c>
      <c r="AQ84">
        <f t="shared" si="71"/>
        <v>-3.7465998053308998E-27</v>
      </c>
      <c r="AR84">
        <f t="shared" si="72"/>
        <v>-3.7466859834935832E-27</v>
      </c>
      <c r="AS84">
        <f t="shared" si="73"/>
        <v>-3.5017318286550999E-5</v>
      </c>
      <c r="AT84">
        <f t="shared" si="74"/>
        <v>-2.2877981280546662E-5</v>
      </c>
      <c r="AU84">
        <f t="shared" si="75"/>
        <v>-5.7895299567097657E-5</v>
      </c>
      <c r="AW84">
        <v>81</v>
      </c>
      <c r="AX84">
        <f>IF(Z84&gt;0, (R84*SUMPRODUCT(K84:$K$98, X84:$X$98)-K84*$AZ$3)/Z84, 0)</f>
        <v>-4.2326700963861279E+28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0.91219363099999995</v>
      </c>
      <c r="Q85" s="5">
        <f t="shared" si="81"/>
        <v>12.5</v>
      </c>
      <c r="R85">
        <f t="shared" si="61"/>
        <v>50000</v>
      </c>
      <c r="S85">
        <f t="shared" si="62"/>
        <v>-4.8571470144252353E+29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-1.1062852756285106</v>
      </c>
      <c r="AC85">
        <f t="shared" si="79"/>
        <v>-0.98775471038259866</v>
      </c>
      <c r="AE85">
        <f t="shared" si="63"/>
        <v>0</v>
      </c>
      <c r="AF85">
        <f t="shared" si="64"/>
        <v>0</v>
      </c>
      <c r="AG85">
        <f t="shared" si="65"/>
        <v>-2.5420136230411266E-29</v>
      </c>
      <c r="AH85">
        <f t="shared" si="66"/>
        <v>-1.1920919413953622E-24</v>
      </c>
      <c r="AI85">
        <f t="shared" si="88"/>
        <v>-1.1921173615315926E-24</v>
      </c>
      <c r="AJ85">
        <f t="shared" si="67"/>
        <v>-0.11853056524591199</v>
      </c>
      <c r="AK85">
        <f t="shared" si="80"/>
        <v>-7.7439969293995756E-2</v>
      </c>
      <c r="AL85">
        <f t="shared" si="89"/>
        <v>-0.19597053453990776</v>
      </c>
      <c r="AN85">
        <f t="shared" si="68"/>
        <v>0</v>
      </c>
      <c r="AO85">
        <f t="shared" si="69"/>
        <v>0</v>
      </c>
      <c r="AP85">
        <f t="shared" si="70"/>
        <v>-5.9867945763281422E-33</v>
      </c>
      <c r="AQ85">
        <f t="shared" si="71"/>
        <v>-2.8075418261103372E-28</v>
      </c>
      <c r="AR85">
        <f t="shared" si="72"/>
        <v>-2.8076016940561006E-28</v>
      </c>
      <c r="AS85">
        <f t="shared" si="73"/>
        <v>-2.7915591746293885E-5</v>
      </c>
      <c r="AT85">
        <f t="shared" si="74"/>
        <v>-1.8238186607578653E-5</v>
      </c>
      <c r="AU85">
        <f t="shared" si="75"/>
        <v>-4.6153778353872542E-5</v>
      </c>
      <c r="AW85">
        <v>82</v>
      </c>
      <c r="AX85">
        <f>IF(Z85&gt;0, (R85*SUMPRODUCT(K85:$K$98, X85:$X$98)-K85*$AZ$3)/Z85, 0)</f>
        <v>-4.8571470144252353E+29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0.91779930600000004</v>
      </c>
      <c r="Q86" s="5">
        <f t="shared" si="81"/>
        <v>12.5</v>
      </c>
      <c r="R86">
        <f t="shared" si="61"/>
        <v>50000</v>
      </c>
      <c r="S86">
        <f t="shared" si="62"/>
        <v>-6.0065051531732018E+30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-0.98775471038259866</v>
      </c>
      <c r="AC86">
        <f t="shared" si="79"/>
        <v>-0.88192384855589157</v>
      </c>
      <c r="AE86">
        <f t="shared" si="63"/>
        <v>0</v>
      </c>
      <c r="AF86">
        <f t="shared" si="64"/>
        <v>0</v>
      </c>
      <c r="AG86">
        <f t="shared" si="65"/>
        <v>-1.8353514774102381E-30</v>
      </c>
      <c r="AH86">
        <f t="shared" si="66"/>
        <v>-9.3322333562787665E-26</v>
      </c>
      <c r="AI86">
        <f t="shared" si="88"/>
        <v>-9.332416891426507E-26</v>
      </c>
      <c r="AJ86">
        <f t="shared" si="67"/>
        <v>-0.10583086182670709</v>
      </c>
      <c r="AK86">
        <f t="shared" si="80"/>
        <v>-6.9142829726781915E-2</v>
      </c>
      <c r="AL86">
        <f t="shared" si="89"/>
        <v>-0.17497369155348902</v>
      </c>
      <c r="AN86">
        <f t="shared" si="68"/>
        <v>0</v>
      </c>
      <c r="AO86">
        <f t="shared" si="69"/>
        <v>0</v>
      </c>
      <c r="AP86">
        <f t="shared" si="70"/>
        <v>-3.8593814575564999E-34</v>
      </c>
      <c r="AQ86">
        <f t="shared" si="71"/>
        <v>-1.9623842526137616E-29</v>
      </c>
      <c r="AR86">
        <f t="shared" si="72"/>
        <v>-1.9624228464283371E-29</v>
      </c>
      <c r="AS86">
        <f t="shared" si="73"/>
        <v>-2.2254138828359274E-5</v>
      </c>
      <c r="AT86">
        <f t="shared" si="74"/>
        <v>-1.4539370701194714E-5</v>
      </c>
      <c r="AU86">
        <f t="shared" si="75"/>
        <v>-3.6793509529553991E-5</v>
      </c>
      <c r="AW86">
        <v>83</v>
      </c>
      <c r="AX86">
        <f>IF(Z86&gt;0, (R86*SUMPRODUCT(K86:$K$98, X86:$X$98)-K86*$AZ$3)/Z86, 0)</f>
        <v>-6.0065051531732018E+30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0.92340517499999997</v>
      </c>
      <c r="Q87" s="5">
        <f t="shared" si="81"/>
        <v>12.5</v>
      </c>
      <c r="R87">
        <f t="shared" si="61"/>
        <v>50000</v>
      </c>
      <c r="S87">
        <f t="shared" si="62"/>
        <v>-8.0531047714577345E+31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-0.88192384855589157</v>
      </c>
      <c r="AC87">
        <f t="shared" si="79"/>
        <v>-0.78743200763918897</v>
      </c>
      <c r="AE87">
        <f t="shared" si="63"/>
        <v>0</v>
      </c>
      <c r="AF87">
        <f t="shared" si="64"/>
        <v>0</v>
      </c>
      <c r="AG87">
        <f t="shared" si="65"/>
        <v>-1.2222491045162631E-31</v>
      </c>
      <c r="AH87">
        <f t="shared" si="66"/>
        <v>-6.7790922087380385E-27</v>
      </c>
      <c r="AI87">
        <f t="shared" si="88"/>
        <v>-6.7792144336484901E-27</v>
      </c>
      <c r="AJ87">
        <f t="shared" si="67"/>
        <v>-9.4491840916702596E-2</v>
      </c>
      <c r="AK87">
        <f t="shared" si="80"/>
        <v>-6.1734669398912416E-2</v>
      </c>
      <c r="AL87">
        <f t="shared" si="89"/>
        <v>-0.15622651031561502</v>
      </c>
      <c r="AN87">
        <f t="shared" si="68"/>
        <v>0</v>
      </c>
      <c r="AO87">
        <f t="shared" si="69"/>
        <v>0</v>
      </c>
      <c r="AP87">
        <f t="shared" si="70"/>
        <v>-2.2947752926269656E-35</v>
      </c>
      <c r="AQ87">
        <f t="shared" si="71"/>
        <v>-1.2727760036452553E-30</v>
      </c>
      <c r="AR87">
        <f t="shared" si="72"/>
        <v>-1.2727989513981817E-30</v>
      </c>
      <c r="AS87">
        <f t="shared" si="73"/>
        <v>-1.774086322413842E-5</v>
      </c>
      <c r="AT87">
        <f t="shared" si="74"/>
        <v>-1.1590697306437111E-5</v>
      </c>
      <c r="AU87">
        <f t="shared" si="75"/>
        <v>-2.9331560530575532E-5</v>
      </c>
      <c r="AW87">
        <v>84</v>
      </c>
      <c r="AX87">
        <f>IF(Z87&gt;0, (R87*SUMPRODUCT(K87:$K$98, X87:$X$98)-K87*$AZ$3)/Z87, 0)</f>
        <v>-8.0531047714577345E+31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0.92901104300000004</v>
      </c>
      <c r="Q88" s="5">
        <f t="shared" si="81"/>
        <v>12.5</v>
      </c>
      <c r="R88">
        <f t="shared" si="61"/>
        <v>50000</v>
      </c>
      <c r="S88">
        <f t="shared" si="62"/>
        <v>-1.1789465619772736E+33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-0.78743200763918897</v>
      </c>
      <c r="AC88">
        <f t="shared" si="79"/>
        <v>-0.70306429253499014</v>
      </c>
      <c r="AE88">
        <f t="shared" si="63"/>
        <v>0</v>
      </c>
      <c r="AF88">
        <f t="shared" si="64"/>
        <v>0</v>
      </c>
      <c r="AG88">
        <f t="shared" si="65"/>
        <v>-7.4543698078630885E-33</v>
      </c>
      <c r="AH88">
        <f t="shared" si="66"/>
        <v>-4.5419316615698784E-28</v>
      </c>
      <c r="AI88">
        <f t="shared" si="88"/>
        <v>-4.5420062052679566E-28</v>
      </c>
      <c r="AJ88">
        <f t="shared" si="67"/>
        <v>-8.4367715104198826E-2</v>
      </c>
      <c r="AK88">
        <f t="shared" si="80"/>
        <v>-5.512024053474323E-2</v>
      </c>
      <c r="AL88">
        <f t="shared" si="89"/>
        <v>-0.13948795563894206</v>
      </c>
      <c r="AN88">
        <f t="shared" si="68"/>
        <v>0</v>
      </c>
      <c r="AO88">
        <f t="shared" si="69"/>
        <v>0</v>
      </c>
      <c r="AP88">
        <f t="shared" si="70"/>
        <v>-1.2496067111311467E-36</v>
      </c>
      <c r="AQ88">
        <f t="shared" si="71"/>
        <v>-7.6138271001928831E-32</v>
      </c>
      <c r="AR88">
        <f t="shared" si="72"/>
        <v>-7.613952060863996E-32</v>
      </c>
      <c r="AS88">
        <f t="shared" si="73"/>
        <v>-1.4142907544753218E-5</v>
      </c>
      <c r="AT88">
        <f t="shared" si="74"/>
        <v>-9.2400329292387675E-6</v>
      </c>
      <c r="AU88">
        <f t="shared" si="75"/>
        <v>-2.3382940473991986E-5</v>
      </c>
      <c r="AW88">
        <v>85</v>
      </c>
      <c r="AX88">
        <f>IF(Z88&gt;0, (R88*SUMPRODUCT(K88:$K$98, X88:$X$98)-K88*$AZ$3)/Z88, 0)</f>
        <v>-1.1789465619772736E+33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-0.70306429253499014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-0.70306429253499014</v>
      </c>
      <c r="AK89">
        <f t="shared" si="80"/>
        <v>-4.9214500477449317E-2</v>
      </c>
      <c r="AL89">
        <f t="shared" si="89"/>
        <v>-0.7522787930124395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-4.4628811111826662E-33</v>
      </c>
      <c r="AR89">
        <f t="shared" si="72"/>
        <v>-4.4628811111826662E-33</v>
      </c>
      <c r="AS89">
        <f t="shared" si="73"/>
        <v>-1.0522996685084237E-4</v>
      </c>
      <c r="AT89">
        <f t="shared" si="74"/>
        <v>-7.3660976795589666E-6</v>
      </c>
      <c r="AU89">
        <f t="shared" si="75"/>
        <v>-1.1259606453040133E-4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7625.2342397093253</v>
      </c>
      <c r="AO91" s="6">
        <f t="shared" ref="AO91:AU91" si="93">SUM(AO3:AO89)</f>
        <v>-762.52342397093253</v>
      </c>
      <c r="AP91" s="6">
        <f t="shared" si="93"/>
        <v>-744.23227863936734</v>
      </c>
      <c r="AQ91" s="6">
        <f t="shared" si="93"/>
        <v>-4194.0405637829654</v>
      </c>
      <c r="AR91" s="6">
        <f t="shared" si="93"/>
        <v>1924.4379733160604</v>
      </c>
      <c r="AS91" s="6">
        <f t="shared" si="93"/>
        <v>-1028.3116925921361</v>
      </c>
      <c r="AT91" s="6">
        <f t="shared" si="93"/>
        <v>324.19093698165898</v>
      </c>
      <c r="AU91" s="6">
        <f t="shared" si="93"/>
        <v>1220.3172177055826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16764.420219902655</v>
      </c>
      <c r="K3">
        <v>1</v>
      </c>
      <c r="L3" s="2">
        <v>0</v>
      </c>
      <c r="O3">
        <f>$C$3</f>
        <v>16764.420219902655</v>
      </c>
      <c r="P3">
        <f>O3*C5</f>
        <v>1676.4420219902656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16764.420219902655</v>
      </c>
      <c r="AF3">
        <f t="shared" ref="AF3:AF34" si="3">-$Z3*P3</f>
        <v>-1676.4420219902656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14463.02122721239</v>
      </c>
      <c r="AJ3">
        <f t="shared" ref="AJ3:AJ34" si="7">AB3-AC3</f>
        <v>0</v>
      </c>
      <c r="AL3">
        <f t="shared" ref="AL3:AL23" si="8">SUM(AI3:AK3)</f>
        <v>14463.02122721239</v>
      </c>
      <c r="AN3">
        <f t="shared" ref="AN3:AN34" si="9">AE3*$K3</f>
        <v>16764.420219902655</v>
      </c>
      <c r="AO3">
        <f t="shared" ref="AO3:AO34" si="10">AF3*$K3</f>
        <v>-1676.4420219902656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14463.02122721239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14463.02122721239</v>
      </c>
      <c r="AW3">
        <v>0</v>
      </c>
      <c r="AX3">
        <f>IF(Z3&gt;0, (R3*SUMPRODUCT(K3:$K$98, X3:$X$98)-K3*$AZ$3)/Z3, 0)</f>
        <v>0</v>
      </c>
      <c r="AZ3">
        <f>C6*ABS(SUMPRODUCT(X4:X79, K4:K79))/1</f>
        <v>10021.547676404272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680.65531711811047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672.21688397561957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-672.21688397561957</v>
      </c>
      <c r="AK4">
        <f t="shared" ref="AK4:AK35" si="28">G4*SUM(AB4:AB4, AE4:AF4)</f>
        <v>0</v>
      </c>
      <c r="AL4">
        <f t="shared" si="8"/>
        <v>-792.09253397561952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-111.83473271760424</v>
      </c>
      <c r="AR4">
        <f t="shared" si="13"/>
        <v>-111.83473271760424</v>
      </c>
      <c r="AS4">
        <f t="shared" si="14"/>
        <v>-627.12648938858058</v>
      </c>
      <c r="AT4">
        <f t="shared" si="15"/>
        <v>0</v>
      </c>
      <c r="AU4">
        <f t="shared" si="16"/>
        <v>-738.96122210618478</v>
      </c>
      <c r="AW4">
        <v>1</v>
      </c>
      <c r="AX4">
        <f>IF(Z4&gt;0, (R4*SUMPRODUCT(K4:$K$98, X4:$X$98)-K4*$AZ$3)/Z4, 0)</f>
        <v>680.65531711811047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2.5466569999999999E-3</v>
      </c>
      <c r="Q5" s="5">
        <f t="shared" ref="Q5:Q36" si="30">$C$8</f>
        <v>12.5</v>
      </c>
      <c r="R5">
        <f t="shared" si="0"/>
        <v>50000</v>
      </c>
      <c r="S5">
        <f t="shared" si="1"/>
        <v>1374.2735239192764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672.21688397561957</v>
      </c>
      <c r="AC5">
        <f t="shared" si="27"/>
        <v>1340.2071761076986</v>
      </c>
      <c r="AE5">
        <f t="shared" si="2"/>
        <v>0</v>
      </c>
      <c r="AF5">
        <f t="shared" si="3"/>
        <v>0</v>
      </c>
      <c r="AG5">
        <f t="shared" si="4"/>
        <v>-12.1901422167908</v>
      </c>
      <c r="AH5">
        <f t="shared" si="5"/>
        <v>-125.75423933679794</v>
      </c>
      <c r="AI5">
        <f t="shared" si="6"/>
        <v>-137.94438155358873</v>
      </c>
      <c r="AJ5">
        <f t="shared" si="7"/>
        <v>-667.99029213207905</v>
      </c>
      <c r="AK5">
        <f t="shared" si="28"/>
        <v>27.560892243000403</v>
      </c>
      <c r="AL5">
        <f t="shared" si="8"/>
        <v>-778.37378144266745</v>
      </c>
      <c r="AN5">
        <f t="shared" si="9"/>
        <v>0</v>
      </c>
      <c r="AO5">
        <f t="shared" si="10"/>
        <v>0</v>
      </c>
      <c r="AP5">
        <f t="shared" si="11"/>
        <v>-10.423888346143965</v>
      </c>
      <c r="AQ5">
        <f t="shared" si="12"/>
        <v>-107.53345831318309</v>
      </c>
      <c r="AR5">
        <f t="shared" si="13"/>
        <v>-117.95734665932706</v>
      </c>
      <c r="AS5">
        <f t="shared" si="14"/>
        <v>-571.20385452943367</v>
      </c>
      <c r="AT5">
        <f t="shared" si="15"/>
        <v>23.567539931193224</v>
      </c>
      <c r="AU5">
        <f t="shared" si="16"/>
        <v>-665.59366125756765</v>
      </c>
      <c r="AW5">
        <v>2</v>
      </c>
      <c r="AX5">
        <f>IF(Z5&gt;0, (R5*SUMPRODUCT(K5:$K$98, X5:$X$98)-K5*$AZ$3)/Z5, 0)</f>
        <v>1374.2735239192764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3.8442260000000001E-3</v>
      </c>
      <c r="Q6" s="5">
        <f t="shared" si="30"/>
        <v>12.5</v>
      </c>
      <c r="R6">
        <f t="shared" si="0"/>
        <v>50000</v>
      </c>
      <c r="S6">
        <f t="shared" si="1"/>
        <v>2153.9303789804876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1340.2071761076986</v>
      </c>
      <c r="AC6">
        <f t="shared" si="27"/>
        <v>2071.4570969395936</v>
      </c>
      <c r="AE6">
        <f t="shared" si="2"/>
        <v>0</v>
      </c>
      <c r="AF6">
        <f t="shared" si="3"/>
        <v>0</v>
      </c>
      <c r="AG6">
        <f t="shared" si="4"/>
        <v>-12.021379132969408</v>
      </c>
      <c r="AH6">
        <f t="shared" si="5"/>
        <v>-187.44664661393932</v>
      </c>
      <c r="AI6">
        <f t="shared" si="6"/>
        <v>-199.46802574690872</v>
      </c>
      <c r="AJ6">
        <f t="shared" si="7"/>
        <v>-731.249920831895</v>
      </c>
      <c r="AK6">
        <f t="shared" si="28"/>
        <v>78.402119802300376</v>
      </c>
      <c r="AL6">
        <f t="shared" si="8"/>
        <v>-852.3158267765034</v>
      </c>
      <c r="AN6">
        <f t="shared" si="9"/>
        <v>0</v>
      </c>
      <c r="AO6">
        <f t="shared" si="10"/>
        <v>0</v>
      </c>
      <c r="AP6">
        <f t="shared" si="11"/>
        <v>-9.2734124312865855</v>
      </c>
      <c r="AQ6">
        <f t="shared" si="12"/>
        <v>-144.59822318933197</v>
      </c>
      <c r="AR6">
        <f t="shared" si="13"/>
        <v>-153.87163562061855</v>
      </c>
      <c r="AS6">
        <f t="shared" si="14"/>
        <v>-564.09352298206761</v>
      </c>
      <c r="AT6">
        <f t="shared" si="15"/>
        <v>60.480181547546131</v>
      </c>
      <c r="AU6">
        <f t="shared" si="16"/>
        <v>-657.48497705514012</v>
      </c>
      <c r="AW6">
        <v>3</v>
      </c>
      <c r="AX6">
        <f>IF(Z6&gt;0, (R6*SUMPRODUCT(K6:$K$98, X6:$X$98)-K6*$AZ$3)/Z6, 0)</f>
        <v>2153.9303789804876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5.3300140000000001E-3</v>
      </c>
      <c r="Q7" s="5">
        <f t="shared" si="30"/>
        <v>12.5</v>
      </c>
      <c r="R7">
        <f t="shared" si="0"/>
        <v>50000</v>
      </c>
      <c r="S7">
        <f t="shared" si="1"/>
        <v>2770.8422367335802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2071.4570969395936</v>
      </c>
      <c r="AC7">
        <f t="shared" si="27"/>
        <v>2623.8969855633786</v>
      </c>
      <c r="AE7">
        <f t="shared" si="2"/>
        <v>0</v>
      </c>
      <c r="AF7">
        <f t="shared" si="3"/>
        <v>0</v>
      </c>
      <c r="AG7">
        <f t="shared" si="4"/>
        <v>-11.837091222561678</v>
      </c>
      <c r="AH7">
        <f t="shared" si="5"/>
        <v>-256.29647631213919</v>
      </c>
      <c r="AI7">
        <f t="shared" si="6"/>
        <v>-268.13356753470089</v>
      </c>
      <c r="AJ7">
        <f t="shared" si="7"/>
        <v>-552.43988862378501</v>
      </c>
      <c r="AK7">
        <f t="shared" si="28"/>
        <v>101.70854345973405</v>
      </c>
      <c r="AL7">
        <f t="shared" si="8"/>
        <v>-718.86491269875182</v>
      </c>
      <c r="AN7">
        <f t="shared" si="9"/>
        <v>0</v>
      </c>
      <c r="AO7">
        <f t="shared" si="10"/>
        <v>0</v>
      </c>
      <c r="AP7">
        <f t="shared" si="11"/>
        <v>-8.3079345727296783</v>
      </c>
      <c r="AQ7">
        <f t="shared" si="12"/>
        <v>-179.8832429679976</v>
      </c>
      <c r="AR7">
        <f t="shared" si="13"/>
        <v>-188.1911775407273</v>
      </c>
      <c r="AS7">
        <f t="shared" si="14"/>
        <v>-387.73330066972551</v>
      </c>
      <c r="AT7">
        <f t="shared" si="15"/>
        <v>71.384760720652679</v>
      </c>
      <c r="AU7">
        <f t="shared" si="16"/>
        <v>-504.53971748980013</v>
      </c>
      <c r="AW7">
        <v>4</v>
      </c>
      <c r="AX7">
        <f>IF(Z7&gt;0, (R7*SUMPRODUCT(K7:$K$98, X7:$X$98)-K7*$AZ$3)/Z7, 0)</f>
        <v>2770.8422367335802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6.9004050000000001E-3</v>
      </c>
      <c r="Q8" s="5">
        <f t="shared" si="30"/>
        <v>12.5</v>
      </c>
      <c r="R8">
        <f t="shared" si="0"/>
        <v>50000</v>
      </c>
      <c r="S8">
        <f t="shared" si="1"/>
        <v>3128.0917053466319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2623.8969855633786</v>
      </c>
      <c r="AC8">
        <f t="shared" si="27"/>
        <v>2912.1381605203878</v>
      </c>
      <c r="AE8">
        <f t="shared" si="2"/>
        <v>0</v>
      </c>
      <c r="AF8">
        <f t="shared" si="3"/>
        <v>0</v>
      </c>
      <c r="AG8">
        <f t="shared" si="4"/>
        <v>-11.637039586878441</v>
      </c>
      <c r="AH8">
        <f t="shared" si="5"/>
        <v>-326.72289383048286</v>
      </c>
      <c r="AI8">
        <f t="shared" si="6"/>
        <v>-338.35993341736128</v>
      </c>
      <c r="AJ8">
        <f t="shared" si="7"/>
        <v>-288.24117495700921</v>
      </c>
      <c r="AK8">
        <f t="shared" si="28"/>
        <v>55.889005792499965</v>
      </c>
      <c r="AL8">
        <f t="shared" si="8"/>
        <v>-570.71210258187057</v>
      </c>
      <c r="AN8">
        <f t="shared" si="9"/>
        <v>0</v>
      </c>
      <c r="AO8">
        <f t="shared" si="10"/>
        <v>0</v>
      </c>
      <c r="AP8">
        <f t="shared" si="11"/>
        <v>-7.6239401789760519</v>
      </c>
      <c r="AQ8">
        <f t="shared" si="12"/>
        <v>-214.0506422676626</v>
      </c>
      <c r="AR8">
        <f t="shared" si="13"/>
        <v>-221.67458244663862</v>
      </c>
      <c r="AS8">
        <f t="shared" si="14"/>
        <v>-188.83956341163244</v>
      </c>
      <c r="AT8">
        <f t="shared" si="15"/>
        <v>36.615363696529528</v>
      </c>
      <c r="AU8">
        <f t="shared" si="16"/>
        <v>-373.89878216174156</v>
      </c>
      <c r="AW8">
        <v>5</v>
      </c>
      <c r="AX8">
        <f>IF(Z8&gt;0, (R8*SUMPRODUCT(K8:$K$98, X8:$X$98)-K8*$AZ$3)/Z8, 0)</f>
        <v>3128.0917053466319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8.6257439999999994E-3</v>
      </c>
      <c r="Q9" s="5">
        <f t="shared" si="30"/>
        <v>12.5</v>
      </c>
      <c r="R9">
        <f t="shared" si="0"/>
        <v>50000</v>
      </c>
      <c r="S9">
        <f t="shared" si="1"/>
        <v>3333.6194169243809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2912.1381605203878</v>
      </c>
      <c r="AC9">
        <f t="shared" si="27"/>
        <v>3045.6723237277656</v>
      </c>
      <c r="AE9">
        <f t="shared" si="2"/>
        <v>0</v>
      </c>
      <c r="AF9">
        <f t="shared" si="3"/>
        <v>0</v>
      </c>
      <c r="AG9">
        <f t="shared" si="4"/>
        <v>-11.420291066615377</v>
      </c>
      <c r="AH9">
        <f t="shared" si="5"/>
        <v>-401.51249757711673</v>
      </c>
      <c r="AI9">
        <f t="shared" si="6"/>
        <v>-412.93278864373212</v>
      </c>
      <c r="AJ9">
        <f t="shared" si="7"/>
        <v>-133.53416320737779</v>
      </c>
      <c r="AK9">
        <f t="shared" si="28"/>
        <v>17.181615147070289</v>
      </c>
      <c r="AL9">
        <f t="shared" si="8"/>
        <v>-529.28533670403965</v>
      </c>
      <c r="AN9">
        <f t="shared" si="9"/>
        <v>0</v>
      </c>
      <c r="AO9">
        <f t="shared" si="10"/>
        <v>0</v>
      </c>
      <c r="AP9">
        <f t="shared" si="11"/>
        <v>-7.0858401561995734</v>
      </c>
      <c r="AQ9">
        <f t="shared" si="12"/>
        <v>-249.12266788582858</v>
      </c>
      <c r="AR9">
        <f t="shared" si="13"/>
        <v>-256.20850804202814</v>
      </c>
      <c r="AS9">
        <f t="shared" si="14"/>
        <v>-82.8526812810709</v>
      </c>
      <c r="AT9">
        <f t="shared" si="15"/>
        <v>10.660514504168352</v>
      </c>
      <c r="AU9">
        <f t="shared" si="16"/>
        <v>-328.40067481893072</v>
      </c>
      <c r="AW9">
        <v>6</v>
      </c>
      <c r="AX9">
        <f>IF(Z9&gt;0, (R9*SUMPRODUCT(K9:$K$98, X9:$X$98)-K9*$AZ$3)/Z9, 0)</f>
        <v>3333.6194169243809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1.0476563E-2</v>
      </c>
      <c r="Q10" s="5">
        <f t="shared" si="30"/>
        <v>12.5</v>
      </c>
      <c r="R10">
        <f t="shared" si="0"/>
        <v>50000</v>
      </c>
      <c r="S10">
        <f t="shared" si="1"/>
        <v>3481.5327002154199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3045.6723237277656</v>
      </c>
      <c r="AC10">
        <f t="shared" si="27"/>
        <v>3115.6773006377271</v>
      </c>
      <c r="AE10">
        <f t="shared" si="2"/>
        <v>0</v>
      </c>
      <c r="AF10">
        <f t="shared" si="3"/>
        <v>0</v>
      </c>
      <c r="AG10">
        <f t="shared" si="4"/>
        <v>-11.186442757111489</v>
      </c>
      <c r="AH10">
        <f t="shared" si="5"/>
        <v>-478.58159535093279</v>
      </c>
      <c r="AI10">
        <f t="shared" si="6"/>
        <v>-489.76803810804427</v>
      </c>
      <c r="AJ10">
        <f t="shared" si="7"/>
        <v>-70.004976909961442</v>
      </c>
      <c r="AK10">
        <f t="shared" si="28"/>
        <v>12.48725652728384</v>
      </c>
      <c r="AL10">
        <f t="shared" si="8"/>
        <v>-547.28575849072183</v>
      </c>
      <c r="AN10">
        <f t="shared" si="9"/>
        <v>0</v>
      </c>
      <c r="AO10">
        <f t="shared" si="10"/>
        <v>0</v>
      </c>
      <c r="AP10">
        <f t="shared" si="11"/>
        <v>-6.584523767985222</v>
      </c>
      <c r="AQ10">
        <f t="shared" si="12"/>
        <v>-281.70098018918384</v>
      </c>
      <c r="AR10">
        <f t="shared" si="13"/>
        <v>-288.28550395716906</v>
      </c>
      <c r="AS10">
        <f t="shared" si="14"/>
        <v>-41.206078138455695</v>
      </c>
      <c r="AT10">
        <f t="shared" si="15"/>
        <v>7.3502040984886055</v>
      </c>
      <c r="AU10">
        <f t="shared" si="16"/>
        <v>-322.14137799713615</v>
      </c>
      <c r="AW10">
        <v>7</v>
      </c>
      <c r="AX10">
        <f>IF(Z10&gt;0, (R10*SUMPRODUCT(K10:$K$98, X10:$X$98)-K10*$AZ$3)/Z10, 0)</f>
        <v>3481.5327002154199</v>
      </c>
    </row>
    <row r="11" spans="1:52" x14ac:dyDescent="0.25">
      <c r="A11" t="s">
        <v>33</v>
      </c>
      <c r="C11" s="25">
        <f>AU81</f>
        <v>3250.8120356297236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1.2607808E-2</v>
      </c>
      <c r="Q11" s="5">
        <f t="shared" si="30"/>
        <v>12.5</v>
      </c>
      <c r="R11">
        <f t="shared" si="0"/>
        <v>50000</v>
      </c>
      <c r="S11">
        <f t="shared" si="1"/>
        <v>3575.7918335922459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3115.6773006377271</v>
      </c>
      <c r="AC11">
        <f t="shared" si="27"/>
        <v>3127.6855604727407</v>
      </c>
      <c r="AE11">
        <f t="shared" si="2"/>
        <v>0</v>
      </c>
      <c r="AF11">
        <f t="shared" si="3"/>
        <v>0</v>
      </c>
      <c r="AG11">
        <f t="shared" si="4"/>
        <v>-10.933541807055722</v>
      </c>
      <c r="AH11">
        <f t="shared" si="5"/>
        <v>-564.14608993860918</v>
      </c>
      <c r="AI11">
        <f t="shared" si="6"/>
        <v>-575.07963174566487</v>
      </c>
      <c r="AJ11">
        <f t="shared" si="7"/>
        <v>-12.008259835013632</v>
      </c>
      <c r="AK11">
        <f t="shared" si="28"/>
        <v>7.4776255215305447</v>
      </c>
      <c r="AL11">
        <f t="shared" si="8"/>
        <v>-579.61026605914799</v>
      </c>
      <c r="AN11">
        <f t="shared" si="9"/>
        <v>0</v>
      </c>
      <c r="AO11">
        <f t="shared" si="10"/>
        <v>0</v>
      </c>
      <c r="AP11">
        <f t="shared" si="11"/>
        <v>-6.1152243622835192</v>
      </c>
      <c r="AQ11">
        <f t="shared" si="12"/>
        <v>-315.53178045683859</v>
      </c>
      <c r="AR11">
        <f t="shared" si="13"/>
        <v>-321.64700481912206</v>
      </c>
      <c r="AS11">
        <f t="shared" si="14"/>
        <v>-6.7163234373254541</v>
      </c>
      <c r="AT11">
        <f t="shared" si="15"/>
        <v>4.1823005361160686</v>
      </c>
      <c r="AU11">
        <f t="shared" si="16"/>
        <v>-324.18102772033149</v>
      </c>
      <c r="AW11">
        <v>8</v>
      </c>
      <c r="AX11">
        <f>IF(Z11&gt;0, (R11*SUMPRODUCT(K11:$K$98, X11:$X$98)-K11*$AZ$3)/Z11, 0)</f>
        <v>3575.7918335922459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1.5033739000000001E-2</v>
      </c>
      <c r="Q12" s="5">
        <f t="shared" si="30"/>
        <v>12.5</v>
      </c>
      <c r="R12">
        <f t="shared" si="0"/>
        <v>50000</v>
      </c>
      <c r="S12">
        <f t="shared" si="1"/>
        <v>3624.2739726885457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3127.6855604727407</v>
      </c>
      <c r="AC12">
        <f t="shared" si="27"/>
        <v>3090.7328223112145</v>
      </c>
      <c r="AE12">
        <f t="shared" si="2"/>
        <v>0</v>
      </c>
      <c r="AF12">
        <f t="shared" si="3"/>
        <v>0</v>
      </c>
      <c r="AG12">
        <f t="shared" si="4"/>
        <v>-10.6598343751123</v>
      </c>
      <c r="AH12">
        <f t="shared" si="5"/>
        <v>-657.48805549145629</v>
      </c>
      <c r="AI12">
        <f t="shared" si="6"/>
        <v>-668.14788986656856</v>
      </c>
      <c r="AJ12">
        <f t="shared" si="7"/>
        <v>36.952738161526213</v>
      </c>
      <c r="AK12">
        <f t="shared" si="28"/>
        <v>7.1936767890873039</v>
      </c>
      <c r="AL12">
        <f t="shared" si="8"/>
        <v>-624.0014749159551</v>
      </c>
      <c r="AN12">
        <f t="shared" si="9"/>
        <v>0</v>
      </c>
      <c r="AO12">
        <f t="shared" si="10"/>
        <v>0</v>
      </c>
      <c r="AP12">
        <f t="shared" si="11"/>
        <v>-5.6658152919050382</v>
      </c>
      <c r="AQ12">
        <f t="shared" si="12"/>
        <v>-349.46189105392705</v>
      </c>
      <c r="AR12">
        <f t="shared" si="13"/>
        <v>-355.12770634583211</v>
      </c>
      <c r="AS12">
        <f t="shared" si="14"/>
        <v>19.640773166434158</v>
      </c>
      <c r="AT12">
        <f t="shared" si="15"/>
        <v>3.823515687241041</v>
      </c>
      <c r="AU12">
        <f t="shared" si="16"/>
        <v>-331.6634174921569</v>
      </c>
      <c r="AW12">
        <v>9</v>
      </c>
      <c r="AX12">
        <f>IF(Z12&gt;0, (R12*SUMPRODUCT(K12:$K$98, X12:$X$98)-K12*$AZ$3)/Z12, 0)</f>
        <v>3624.2739726885457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1.7719183999999999E-2</v>
      </c>
      <c r="Q13" s="5">
        <f t="shared" si="30"/>
        <v>12.5</v>
      </c>
      <c r="R13">
        <f t="shared" si="0"/>
        <v>50000</v>
      </c>
      <c r="S13">
        <f t="shared" si="1"/>
        <v>3623.671783076798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3090.7328223112145</v>
      </c>
      <c r="AC13">
        <f t="shared" si="27"/>
        <v>3004.5609260837937</v>
      </c>
      <c r="AE13">
        <f t="shared" si="2"/>
        <v>0</v>
      </c>
      <c r="AF13">
        <f t="shared" si="3"/>
        <v>0</v>
      </c>
      <c r="AG13">
        <f t="shared" si="4"/>
        <v>-10.364352464659039</v>
      </c>
      <c r="AH13">
        <f t="shared" si="5"/>
        <v>-755.53426680855955</v>
      </c>
      <c r="AI13">
        <f t="shared" si="6"/>
        <v>-765.89861927321863</v>
      </c>
      <c r="AJ13">
        <f t="shared" si="7"/>
        <v>86.171896227420802</v>
      </c>
      <c r="AK13">
        <f t="shared" si="28"/>
        <v>6.1814656446224294</v>
      </c>
      <c r="AL13">
        <f t="shared" si="8"/>
        <v>-673.54525740117538</v>
      </c>
      <c r="AN13">
        <f t="shared" si="9"/>
        <v>0</v>
      </c>
      <c r="AO13">
        <f t="shared" si="10"/>
        <v>0</v>
      </c>
      <c r="AP13">
        <f t="shared" si="11"/>
        <v>-5.2364672198847044</v>
      </c>
      <c r="AQ13">
        <f t="shared" si="12"/>
        <v>-381.72480481855166</v>
      </c>
      <c r="AR13">
        <f t="shared" si="13"/>
        <v>-386.96127203843639</v>
      </c>
      <c r="AS13">
        <f t="shared" si="14"/>
        <v>43.537337369492867</v>
      </c>
      <c r="AT13">
        <f t="shared" si="15"/>
        <v>3.1231128359714351</v>
      </c>
      <c r="AU13">
        <f t="shared" si="16"/>
        <v>-340.30082183297208</v>
      </c>
      <c r="AW13">
        <v>10</v>
      </c>
      <c r="AX13">
        <f>IF(Z13&gt;0, (R13*SUMPRODUCT(K13:$K$98, X13:$X$98)-K13*$AZ$3)/Z13, 0)</f>
        <v>3623.671783076798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2.0768709E-2</v>
      </c>
      <c r="Q14" s="5">
        <f t="shared" si="30"/>
        <v>12.5</v>
      </c>
      <c r="R14">
        <f t="shared" si="0"/>
        <v>50000</v>
      </c>
      <c r="S14">
        <f t="shared" si="1"/>
        <v>3574.0002196627761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3004.5609260837937</v>
      </c>
      <c r="AC14">
        <f t="shared" si="27"/>
        <v>2872.1965899857678</v>
      </c>
      <c r="AE14">
        <f t="shared" si="2"/>
        <v>0</v>
      </c>
      <c r="AF14">
        <f t="shared" si="3"/>
        <v>0</v>
      </c>
      <c r="AG14">
        <f t="shared" si="4"/>
        <v>-10.045454719700512</v>
      </c>
      <c r="AH14">
        <f t="shared" si="5"/>
        <v>-861.01688124774535</v>
      </c>
      <c r="AI14">
        <f t="shared" si="6"/>
        <v>-871.06233596744585</v>
      </c>
      <c r="AJ14">
        <f t="shared" si="7"/>
        <v>132.36433609802589</v>
      </c>
      <c r="AK14">
        <f t="shared" si="28"/>
        <v>5.4082096669508282</v>
      </c>
      <c r="AL14">
        <f t="shared" si="8"/>
        <v>-733.28979020246913</v>
      </c>
      <c r="AN14">
        <f t="shared" si="9"/>
        <v>0</v>
      </c>
      <c r="AO14">
        <f t="shared" si="10"/>
        <v>0</v>
      </c>
      <c r="AP14">
        <f t="shared" si="11"/>
        <v>-4.8253925497319194</v>
      </c>
      <c r="AQ14">
        <f t="shared" si="12"/>
        <v>-413.59446236099797</v>
      </c>
      <c r="AR14">
        <f t="shared" si="13"/>
        <v>-418.4198549107299</v>
      </c>
      <c r="AS14">
        <f t="shared" si="14"/>
        <v>63.581978026841163</v>
      </c>
      <c r="AT14">
        <f t="shared" si="15"/>
        <v>2.5978649411572579</v>
      </c>
      <c r="AU14">
        <f t="shared" si="16"/>
        <v>-352.24001194273148</v>
      </c>
      <c r="AW14">
        <v>11</v>
      </c>
      <c r="AX14">
        <f>IF(Z14&gt;0, (R14*SUMPRODUCT(K14:$K$98, X14:$X$98)-K14*$AZ$3)/Z14, 0)</f>
        <v>3574.0002196627761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2.4225090000000001E-2</v>
      </c>
      <c r="Q15" s="5">
        <f t="shared" si="30"/>
        <v>12.5</v>
      </c>
      <c r="R15">
        <f t="shared" si="0"/>
        <v>50000</v>
      </c>
      <c r="S15">
        <f t="shared" si="1"/>
        <v>3486.0936388958285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2872.1965899857678</v>
      </c>
      <c r="AC15">
        <f t="shared" si="27"/>
        <v>2705.6683060180994</v>
      </c>
      <c r="AE15">
        <f t="shared" si="2"/>
        <v>0</v>
      </c>
      <c r="AF15">
        <f t="shared" si="3"/>
        <v>0</v>
      </c>
      <c r="AG15">
        <f t="shared" si="4"/>
        <v>-9.7016481278278359</v>
      </c>
      <c r="AH15">
        <f t="shared" si="5"/>
        <v>-973.40817870267858</v>
      </c>
      <c r="AI15">
        <f t="shared" si="6"/>
        <v>-983.10982683050645</v>
      </c>
      <c r="AJ15">
        <f t="shared" si="7"/>
        <v>166.52828396766836</v>
      </c>
      <c r="AK15">
        <f t="shared" si="28"/>
        <v>11.776006018941649</v>
      </c>
      <c r="AL15">
        <f t="shared" si="8"/>
        <v>-804.80553684389645</v>
      </c>
      <c r="AN15">
        <f t="shared" si="9"/>
        <v>0</v>
      </c>
      <c r="AO15">
        <f t="shared" si="10"/>
        <v>0</v>
      </c>
      <c r="AP15">
        <f t="shared" si="11"/>
        <v>-4.4210635190513363</v>
      </c>
      <c r="AQ15">
        <f t="shared" si="12"/>
        <v>-443.58436126585786</v>
      </c>
      <c r="AR15">
        <f t="shared" si="13"/>
        <v>-448.00542478490922</v>
      </c>
      <c r="AS15">
        <f t="shared" si="14"/>
        <v>75.88732465238563</v>
      </c>
      <c r="AT15">
        <f t="shared" si="15"/>
        <v>5.3663532138563026</v>
      </c>
      <c r="AU15">
        <f t="shared" si="16"/>
        <v>-366.75174691866732</v>
      </c>
      <c r="AW15">
        <v>12</v>
      </c>
      <c r="AX15">
        <f>IF(Z15&gt;0, (R15*SUMPRODUCT(K15:$K$98, X15:$X$98)-K15*$AZ$3)/Z15, 0)</f>
        <v>3486.0936388958285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2.7828815E-2</v>
      </c>
      <c r="Q16" s="5">
        <f t="shared" si="30"/>
        <v>12.5</v>
      </c>
      <c r="R16">
        <f t="shared" si="0"/>
        <v>50000</v>
      </c>
      <c r="S16">
        <f t="shared" si="1"/>
        <v>3359.4807445069587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2705.6683060180994</v>
      </c>
      <c r="AC16">
        <f t="shared" si="27"/>
        <v>2508.7651535743253</v>
      </c>
      <c r="AE16">
        <f t="shared" si="2"/>
        <v>0</v>
      </c>
      <c r="AF16">
        <f t="shared" si="3"/>
        <v>0</v>
      </c>
      <c r="AG16">
        <f t="shared" si="4"/>
        <v>-9.3346462756051416</v>
      </c>
      <c r="AH16">
        <f t="shared" si="5"/>
        <v>-1079.941483777669</v>
      </c>
      <c r="AI16">
        <f t="shared" si="6"/>
        <v>-1089.2761300532741</v>
      </c>
      <c r="AJ16">
        <f t="shared" si="7"/>
        <v>196.90315244377416</v>
      </c>
      <c r="AK16">
        <f t="shared" si="28"/>
        <v>19.210244972728507</v>
      </c>
      <c r="AL16">
        <f t="shared" si="8"/>
        <v>-873.16273263677135</v>
      </c>
      <c r="AN16">
        <f t="shared" si="9"/>
        <v>0</v>
      </c>
      <c r="AO16">
        <f t="shared" si="10"/>
        <v>0</v>
      </c>
      <c r="AP16">
        <f t="shared" si="11"/>
        <v>-4.0240468499535478</v>
      </c>
      <c r="AQ16">
        <f t="shared" si="12"/>
        <v>-465.54898789113105</v>
      </c>
      <c r="AR16">
        <f t="shared" si="13"/>
        <v>-469.57303474108454</v>
      </c>
      <c r="AS16">
        <f t="shared" si="14"/>
        <v>84.882435492814295</v>
      </c>
      <c r="AT16">
        <f t="shared" si="15"/>
        <v>8.2812913834094672</v>
      </c>
      <c r="AU16">
        <f t="shared" si="16"/>
        <v>-376.40930786486075</v>
      </c>
      <c r="AW16">
        <v>13</v>
      </c>
      <c r="AX16">
        <f>IF(Z16&gt;0, (R16*SUMPRODUCT(K16:$K$98, X16:$X$98)-K16*$AZ$3)/Z16, 0)</f>
        <v>3359.4807445069587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3.1684449000000003E-2</v>
      </c>
      <c r="Q17" s="5">
        <f t="shared" si="30"/>
        <v>12.5</v>
      </c>
      <c r="R17">
        <f t="shared" si="0"/>
        <v>50000</v>
      </c>
      <c r="S17">
        <f t="shared" si="1"/>
        <v>3217.1240983325597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2508.7651535743253</v>
      </c>
      <c r="AC17">
        <f t="shared" si="27"/>
        <v>2302.3121323751316</v>
      </c>
      <c r="AE17">
        <f t="shared" si="2"/>
        <v>0</v>
      </c>
      <c r="AF17">
        <f t="shared" si="3"/>
        <v>0</v>
      </c>
      <c r="AG17">
        <f t="shared" si="4"/>
        <v>-8.9455366889966381</v>
      </c>
      <c r="AH17">
        <f t="shared" si="5"/>
        <v>-1183.0524954098041</v>
      </c>
      <c r="AI17">
        <f t="shared" si="6"/>
        <v>-1191.9980320988006</v>
      </c>
      <c r="AJ17">
        <f t="shared" si="7"/>
        <v>206.4530211991937</v>
      </c>
      <c r="AK17">
        <f t="shared" si="28"/>
        <v>34.62095911932569</v>
      </c>
      <c r="AL17">
        <f t="shared" si="8"/>
        <v>-950.92405178028127</v>
      </c>
      <c r="AN17">
        <f t="shared" si="9"/>
        <v>0</v>
      </c>
      <c r="AO17">
        <f t="shared" si="10"/>
        <v>0</v>
      </c>
      <c r="AP17">
        <f t="shared" si="11"/>
        <v>-3.625029774640955</v>
      </c>
      <c r="AQ17">
        <f t="shared" si="12"/>
        <v>-479.41232258305627</v>
      </c>
      <c r="AR17">
        <f t="shared" si="13"/>
        <v>-483.03735235769722</v>
      </c>
      <c r="AS17">
        <f t="shared" si="14"/>
        <v>83.661648812219042</v>
      </c>
      <c r="AT17">
        <f t="shared" si="15"/>
        <v>14.029567145876817</v>
      </c>
      <c r="AU17">
        <f t="shared" si="16"/>
        <v>-385.34613639960133</v>
      </c>
      <c r="AW17">
        <v>14</v>
      </c>
      <c r="AX17">
        <f>IF(Z17&gt;0, (R17*SUMPRODUCT(K17:$K$98, X17:$X$98)-K17*$AZ$3)/Z17, 0)</f>
        <v>3217.1240983325597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3.5933631000000001E-2</v>
      </c>
      <c r="Q18" s="5">
        <f t="shared" si="30"/>
        <v>12.5</v>
      </c>
      <c r="R18">
        <f t="shared" si="0"/>
        <v>50000</v>
      </c>
      <c r="S18">
        <f t="shared" si="1"/>
        <v>3067.2718850882493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2302.3121323751316</v>
      </c>
      <c r="AC18">
        <f t="shared" si="27"/>
        <v>2094.2438524380391</v>
      </c>
      <c r="AE18">
        <f t="shared" si="2"/>
        <v>0</v>
      </c>
      <c r="AF18">
        <f t="shared" si="3"/>
        <v>0</v>
      </c>
      <c r="AG18">
        <f t="shared" si="4"/>
        <v>-8.5346357076273058</v>
      </c>
      <c r="AH18">
        <f t="shared" si="5"/>
        <v>-1285.7824579174678</v>
      </c>
      <c r="AI18">
        <f t="shared" si="6"/>
        <v>-1294.3170936250951</v>
      </c>
      <c r="AJ18">
        <f t="shared" si="7"/>
        <v>208.06827993709248</v>
      </c>
      <c r="AK18">
        <f t="shared" si="28"/>
        <v>49.729942059302843</v>
      </c>
      <c r="AL18">
        <f t="shared" si="8"/>
        <v>-1036.5188716286998</v>
      </c>
      <c r="AN18">
        <f t="shared" si="9"/>
        <v>0</v>
      </c>
      <c r="AO18">
        <f t="shared" si="10"/>
        <v>0</v>
      </c>
      <c r="AP18">
        <f t="shared" si="11"/>
        <v>-3.2274346720871447</v>
      </c>
      <c r="AQ18">
        <f t="shared" si="12"/>
        <v>-486.22800405360664</v>
      </c>
      <c r="AR18">
        <f t="shared" si="13"/>
        <v>-489.4554387256938</v>
      </c>
      <c r="AS18">
        <f t="shared" si="14"/>
        <v>78.682535943551827</v>
      </c>
      <c r="AT18">
        <f t="shared" si="15"/>
        <v>18.805739898147223</v>
      </c>
      <c r="AU18">
        <f t="shared" si="16"/>
        <v>-391.96716288399477</v>
      </c>
      <c r="AW18">
        <v>15</v>
      </c>
      <c r="AX18">
        <f>IF(Z18&gt;0, (R18*SUMPRODUCT(K18:$K$98, X18:$X$98)-K18*$AZ$3)/Z18, 0)</f>
        <v>3067.2718850882493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4.1016489000000003E-2</v>
      </c>
      <c r="Q19" s="5">
        <f t="shared" si="30"/>
        <v>12.5</v>
      </c>
      <c r="R19">
        <f t="shared" si="0"/>
        <v>50000</v>
      </c>
      <c r="S19">
        <f t="shared" si="1"/>
        <v>2876.1048055919177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2094.2438524380391</v>
      </c>
      <c r="AC19">
        <f t="shared" si="27"/>
        <v>1863.5384143940998</v>
      </c>
      <c r="AE19">
        <f t="shared" si="2"/>
        <v>0</v>
      </c>
      <c r="AF19">
        <f t="shared" si="3"/>
        <v>0</v>
      </c>
      <c r="AG19">
        <f t="shared" si="4"/>
        <v>-8.0992285589301307</v>
      </c>
      <c r="AH19">
        <f t="shared" si="5"/>
        <v>-1400.2431664836106</v>
      </c>
      <c r="AI19">
        <f t="shared" si="6"/>
        <v>-1408.3423950425408</v>
      </c>
      <c r="AJ19">
        <f t="shared" si="7"/>
        <v>230.70543804393924</v>
      </c>
      <c r="AK19">
        <f t="shared" si="28"/>
        <v>46.701637909368273</v>
      </c>
      <c r="AL19">
        <f t="shared" si="8"/>
        <v>-1130.9353190892334</v>
      </c>
      <c r="AN19">
        <f t="shared" si="9"/>
        <v>0</v>
      </c>
      <c r="AO19">
        <f t="shared" si="10"/>
        <v>0</v>
      </c>
      <c r="AP19">
        <f t="shared" si="11"/>
        <v>-2.8562736982564512</v>
      </c>
      <c r="AQ19">
        <f t="shared" si="12"/>
        <v>-493.80971267697845</v>
      </c>
      <c r="AR19">
        <f t="shared" si="13"/>
        <v>-496.66598637523498</v>
      </c>
      <c r="AS19">
        <f t="shared" si="14"/>
        <v>81.3605727922169</v>
      </c>
      <c r="AT19">
        <f t="shared" si="15"/>
        <v>16.469798210466298</v>
      </c>
      <c r="AU19">
        <f t="shared" si="16"/>
        <v>-398.83561537255179</v>
      </c>
      <c r="AW19">
        <v>16</v>
      </c>
      <c r="AX19">
        <f>IF(Z19&gt;0, (R19*SUMPRODUCT(K19:$K$98, X19:$X$98)-K19*$AZ$3)/Z19, 0)</f>
        <v>2876.1048055919177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4.6435859000000003E-2</v>
      </c>
      <c r="Q20" s="5">
        <f t="shared" si="30"/>
        <v>12.5</v>
      </c>
      <c r="R20">
        <f t="shared" si="0"/>
        <v>50000</v>
      </c>
      <c r="S20">
        <f t="shared" si="1"/>
        <v>2538.1494947704678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1863.5384143940998</v>
      </c>
      <c r="AC20">
        <f t="shared" si="27"/>
        <v>1551.7518349901466</v>
      </c>
      <c r="AE20">
        <f t="shared" si="2"/>
        <v>0</v>
      </c>
      <c r="AF20">
        <f t="shared" si="3"/>
        <v>0</v>
      </c>
      <c r="AG20">
        <f t="shared" si="4"/>
        <v>-7.6421416379695755</v>
      </c>
      <c r="AH20">
        <f t="shared" si="5"/>
        <v>-1504.3785414850111</v>
      </c>
      <c r="AI20">
        <f t="shared" si="6"/>
        <v>-1512.0206831229807</v>
      </c>
      <c r="AJ20">
        <f t="shared" si="7"/>
        <v>311.78657940395328</v>
      </c>
      <c r="AK20">
        <f t="shared" si="28"/>
        <v>8.0132151818946298</v>
      </c>
      <c r="AL20">
        <f t="shared" si="8"/>
        <v>-1192.2208885371329</v>
      </c>
      <c r="AN20">
        <f t="shared" si="9"/>
        <v>0</v>
      </c>
      <c r="AO20">
        <f t="shared" si="10"/>
        <v>0</v>
      </c>
      <c r="AP20">
        <f t="shared" si="11"/>
        <v>-2.5562718757054359</v>
      </c>
      <c r="AQ20">
        <f t="shared" si="12"/>
        <v>-503.2097987959599</v>
      </c>
      <c r="AR20">
        <f t="shared" si="13"/>
        <v>-505.76607067166532</v>
      </c>
      <c r="AS20">
        <f t="shared" si="14"/>
        <v>104.29161116208803</v>
      </c>
      <c r="AT20">
        <f t="shared" si="15"/>
        <v>2.6803947864142703</v>
      </c>
      <c r="AU20">
        <f t="shared" si="16"/>
        <v>-398.79406472316305</v>
      </c>
      <c r="AW20">
        <v>17</v>
      </c>
      <c r="AX20">
        <f>IF(Z20&gt;0, (R20*SUMPRODUCT(K20:$K$98, X20:$X$98)-K20*$AZ$3)/Z20, 0)</f>
        <v>2538.1494947704678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5.1834316999999998E-2</v>
      </c>
      <c r="Q21" s="5">
        <f t="shared" si="30"/>
        <v>12.5</v>
      </c>
      <c r="R21">
        <f t="shared" si="0"/>
        <v>50000</v>
      </c>
      <c r="S21">
        <f t="shared" si="1"/>
        <v>2114.8803953547094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1551.7518349901466</v>
      </c>
      <c r="AC21">
        <f t="shared" si="27"/>
        <v>1213.0268776195153</v>
      </c>
      <c r="AE21">
        <f t="shared" si="2"/>
        <v>0</v>
      </c>
      <c r="AF21">
        <f t="shared" si="3"/>
        <v>0</v>
      </c>
      <c r="AG21">
        <f t="shared" si="4"/>
        <v>-7.1695950293684652</v>
      </c>
      <c r="AH21">
        <f t="shared" si="5"/>
        <v>-1584.5007688856567</v>
      </c>
      <c r="AI21">
        <f t="shared" si="6"/>
        <v>-1591.6703639150253</v>
      </c>
      <c r="AJ21">
        <f t="shared" si="7"/>
        <v>338.72495737063127</v>
      </c>
      <c r="AK21">
        <f t="shared" si="28"/>
        <v>2.4828029359842345</v>
      </c>
      <c r="AL21">
        <f t="shared" si="8"/>
        <v>-1250.4626036084098</v>
      </c>
      <c r="AN21">
        <f t="shared" si="9"/>
        <v>0</v>
      </c>
      <c r="AO21">
        <f t="shared" si="10"/>
        <v>0</v>
      </c>
      <c r="AP21">
        <f t="shared" si="11"/>
        <v>-2.2805311432149882</v>
      </c>
      <c r="AQ21">
        <f t="shared" si="12"/>
        <v>-504.00382937809115</v>
      </c>
      <c r="AR21">
        <f t="shared" si="13"/>
        <v>-506.28436052130621</v>
      </c>
      <c r="AS21">
        <f t="shared" si="14"/>
        <v>107.74287963318024</v>
      </c>
      <c r="AT21">
        <f t="shared" si="15"/>
        <v>0.78973908495308742</v>
      </c>
      <c r="AU21">
        <f t="shared" si="16"/>
        <v>-397.75174180317288</v>
      </c>
      <c r="AW21">
        <v>18</v>
      </c>
      <c r="AX21">
        <f>IF(Z21&gt;0, (R21*SUMPRODUCT(K21:$K$98, X21:$X$98)-K21*$AZ$3)/Z21, 0)</f>
        <v>2114.8803953547094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5.7772715000000002E-2</v>
      </c>
      <c r="Q22" s="5">
        <f t="shared" si="30"/>
        <v>12.5</v>
      </c>
      <c r="R22">
        <f t="shared" si="0"/>
        <v>50000</v>
      </c>
      <c r="S22">
        <f t="shared" si="1"/>
        <v>1721.2515194810189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1213.0268776195153</v>
      </c>
      <c r="AC22">
        <f t="shared" si="27"/>
        <v>920.3452158381474</v>
      </c>
      <c r="AE22">
        <f t="shared" si="2"/>
        <v>0</v>
      </c>
      <c r="AF22">
        <f t="shared" si="3"/>
        <v>0</v>
      </c>
      <c r="AG22">
        <f t="shared" si="4"/>
        <v>-6.6836921087776595</v>
      </c>
      <c r="AH22">
        <f t="shared" si="5"/>
        <v>-1656.8278811884838</v>
      </c>
      <c r="AI22">
        <f t="shared" si="6"/>
        <v>-1663.5115732972615</v>
      </c>
      <c r="AJ22">
        <f t="shared" si="7"/>
        <v>292.68166178136789</v>
      </c>
      <c r="AK22">
        <f t="shared" si="28"/>
        <v>25.473564430009823</v>
      </c>
      <c r="AL22">
        <f t="shared" si="8"/>
        <v>-1345.3563470858837</v>
      </c>
      <c r="AN22">
        <f t="shared" si="9"/>
        <v>0</v>
      </c>
      <c r="AO22">
        <f t="shared" si="10"/>
        <v>0</v>
      </c>
      <c r="AP22">
        <f t="shared" si="11"/>
        <v>-1.9850358132560733</v>
      </c>
      <c r="AQ22">
        <f t="shared" si="12"/>
        <v>-492.07273869499039</v>
      </c>
      <c r="AR22">
        <f t="shared" si="13"/>
        <v>-494.0577745082465</v>
      </c>
      <c r="AS22">
        <f t="shared" si="14"/>
        <v>86.925545202226445</v>
      </c>
      <c r="AT22">
        <f t="shared" si="15"/>
        <v>7.5655695776960661</v>
      </c>
      <c r="AU22">
        <f t="shared" si="16"/>
        <v>-399.566659728324</v>
      </c>
      <c r="AW22">
        <v>19</v>
      </c>
      <c r="AX22">
        <f>IF(Z22&gt;0, (R22*SUMPRODUCT(K22:$K$98, X22:$X$98)-K22*$AZ$3)/Z22, 0)</f>
        <v>1721.2515194810189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6.4089452000000005E-2</v>
      </c>
      <c r="Q23" s="5">
        <f t="shared" si="30"/>
        <v>12.5</v>
      </c>
      <c r="R23">
        <f t="shared" si="0"/>
        <v>50000</v>
      </c>
      <c r="S23">
        <f t="shared" si="1"/>
        <v>1509.1883832937951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920.3452158381474</v>
      </c>
      <c r="AC23">
        <f t="shared" si="27"/>
        <v>747.16910832533586</v>
      </c>
      <c r="AE23">
        <f t="shared" si="2"/>
        <v>0</v>
      </c>
      <c r="AF23">
        <f t="shared" si="3"/>
        <v>0</v>
      </c>
      <c r="AG23">
        <f t="shared" si="4"/>
        <v>-6.1885010231015984</v>
      </c>
      <c r="AH23">
        <f t="shared" si="5"/>
        <v>-1713.4166583531385</v>
      </c>
      <c r="AI23">
        <f t="shared" si="6"/>
        <v>-1719.6051593762402</v>
      </c>
      <c r="AJ23">
        <f t="shared" si="7"/>
        <v>173.17610751281154</v>
      </c>
      <c r="AK23">
        <f t="shared" si="28"/>
        <v>64.424165108670323</v>
      </c>
      <c r="AL23">
        <f t="shared" si="8"/>
        <v>-1482.0048867547582</v>
      </c>
      <c r="AN23">
        <f t="shared" si="9"/>
        <v>0</v>
      </c>
      <c r="AO23">
        <f t="shared" si="10"/>
        <v>0</v>
      </c>
      <c r="AP23">
        <f t="shared" si="11"/>
        <v>-1.6410407121888897</v>
      </c>
      <c r="AQ23">
        <f t="shared" si="12"/>
        <v>-454.3566338284146</v>
      </c>
      <c r="AR23">
        <f t="shared" si="13"/>
        <v>-455.9976745406035</v>
      </c>
      <c r="AS23">
        <f t="shared" si="14"/>
        <v>45.922112922992142</v>
      </c>
      <c r="AT23">
        <f t="shared" si="15"/>
        <v>17.083729548956285</v>
      </c>
      <c r="AU23">
        <f t="shared" si="16"/>
        <v>-392.99183206865507</v>
      </c>
      <c r="AW23">
        <v>20</v>
      </c>
      <c r="AX23">
        <f>IF(Z23&gt;0, (R23*SUMPRODUCT(K23:$K$98, X23:$X$98)-K23*$AZ$3)/Z23, 0)</f>
        <v>1509.1883832937951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7.1121990999999996E-2</v>
      </c>
      <c r="Q24" s="5">
        <f t="shared" si="30"/>
        <v>12.5</v>
      </c>
      <c r="R24">
        <f t="shared" si="0"/>
        <v>50000</v>
      </c>
      <c r="S24">
        <f t="shared" si="1"/>
        <v>1269.5504589675177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747.16910832533586</v>
      </c>
      <c r="AC24">
        <f t="shared" si="27"/>
        <v>577.54160948100935</v>
      </c>
      <c r="AE24">
        <f t="shared" si="2"/>
        <v>0</v>
      </c>
      <c r="AF24">
        <f t="shared" si="3"/>
        <v>0</v>
      </c>
      <c r="AG24">
        <f t="shared" si="4"/>
        <v>-5.6864774988020592</v>
      </c>
      <c r="AH24">
        <f t="shared" si="5"/>
        <v>-1760.5540562740905</v>
      </c>
      <c r="AI24">
        <f t="shared" ref="AI24:AI69" si="39">SUM(AE24:AH24)</f>
        <v>-1766.2405337728926</v>
      </c>
      <c r="AJ24">
        <f t="shared" si="7"/>
        <v>169.62749884432651</v>
      </c>
      <c r="AK24">
        <f t="shared" si="28"/>
        <v>52.301837582773516</v>
      </c>
      <c r="AL24">
        <f t="shared" ref="AL24:AL69" si="40">SUM(AI24:AK24)</f>
        <v>-1544.3111973457926</v>
      </c>
      <c r="AN24">
        <f t="shared" si="9"/>
        <v>0</v>
      </c>
      <c r="AO24">
        <f t="shared" si="10"/>
        <v>0</v>
      </c>
      <c r="AP24">
        <f t="shared" si="11"/>
        <v>-1.3463537699143471</v>
      </c>
      <c r="AQ24">
        <f t="shared" si="12"/>
        <v>-416.83600986761348</v>
      </c>
      <c r="AR24">
        <f t="shared" si="13"/>
        <v>-418.18236363752789</v>
      </c>
      <c r="AS24">
        <f t="shared" si="14"/>
        <v>40.161703374068026</v>
      </c>
      <c r="AT24">
        <f t="shared" si="15"/>
        <v>12.383197896738244</v>
      </c>
      <c r="AU24">
        <f t="shared" si="16"/>
        <v>-365.63746236672159</v>
      </c>
      <c r="AW24">
        <v>21</v>
      </c>
      <c r="AX24">
        <f>IF(Z24&gt;0, (R24*SUMPRODUCT(K24:$K$98, X24:$X$98)-K24*$AZ$3)/Z24, 0)</f>
        <v>1269.5504589675177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7.9233461000000005E-2</v>
      </c>
      <c r="Q25" s="5">
        <f t="shared" si="30"/>
        <v>12.5</v>
      </c>
      <c r="R25">
        <f t="shared" si="0"/>
        <v>50000</v>
      </c>
      <c r="S25">
        <f t="shared" si="1"/>
        <v>1001.457233249108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577.54160948100935</v>
      </c>
      <c r="AC25">
        <f t="shared" si="27"/>
        <v>414.92804156347438</v>
      </c>
      <c r="AE25">
        <f t="shared" si="2"/>
        <v>0</v>
      </c>
      <c r="AF25">
        <f t="shared" si="3"/>
        <v>0</v>
      </c>
      <c r="AG25">
        <f t="shared" si="4"/>
        <v>-5.1790534306853289</v>
      </c>
      <c r="AH25">
        <f t="shared" si="5"/>
        <v>-1802.2371725148423</v>
      </c>
      <c r="AI25">
        <f t="shared" si="39"/>
        <v>-1807.4162259455277</v>
      </c>
      <c r="AJ25">
        <f t="shared" si="7"/>
        <v>162.61356791753497</v>
      </c>
      <c r="AK25">
        <f t="shared" si="28"/>
        <v>40.427912663670661</v>
      </c>
      <c r="AL25">
        <f t="shared" si="40"/>
        <v>-1604.3747453643221</v>
      </c>
      <c r="AN25">
        <f t="shared" si="9"/>
        <v>0</v>
      </c>
      <c r="AO25">
        <f t="shared" si="10"/>
        <v>0</v>
      </c>
      <c r="AP25">
        <f t="shared" si="11"/>
        <v>-1.0948338957986539</v>
      </c>
      <c r="AQ25">
        <f t="shared" si="12"/>
        <v>-380.98667471682643</v>
      </c>
      <c r="AR25">
        <f t="shared" si="13"/>
        <v>-382.0815086126251</v>
      </c>
      <c r="AS25">
        <f t="shared" si="14"/>
        <v>34.375943105362978</v>
      </c>
      <c r="AT25">
        <f t="shared" si="15"/>
        <v>8.5463202326370364</v>
      </c>
      <c r="AU25">
        <f t="shared" si="16"/>
        <v>-339.15924527462511</v>
      </c>
      <c r="AW25">
        <v>22</v>
      </c>
      <c r="AX25">
        <f>IF(Z25&gt;0, (R25*SUMPRODUCT(K25:$K$98, X25:$X$98)-K25*$AZ$3)/Z25, 0)</f>
        <v>1001.457233249108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8.7905784000000001E-2</v>
      </c>
      <c r="Q26" s="5">
        <f t="shared" si="30"/>
        <v>12.5</v>
      </c>
      <c r="R26">
        <f t="shared" si="0"/>
        <v>50000</v>
      </c>
      <c r="S26">
        <f t="shared" si="1"/>
        <v>698.11113296667543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414.92804156347438</v>
      </c>
      <c r="AC26">
        <f t="shared" si="27"/>
        <v>260.92569001636116</v>
      </c>
      <c r="AE26">
        <f t="shared" si="2"/>
        <v>0</v>
      </c>
      <c r="AF26">
        <f t="shared" si="3"/>
        <v>0</v>
      </c>
      <c r="AG26">
        <f t="shared" si="4"/>
        <v>-4.6719941441761916</v>
      </c>
      <c r="AH26">
        <f t="shared" si="5"/>
        <v>-1821.0750088091338</v>
      </c>
      <c r="AI26">
        <f t="shared" si="39"/>
        <v>-1825.7470029533099</v>
      </c>
      <c r="AJ26">
        <f t="shared" si="7"/>
        <v>154.00235154711322</v>
      </c>
      <c r="AK26">
        <f t="shared" si="28"/>
        <v>29.04496290944321</v>
      </c>
      <c r="AL26">
        <f t="shared" si="40"/>
        <v>-1642.6996884967534</v>
      </c>
      <c r="AN26">
        <f t="shared" si="9"/>
        <v>0</v>
      </c>
      <c r="AO26">
        <f t="shared" si="10"/>
        <v>0</v>
      </c>
      <c r="AP26">
        <f t="shared" si="11"/>
        <v>-0.88182439721492167</v>
      </c>
      <c r="AQ26">
        <f t="shared" si="12"/>
        <v>-343.72225699983915</v>
      </c>
      <c r="AR26">
        <f t="shared" si="13"/>
        <v>-344.60408139705407</v>
      </c>
      <c r="AS26">
        <f t="shared" si="14"/>
        <v>29.067465975315258</v>
      </c>
      <c r="AT26">
        <f t="shared" si="15"/>
        <v>5.4821466207693108</v>
      </c>
      <c r="AU26">
        <f t="shared" si="16"/>
        <v>-310.05446880096952</v>
      </c>
      <c r="AW26">
        <v>23</v>
      </c>
      <c r="AX26">
        <f>IF(Z26&gt;0, (R26*SUMPRODUCT(K26:$K$98, X26:$X$98)-K26*$AZ$3)/Z26, 0)</f>
        <v>698.11113296667543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9.7118048999999998E-2</v>
      </c>
      <c r="Q27" s="5">
        <f t="shared" si="30"/>
        <v>12.5</v>
      </c>
      <c r="R27">
        <f t="shared" si="0"/>
        <v>50000</v>
      </c>
      <c r="S27">
        <f t="shared" si="1"/>
        <v>359.18398519025084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260.92569001636116</v>
      </c>
      <c r="AC27">
        <f t="shared" si="27"/>
        <v>119.86800727519494</v>
      </c>
      <c r="AE27">
        <f t="shared" si="2"/>
        <v>0</v>
      </c>
      <c r="AF27">
        <f t="shared" si="3"/>
        <v>0</v>
      </c>
      <c r="AG27">
        <f t="shared" si="4"/>
        <v>-4.171539246512614</v>
      </c>
      <c r="AH27">
        <f t="shared" si="5"/>
        <v>-1814.939824887266</v>
      </c>
      <c r="AI27">
        <f t="shared" si="39"/>
        <v>-1819.1113641337786</v>
      </c>
      <c r="AJ27">
        <f t="shared" si="7"/>
        <v>141.05768274116622</v>
      </c>
      <c r="AK27">
        <f t="shared" si="28"/>
        <v>18.264798301145284</v>
      </c>
      <c r="AL27">
        <f t="shared" si="40"/>
        <v>-1659.7888830914671</v>
      </c>
      <c r="AN27">
        <f t="shared" si="9"/>
        <v>0</v>
      </c>
      <c r="AO27">
        <f t="shared" si="10"/>
        <v>0</v>
      </c>
      <c r="AP27">
        <f t="shared" si="11"/>
        <v>-0.70300454305773064</v>
      </c>
      <c r="AQ27">
        <f t="shared" si="12"/>
        <v>-305.86094649326509</v>
      </c>
      <c r="AR27">
        <f t="shared" si="13"/>
        <v>-306.56395103632281</v>
      </c>
      <c r="AS27">
        <f t="shared" si="14"/>
        <v>23.771607059225598</v>
      </c>
      <c r="AT27">
        <f t="shared" si="15"/>
        <v>3.0780571450868233</v>
      </c>
      <c r="AU27">
        <f t="shared" si="16"/>
        <v>-279.71428683201043</v>
      </c>
      <c r="AW27">
        <v>24</v>
      </c>
      <c r="AX27">
        <f>IF(Z27&gt;0, (R27*SUMPRODUCT(K27:$K$98, X27:$X$98)-K27*$AZ$3)/Z27, 0)</f>
        <v>359.18398519025084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0.107494799</v>
      </c>
      <c r="Q28" s="5">
        <f t="shared" si="30"/>
        <v>12.5</v>
      </c>
      <c r="R28">
        <f t="shared" si="0"/>
        <v>50000</v>
      </c>
      <c r="S28">
        <f t="shared" si="1"/>
        <v>-17.121270193926584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119.86800727519494</v>
      </c>
      <c r="AC28">
        <f t="shared" si="27"/>
        <v>-5.0424264871130617</v>
      </c>
      <c r="AE28">
        <f t="shared" si="2"/>
        <v>0</v>
      </c>
      <c r="AF28">
        <f t="shared" si="3"/>
        <v>0</v>
      </c>
      <c r="AG28">
        <f t="shared" si="4"/>
        <v>-3.6814050812230028</v>
      </c>
      <c r="AH28">
        <f t="shared" si="5"/>
        <v>-1793.6750912979394</v>
      </c>
      <c r="AI28">
        <f t="shared" si="39"/>
        <v>-1797.3564963791623</v>
      </c>
      <c r="AJ28">
        <f t="shared" si="7"/>
        <v>124.910433762308</v>
      </c>
      <c r="AK28">
        <f t="shared" si="28"/>
        <v>8.3907605092636466</v>
      </c>
      <c r="AL28">
        <f t="shared" si="40"/>
        <v>-1664.0553021075907</v>
      </c>
      <c r="AN28">
        <f t="shared" si="9"/>
        <v>0</v>
      </c>
      <c r="AO28">
        <f t="shared" si="10"/>
        <v>0</v>
      </c>
      <c r="AP28">
        <f t="shared" si="11"/>
        <v>-0.55393318354917476</v>
      </c>
      <c r="AQ28">
        <f t="shared" si="12"/>
        <v>-269.89047161456284</v>
      </c>
      <c r="AR28">
        <f t="shared" si="13"/>
        <v>-270.44440479811198</v>
      </c>
      <c r="AS28">
        <f t="shared" si="14"/>
        <v>18.795006989417541</v>
      </c>
      <c r="AT28">
        <f t="shared" si="15"/>
        <v>1.262539866911635</v>
      </c>
      <c r="AU28">
        <f t="shared" si="16"/>
        <v>-250.38685794178284</v>
      </c>
      <c r="AW28">
        <v>25</v>
      </c>
      <c r="AX28">
        <f>IF(Z28&gt;0, (R28*SUMPRODUCT(K28:$K$98, X28:$X$98)-K28*$AZ$3)/Z28, 0)</f>
        <v>-17.121270193926584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0.119195734</v>
      </c>
      <c r="Q29" s="5">
        <f t="shared" si="30"/>
        <v>12.5</v>
      </c>
      <c r="R29">
        <f t="shared" si="0"/>
        <v>50000</v>
      </c>
      <c r="S29">
        <f t="shared" si="1"/>
        <v>-442.05242322689475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-5.0424264871130617</v>
      </c>
      <c r="AC29">
        <f t="shared" si="27"/>
        <v>-113.36994030617802</v>
      </c>
      <c r="AE29">
        <f t="shared" si="2"/>
        <v>0</v>
      </c>
      <c r="AF29">
        <f t="shared" si="3"/>
        <v>0</v>
      </c>
      <c r="AG29">
        <f t="shared" si="4"/>
        <v>-3.2057832496030678</v>
      </c>
      <c r="AH29">
        <f t="shared" si="5"/>
        <v>-1755.2311232308216</v>
      </c>
      <c r="AI29">
        <f t="shared" si="39"/>
        <v>-1758.4369064804246</v>
      </c>
      <c r="AJ29">
        <f t="shared" si="7"/>
        <v>108.32751381906496</v>
      </c>
      <c r="AK29">
        <f t="shared" si="28"/>
        <v>-0.35296985409791437</v>
      </c>
      <c r="AL29">
        <f t="shared" si="40"/>
        <v>-1650.4623625154575</v>
      </c>
      <c r="AN29">
        <f t="shared" si="9"/>
        <v>0</v>
      </c>
      <c r="AO29">
        <f t="shared" si="10"/>
        <v>0</v>
      </c>
      <c r="AP29">
        <f t="shared" si="11"/>
        <v>-0.43068516010141289</v>
      </c>
      <c r="AQ29">
        <f t="shared" si="12"/>
        <v>-235.80883000035928</v>
      </c>
      <c r="AR29">
        <f t="shared" si="13"/>
        <v>-236.23951516046068</v>
      </c>
      <c r="AS29">
        <f t="shared" si="14"/>
        <v>14.553402086160604</v>
      </c>
      <c r="AT29">
        <f t="shared" si="15"/>
        <v>-4.7420198524636747E-2</v>
      </c>
      <c r="AU29">
        <f t="shared" si="16"/>
        <v>-221.7335332728247</v>
      </c>
      <c r="AW29">
        <v>26</v>
      </c>
      <c r="AX29">
        <f>IF(Z29&gt;0, (R29*SUMPRODUCT(K29:$K$98, X29:$X$98)-K29*$AZ$3)/Z29, 0)</f>
        <v>-442.05242322689475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0.13258683600000001</v>
      </c>
      <c r="Q30" s="5">
        <f t="shared" si="30"/>
        <v>12.5</v>
      </c>
      <c r="R30">
        <f t="shared" si="0"/>
        <v>50000</v>
      </c>
      <c r="S30">
        <f t="shared" si="1"/>
        <v>-931.9294753321476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-113.36994030617802</v>
      </c>
      <c r="AC30">
        <f t="shared" si="27"/>
        <v>-204.92612941770017</v>
      </c>
      <c r="AE30">
        <f t="shared" si="2"/>
        <v>0</v>
      </c>
      <c r="AF30">
        <f t="shared" si="3"/>
        <v>0</v>
      </c>
      <c r="AG30">
        <f t="shared" si="4"/>
        <v>-2.7486807591403677</v>
      </c>
      <c r="AH30">
        <f t="shared" si="5"/>
        <v>-1700.1786318666761</v>
      </c>
      <c r="AI30">
        <f t="shared" si="39"/>
        <v>-1702.9273126258165</v>
      </c>
      <c r="AJ30">
        <f t="shared" si="7"/>
        <v>91.556189111522144</v>
      </c>
      <c r="AK30">
        <f t="shared" si="28"/>
        <v>-7.935895821432462</v>
      </c>
      <c r="AL30">
        <f t="shared" si="40"/>
        <v>-1619.3070193357269</v>
      </c>
      <c r="AN30">
        <f t="shared" si="9"/>
        <v>0</v>
      </c>
      <c r="AO30">
        <f t="shared" si="10"/>
        <v>0</v>
      </c>
      <c r="AP30">
        <f t="shared" si="11"/>
        <v>-0.32970993375928476</v>
      </c>
      <c r="AQ30">
        <f t="shared" si="12"/>
        <v>-203.93993817857063</v>
      </c>
      <c r="AR30">
        <f t="shared" si="13"/>
        <v>-204.26964811232992</v>
      </c>
      <c r="AS30">
        <f t="shared" si="14"/>
        <v>10.982353969928942</v>
      </c>
      <c r="AT30">
        <f t="shared" si="15"/>
        <v>-0.95192709335346348</v>
      </c>
      <c r="AU30">
        <f t="shared" si="16"/>
        <v>-194.23922123575443</v>
      </c>
      <c r="AW30">
        <v>27</v>
      </c>
      <c r="AX30">
        <f>IF(Z30&gt;0, (R30*SUMPRODUCT(K30:$K$98, X30:$X$98)-K30*$AZ$3)/Z30, 0)</f>
        <v>-931.9294753321476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0.14803979</v>
      </c>
      <c r="Q31" s="5">
        <f t="shared" si="30"/>
        <v>12.5</v>
      </c>
      <c r="R31">
        <f t="shared" si="0"/>
        <v>50000</v>
      </c>
      <c r="S31">
        <f t="shared" si="1"/>
        <v>-1512.7225717818535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-204.92612941770017</v>
      </c>
      <c r="AC31">
        <f t="shared" si="27"/>
        <v>-280.06906680266604</v>
      </c>
      <c r="AE31">
        <f t="shared" si="2"/>
        <v>0</v>
      </c>
      <c r="AF31">
        <f t="shared" si="3"/>
        <v>0</v>
      </c>
      <c r="AG31">
        <f t="shared" si="4"/>
        <v>-2.3142798291887834</v>
      </c>
      <c r="AH31">
        <f t="shared" si="5"/>
        <v>-1627.6564894407227</v>
      </c>
      <c r="AI31">
        <f t="shared" si="39"/>
        <v>-1629.9707692699114</v>
      </c>
      <c r="AJ31">
        <f t="shared" si="7"/>
        <v>75.142937384965876</v>
      </c>
      <c r="AK31">
        <f t="shared" si="28"/>
        <v>-14.344829059239013</v>
      </c>
      <c r="AL31">
        <f t="shared" si="40"/>
        <v>-1569.1726609441846</v>
      </c>
      <c r="AN31">
        <f t="shared" si="9"/>
        <v>0</v>
      </c>
      <c r="AO31">
        <f t="shared" si="10"/>
        <v>0</v>
      </c>
      <c r="AP31">
        <f t="shared" si="11"/>
        <v>-0.24785950452415487</v>
      </c>
      <c r="AQ31">
        <f t="shared" si="12"/>
        <v>-174.32210483799437</v>
      </c>
      <c r="AR31">
        <f t="shared" si="13"/>
        <v>-174.56996434251852</v>
      </c>
      <c r="AS31">
        <f t="shared" si="14"/>
        <v>8.0478129713707762</v>
      </c>
      <c r="AT31">
        <f t="shared" si="15"/>
        <v>-1.5363320279004369</v>
      </c>
      <c r="AU31">
        <f t="shared" si="16"/>
        <v>-168.05848339904819</v>
      </c>
      <c r="AW31">
        <v>28</v>
      </c>
      <c r="AX31">
        <f>IF(Z31&gt;0, (R31*SUMPRODUCT(K31:$K$98, X31:$X$98)-K31*$AZ$3)/Z31, 0)</f>
        <v>-1512.7225717818535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0.16585403400000001</v>
      </c>
      <c r="Q32" s="5">
        <f t="shared" si="30"/>
        <v>12.5</v>
      </c>
      <c r="R32">
        <f t="shared" si="0"/>
        <v>50000</v>
      </c>
      <c r="S32">
        <f t="shared" si="1"/>
        <v>-2224.3031323273808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-280.06906680266604</v>
      </c>
      <c r="AC32">
        <f t="shared" si="27"/>
        <v>-339.39384950351314</v>
      </c>
      <c r="AE32">
        <f t="shared" si="2"/>
        <v>0</v>
      </c>
      <c r="AF32">
        <f t="shared" si="3"/>
        <v>0</v>
      </c>
      <c r="AG32">
        <f t="shared" si="4"/>
        <v>-1.9073043854211051</v>
      </c>
      <c r="AH32">
        <f t="shared" si="5"/>
        <v>-1535.330581903163</v>
      </c>
      <c r="AI32">
        <f t="shared" si="39"/>
        <v>-1537.2378862885841</v>
      </c>
      <c r="AJ32">
        <f t="shared" si="7"/>
        <v>59.324782700847095</v>
      </c>
      <c r="AK32">
        <f t="shared" si="28"/>
        <v>-19.604834676186623</v>
      </c>
      <c r="AL32">
        <f t="shared" si="40"/>
        <v>-1497.5179382639237</v>
      </c>
      <c r="AN32">
        <f t="shared" si="9"/>
        <v>0</v>
      </c>
      <c r="AO32">
        <f t="shared" si="10"/>
        <v>0</v>
      </c>
      <c r="AP32">
        <f t="shared" si="11"/>
        <v>-0.18238608106101872</v>
      </c>
      <c r="AQ32">
        <f t="shared" si="12"/>
        <v>-146.81606675204407</v>
      </c>
      <c r="AR32">
        <f t="shared" si="13"/>
        <v>-146.99845283310509</v>
      </c>
      <c r="AS32">
        <f t="shared" si="14"/>
        <v>5.6729354314440572</v>
      </c>
      <c r="AT32">
        <f t="shared" si="15"/>
        <v>-1.8747133356217776</v>
      </c>
      <c r="AU32">
        <f t="shared" si="16"/>
        <v>-143.20023073728282</v>
      </c>
      <c r="AW32">
        <v>29</v>
      </c>
      <c r="AX32">
        <f>IF(Z32&gt;0, (R32*SUMPRODUCT(K32:$K$98, X32:$X$98)-K32*$AZ$3)/Z32, 0)</f>
        <v>-2224.3031323273808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0.18707617900000001</v>
      </c>
      <c r="Q33" s="5">
        <f t="shared" si="30"/>
        <v>12.5</v>
      </c>
      <c r="R33">
        <f t="shared" si="0"/>
        <v>50000</v>
      </c>
      <c r="S33">
        <f t="shared" si="1"/>
        <v>-3130.5398297208781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-339.39384950351314</v>
      </c>
      <c r="AC33">
        <f t="shared" si="27"/>
        <v>-383.53373577596153</v>
      </c>
      <c r="AE33">
        <f t="shared" si="2"/>
        <v>0</v>
      </c>
      <c r="AF33">
        <f t="shared" si="3"/>
        <v>0</v>
      </c>
      <c r="AG33">
        <f t="shared" si="4"/>
        <v>-1.5314201249523702</v>
      </c>
      <c r="AH33">
        <f t="shared" si="5"/>
        <v>-1427.2448664580945</v>
      </c>
      <c r="AI33">
        <f t="shared" si="39"/>
        <v>-1428.7762865830468</v>
      </c>
      <c r="AJ33">
        <f t="shared" si="7"/>
        <v>44.139886272448393</v>
      </c>
      <c r="AK33">
        <f t="shared" si="28"/>
        <v>-23.757569465245922</v>
      </c>
      <c r="AL33">
        <f t="shared" si="40"/>
        <v>-1408.3939697758444</v>
      </c>
      <c r="AN33">
        <f t="shared" si="9"/>
        <v>0</v>
      </c>
      <c r="AO33">
        <f t="shared" si="10"/>
        <v>0</v>
      </c>
      <c r="AP33">
        <f t="shared" si="11"/>
        <v>-0.13075190098457934</v>
      </c>
      <c r="AQ33">
        <f t="shared" si="12"/>
        <v>-121.85746838457015</v>
      </c>
      <c r="AR33">
        <f t="shared" si="13"/>
        <v>-121.98822028555473</v>
      </c>
      <c r="AS33">
        <f t="shared" si="14"/>
        <v>3.7686418934485824</v>
      </c>
      <c r="AT33">
        <f t="shared" si="15"/>
        <v>-2.0284096569846977</v>
      </c>
      <c r="AU33">
        <f t="shared" si="16"/>
        <v>-120.24798804909085</v>
      </c>
      <c r="AW33">
        <v>30</v>
      </c>
      <c r="AX33">
        <f>IF(Z33&gt;0, (R33*SUMPRODUCT(K33:$K$98, X33:$X$98)-K33*$AZ$3)/Z33, 0)</f>
        <v>-3130.5398297208781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0.21155222800000001</v>
      </c>
      <c r="Q34" s="5">
        <f t="shared" si="30"/>
        <v>12.5</v>
      </c>
      <c r="R34">
        <f t="shared" si="0"/>
        <v>50000</v>
      </c>
      <c r="S34">
        <f t="shared" si="1"/>
        <v>-4337.9899869889568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-383.53373577596153</v>
      </c>
      <c r="AC34">
        <f t="shared" si="27"/>
        <v>-413.7160430180358</v>
      </c>
      <c r="AE34">
        <f t="shared" si="2"/>
        <v>0</v>
      </c>
      <c r="AF34">
        <f t="shared" si="3"/>
        <v>0</v>
      </c>
      <c r="AG34">
        <f t="shared" si="4"/>
        <v>-1.1921305842651342</v>
      </c>
      <c r="AH34">
        <f t="shared" si="5"/>
        <v>-1295.9013577508495</v>
      </c>
      <c r="AI34">
        <f t="shared" si="39"/>
        <v>-1297.0934883351147</v>
      </c>
      <c r="AJ34">
        <f t="shared" si="7"/>
        <v>30.182307242074273</v>
      </c>
      <c r="AK34">
        <f t="shared" si="28"/>
        <v>-26.847361504317309</v>
      </c>
      <c r="AL34">
        <f t="shared" si="40"/>
        <v>-1293.7585425973577</v>
      </c>
      <c r="AN34">
        <f t="shared" si="9"/>
        <v>0</v>
      </c>
      <c r="AO34">
        <f t="shared" si="10"/>
        <v>0</v>
      </c>
      <c r="AP34">
        <f t="shared" si="11"/>
        <v>-9.0878148219830701E-2</v>
      </c>
      <c r="AQ34">
        <f t="shared" si="12"/>
        <v>-98.788771316154126</v>
      </c>
      <c r="AR34">
        <f t="shared" si="13"/>
        <v>-98.879649464373969</v>
      </c>
      <c r="AS34">
        <f t="shared" si="14"/>
        <v>2.30084877224462</v>
      </c>
      <c r="AT34">
        <f t="shared" si="15"/>
        <v>-2.0466201692197306</v>
      </c>
      <c r="AU34">
        <f t="shared" si="16"/>
        <v>-98.625420861349085</v>
      </c>
      <c r="AW34">
        <v>31</v>
      </c>
      <c r="AX34">
        <f>IF(Z34&gt;0, (R34*SUMPRODUCT(K34:$K$98, X34:$X$98)-K34*$AZ$3)/Z34, 0)</f>
        <v>-4337.9899869889568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0.23965956799999999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-6018.0292508378097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-413.7160430180358</v>
      </c>
      <c r="AC35">
        <f t="shared" si="27"/>
        <v>-430.65199188553288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-0.89450377759791333</v>
      </c>
      <c r="AH35">
        <f t="shared" ref="AH35:AH66" si="46">-X35*R35</f>
        <v>-1142.8220032982786</v>
      </c>
      <c r="AI35">
        <f t="shared" si="39"/>
        <v>-1143.7165070758765</v>
      </c>
      <c r="AJ35">
        <f t="shared" ref="AJ35:AJ66" si="47">AB35-AC35</f>
        <v>16.935948867497075</v>
      </c>
      <c r="AK35">
        <f t="shared" si="28"/>
        <v>-28.96012301126251</v>
      </c>
      <c r="AL35">
        <f t="shared" si="40"/>
        <v>-1155.7406812196421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-6.088352588806055E-2</v>
      </c>
      <c r="AQ35">
        <f t="shared" ref="AQ35:AQ66" si="51">AH35*$K35</f>
        <v>-77.785063367873548</v>
      </c>
      <c r="AR35">
        <f t="shared" ref="AR35:AR66" si="52">AI35*$K35</f>
        <v>-77.845946893761621</v>
      </c>
      <c r="AS35">
        <f t="shared" ref="AS35:AS66" si="53">AJ35*$K35</f>
        <v>1.1527288169560137</v>
      </c>
      <c r="AT35">
        <f t="shared" ref="AT35:AT66" si="54">AK35*$K35</f>
        <v>-1.9711424850686199</v>
      </c>
      <c r="AU35">
        <f t="shared" ref="AU35:AU66" si="55">AL35*$K35</f>
        <v>-78.664360561874233</v>
      </c>
      <c r="AW35">
        <v>32</v>
      </c>
      <c r="AX35">
        <f>IF(Z35&gt;0, (R35*SUMPRODUCT(K35:$K$98, X35:$X$98)-K35*$AZ$3)/Z35, 0)</f>
        <v>-6018.0292508378097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0.27212731099999998</v>
      </c>
      <c r="Q36" s="5">
        <f t="shared" si="30"/>
        <v>12.5</v>
      </c>
      <c r="R36">
        <f t="shared" si="41"/>
        <v>50000</v>
      </c>
      <c r="S36">
        <f t="shared" si="42"/>
        <v>-8474.6763141319534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-430.65199188553288</v>
      </c>
      <c r="AC36">
        <f t="shared" si="27"/>
        <v>-435.35417806710524</v>
      </c>
      <c r="AE36">
        <f t="shared" si="43"/>
        <v>0</v>
      </c>
      <c r="AF36">
        <f t="shared" si="44"/>
        <v>0</v>
      </c>
      <c r="AG36">
        <f t="shared" si="45"/>
        <v>-0.64213983214487202</v>
      </c>
      <c r="AH36">
        <f t="shared" si="46"/>
        <v>-973.67563070824872</v>
      </c>
      <c r="AI36">
        <f t="shared" si="39"/>
        <v>-974.31777054039355</v>
      </c>
      <c r="AJ36">
        <f t="shared" si="47"/>
        <v>4.7021861815723582</v>
      </c>
      <c r="AK36">
        <f t="shared" ref="AK36:AK67" si="59">G36*SUM(AB36:AB36, AE36:AF36)</f>
        <v>-30.145639431987306</v>
      </c>
      <c r="AL36">
        <f t="shared" si="40"/>
        <v>-999.76122379080857</v>
      </c>
      <c r="AN36">
        <f t="shared" si="48"/>
        <v>0</v>
      </c>
      <c r="AO36">
        <f t="shared" si="49"/>
        <v>0</v>
      </c>
      <c r="AP36">
        <f t="shared" si="50"/>
        <v>-3.9023768254520655E-2</v>
      </c>
      <c r="AQ36">
        <f t="shared" si="51"/>
        <v>-59.171679228988573</v>
      </c>
      <c r="AR36">
        <f t="shared" si="52"/>
        <v>-59.210702997243089</v>
      </c>
      <c r="AS36">
        <f t="shared" si="53"/>
        <v>0.2857586691458982</v>
      </c>
      <c r="AT36">
        <f t="shared" si="54"/>
        <v>-1.831994198442447</v>
      </c>
      <c r="AU36">
        <f t="shared" si="55"/>
        <v>-60.756938526539642</v>
      </c>
      <c r="AW36">
        <v>33</v>
      </c>
      <c r="AX36">
        <f>IF(Z36&gt;0, (R36*SUMPRODUCT(K36:$K$98, X36:$X$98)-K36*$AZ$3)/Z36, 0)</f>
        <v>-8474.6763141319534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41"/>
        <v>50000</v>
      </c>
      <c r="S37">
        <f t="shared" si="42"/>
        <v>-12260.372306355757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-435.35417806710524</v>
      </c>
      <c r="AC37">
        <f t="shared" si="27"/>
        <v>-429.27328837975358</v>
      </c>
      <c r="AE37">
        <f t="shared" si="43"/>
        <v>0</v>
      </c>
      <c r="AF37">
        <f t="shared" si="44"/>
        <v>0</v>
      </c>
      <c r="AG37">
        <f t="shared" si="45"/>
        <v>-0.4376633898764426</v>
      </c>
      <c r="AH37">
        <f t="shared" si="46"/>
        <v>-792.2201757879227</v>
      </c>
      <c r="AI37">
        <f t="shared" si="39"/>
        <v>-792.65783917779913</v>
      </c>
      <c r="AJ37">
        <f t="shared" si="47"/>
        <v>-6.0808896873516574</v>
      </c>
      <c r="AK37">
        <f t="shared" si="59"/>
        <v>-30.474792464697369</v>
      </c>
      <c r="AL37">
        <f t="shared" si="40"/>
        <v>-829.21352132984805</v>
      </c>
      <c r="AN37">
        <f t="shared" si="48"/>
        <v>0</v>
      </c>
      <c r="AO37">
        <f t="shared" si="49"/>
        <v>0</v>
      </c>
      <c r="AP37">
        <f t="shared" si="50"/>
        <v>-2.3747712954983478E-2</v>
      </c>
      <c r="AQ37">
        <f t="shared" si="51"/>
        <v>-42.986043079978394</v>
      </c>
      <c r="AR37">
        <f t="shared" si="52"/>
        <v>-43.009790792933373</v>
      </c>
      <c r="AS37">
        <f t="shared" si="53"/>
        <v>-0.32995042799196478</v>
      </c>
      <c r="AT37">
        <f t="shared" si="54"/>
        <v>-1.6535690225738033</v>
      </c>
      <c r="AU37">
        <f t="shared" si="55"/>
        <v>-44.993310243499138</v>
      </c>
      <c r="AW37">
        <v>34</v>
      </c>
      <c r="AX37">
        <f>IF(Z37&gt;0, (R37*SUMPRODUCT(K37:$K$98, X37:$X$98)-K37*$AZ$3)/Z37, 0)</f>
        <v>-12260.372306355757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41"/>
        <v>50000</v>
      </c>
      <c r="S38">
        <f t="shared" si="42"/>
        <v>-18441.562663457804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-429.27328837975358</v>
      </c>
      <c r="AC38">
        <f t="shared" si="27"/>
        <v>-413.99810921299962</v>
      </c>
      <c r="AE38">
        <f t="shared" si="43"/>
        <v>0</v>
      </c>
      <c r="AF38">
        <f t="shared" si="44"/>
        <v>0</v>
      </c>
      <c r="AG38">
        <f t="shared" si="45"/>
        <v>-0.28061485133343816</v>
      </c>
      <c r="AH38">
        <f t="shared" si="46"/>
        <v>-610.68761857696006</v>
      </c>
      <c r="AI38">
        <f t="shared" si="39"/>
        <v>-610.9682334282935</v>
      </c>
      <c r="AJ38">
        <f t="shared" si="47"/>
        <v>-15.275179166753958</v>
      </c>
      <c r="AK38">
        <f t="shared" si="59"/>
        <v>-30.049130186582754</v>
      </c>
      <c r="AL38">
        <f t="shared" si="40"/>
        <v>-656.29254278163012</v>
      </c>
      <c r="AN38">
        <f t="shared" si="48"/>
        <v>0</v>
      </c>
      <c r="AO38">
        <f t="shared" si="49"/>
        <v>0</v>
      </c>
      <c r="AP38">
        <f t="shared" si="50"/>
        <v>-1.359484312135807E-2</v>
      </c>
      <c r="AQ38">
        <f t="shared" si="51"/>
        <v>-29.585755462545016</v>
      </c>
      <c r="AR38">
        <f t="shared" si="52"/>
        <v>-29.599350305666377</v>
      </c>
      <c r="AS38">
        <f t="shared" si="53"/>
        <v>-0.74003091224812823</v>
      </c>
      <c r="AT38">
        <f t="shared" si="54"/>
        <v>-1.4557790112628266</v>
      </c>
      <c r="AU38">
        <f t="shared" si="55"/>
        <v>-31.795160229177327</v>
      </c>
      <c r="AW38">
        <v>35</v>
      </c>
      <c r="AX38">
        <f>IF(Z38&gt;0, (R38*SUMPRODUCT(K38:$K$98, X38:$X$98)-K38*$AZ$3)/Z38, 0)</f>
        <v>-18441.562663457804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41"/>
        <v>50000</v>
      </c>
      <c r="S39">
        <f t="shared" si="42"/>
        <v>-29213.280490447931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-413.99810921299962</v>
      </c>
      <c r="AC39">
        <f t="shared" si="27"/>
        <v>-391.56491624096213</v>
      </c>
      <c r="AE39">
        <f t="shared" si="43"/>
        <v>0</v>
      </c>
      <c r="AF39">
        <f t="shared" si="44"/>
        <v>0</v>
      </c>
      <c r="AG39">
        <f t="shared" si="45"/>
        <v>-0.16754576585852574</v>
      </c>
      <c r="AH39">
        <f t="shared" si="46"/>
        <v>-441.05174784631214</v>
      </c>
      <c r="AI39">
        <f t="shared" si="39"/>
        <v>-441.21929361217065</v>
      </c>
      <c r="AJ39">
        <f t="shared" si="47"/>
        <v>-22.433192972037489</v>
      </c>
      <c r="AK39">
        <f t="shared" si="59"/>
        <v>-28.979867644909977</v>
      </c>
      <c r="AL39">
        <f t="shared" si="40"/>
        <v>-492.63235422911811</v>
      </c>
      <c r="AN39">
        <f t="shared" si="48"/>
        <v>0</v>
      </c>
      <c r="AO39">
        <f t="shared" si="49"/>
        <v>0</v>
      </c>
      <c r="AP39">
        <f t="shared" si="50"/>
        <v>-7.2473457826845427E-3</v>
      </c>
      <c r="AQ39">
        <f t="shared" si="51"/>
        <v>-19.078097905492143</v>
      </c>
      <c r="AR39">
        <f t="shared" si="52"/>
        <v>-19.085345251274827</v>
      </c>
      <c r="AS39">
        <f t="shared" si="53"/>
        <v>-0.97036833873394668</v>
      </c>
      <c r="AT39">
        <f t="shared" si="54"/>
        <v>-1.2535507566120156</v>
      </c>
      <c r="AU39">
        <f t="shared" si="55"/>
        <v>-21.309264346620786</v>
      </c>
      <c r="AW39">
        <v>36</v>
      </c>
      <c r="AX39">
        <f>IF(Z39&gt;0, (R39*SUMPRODUCT(K39:$K$98, X39:$X$98)-K39*$AZ$3)/Z39, 0)</f>
        <v>-29213.280490447931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41"/>
        <v>50000</v>
      </c>
      <c r="S40">
        <f t="shared" si="42"/>
        <v>-49529.538299186112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-391.56491624096213</v>
      </c>
      <c r="AC40">
        <f t="shared" si="27"/>
        <v>-364.19752447271992</v>
      </c>
      <c r="AE40">
        <f t="shared" si="43"/>
        <v>0</v>
      </c>
      <c r="AF40">
        <f t="shared" si="44"/>
        <v>0</v>
      </c>
      <c r="AG40">
        <f t="shared" si="45"/>
        <v>-9.1914223557052754E-2</v>
      </c>
      <c r="AH40">
        <f t="shared" si="46"/>
        <v>-295.82433857155087</v>
      </c>
      <c r="AI40">
        <f t="shared" si="39"/>
        <v>-295.91625279510794</v>
      </c>
      <c r="AJ40">
        <f t="shared" si="47"/>
        <v>-27.367391768242214</v>
      </c>
      <c r="AK40">
        <f t="shared" si="59"/>
        <v>-27.409544136867353</v>
      </c>
      <c r="AL40">
        <f t="shared" si="40"/>
        <v>-350.69318870021749</v>
      </c>
      <c r="AN40">
        <f t="shared" si="48"/>
        <v>0</v>
      </c>
      <c r="AO40">
        <f t="shared" si="49"/>
        <v>0</v>
      </c>
      <c r="AP40">
        <f t="shared" si="50"/>
        <v>-3.5498518283922018E-3</v>
      </c>
      <c r="AQ40">
        <f t="shared" si="51"/>
        <v>-11.425136703780108</v>
      </c>
      <c r="AR40">
        <f t="shared" si="52"/>
        <v>-11.4286865556085</v>
      </c>
      <c r="AS40">
        <f t="shared" si="53"/>
        <v>-1.05696574422475</v>
      </c>
      <c r="AT40">
        <f t="shared" si="54"/>
        <v>-1.0585937258041422</v>
      </c>
      <c r="AU40">
        <f t="shared" si="55"/>
        <v>-13.544246025637392</v>
      </c>
      <c r="AW40">
        <v>37</v>
      </c>
      <c r="AX40">
        <f>IF(Z40&gt;0, (R40*SUMPRODUCT(K40:$K$98, X40:$X$98)-K40*$AZ$3)/Z40, 0)</f>
        <v>-49529.538299186112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41"/>
        <v>50000</v>
      </c>
      <c r="S41">
        <f t="shared" si="42"/>
        <v>-91979.929629500097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-364.19752447271992</v>
      </c>
      <c r="AC41">
        <f t="shared" si="27"/>
        <v>-334.15347396780868</v>
      </c>
      <c r="AE41">
        <f t="shared" si="43"/>
        <v>0</v>
      </c>
      <c r="AF41">
        <f t="shared" si="44"/>
        <v>0</v>
      </c>
      <c r="AG41">
        <f t="shared" si="45"/>
        <v>-4.5411193957447582E-2</v>
      </c>
      <c r="AH41">
        <f t="shared" si="46"/>
        <v>-182.33554945613858</v>
      </c>
      <c r="AI41">
        <f t="shared" si="39"/>
        <v>-182.38096065009603</v>
      </c>
      <c r="AJ41">
        <f t="shared" si="47"/>
        <v>-30.04405050491124</v>
      </c>
      <c r="AK41">
        <f t="shared" si="59"/>
        <v>-25.493826713090396</v>
      </c>
      <c r="AL41">
        <f t="shared" si="40"/>
        <v>-237.91883786809765</v>
      </c>
      <c r="AN41">
        <f t="shared" si="48"/>
        <v>0</v>
      </c>
      <c r="AO41">
        <f t="shared" si="49"/>
        <v>0</v>
      </c>
      <c r="AP41">
        <f t="shared" si="50"/>
        <v>-1.5659302039290612E-3</v>
      </c>
      <c r="AQ41">
        <f t="shared" si="51"/>
        <v>-6.2875410060990387</v>
      </c>
      <c r="AR41">
        <f t="shared" si="52"/>
        <v>-6.289106936302967</v>
      </c>
      <c r="AS41">
        <f t="shared" si="53"/>
        <v>-1.0360195809450818</v>
      </c>
      <c r="AT41">
        <f t="shared" si="54"/>
        <v>-0.87911261045393707</v>
      </c>
      <c r="AU41">
        <f t="shared" si="55"/>
        <v>-8.2042391277019853</v>
      </c>
      <c r="AW41">
        <v>38</v>
      </c>
      <c r="AX41">
        <f>IF(Z41&gt;0, (R41*SUMPRODUCT(K41:$K$98, X41:$X$98)-K41*$AZ$3)/Z41, 0)</f>
        <v>-91979.929629500097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41"/>
        <v>50000</v>
      </c>
      <c r="S42">
        <f t="shared" si="42"/>
        <v>-192983.24740839269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-334.15347396780868</v>
      </c>
      <c r="AC42">
        <f t="shared" si="27"/>
        <v>-303.4149549661476</v>
      </c>
      <c r="AE42">
        <f t="shared" si="43"/>
        <v>0</v>
      </c>
      <c r="AF42">
        <f t="shared" si="44"/>
        <v>0</v>
      </c>
      <c r="AG42">
        <f t="shared" si="45"/>
        <v>-1.9652933547390932E-2</v>
      </c>
      <c r="AH42">
        <f t="shared" si="46"/>
        <v>-101.2165938819287</v>
      </c>
      <c r="AI42">
        <f t="shared" si="39"/>
        <v>-101.23624681547609</v>
      </c>
      <c r="AJ42">
        <f t="shared" si="47"/>
        <v>-30.738519001661075</v>
      </c>
      <c r="AK42">
        <f t="shared" si="59"/>
        <v>-23.390743177746611</v>
      </c>
      <c r="AL42">
        <f t="shared" si="40"/>
        <v>-155.36550899488375</v>
      </c>
      <c r="AN42">
        <f t="shared" si="48"/>
        <v>0</v>
      </c>
      <c r="AO42">
        <f t="shared" si="49"/>
        <v>0</v>
      </c>
      <c r="AP42">
        <f t="shared" si="50"/>
        <v>-6.0508842242627413E-4</v>
      </c>
      <c r="AQ42">
        <f t="shared" si="51"/>
        <v>-3.11632810275837</v>
      </c>
      <c r="AR42">
        <f t="shared" si="52"/>
        <v>-3.1169331911807965</v>
      </c>
      <c r="AS42">
        <f t="shared" si="53"/>
        <v>-0.94639927039820326</v>
      </c>
      <c r="AT42">
        <f t="shared" si="54"/>
        <v>-0.72017074981051898</v>
      </c>
      <c r="AU42">
        <f t="shared" si="55"/>
        <v>-4.783503211389518</v>
      </c>
      <c r="AW42">
        <v>39</v>
      </c>
      <c r="AX42">
        <f>IF(Z42&gt;0, (R42*SUMPRODUCT(K42:$K$98, X42:$X$98)-K42*$AZ$3)/Z42, 0)</f>
        <v>-192983.24740839269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41"/>
        <v>50000</v>
      </c>
      <c r="S43">
        <f t="shared" si="42"/>
        <v>-478296.15890618169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-303.4149549661476</v>
      </c>
      <c r="AC43">
        <f t="shared" si="27"/>
        <v>-273.47230091912013</v>
      </c>
      <c r="AE43">
        <f t="shared" si="43"/>
        <v>0</v>
      </c>
      <c r="AF43">
        <f t="shared" si="44"/>
        <v>0</v>
      </c>
      <c r="AG43">
        <f t="shared" si="45"/>
        <v>-7.1470441437509547E-3</v>
      </c>
      <c r="AH43">
        <f t="shared" si="46"/>
        <v>-49.237440272664266</v>
      </c>
      <c r="AI43">
        <f t="shared" si="39"/>
        <v>-49.244587316808015</v>
      </c>
      <c r="AJ43">
        <f t="shared" si="47"/>
        <v>-29.942654047027474</v>
      </c>
      <c r="AK43">
        <f t="shared" si="59"/>
        <v>-21.239046847630334</v>
      </c>
      <c r="AL43">
        <f t="shared" si="40"/>
        <v>-100.42628821146582</v>
      </c>
      <c r="AN43">
        <f t="shared" si="48"/>
        <v>0</v>
      </c>
      <c r="AO43">
        <f t="shared" si="49"/>
        <v>0</v>
      </c>
      <c r="AP43">
        <f t="shared" si="50"/>
        <v>-1.9647165321605054E-4</v>
      </c>
      <c r="AQ43">
        <f t="shared" si="51"/>
        <v>-1.3535331664286954</v>
      </c>
      <c r="AR43">
        <f t="shared" si="52"/>
        <v>-1.3537296380819115</v>
      </c>
      <c r="AS43">
        <f t="shared" si="53"/>
        <v>-0.82312108669980377</v>
      </c>
      <c r="AT43">
        <f t="shared" si="54"/>
        <v>-0.58385964364521847</v>
      </c>
      <c r="AU43">
        <f t="shared" si="55"/>
        <v>-2.7607103684269334</v>
      </c>
      <c r="AW43">
        <v>40</v>
      </c>
      <c r="AX43">
        <f>IF(Z43&gt;0, (R43*SUMPRODUCT(K43:$K$98, X43:$X$98)-K43*$AZ$3)/Z43, 0)</f>
        <v>-478296.15890618169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41"/>
        <v>50000</v>
      </c>
      <c r="S44">
        <f t="shared" si="42"/>
        <v>-1484549.5979728529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-273.47230091912013</v>
      </c>
      <c r="AC44">
        <f t="shared" si="27"/>
        <v>-245.30888573752571</v>
      </c>
      <c r="AE44">
        <f t="shared" si="43"/>
        <v>0</v>
      </c>
      <c r="AF44">
        <f t="shared" si="44"/>
        <v>0</v>
      </c>
      <c r="AG44">
        <f t="shared" si="45"/>
        <v>-2.0655160837375701E-3</v>
      </c>
      <c r="AH44">
        <f t="shared" si="46"/>
        <v>-20.040230474303499</v>
      </c>
      <c r="AI44">
        <f t="shared" si="39"/>
        <v>-20.042295990387238</v>
      </c>
      <c r="AJ44">
        <f t="shared" si="47"/>
        <v>-28.163415181594416</v>
      </c>
      <c r="AK44">
        <f t="shared" si="59"/>
        <v>-19.143061064338411</v>
      </c>
      <c r="AL44">
        <f t="shared" si="40"/>
        <v>-67.348772236320059</v>
      </c>
      <c r="AN44">
        <f t="shared" si="48"/>
        <v>0</v>
      </c>
      <c r="AO44">
        <f t="shared" si="49"/>
        <v>0</v>
      </c>
      <c r="AP44">
        <f t="shared" si="50"/>
        <v>-5.0697202272161009E-5</v>
      </c>
      <c r="AQ44">
        <f t="shared" si="51"/>
        <v>-0.49187882192524884</v>
      </c>
      <c r="AR44">
        <f t="shared" si="52"/>
        <v>-0.49192951912752103</v>
      </c>
      <c r="AS44">
        <f t="shared" si="53"/>
        <v>-0.69125889039436272</v>
      </c>
      <c r="AT44">
        <f t="shared" si="54"/>
        <v>-0.46985818533592161</v>
      </c>
      <c r="AU44">
        <f t="shared" si="55"/>
        <v>-1.6530465948578053</v>
      </c>
      <c r="AW44">
        <v>41</v>
      </c>
      <c r="AX44">
        <f>IF(Z44&gt;0, (R44*SUMPRODUCT(K44:$K$98, X44:$X$98)-K44*$AZ$3)/Z44, 0)</f>
        <v>-1484549.5979728529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41"/>
        <v>50000</v>
      </c>
      <c r="S45">
        <f t="shared" si="42"/>
        <v>-6294279.8989737723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-245.30888573752571</v>
      </c>
      <c r="AC45">
        <f t="shared" si="27"/>
        <v>-219.44634639157326</v>
      </c>
      <c r="AE45">
        <f t="shared" si="43"/>
        <v>0</v>
      </c>
      <c r="AF45">
        <f t="shared" si="44"/>
        <v>0</v>
      </c>
      <c r="AG45">
        <f t="shared" si="45"/>
        <v>-4.3580510779984554E-4</v>
      </c>
      <c r="AH45">
        <f t="shared" si="46"/>
        <v>-6.4362232604013965</v>
      </c>
      <c r="AI45">
        <f t="shared" si="39"/>
        <v>-6.436659065509196</v>
      </c>
      <c r="AJ45">
        <f t="shared" si="47"/>
        <v>-25.862539345952456</v>
      </c>
      <c r="AK45">
        <f t="shared" si="59"/>
        <v>-17.171622001626801</v>
      </c>
      <c r="AL45">
        <f t="shared" si="40"/>
        <v>-49.470820413088454</v>
      </c>
      <c r="AN45">
        <f t="shared" si="48"/>
        <v>0</v>
      </c>
      <c r="AO45">
        <f t="shared" si="49"/>
        <v>0</v>
      </c>
      <c r="AP45">
        <f t="shared" si="50"/>
        <v>-9.550579096760091E-6</v>
      </c>
      <c r="AQ45">
        <f t="shared" si="51"/>
        <v>-0.14104850593238605</v>
      </c>
      <c r="AR45">
        <f t="shared" si="52"/>
        <v>-0.14105805651148282</v>
      </c>
      <c r="AS45">
        <f t="shared" si="53"/>
        <v>-0.56677221823666857</v>
      </c>
      <c r="AT45">
        <f t="shared" si="54"/>
        <v>-0.37631255625742516</v>
      </c>
      <c r="AU45">
        <f t="shared" si="55"/>
        <v>-1.0841428310055765</v>
      </c>
      <c r="AW45">
        <v>42</v>
      </c>
      <c r="AX45">
        <f>IF(Z45&gt;0, (R45*SUMPRODUCT(K45:$K$98, X45:$X$98)-K45*$AZ$3)/Z45, 0)</f>
        <v>-6294279.8989737723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41"/>
        <v>50000</v>
      </c>
      <c r="S46">
        <f t="shared" si="42"/>
        <v>-26952448.509108018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-219.44634639157326</v>
      </c>
      <c r="AC46">
        <f t="shared" si="27"/>
        <v>-196.05666439047192</v>
      </c>
      <c r="AE46">
        <f t="shared" si="43"/>
        <v>0</v>
      </c>
      <c r="AF46">
        <f t="shared" si="44"/>
        <v>0</v>
      </c>
      <c r="AG46">
        <f t="shared" si="45"/>
        <v>-9.0927112022966416E-5</v>
      </c>
      <c r="AH46">
        <f t="shared" si="46"/>
        <v>-1.3620797787955228</v>
      </c>
      <c r="AI46">
        <f t="shared" si="39"/>
        <v>-1.3621707059075459</v>
      </c>
      <c r="AJ46">
        <f t="shared" si="47"/>
        <v>-23.389682001101335</v>
      </c>
      <c r="AK46">
        <f t="shared" si="59"/>
        <v>-15.361244247410129</v>
      </c>
      <c r="AL46">
        <f t="shared" si="40"/>
        <v>-40.113096954419007</v>
      </c>
      <c r="AN46">
        <f t="shared" si="48"/>
        <v>0</v>
      </c>
      <c r="AO46">
        <f t="shared" si="49"/>
        <v>0</v>
      </c>
      <c r="AP46">
        <f t="shared" si="50"/>
        <v>-1.7791508173873243E-6</v>
      </c>
      <c r="AQ46">
        <f t="shared" si="51"/>
        <v>-2.6651515679709595E-2</v>
      </c>
      <c r="AR46">
        <f t="shared" si="52"/>
        <v>-2.6653294830526985E-2</v>
      </c>
      <c r="AS46">
        <f t="shared" si="53"/>
        <v>-0.45766076723275012</v>
      </c>
      <c r="AT46">
        <f t="shared" si="54"/>
        <v>-0.30057009016148062</v>
      </c>
      <c r="AU46">
        <f t="shared" si="55"/>
        <v>-0.78488415222475771</v>
      </c>
      <c r="AW46">
        <v>43</v>
      </c>
      <c r="AX46">
        <f>IF(Z46&gt;0, (R46*SUMPRODUCT(K46:$K$98, X46:$X$98)-K46*$AZ$3)/Z46, 0)</f>
        <v>-26952448.509108018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41"/>
        <v>50000</v>
      </c>
      <c r="S47">
        <f t="shared" si="42"/>
        <v>-116775300.67957403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-196.05666439047192</v>
      </c>
      <c r="AC47">
        <f t="shared" si="27"/>
        <v>-175.07373509630014</v>
      </c>
      <c r="AE47">
        <f t="shared" si="43"/>
        <v>0</v>
      </c>
      <c r="AF47">
        <f t="shared" si="44"/>
        <v>0</v>
      </c>
      <c r="AG47">
        <f t="shared" si="45"/>
        <v>-1.874045004353E-5</v>
      </c>
      <c r="AH47">
        <f t="shared" si="46"/>
        <v>-0.28510956343682703</v>
      </c>
      <c r="AI47">
        <f t="shared" si="39"/>
        <v>-0.28512830388687055</v>
      </c>
      <c r="AJ47">
        <f t="shared" si="47"/>
        <v>-20.982929294171782</v>
      </c>
      <c r="AK47">
        <f t="shared" si="59"/>
        <v>-13.723966507333035</v>
      </c>
      <c r="AL47">
        <f t="shared" si="40"/>
        <v>-34.992024105391693</v>
      </c>
      <c r="AN47">
        <f t="shared" si="48"/>
        <v>0</v>
      </c>
      <c r="AO47">
        <f t="shared" si="49"/>
        <v>0</v>
      </c>
      <c r="AP47">
        <f t="shared" si="50"/>
        <v>-3.2740202438122668E-7</v>
      </c>
      <c r="AQ47">
        <f t="shared" si="51"/>
        <v>-4.980960863951704E-3</v>
      </c>
      <c r="AR47">
        <f t="shared" si="52"/>
        <v>-4.9812882659760853E-3</v>
      </c>
      <c r="AS47">
        <f t="shared" si="53"/>
        <v>-0.36657889818028949</v>
      </c>
      <c r="AT47">
        <f t="shared" si="54"/>
        <v>-0.23976235397784651</v>
      </c>
      <c r="AU47">
        <f t="shared" si="55"/>
        <v>-0.61132254042411216</v>
      </c>
      <c r="AW47">
        <v>44</v>
      </c>
      <c r="AX47">
        <f>IF(Z47&gt;0, (R47*SUMPRODUCT(K47:$K$98, X47:$X$98)-K47*$AZ$3)/Z47, 0)</f>
        <v>-116775300.67957403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41"/>
        <v>50000</v>
      </c>
      <c r="S48">
        <f t="shared" si="42"/>
        <v>-512850373.68690133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-175.07373509630014</v>
      </c>
      <c r="AC48">
        <f t="shared" si="27"/>
        <v>-156.32016176265381</v>
      </c>
      <c r="AE48">
        <f t="shared" si="43"/>
        <v>0</v>
      </c>
      <c r="AF48">
        <f t="shared" si="44"/>
        <v>0</v>
      </c>
      <c r="AG48">
        <f t="shared" si="45"/>
        <v>-3.8100820868780417E-6</v>
      </c>
      <c r="AH48">
        <f t="shared" si="46"/>
        <v>-5.8971853824866624E-2</v>
      </c>
      <c r="AI48">
        <f t="shared" si="39"/>
        <v>-5.8975663906953503E-2</v>
      </c>
      <c r="AJ48">
        <f t="shared" si="47"/>
        <v>-18.75357333364633</v>
      </c>
      <c r="AK48">
        <f t="shared" si="59"/>
        <v>-12.255161456741011</v>
      </c>
      <c r="AL48">
        <f t="shared" si="40"/>
        <v>-31.067710454294293</v>
      </c>
      <c r="AN48">
        <f t="shared" si="48"/>
        <v>0</v>
      </c>
      <c r="AO48">
        <f t="shared" si="49"/>
        <v>0</v>
      </c>
      <c r="AP48">
        <f t="shared" si="50"/>
        <v>-5.9431631720852372E-8</v>
      </c>
      <c r="AQ48">
        <f t="shared" si="51"/>
        <v>-9.1987348789307043E-4</v>
      </c>
      <c r="AR48">
        <f t="shared" si="52"/>
        <v>-9.1993291952479131E-4</v>
      </c>
      <c r="AS48">
        <f t="shared" si="53"/>
        <v>-0.29252793992386827</v>
      </c>
      <c r="AT48">
        <f t="shared" si="54"/>
        <v>-0.19116234920109484</v>
      </c>
      <c r="AU48">
        <f t="shared" si="55"/>
        <v>-0.48461022204448789</v>
      </c>
      <c r="AW48">
        <v>45</v>
      </c>
      <c r="AX48">
        <f>IF(Z48&gt;0, (R48*SUMPRODUCT(K48:$K$98, X48:$X$98)-K48*$AZ$3)/Z48, 0)</f>
        <v>-512850373.68690133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41"/>
        <v>50000</v>
      </c>
      <c r="S49">
        <f t="shared" si="42"/>
        <v>-2287057462.3295403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-156.32016176265381</v>
      </c>
      <c r="AC49">
        <f t="shared" si="27"/>
        <v>-139.57237244461467</v>
      </c>
      <c r="AE49">
        <f t="shared" si="43"/>
        <v>0</v>
      </c>
      <c r="AF49">
        <f t="shared" si="44"/>
        <v>0</v>
      </c>
      <c r="AG49">
        <f t="shared" si="45"/>
        <v>-7.6283813777928491E-7</v>
      </c>
      <c r="AH49">
        <f t="shared" si="46"/>
        <v>-1.2036572512919907E-2</v>
      </c>
      <c r="AI49">
        <f t="shared" si="39"/>
        <v>-1.2037335351057686E-2</v>
      </c>
      <c r="AJ49">
        <f t="shared" si="47"/>
        <v>-16.747789318039139</v>
      </c>
      <c r="AK49">
        <f t="shared" si="59"/>
        <v>-10.942411323385768</v>
      </c>
      <c r="AL49">
        <f t="shared" si="40"/>
        <v>-27.702237976775962</v>
      </c>
      <c r="AN49">
        <f t="shared" si="48"/>
        <v>0</v>
      </c>
      <c r="AO49">
        <f t="shared" si="49"/>
        <v>0</v>
      </c>
      <c r="AP49">
        <f t="shared" si="50"/>
        <v>-1.0624235682306878E-8</v>
      </c>
      <c r="AQ49">
        <f t="shared" si="51"/>
        <v>-1.6763632656950053E-4</v>
      </c>
      <c r="AR49">
        <f t="shared" si="52"/>
        <v>-1.6764695080518282E-4</v>
      </c>
      <c r="AS49">
        <f t="shared" si="53"/>
        <v>-0.23325060987439949</v>
      </c>
      <c r="AT49">
        <f t="shared" si="54"/>
        <v>-0.15239767268430721</v>
      </c>
      <c r="AU49">
        <f t="shared" si="55"/>
        <v>-0.38581592950951182</v>
      </c>
      <c r="AW49">
        <v>46</v>
      </c>
      <c r="AX49">
        <f>IF(Z49&gt;0, (R49*SUMPRODUCT(K49:$K$98, X49:$X$98)-K49*$AZ$3)/Z49, 0)</f>
        <v>-2287057462.3295403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41"/>
        <v>50000</v>
      </c>
      <c r="S50">
        <f t="shared" si="42"/>
        <v>-10357976373.091455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-139.57237244461467</v>
      </c>
      <c r="AC50">
        <f t="shared" si="27"/>
        <v>-124.61833544564924</v>
      </c>
      <c r="AE50">
        <f t="shared" si="43"/>
        <v>0</v>
      </c>
      <c r="AF50">
        <f t="shared" si="44"/>
        <v>0</v>
      </c>
      <c r="AG50">
        <f t="shared" si="45"/>
        <v>-1.5038933638788496E-7</v>
      </c>
      <c r="AH50">
        <f t="shared" si="46"/>
        <v>-2.4192816800544283E-3</v>
      </c>
      <c r="AI50">
        <f t="shared" si="39"/>
        <v>-2.419432069390816E-3</v>
      </c>
      <c r="AJ50">
        <f t="shared" si="47"/>
        <v>-14.954036998965435</v>
      </c>
      <c r="AK50">
        <f t="shared" si="59"/>
        <v>-9.7700660711230274</v>
      </c>
      <c r="AL50">
        <f t="shared" si="40"/>
        <v>-24.726522502157856</v>
      </c>
      <c r="AN50">
        <f t="shared" si="48"/>
        <v>0</v>
      </c>
      <c r="AO50">
        <f t="shared" si="49"/>
        <v>0</v>
      </c>
      <c r="AP50">
        <f t="shared" si="50"/>
        <v>-1.8700977998682381E-9</v>
      </c>
      <c r="AQ50">
        <f t="shared" si="51"/>
        <v>-3.0083870677254934E-5</v>
      </c>
      <c r="AR50">
        <f t="shared" si="52"/>
        <v>-3.00857407750548E-5</v>
      </c>
      <c r="AS50">
        <f t="shared" si="53"/>
        <v>-0.18595408665668087</v>
      </c>
      <c r="AT50">
        <f t="shared" si="54"/>
        <v>-0.12149118749383858</v>
      </c>
      <c r="AU50">
        <f t="shared" si="55"/>
        <v>-0.30747535989129454</v>
      </c>
      <c r="AW50">
        <v>47</v>
      </c>
      <c r="AX50">
        <f>IF(Z50&gt;0, (R50*SUMPRODUCT(K50:$K$98, X50:$X$98)-K50*$AZ$3)/Z50, 0)</f>
        <v>-10357976373.091455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41"/>
        <v>50000</v>
      </c>
      <c r="S51">
        <f t="shared" si="42"/>
        <v>-47713487825.232727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-124.61833544564924</v>
      </c>
      <c r="AC51">
        <f t="shared" si="27"/>
        <v>-111.26639710515209</v>
      </c>
      <c r="AE51">
        <f t="shared" si="43"/>
        <v>0</v>
      </c>
      <c r="AF51">
        <f t="shared" si="44"/>
        <v>0</v>
      </c>
      <c r="AG51">
        <f t="shared" si="45"/>
        <v>-2.9149618424643375E-8</v>
      </c>
      <c r="AH51">
        <f t="shared" si="46"/>
        <v>-4.7894329839745097E-4</v>
      </c>
      <c r="AI51">
        <f t="shared" si="39"/>
        <v>-4.7897244801587563E-4</v>
      </c>
      <c r="AJ51">
        <f t="shared" si="47"/>
        <v>-13.351938340497142</v>
      </c>
      <c r="AK51">
        <f t="shared" si="59"/>
        <v>-8.7232834811954483</v>
      </c>
      <c r="AL51">
        <f t="shared" si="40"/>
        <v>-22.075700794140609</v>
      </c>
      <c r="AN51">
        <f t="shared" si="48"/>
        <v>0</v>
      </c>
      <c r="AO51">
        <f t="shared" si="49"/>
        <v>0</v>
      </c>
      <c r="AP51">
        <f t="shared" si="50"/>
        <v>-3.2363995176163566E-10</v>
      </c>
      <c r="AQ51">
        <f t="shared" si="51"/>
        <v>-5.3175716996304412E-6</v>
      </c>
      <c r="AR51">
        <f t="shared" si="52"/>
        <v>-5.3178953395822027E-6</v>
      </c>
      <c r="AS51">
        <f t="shared" si="53"/>
        <v>-0.14824278717794898</v>
      </c>
      <c r="AT51">
        <f t="shared" si="54"/>
        <v>-9.6852144132027612E-2</v>
      </c>
      <c r="AU51">
        <f t="shared" si="55"/>
        <v>-0.2451002492053162</v>
      </c>
      <c r="AW51">
        <v>48</v>
      </c>
      <c r="AX51">
        <f>IF(Z51&gt;0, (R51*SUMPRODUCT(K51:$K$98, X51:$X$98)-K51*$AZ$3)/Z51, 0)</f>
        <v>-47713487825.232727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41"/>
        <v>50000</v>
      </c>
      <c r="S52">
        <f t="shared" si="42"/>
        <v>-223802537266.75748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-111.26639710515209</v>
      </c>
      <c r="AC52">
        <f t="shared" si="27"/>
        <v>-99.345002043823925</v>
      </c>
      <c r="AE52">
        <f t="shared" si="43"/>
        <v>0</v>
      </c>
      <c r="AF52">
        <f t="shared" si="44"/>
        <v>0</v>
      </c>
      <c r="AG52">
        <f t="shared" si="45"/>
        <v>-5.5486972610486647E-9</v>
      </c>
      <c r="AH52">
        <f t="shared" si="46"/>
        <v>-9.3237699917393102E-5</v>
      </c>
      <c r="AI52">
        <f t="shared" si="39"/>
        <v>-9.3243248614654147E-5</v>
      </c>
      <c r="AJ52">
        <f t="shared" si="47"/>
        <v>-11.92139506132817</v>
      </c>
      <c r="AK52">
        <f t="shared" si="59"/>
        <v>-7.7886477973606469</v>
      </c>
      <c r="AL52">
        <f t="shared" si="40"/>
        <v>-19.710136101937429</v>
      </c>
      <c r="AN52">
        <f t="shared" si="48"/>
        <v>0</v>
      </c>
      <c r="AO52">
        <f t="shared" si="49"/>
        <v>0</v>
      </c>
      <c r="AP52">
        <f t="shared" si="50"/>
        <v>-5.5005011672674837E-11</v>
      </c>
      <c r="AQ52">
        <f t="shared" si="51"/>
        <v>-9.2427835418079794E-7</v>
      </c>
      <c r="AR52">
        <f t="shared" si="52"/>
        <v>-9.2433335919247064E-7</v>
      </c>
      <c r="AS52">
        <f t="shared" si="53"/>
        <v>-0.11817845588839974</v>
      </c>
      <c r="AT52">
        <f t="shared" si="54"/>
        <v>-7.7209954490688543E-2</v>
      </c>
      <c r="AU52">
        <f t="shared" si="55"/>
        <v>-0.19538933471244746</v>
      </c>
      <c r="AW52">
        <v>49</v>
      </c>
      <c r="AX52">
        <f>IF(Z52&gt;0, (R52*SUMPRODUCT(K52:$K$98, X52:$X$98)-K52*$AZ$3)/Z52, 0)</f>
        <v>-223802537266.75748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41"/>
        <v>50000</v>
      </c>
      <c r="S53">
        <f t="shared" si="42"/>
        <v>-1069940694252.9777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-99.345002043823925</v>
      </c>
      <c r="AC53">
        <f t="shared" si="27"/>
        <v>-88.700895486941675</v>
      </c>
      <c r="AE53">
        <f t="shared" si="43"/>
        <v>0</v>
      </c>
      <c r="AF53">
        <f t="shared" si="44"/>
        <v>0</v>
      </c>
      <c r="AG53">
        <f t="shared" si="45"/>
        <v>-1.0362828515097255E-9</v>
      </c>
      <c r="AH53">
        <f t="shared" si="46"/>
        <v>-1.7827709747713811E-5</v>
      </c>
      <c r="AI53">
        <f t="shared" si="39"/>
        <v>-1.782874603056532E-5</v>
      </c>
      <c r="AJ53">
        <f t="shared" si="47"/>
        <v>-10.644106556882249</v>
      </c>
      <c r="AK53">
        <f t="shared" si="59"/>
        <v>-6.9541501430676753</v>
      </c>
      <c r="AL53">
        <f t="shared" si="40"/>
        <v>-17.598274528695953</v>
      </c>
      <c r="AN53">
        <f t="shared" si="48"/>
        <v>0</v>
      </c>
      <c r="AO53">
        <f t="shared" si="49"/>
        <v>0</v>
      </c>
      <c r="AP53">
        <f t="shared" si="50"/>
        <v>-9.1721578413847337E-12</v>
      </c>
      <c r="AQ53">
        <f t="shared" si="51"/>
        <v>-1.5779337419141851E-7</v>
      </c>
      <c r="AR53">
        <f t="shared" si="52"/>
        <v>-1.5780254634925987E-7</v>
      </c>
      <c r="AS53">
        <f t="shared" si="53"/>
        <v>-9.4211175335005476E-2</v>
      </c>
      <c r="AT53">
        <f t="shared" si="54"/>
        <v>-6.1551305873661206E-2</v>
      </c>
      <c r="AU53">
        <f t="shared" si="55"/>
        <v>-0.15576263901121301</v>
      </c>
      <c r="AW53">
        <v>50</v>
      </c>
      <c r="AX53">
        <f>IF(Z53&gt;0, (R53*SUMPRODUCT(K53:$K$98, X53:$X$98)-K53*$AZ$3)/Z53, 0)</f>
        <v>-1069940694252.9777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41"/>
        <v>50000</v>
      </c>
      <c r="S54">
        <f t="shared" si="42"/>
        <v>-5222850890655.5537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-88.700895486941675</v>
      </c>
      <c r="AC54">
        <f t="shared" si="27"/>
        <v>-79.197228250841675</v>
      </c>
      <c r="AE54">
        <f t="shared" si="43"/>
        <v>0</v>
      </c>
      <c r="AF54">
        <f t="shared" si="44"/>
        <v>0</v>
      </c>
      <c r="AG54">
        <f t="shared" si="45"/>
        <v>-1.8954501552144905E-10</v>
      </c>
      <c r="AH54">
        <f t="shared" si="46"/>
        <v>-3.3455000298927164E-6</v>
      </c>
      <c r="AI54">
        <f t="shared" si="39"/>
        <v>-3.3456895749082379E-6</v>
      </c>
      <c r="AJ54">
        <f t="shared" si="47"/>
        <v>-9.5036672361000001</v>
      </c>
      <c r="AK54">
        <f t="shared" si="59"/>
        <v>-6.209062684085918</v>
      </c>
      <c r="AL54">
        <f t="shared" si="40"/>
        <v>-15.712733265875492</v>
      </c>
      <c r="AN54">
        <f t="shared" si="48"/>
        <v>0</v>
      </c>
      <c r="AO54">
        <f t="shared" si="49"/>
        <v>0</v>
      </c>
      <c r="AP54">
        <f t="shared" si="50"/>
        <v>-1.4979163247804698E-12</v>
      </c>
      <c r="AQ54">
        <f t="shared" si="51"/>
        <v>-2.6438464211488428E-8</v>
      </c>
      <c r="AR54">
        <f t="shared" si="52"/>
        <v>-2.643996212781321E-8</v>
      </c>
      <c r="AS54">
        <f t="shared" si="53"/>
        <v>-7.5104577448645987E-2</v>
      </c>
      <c r="AT54">
        <f t="shared" si="54"/>
        <v>-4.9068324643045377E-2</v>
      </c>
      <c r="AU54">
        <f t="shared" si="55"/>
        <v>-0.12417292853165349</v>
      </c>
      <c r="AW54">
        <v>51</v>
      </c>
      <c r="AX54">
        <f>IF(Z54&gt;0, (R54*SUMPRODUCT(K54:$K$98, X54:$X$98)-K54*$AZ$3)/Z54, 0)</f>
        <v>-5222850890655.5537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41"/>
        <v>50000</v>
      </c>
      <c r="S55">
        <f t="shared" si="42"/>
        <v>-26059561425634.043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-79.197228250841675</v>
      </c>
      <c r="AC55">
        <f t="shared" si="27"/>
        <v>-70.711810961303897</v>
      </c>
      <c r="AE55">
        <f t="shared" si="43"/>
        <v>0</v>
      </c>
      <c r="AF55">
        <f t="shared" si="44"/>
        <v>0</v>
      </c>
      <c r="AG55">
        <f t="shared" si="45"/>
        <v>-3.3918361962409464E-11</v>
      </c>
      <c r="AH55">
        <f t="shared" si="46"/>
        <v>-6.1492481361530034E-7</v>
      </c>
      <c r="AI55">
        <f t="shared" si="39"/>
        <v>-6.1495873197726273E-7</v>
      </c>
      <c r="AJ55">
        <f t="shared" si="47"/>
        <v>-8.4854172895377786</v>
      </c>
      <c r="AK55">
        <f t="shared" si="59"/>
        <v>-5.5438059775589181</v>
      </c>
      <c r="AL55">
        <f t="shared" si="40"/>
        <v>-14.02922388205543</v>
      </c>
      <c r="AN55">
        <f t="shared" si="48"/>
        <v>0</v>
      </c>
      <c r="AO55">
        <f t="shared" si="49"/>
        <v>0</v>
      </c>
      <c r="AP55">
        <f t="shared" si="50"/>
        <v>-2.3932718546310515E-13</v>
      </c>
      <c r="AQ55">
        <f t="shared" si="51"/>
        <v>-4.3388954064785255E-9</v>
      </c>
      <c r="AR55">
        <f t="shared" si="52"/>
        <v>-4.3391347336639877E-9</v>
      </c>
      <c r="AS55">
        <f t="shared" si="53"/>
        <v>-5.9872910125662961E-2</v>
      </c>
      <c r="AT55">
        <f t="shared" si="54"/>
        <v>-3.9116968055035853E-2</v>
      </c>
      <c r="AU55">
        <f t="shared" si="55"/>
        <v>-9.8989882519833552E-2</v>
      </c>
      <c r="AW55">
        <v>52</v>
      </c>
      <c r="AX55">
        <f>IF(Z55&gt;0, (R55*SUMPRODUCT(K55:$K$98, X55:$X$98)-K55*$AZ$3)/Z55, 0)</f>
        <v>-26059561425634.043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41"/>
        <v>50000</v>
      </c>
      <c r="S56">
        <f t="shared" si="42"/>
        <v>-133147578390588.5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-70.711810961303897</v>
      </c>
      <c r="AC56">
        <f t="shared" si="27"/>
        <v>-63.135545504949732</v>
      </c>
      <c r="AE56">
        <f t="shared" si="43"/>
        <v>0</v>
      </c>
      <c r="AF56">
        <f t="shared" si="44"/>
        <v>0</v>
      </c>
      <c r="AG56">
        <f t="shared" si="45"/>
        <v>-5.9272149621585281E-12</v>
      </c>
      <c r="AH56">
        <f t="shared" si="46"/>
        <v>-1.1060785352250736E-7</v>
      </c>
      <c r="AI56">
        <f t="shared" si="39"/>
        <v>-1.1061378073746952E-7</v>
      </c>
      <c r="AJ56">
        <f t="shared" si="47"/>
        <v>-7.5762654563541645</v>
      </c>
      <c r="AK56">
        <f t="shared" si="59"/>
        <v>-4.949826767291273</v>
      </c>
      <c r="AL56">
        <f t="shared" si="40"/>
        <v>-12.526092334259218</v>
      </c>
      <c r="AN56">
        <f t="shared" si="48"/>
        <v>0</v>
      </c>
      <c r="AO56">
        <f t="shared" si="49"/>
        <v>0</v>
      </c>
      <c r="AP56">
        <f t="shared" si="50"/>
        <v>-3.7341333100372221E-14</v>
      </c>
      <c r="AQ56">
        <f t="shared" si="51"/>
        <v>-6.9682721620020429E-10</v>
      </c>
      <c r="AR56">
        <f t="shared" si="52"/>
        <v>-6.9686455753330467E-10</v>
      </c>
      <c r="AS56">
        <f t="shared" si="53"/>
        <v>-4.7730317504721842E-2</v>
      </c>
      <c r="AT56">
        <f t="shared" si="54"/>
        <v>-3.1183807451999498E-2</v>
      </c>
      <c r="AU56">
        <f t="shared" si="55"/>
        <v>-7.8914125653585895E-2</v>
      </c>
      <c r="AW56">
        <v>53</v>
      </c>
      <c r="AX56">
        <f>IF(Z56&gt;0, (R56*SUMPRODUCT(K56:$K$98, X56:$X$98)-K56*$AZ$3)/Z56, 0)</f>
        <v>-133147578390588.5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41"/>
        <v>50000</v>
      </c>
      <c r="S57">
        <f t="shared" si="42"/>
        <v>-698045230659220.13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-63.135545504949732</v>
      </c>
      <c r="AC57">
        <f t="shared" si="27"/>
        <v>-56.371022772884892</v>
      </c>
      <c r="AE57">
        <f t="shared" si="43"/>
        <v>0</v>
      </c>
      <c r="AF57">
        <f t="shared" si="44"/>
        <v>0</v>
      </c>
      <c r="AG57">
        <f t="shared" si="45"/>
        <v>-1.0094443077787599E-12</v>
      </c>
      <c r="AH57">
        <f t="shared" si="46"/>
        <v>-1.9433994019032733E-8</v>
      </c>
      <c r="AI57">
        <f t="shared" si="39"/>
        <v>-1.9435003463340511E-8</v>
      </c>
      <c r="AJ57">
        <f t="shared" si="47"/>
        <v>-6.7645227320648402</v>
      </c>
      <c r="AK57">
        <f t="shared" si="59"/>
        <v>-4.4194881853464816</v>
      </c>
      <c r="AL57">
        <f t="shared" si="40"/>
        <v>-11.184010936846326</v>
      </c>
      <c r="AN57">
        <f t="shared" si="48"/>
        <v>0</v>
      </c>
      <c r="AO57">
        <f t="shared" si="49"/>
        <v>0</v>
      </c>
      <c r="AP57">
        <f t="shared" si="50"/>
        <v>-5.6781058075355664E-15</v>
      </c>
      <c r="AQ57">
        <f t="shared" si="51"/>
        <v>-1.093158616604595E-10</v>
      </c>
      <c r="AR57">
        <f t="shared" si="52"/>
        <v>-1.0932153976626704E-10</v>
      </c>
      <c r="AS57">
        <f t="shared" si="53"/>
        <v>-3.8050316906202197E-2</v>
      </c>
      <c r="AT57">
        <f t="shared" si="54"/>
        <v>-2.4859540380954434E-2</v>
      </c>
      <c r="AU57">
        <f t="shared" si="55"/>
        <v>-6.2909857396478183E-2</v>
      </c>
      <c r="AW57">
        <v>54</v>
      </c>
      <c r="AX57">
        <f>IF(Z57&gt;0, (R57*SUMPRODUCT(K57:$K$98, X57:$X$98)-K57*$AZ$3)/Z57, 0)</f>
        <v>-698045230659220.13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41"/>
        <v>50000</v>
      </c>
      <c r="S58">
        <f t="shared" si="42"/>
        <v>-3759485331989319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-56.371022772884892</v>
      </c>
      <c r="AC58">
        <f t="shared" si="27"/>
        <v>-50.331270333028449</v>
      </c>
      <c r="AE58">
        <f t="shared" si="43"/>
        <v>0</v>
      </c>
      <c r="AF58">
        <f t="shared" si="44"/>
        <v>0</v>
      </c>
      <c r="AG58">
        <f t="shared" si="45"/>
        <v>-1.6734760841052353E-13</v>
      </c>
      <c r="AH58">
        <f t="shared" si="46"/>
        <v>-3.3280090251617945E-9</v>
      </c>
      <c r="AI58">
        <f t="shared" si="39"/>
        <v>-3.3281763727702049E-9</v>
      </c>
      <c r="AJ58">
        <f t="shared" si="47"/>
        <v>-6.0397524398564428</v>
      </c>
      <c r="AK58">
        <f t="shared" si="59"/>
        <v>-3.9459715941019429</v>
      </c>
      <c r="AL58">
        <f t="shared" si="40"/>
        <v>-9.9857240372865625</v>
      </c>
      <c r="AN58">
        <f t="shared" si="48"/>
        <v>0</v>
      </c>
      <c r="AO58">
        <f t="shared" si="49"/>
        <v>0</v>
      </c>
      <c r="AP58">
        <f t="shared" si="50"/>
        <v>-8.4047075266933539E-16</v>
      </c>
      <c r="AQ58">
        <f t="shared" si="51"/>
        <v>-1.6714276808823409E-11</v>
      </c>
      <c r="AR58">
        <f t="shared" si="52"/>
        <v>-1.6715117279576077E-11</v>
      </c>
      <c r="AS58">
        <f t="shared" si="53"/>
        <v>-3.0333479679076094E-2</v>
      </c>
      <c r="AT58">
        <f t="shared" si="54"/>
        <v>-1.9817873390643108E-2</v>
      </c>
      <c r="AU58">
        <f t="shared" si="55"/>
        <v>-5.0151353086434321E-2</v>
      </c>
      <c r="AW58">
        <v>55</v>
      </c>
      <c r="AX58">
        <f>IF(Z58&gt;0, (R58*SUMPRODUCT(K58:$K$98, X58:$X$98)-K58*$AZ$3)/Z58, 0)</f>
        <v>-3759485331989319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41"/>
        <v>50000</v>
      </c>
      <c r="S59">
        <f t="shared" si="42"/>
        <v>-2.0842064389653332E+16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-50.331270333028449</v>
      </c>
      <c r="AC59">
        <f t="shared" si="27"/>
        <v>-44.938634225932866</v>
      </c>
      <c r="AE59">
        <f t="shared" si="43"/>
        <v>0</v>
      </c>
      <c r="AF59">
        <f t="shared" si="44"/>
        <v>0</v>
      </c>
      <c r="AG59">
        <f t="shared" si="45"/>
        <v>-2.6951885251012996E-14</v>
      </c>
      <c r="AH59">
        <f t="shared" si="46"/>
        <v>-5.5488898830162117E-10</v>
      </c>
      <c r="AI59">
        <f t="shared" si="39"/>
        <v>-5.5491594018687219E-10</v>
      </c>
      <c r="AJ59">
        <f t="shared" si="47"/>
        <v>-5.3926361070955835</v>
      </c>
      <c r="AK59">
        <f t="shared" si="59"/>
        <v>-3.523188923311992</v>
      </c>
      <c r="AL59">
        <f t="shared" si="40"/>
        <v>-8.9158250309624911</v>
      </c>
      <c r="AN59">
        <f t="shared" si="48"/>
        <v>0</v>
      </c>
      <c r="AO59">
        <f t="shared" si="49"/>
        <v>0</v>
      </c>
      <c r="AP59">
        <f t="shared" si="50"/>
        <v>-1.2085767110068146E-16</v>
      </c>
      <c r="AQ59">
        <f t="shared" si="51"/>
        <v>-2.4882337625352811E-12</v>
      </c>
      <c r="AR59">
        <f t="shared" si="52"/>
        <v>-2.4883546202063816E-12</v>
      </c>
      <c r="AS59">
        <f t="shared" si="53"/>
        <v>-2.4181664285340534E-2</v>
      </c>
      <c r="AT59">
        <f t="shared" si="54"/>
        <v>-1.5798687333131948E-2</v>
      </c>
      <c r="AU59">
        <f t="shared" si="55"/>
        <v>-3.9980351620960836E-2</v>
      </c>
      <c r="AW59">
        <v>56</v>
      </c>
      <c r="AX59">
        <f>IF(Z59&gt;0, (R59*SUMPRODUCT(K59:$K$98, X59:$X$98)-K59*$AZ$3)/Z59, 0)</f>
        <v>-2.0842064389653332E+16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41"/>
        <v>50000</v>
      </c>
      <c r="S60">
        <f t="shared" si="42"/>
        <v>-1.1906490949227947E+17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-44.938634225932866</v>
      </c>
      <c r="AC60">
        <f t="shared" si="27"/>
        <v>-40.123780558870799</v>
      </c>
      <c r="AE60">
        <f t="shared" si="43"/>
        <v>0</v>
      </c>
      <c r="AF60">
        <f t="shared" si="44"/>
        <v>0</v>
      </c>
      <c r="AG60">
        <f t="shared" si="45"/>
        <v>-4.2123851529774757E-15</v>
      </c>
      <c r="AH60">
        <f t="shared" si="46"/>
        <v>-8.9879924982101562E-11</v>
      </c>
      <c r="AI60">
        <f t="shared" si="39"/>
        <v>-8.9884137367254538E-11</v>
      </c>
      <c r="AJ60">
        <f t="shared" si="47"/>
        <v>-4.8148536670620672</v>
      </c>
      <c r="AK60">
        <f t="shared" si="59"/>
        <v>-3.1457043958153008</v>
      </c>
      <c r="AL60">
        <f t="shared" si="40"/>
        <v>-7.9605580629672525</v>
      </c>
      <c r="AN60">
        <f t="shared" si="48"/>
        <v>0</v>
      </c>
      <c r="AO60">
        <f t="shared" si="49"/>
        <v>0</v>
      </c>
      <c r="AP60">
        <f t="shared" si="50"/>
        <v>-1.6865340860021593E-17</v>
      </c>
      <c r="AQ60">
        <f t="shared" si="51"/>
        <v>-3.5985683080875163E-13</v>
      </c>
      <c r="AR60">
        <f t="shared" si="52"/>
        <v>-3.5987369614961165E-13</v>
      </c>
      <c r="AS60">
        <f t="shared" si="53"/>
        <v>-1.9277474717317448E-2</v>
      </c>
      <c r="AT60">
        <f t="shared" si="54"/>
        <v>-1.2594616815319738E-2</v>
      </c>
      <c r="AU60">
        <f t="shared" si="55"/>
        <v>-3.1872091532997061E-2</v>
      </c>
      <c r="AW60">
        <v>57</v>
      </c>
      <c r="AX60">
        <f>IF(Z60&gt;0, (R60*SUMPRODUCT(K60:$K$98, X60:$X$98)-K60*$AZ$3)/Z60, 0)</f>
        <v>-1.1906490949227947E+17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41"/>
        <v>50000</v>
      </c>
      <c r="S61">
        <f t="shared" si="42"/>
        <v>-7.0119262095450496E+17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-40.123780558870799</v>
      </c>
      <c r="AC61">
        <f t="shared" si="27"/>
        <v>-35.824804070420676</v>
      </c>
      <c r="AE61">
        <f t="shared" si="43"/>
        <v>0</v>
      </c>
      <c r="AF61">
        <f t="shared" si="44"/>
        <v>0</v>
      </c>
      <c r="AG61">
        <f t="shared" si="45"/>
        <v>-6.3864056394471588E-16</v>
      </c>
      <c r="AH61">
        <f t="shared" si="46"/>
        <v>-1.412648295001194E-11</v>
      </c>
      <c r="AI61">
        <f t="shared" si="39"/>
        <v>-1.4127121590575884E-11</v>
      </c>
      <c r="AJ61">
        <f t="shared" si="47"/>
        <v>-4.2989764884501227</v>
      </c>
      <c r="AK61">
        <f t="shared" si="59"/>
        <v>-2.808664639120956</v>
      </c>
      <c r="AL61">
        <f t="shared" si="40"/>
        <v>-7.1076411275852056</v>
      </c>
      <c r="AN61">
        <f t="shared" si="48"/>
        <v>0</v>
      </c>
      <c r="AO61">
        <f t="shared" si="49"/>
        <v>0</v>
      </c>
      <c r="AP61">
        <f t="shared" si="50"/>
        <v>-2.2829979773095773E-18</v>
      </c>
      <c r="AQ61">
        <f t="shared" si="51"/>
        <v>-5.0499034702980884E-14</v>
      </c>
      <c r="AR61">
        <f t="shared" si="52"/>
        <v>-5.0501317700958193E-14</v>
      </c>
      <c r="AS61">
        <f t="shared" si="53"/>
        <v>-1.5367884819296664E-2</v>
      </c>
      <c r="AT61">
        <f t="shared" si="54"/>
        <v>-1.0040351415274568E-2</v>
      </c>
      <c r="AU61">
        <f t="shared" si="55"/>
        <v>-2.5408236234621732E-2</v>
      </c>
      <c r="AW61">
        <v>58</v>
      </c>
      <c r="AX61">
        <f>IF(Z61&gt;0, (R61*SUMPRODUCT(K61:$K$98, X61:$X$98)-K61*$AZ$3)/Z61, 0)</f>
        <v>-7.0119262095450496E+17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41"/>
        <v>50000</v>
      </c>
      <c r="S62">
        <f t="shared" si="42"/>
        <v>-4.2642924646520924E+18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-35.824804070420676</v>
      </c>
      <c r="AC62">
        <f t="shared" si="27"/>
        <v>-31.986432205732786</v>
      </c>
      <c r="AE62">
        <f t="shared" si="43"/>
        <v>0</v>
      </c>
      <c r="AF62">
        <f t="shared" si="44"/>
        <v>0</v>
      </c>
      <c r="AG62">
        <f t="shared" si="45"/>
        <v>-9.3762425041426058E-17</v>
      </c>
      <c r="AH62">
        <f t="shared" si="46"/>
        <v>-2.153966933055371E-12</v>
      </c>
      <c r="AI62">
        <f t="shared" si="39"/>
        <v>-2.1540606954804126E-12</v>
      </c>
      <c r="AJ62">
        <f t="shared" si="47"/>
        <v>-3.8383718646878897</v>
      </c>
      <c r="AK62">
        <f t="shared" si="59"/>
        <v>-2.5077362849294476</v>
      </c>
      <c r="AL62">
        <f t="shared" si="40"/>
        <v>-6.3461081496194911</v>
      </c>
      <c r="AN62">
        <f t="shared" si="48"/>
        <v>0</v>
      </c>
      <c r="AO62">
        <f t="shared" si="49"/>
        <v>0</v>
      </c>
      <c r="AP62">
        <f t="shared" si="50"/>
        <v>-2.9926769286286152E-19</v>
      </c>
      <c r="AQ62">
        <f t="shared" si="51"/>
        <v>-6.8749577911788449E-15</v>
      </c>
      <c r="AR62">
        <f t="shared" si="52"/>
        <v>-6.875257058871709E-15</v>
      </c>
      <c r="AS62">
        <f t="shared" si="53"/>
        <v>-1.2251183688853463E-2</v>
      </c>
      <c r="AT62">
        <f t="shared" si="54"/>
        <v>-8.0041066767176806E-3</v>
      </c>
      <c r="AU62">
        <f t="shared" si="55"/>
        <v>-2.0255290365578018E-2</v>
      </c>
      <c r="AW62">
        <v>59</v>
      </c>
      <c r="AX62">
        <f>IF(Z62&gt;0, (R62*SUMPRODUCT(K62:$K$98, X62:$X$98)-K62*$AZ$3)/Z62, 0)</f>
        <v>-4.2642924646520924E+18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41"/>
        <v>50000</v>
      </c>
      <c r="S63">
        <f t="shared" si="42"/>
        <v>-2.6824577026670522E+19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-31.986432205732786</v>
      </c>
      <c r="AC63">
        <f t="shared" si="27"/>
        <v>-28.559314469404278</v>
      </c>
      <c r="AE63">
        <f t="shared" si="43"/>
        <v>0</v>
      </c>
      <c r="AF63">
        <f t="shared" si="44"/>
        <v>0</v>
      </c>
      <c r="AG63">
        <f t="shared" si="45"/>
        <v>-1.3308371293706225E-17</v>
      </c>
      <c r="AH63">
        <f t="shared" si="46"/>
        <v>-3.1806571798922232E-13</v>
      </c>
      <c r="AI63">
        <f t="shared" si="39"/>
        <v>-3.18079026360516E-13</v>
      </c>
      <c r="AJ63">
        <f t="shared" si="47"/>
        <v>-3.4271177363285084</v>
      </c>
      <c r="AK63">
        <f t="shared" si="59"/>
        <v>-2.2390502544012953</v>
      </c>
      <c r="AL63">
        <f t="shared" si="40"/>
        <v>-5.6661679907301217</v>
      </c>
      <c r="AN63">
        <f t="shared" si="48"/>
        <v>0</v>
      </c>
      <c r="AO63">
        <f t="shared" si="49"/>
        <v>0</v>
      </c>
      <c r="AP63">
        <f t="shared" si="50"/>
        <v>-3.7926074207823411E-20</v>
      </c>
      <c r="AQ63">
        <f t="shared" si="51"/>
        <v>-9.0642076007668113E-16</v>
      </c>
      <c r="AR63">
        <f t="shared" si="52"/>
        <v>-9.0645868615088888E-16</v>
      </c>
      <c r="AS63">
        <f t="shared" si="53"/>
        <v>-9.7665686295070071E-3</v>
      </c>
      <c r="AT63">
        <f t="shared" si="54"/>
        <v>-6.3808248379445872E-3</v>
      </c>
      <c r="AU63">
        <f t="shared" si="55"/>
        <v>-1.61473934674525E-2</v>
      </c>
      <c r="AW63">
        <v>60</v>
      </c>
      <c r="AX63">
        <f>IF(Z63&gt;0, (R63*SUMPRODUCT(K63:$K$98, X63:$X$98)-K63*$AZ$3)/Z63, 0)</f>
        <v>-2.6824577026670522E+19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41"/>
        <v>50000</v>
      </c>
      <c r="S64">
        <f t="shared" si="42"/>
        <v>-1.7481331272170124E+20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-28.559314469404278</v>
      </c>
      <c r="AC64">
        <f t="shared" si="27"/>
        <v>-25.499387919110962</v>
      </c>
      <c r="AE64">
        <f t="shared" si="43"/>
        <v>0</v>
      </c>
      <c r="AF64">
        <f t="shared" si="44"/>
        <v>0</v>
      </c>
      <c r="AG64">
        <f t="shared" si="45"/>
        <v>-1.8233299513997396E-18</v>
      </c>
      <c r="AH64">
        <f t="shared" si="46"/>
        <v>-4.5407830517477695E-14</v>
      </c>
      <c r="AI64">
        <f t="shared" si="39"/>
        <v>-4.5409653847429093E-14</v>
      </c>
      <c r="AJ64">
        <f t="shared" si="47"/>
        <v>-3.0599265502933157</v>
      </c>
      <c r="AK64">
        <f t="shared" si="59"/>
        <v>-1.9991520128582996</v>
      </c>
      <c r="AL64">
        <f t="shared" si="40"/>
        <v>-5.0590785631516608</v>
      </c>
      <c r="AN64">
        <f t="shared" si="48"/>
        <v>0</v>
      </c>
      <c r="AO64">
        <f t="shared" si="49"/>
        <v>0</v>
      </c>
      <c r="AP64">
        <f t="shared" si="50"/>
        <v>-4.6393829812081137E-21</v>
      </c>
      <c r="AQ64">
        <f t="shared" si="51"/>
        <v>-1.1553823045282891E-16</v>
      </c>
      <c r="AR64">
        <f t="shared" si="52"/>
        <v>-1.1554286983581012E-16</v>
      </c>
      <c r="AS64">
        <f t="shared" si="53"/>
        <v>-7.7858487161248579E-3</v>
      </c>
      <c r="AT64">
        <f t="shared" si="54"/>
        <v>-5.0867544945349076E-3</v>
      </c>
      <c r="AU64">
        <f t="shared" si="55"/>
        <v>-1.2872603210659882E-2</v>
      </c>
      <c r="AW64">
        <v>61</v>
      </c>
      <c r="AX64">
        <f>IF(Z64&gt;0, (R64*SUMPRODUCT(K64:$K$98, X64:$X$98)-K64*$AZ$3)/Z64, 0)</f>
        <v>-1.7481331272170124E+20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41"/>
        <v>50000</v>
      </c>
      <c r="S65">
        <f t="shared" si="42"/>
        <v>-1.1819652512177927E+21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-25.499387919110962</v>
      </c>
      <c r="AC65">
        <f t="shared" si="27"/>
        <v>-22.767310642063361</v>
      </c>
      <c r="AE65">
        <f t="shared" si="43"/>
        <v>0</v>
      </c>
      <c r="AF65">
        <f t="shared" si="44"/>
        <v>0</v>
      </c>
      <c r="AG65">
        <f t="shared" si="45"/>
        <v>-2.4077813009525802E-19</v>
      </c>
      <c r="AH65">
        <f t="shared" si="46"/>
        <v>-6.2572740871619373E-15</v>
      </c>
      <c r="AI65">
        <f t="shared" si="39"/>
        <v>-6.2575148652920325E-15</v>
      </c>
      <c r="AJ65">
        <f t="shared" si="47"/>
        <v>-2.7320772770476012</v>
      </c>
      <c r="AK65">
        <f t="shared" si="59"/>
        <v>-1.7849571543377676</v>
      </c>
      <c r="AL65">
        <f t="shared" si="40"/>
        <v>-4.5170344313853752</v>
      </c>
      <c r="AN65">
        <f t="shared" si="48"/>
        <v>0</v>
      </c>
      <c r="AO65">
        <f t="shared" si="49"/>
        <v>0</v>
      </c>
      <c r="AP65">
        <f t="shared" si="50"/>
        <v>-5.4700837242943465E-22</v>
      </c>
      <c r="AQ65">
        <f t="shared" si="51"/>
        <v>-1.4215499193839523E-17</v>
      </c>
      <c r="AR65">
        <f t="shared" si="52"/>
        <v>-1.4216046202211953E-17</v>
      </c>
      <c r="AS65">
        <f t="shared" si="53"/>
        <v>-6.206830928033205E-3</v>
      </c>
      <c r="AT65">
        <f t="shared" si="54"/>
        <v>-4.0551295396483635E-3</v>
      </c>
      <c r="AU65">
        <f t="shared" si="55"/>
        <v>-1.0261960467681583E-2</v>
      </c>
      <c r="AW65">
        <v>62</v>
      </c>
      <c r="AX65">
        <f>IF(Z65&gt;0, (R65*SUMPRODUCT(K65:$K$98, X65:$X$98)-K65*$AZ$3)/Z65, 0)</f>
        <v>-1.1819652512177927E+21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41"/>
        <v>50000</v>
      </c>
      <c r="S66">
        <f t="shared" si="42"/>
        <v>-8.3047120504924584E+21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-22.767310642063361</v>
      </c>
      <c r="AC66">
        <f t="shared" si="27"/>
        <v>-20.327955930413712</v>
      </c>
      <c r="AE66">
        <f t="shared" si="43"/>
        <v>0</v>
      </c>
      <c r="AF66">
        <f t="shared" si="44"/>
        <v>0</v>
      </c>
      <c r="AG66">
        <f t="shared" si="45"/>
        <v>-3.0597021014726649E-20</v>
      </c>
      <c r="AH66">
        <f t="shared" si="46"/>
        <v>-8.3109331111831521E-16</v>
      </c>
      <c r="AI66">
        <f t="shared" si="39"/>
        <v>-8.3112390813932992E-16</v>
      </c>
      <c r="AJ66">
        <f t="shared" si="47"/>
        <v>-2.4393547116496492</v>
      </c>
      <c r="AK66">
        <f t="shared" si="59"/>
        <v>-1.5937117449444353</v>
      </c>
      <c r="AL66">
        <f t="shared" si="40"/>
        <v>-4.033066456594085</v>
      </c>
      <c r="AN66">
        <f t="shared" si="48"/>
        <v>0</v>
      </c>
      <c r="AO66">
        <f t="shared" si="49"/>
        <v>0</v>
      </c>
      <c r="AP66">
        <f t="shared" si="50"/>
        <v>-6.206375650477071E-23</v>
      </c>
      <c r="AQ66">
        <f t="shared" si="51"/>
        <v>-1.6858102907849895E-18</v>
      </c>
      <c r="AR66">
        <f t="shared" si="52"/>
        <v>-1.6858723545414943E-18</v>
      </c>
      <c r="AS66">
        <f t="shared" si="53"/>
        <v>-4.9480476148223984E-3</v>
      </c>
      <c r="AT66">
        <f t="shared" si="54"/>
        <v>-3.232724441683963E-3</v>
      </c>
      <c r="AU66">
        <f t="shared" si="55"/>
        <v>-8.1807720565063632E-3</v>
      </c>
      <c r="AW66">
        <v>63</v>
      </c>
      <c r="AX66">
        <f>IF(Z66&gt;0, (R66*SUMPRODUCT(K66:$K$98, X66:$X$98)-K66*$AZ$3)/Z66, 0)</f>
        <v>-8.3047120504924584E+21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-6.0747318175382752E+22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-20.327955930413712</v>
      </c>
      <c r="AC67">
        <f t="shared" si="27"/>
        <v>-18.149960652155098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-3.7347246753664493E-21</v>
      </c>
      <c r="AH67">
        <f t="shared" ref="AH67:AH79" si="66">-X67*R67</f>
        <v>-1.0622530451685173E-16</v>
      </c>
      <c r="AI67">
        <f t="shared" si="39"/>
        <v>-1.062290392415271E-16</v>
      </c>
      <c r="AJ67">
        <f t="shared" ref="AJ67:AJ79" si="67">AB67-AC67</f>
        <v>-2.1779952782586136</v>
      </c>
      <c r="AK67">
        <f t="shared" si="59"/>
        <v>-1.4229569151289601</v>
      </c>
      <c r="AL67">
        <f t="shared" si="40"/>
        <v>-3.6009521933875739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-6.7639358802965896E-24</v>
      </c>
      <c r="AQ67">
        <f t="shared" ref="AQ67:AQ79" si="71">AH67*$K67</f>
        <v>-1.9238396697782437E-19</v>
      </c>
      <c r="AR67">
        <f t="shared" ref="AR67:AR79" si="72">AI67*$K67</f>
        <v>-1.9239073091370467E-19</v>
      </c>
      <c r="AS67">
        <f t="shared" ref="AS67:AS79" si="73">AJ67*$K67</f>
        <v>-3.9445532643673422E-3</v>
      </c>
      <c r="AT67">
        <f t="shared" ref="AT67:AT79" si="74">AK67*$K67</f>
        <v>-2.5771081327199954E-3</v>
      </c>
      <c r="AU67">
        <f t="shared" ref="AU67:AU79" si="75">AL67*$K67</f>
        <v>-6.5216613970873385E-3</v>
      </c>
      <c r="AW67">
        <v>64</v>
      </c>
      <c r="AX67">
        <f>IF(Z67&gt;0, (R67*SUMPRODUCT(K67:$K$98, X67:$X$98)-K67*$AZ$3)/Z67, 0)</f>
        <v>-6.0747318175382752E+22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1"/>
        <v>50000</v>
      </c>
      <c r="S68">
        <f t="shared" si="62"/>
        <v>-4.6341654459725393E+23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-18.149960652155098</v>
      </c>
      <c r="AC68">
        <f t="shared" ref="AC68:AC79" si="79">S68*Z68</f>
        <v>-16.205322010852765</v>
      </c>
      <c r="AE68">
        <f t="shared" si="63"/>
        <v>0</v>
      </c>
      <c r="AF68">
        <f t="shared" si="64"/>
        <v>0</v>
      </c>
      <c r="AG68">
        <f t="shared" si="65"/>
        <v>-4.3711543641953071E-22</v>
      </c>
      <c r="AH68">
        <f t="shared" si="66"/>
        <v>-1.3041047968773015E-17</v>
      </c>
      <c r="AI68">
        <f t="shared" si="39"/>
        <v>-1.3041485084209434E-17</v>
      </c>
      <c r="AJ68">
        <f t="shared" si="67"/>
        <v>-1.9446386413023333</v>
      </c>
      <c r="AK68">
        <f t="shared" ref="AK68:AK79" si="80">G68*SUM(AB68:AB68, AE68:AF68)</f>
        <v>-1.270497245650857</v>
      </c>
      <c r="AL68">
        <f t="shared" si="40"/>
        <v>-3.2151358869531901</v>
      </c>
      <c r="AN68">
        <f t="shared" si="68"/>
        <v>0</v>
      </c>
      <c r="AO68">
        <f t="shared" si="69"/>
        <v>0</v>
      </c>
      <c r="AP68">
        <f t="shared" si="70"/>
        <v>-7.0683657173744288E-25</v>
      </c>
      <c r="AQ68">
        <f t="shared" si="71"/>
        <v>-2.1087998432670307E-20</v>
      </c>
      <c r="AR68">
        <f t="shared" si="72"/>
        <v>-2.1088705269242043E-20</v>
      </c>
      <c r="AS68">
        <f t="shared" si="73"/>
        <v>-3.1445737120275362E-3</v>
      </c>
      <c r="AT68">
        <f t="shared" si="74"/>
        <v>-2.0544548251913227E-3</v>
      </c>
      <c r="AU68">
        <f t="shared" si="75"/>
        <v>-5.1990285372188584E-3</v>
      </c>
      <c r="AW68">
        <v>65</v>
      </c>
      <c r="AX68">
        <f>IF(Z68&gt;0, (R68*SUMPRODUCT(K68:$K$98, X68:$X$98)-K68*$AZ$3)/Z68, 0)</f>
        <v>-4.6341654459725393E+23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0.877957722</v>
      </c>
      <c r="Q69" s="5">
        <f t="shared" ref="Q69:Q79" si="81">$C$8</f>
        <v>12.5</v>
      </c>
      <c r="R69">
        <f t="shared" si="61"/>
        <v>50000</v>
      </c>
      <c r="S69">
        <f t="shared" si="62"/>
        <v>-3.6929343043331706E+24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-16.205322010852765</v>
      </c>
      <c r="AC69">
        <f t="shared" si="79"/>
        <v>-14.469037509689967</v>
      </c>
      <c r="AE69">
        <f t="shared" si="63"/>
        <v>0</v>
      </c>
      <c r="AF69">
        <f t="shared" si="64"/>
        <v>0</v>
      </c>
      <c r="AG69">
        <f t="shared" si="65"/>
        <v>-4.8975409245408397E-23</v>
      </c>
      <c r="AH69">
        <f t="shared" si="66"/>
        <v>-1.5350754912397082E-18</v>
      </c>
      <c r="AI69">
        <f t="shared" si="39"/>
        <v>-1.5351244666489535E-18</v>
      </c>
      <c r="AJ69">
        <f t="shared" si="67"/>
        <v>-1.7362845011627979</v>
      </c>
      <c r="AK69">
        <f t="shared" si="80"/>
        <v>-1.1343725407596936</v>
      </c>
      <c r="AL69">
        <f t="shared" si="40"/>
        <v>-2.8706570419224917</v>
      </c>
      <c r="AN69">
        <f t="shared" si="68"/>
        <v>0</v>
      </c>
      <c r="AO69">
        <f t="shared" si="69"/>
        <v>0</v>
      </c>
      <c r="AP69">
        <f t="shared" si="70"/>
        <v>-7.071033899211923E-26</v>
      </c>
      <c r="AQ69">
        <f t="shared" si="71"/>
        <v>-2.2163308083889106E-21</v>
      </c>
      <c r="AR69">
        <f t="shared" si="72"/>
        <v>-2.2164015187279025E-21</v>
      </c>
      <c r="AS69">
        <f t="shared" si="73"/>
        <v>-2.5068349107362376E-3</v>
      </c>
      <c r="AT69">
        <f t="shared" si="74"/>
        <v>-1.6377988083476739E-3</v>
      </c>
      <c r="AU69">
        <f t="shared" si="75"/>
        <v>-4.1446337190839122E-3</v>
      </c>
      <c r="AW69">
        <v>66</v>
      </c>
      <c r="AX69">
        <f>IF(Z69&gt;0, (R69*SUMPRODUCT(K69:$K$98, X69:$X$98)-K69*$AZ$3)/Z69, 0)</f>
        <v>-3.6929343043331706E+24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0.88376105100000002</v>
      </c>
      <c r="Q70" s="5">
        <f t="shared" si="81"/>
        <v>12.5</v>
      </c>
      <c r="R70">
        <f t="shared" si="61"/>
        <v>50000</v>
      </c>
      <c r="S70">
        <f t="shared" si="62"/>
        <v>-3.1036289447159771E+25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-14.469037509689967</v>
      </c>
      <c r="AC70">
        <f t="shared" si="79"/>
        <v>-12.918783490794613</v>
      </c>
      <c r="AE70">
        <f t="shared" si="63"/>
        <v>0</v>
      </c>
      <c r="AF70">
        <f t="shared" si="64"/>
        <v>0</v>
      </c>
      <c r="AG70">
        <f t="shared" si="65"/>
        <v>-5.2030960050770711E-24</v>
      </c>
      <c r="AH70">
        <f t="shared" si="66"/>
        <v>-1.7313023659150895E-19</v>
      </c>
      <c r="AI70">
        <f t="shared" ref="AI70:AI79" si="88">SUM(AE70:AH70)</f>
        <v>-1.7313543968751404E-19</v>
      </c>
      <c r="AJ70">
        <f t="shared" si="67"/>
        <v>-1.5502540188953535</v>
      </c>
      <c r="AK70">
        <f t="shared" si="80"/>
        <v>-1.0128326256782978</v>
      </c>
      <c r="AL70">
        <f t="shared" ref="AL70:AL79" si="89">SUM(AI70:AK70)</f>
        <v>-2.5630866445736515</v>
      </c>
      <c r="AN70">
        <f t="shared" si="68"/>
        <v>0</v>
      </c>
      <c r="AO70">
        <f t="shared" si="69"/>
        <v>0</v>
      </c>
      <c r="AP70">
        <f t="shared" si="70"/>
        <v>-6.7073143731754164E-27</v>
      </c>
      <c r="AQ70">
        <f t="shared" si="71"/>
        <v>-2.2318229822943414E-22</v>
      </c>
      <c r="AR70">
        <f t="shared" si="72"/>
        <v>-2.2318900554380733E-22</v>
      </c>
      <c r="AS70">
        <f t="shared" si="73"/>
        <v>-1.9984334428700852E-3</v>
      </c>
      <c r="AT70">
        <f t="shared" si="74"/>
        <v>-1.3056431826751226E-3</v>
      </c>
      <c r="AU70">
        <f t="shared" si="75"/>
        <v>-3.3040766255452081E-3</v>
      </c>
      <c r="AW70">
        <v>67</v>
      </c>
      <c r="AX70">
        <f>IF(Z70&gt;0, (R70*SUMPRODUCT(K70:$K$98, X70:$X$98)-K70*$AZ$3)/Z70, 0)</f>
        <v>-3.1036289447159771E+25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0.88953285599999998</v>
      </c>
      <c r="Q71" s="5">
        <f t="shared" si="81"/>
        <v>12.5</v>
      </c>
      <c r="R71">
        <f t="shared" si="61"/>
        <v>50000</v>
      </c>
      <c r="S71">
        <f t="shared" si="62"/>
        <v>-2.7582124481092411E+26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-12.918783490794613</v>
      </c>
      <c r="AC71">
        <f t="shared" si="79"/>
        <v>-11.534628116780905</v>
      </c>
      <c r="AE71">
        <f t="shared" si="63"/>
        <v>0</v>
      </c>
      <c r="AF71">
        <f t="shared" si="64"/>
        <v>0</v>
      </c>
      <c r="AG71">
        <f t="shared" si="65"/>
        <v>-5.2274019558790288E-25</v>
      </c>
      <c r="AH71">
        <f t="shared" si="66"/>
        <v>-1.8513299397753591E-20</v>
      </c>
      <c r="AI71">
        <f t="shared" si="88"/>
        <v>-1.8513822137949178E-20</v>
      </c>
      <c r="AJ71">
        <f t="shared" si="67"/>
        <v>-1.3841553740137087</v>
      </c>
      <c r="AK71">
        <f t="shared" si="80"/>
        <v>-0.90431484435562304</v>
      </c>
      <c r="AL71">
        <f t="shared" si="89"/>
        <v>-2.2884702183693317</v>
      </c>
      <c r="AN71">
        <f t="shared" si="68"/>
        <v>0</v>
      </c>
      <c r="AO71">
        <f t="shared" si="69"/>
        <v>0</v>
      </c>
      <c r="AP71">
        <f t="shared" si="70"/>
        <v>-6.0166492766346815E-28</v>
      </c>
      <c r="AQ71">
        <f t="shared" si="71"/>
        <v>-2.1308487537359207E-23</v>
      </c>
      <c r="AR71">
        <f t="shared" si="72"/>
        <v>-2.1309089202286868E-23</v>
      </c>
      <c r="AS71">
        <f t="shared" si="73"/>
        <v>-1.593138905349239E-3</v>
      </c>
      <c r="AT71">
        <f t="shared" si="74"/>
        <v>-1.0408507514948363E-3</v>
      </c>
      <c r="AU71">
        <f t="shared" si="75"/>
        <v>-2.6339896568440754E-3</v>
      </c>
      <c r="AW71">
        <v>68</v>
      </c>
      <c r="AX71">
        <f>IF(Z71&gt;0, (R71*SUMPRODUCT(K71:$K$98, X71:$X$98)-K71*$AZ$3)/Z71, 0)</f>
        <v>-2.7582124481092411E+26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0.89526598199999996</v>
      </c>
      <c r="Q72" s="5">
        <f t="shared" si="81"/>
        <v>12.5</v>
      </c>
      <c r="R72">
        <f t="shared" si="61"/>
        <v>50000</v>
      </c>
      <c r="S72">
        <f t="shared" si="62"/>
        <v>-2.5995832730454014E+27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-11.534628116780905</v>
      </c>
      <c r="AC72">
        <f t="shared" si="79"/>
        <v>-10.298775104268664</v>
      </c>
      <c r="AE72">
        <f t="shared" si="63"/>
        <v>0</v>
      </c>
      <c r="AF72">
        <f t="shared" si="64"/>
        <v>0</v>
      </c>
      <c r="AG72">
        <f t="shared" si="65"/>
        <v>-4.9521279098147957E-26</v>
      </c>
      <c r="AH72">
        <f t="shared" si="66"/>
        <v>-1.8719660581355034E-21</v>
      </c>
      <c r="AI72">
        <f t="shared" si="88"/>
        <v>-1.8720155794146017E-21</v>
      </c>
      <c r="AJ72">
        <f t="shared" si="67"/>
        <v>-1.2358530125122407</v>
      </c>
      <c r="AK72">
        <f t="shared" si="80"/>
        <v>-0.80742396817466344</v>
      </c>
      <c r="AL72">
        <f t="shared" si="89"/>
        <v>-2.0432769806869042</v>
      </c>
      <c r="AN72">
        <f t="shared" si="68"/>
        <v>0</v>
      </c>
      <c r="AO72">
        <f t="shared" si="69"/>
        <v>0</v>
      </c>
      <c r="AP72">
        <f t="shared" si="70"/>
        <v>-5.0891192935035478E-29</v>
      </c>
      <c r="AQ72">
        <f t="shared" si="71"/>
        <v>-1.9237505082128342E-24</v>
      </c>
      <c r="AR72">
        <f t="shared" si="72"/>
        <v>-1.9238013994057697E-24</v>
      </c>
      <c r="AS72">
        <f t="shared" si="73"/>
        <v>-1.2700405814327488E-3</v>
      </c>
      <c r="AT72">
        <f t="shared" si="74"/>
        <v>-8.2975984653606196E-4</v>
      </c>
      <c r="AU72">
        <f t="shared" si="75"/>
        <v>-2.0998004279688108E-3</v>
      </c>
      <c r="AW72">
        <v>69</v>
      </c>
      <c r="AX72">
        <f>IF(Z72&gt;0, (R72*SUMPRODUCT(K72:$K$98, X72:$X$98)-K72*$AZ$3)/Z72, 0)</f>
        <v>-2.5995832730454014E+27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0.900953271</v>
      </c>
      <c r="Q73" s="5">
        <f t="shared" si="81"/>
        <v>12.5</v>
      </c>
      <c r="R73">
        <f t="shared" si="61"/>
        <v>50000</v>
      </c>
      <c r="S73">
        <f t="shared" si="62"/>
        <v>-2.6065600835158543E+28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-10.298775104268664</v>
      </c>
      <c r="AC73">
        <f t="shared" si="79"/>
        <v>-9.195334914525592</v>
      </c>
      <c r="AE73">
        <f t="shared" si="63"/>
        <v>0</v>
      </c>
      <c r="AF73">
        <f t="shared" si="64"/>
        <v>0</v>
      </c>
      <c r="AG73">
        <f t="shared" si="65"/>
        <v>-4.409707919586147E-27</v>
      </c>
      <c r="AH73">
        <f t="shared" si="66"/>
        <v>-1.7846543355032134E-22</v>
      </c>
      <c r="AI73">
        <f t="shared" si="88"/>
        <v>-1.7846984325824092E-22</v>
      </c>
      <c r="AJ73">
        <f t="shared" si="67"/>
        <v>-1.1034401897430719</v>
      </c>
      <c r="AK73">
        <f t="shared" si="80"/>
        <v>-0.72091425729880654</v>
      </c>
      <c r="AL73">
        <f t="shared" si="89"/>
        <v>-1.8243544470418784</v>
      </c>
      <c r="AN73">
        <f t="shared" si="68"/>
        <v>0</v>
      </c>
      <c r="AO73">
        <f t="shared" si="69"/>
        <v>0</v>
      </c>
      <c r="AP73">
        <f t="shared" si="70"/>
        <v>-4.0461555944400185E-30</v>
      </c>
      <c r="AQ73">
        <f t="shared" si="71"/>
        <v>-1.6375209549968681E-25</v>
      </c>
      <c r="AR73">
        <f t="shared" si="72"/>
        <v>-1.6375614165528124E-25</v>
      </c>
      <c r="AS73">
        <f t="shared" si="73"/>
        <v>-1.0124685757595252E-3</v>
      </c>
      <c r="AT73">
        <f t="shared" si="74"/>
        <v>-6.614794694962228E-4</v>
      </c>
      <c r="AU73">
        <f t="shared" si="75"/>
        <v>-1.6739480452557481E-3</v>
      </c>
      <c r="AW73">
        <v>70</v>
      </c>
      <c r="AX73">
        <f>IF(Z73&gt;0, (R73*SUMPRODUCT(K73:$K$98, X73:$X$98)-K73*$AZ$3)/Z73, 0)</f>
        <v>-2.6065600835158543E+28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0.90658776299999999</v>
      </c>
      <c r="Q74" s="5">
        <f t="shared" si="81"/>
        <v>12.5</v>
      </c>
      <c r="R74">
        <f t="shared" si="61"/>
        <v>50000</v>
      </c>
      <c r="S74">
        <f t="shared" si="62"/>
        <v>-2.7901011560850979E+29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-9.195334914525592</v>
      </c>
      <c r="AC74">
        <f t="shared" si="79"/>
        <v>-8.2101204593978494</v>
      </c>
      <c r="AE74">
        <f t="shared" si="63"/>
        <v>0</v>
      </c>
      <c r="AF74">
        <f t="shared" si="64"/>
        <v>0</v>
      </c>
      <c r="AG74">
        <f t="shared" si="65"/>
        <v>-3.6782360208929648E-28</v>
      </c>
      <c r="AH74">
        <f t="shared" si="66"/>
        <v>-1.5991148953203954E-23</v>
      </c>
      <c r="AI74">
        <f t="shared" si="88"/>
        <v>-1.5991516776806043E-23</v>
      </c>
      <c r="AJ74">
        <f t="shared" si="67"/>
        <v>-0.98521445512774264</v>
      </c>
      <c r="AK74">
        <f t="shared" si="80"/>
        <v>-0.6436734440167915</v>
      </c>
      <c r="AL74">
        <f t="shared" si="89"/>
        <v>-1.6288878991445341</v>
      </c>
      <c r="AN74">
        <f t="shared" si="68"/>
        <v>0</v>
      </c>
      <c r="AO74">
        <f t="shared" si="69"/>
        <v>0</v>
      </c>
      <c r="AP74">
        <f t="shared" si="70"/>
        <v>-3.0133829409134512E-31</v>
      </c>
      <c r="AQ74">
        <f t="shared" si="71"/>
        <v>-1.3100696961118967E-26</v>
      </c>
      <c r="AR74">
        <f t="shared" si="72"/>
        <v>-1.3100998299413057E-26</v>
      </c>
      <c r="AS74">
        <f t="shared" si="73"/>
        <v>-8.0713374980829491E-4</v>
      </c>
      <c r="AT74">
        <f t="shared" si="74"/>
        <v>-5.2732738320808567E-4</v>
      </c>
      <c r="AU74">
        <f t="shared" si="75"/>
        <v>-1.3344611330163806E-3</v>
      </c>
      <c r="AW74">
        <v>71</v>
      </c>
      <c r="AX74">
        <f>IF(Z74&gt;0, (R74*SUMPRODUCT(K74:$K$98, X74:$X$98)-K74*$AZ$3)/Z74, 0)</f>
        <v>-2.7901011560850979E+29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0.91219363099999995</v>
      </c>
      <c r="Q75" s="5">
        <f t="shared" si="81"/>
        <v>12.5</v>
      </c>
      <c r="R75">
        <f t="shared" si="61"/>
        <v>50000</v>
      </c>
      <c r="S75">
        <f t="shared" si="62"/>
        <v>-3.2017452793672319E+30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-8.2101204593978494</v>
      </c>
      <c r="AC75">
        <f t="shared" si="79"/>
        <v>-7.330464695890937</v>
      </c>
      <c r="AE75">
        <f t="shared" si="63"/>
        <v>0</v>
      </c>
      <c r="AF75">
        <f t="shared" si="64"/>
        <v>0</v>
      </c>
      <c r="AG75">
        <f t="shared" si="65"/>
        <v>-2.8619018911069001E-29</v>
      </c>
      <c r="AH75">
        <f t="shared" si="66"/>
        <v>-1.3421053886293381E-24</v>
      </c>
      <c r="AI75">
        <f t="shared" si="88"/>
        <v>-1.3421340076482491E-24</v>
      </c>
      <c r="AJ75">
        <f t="shared" si="67"/>
        <v>-0.87965576350691244</v>
      </c>
      <c r="AK75">
        <f t="shared" si="80"/>
        <v>-0.5747084321578495</v>
      </c>
      <c r="AL75">
        <f t="shared" si="89"/>
        <v>-1.4543641956647619</v>
      </c>
      <c r="AN75">
        <f t="shared" si="68"/>
        <v>0</v>
      </c>
      <c r="AO75">
        <f t="shared" si="69"/>
        <v>0</v>
      </c>
      <c r="AP75">
        <f t="shared" si="70"/>
        <v>-2.0933962949912267E-32</v>
      </c>
      <c r="AQ75">
        <f t="shared" si="71"/>
        <v>-9.817102594518925E-28</v>
      </c>
      <c r="AR75">
        <f t="shared" si="72"/>
        <v>-9.8173119341484235E-28</v>
      </c>
      <c r="AS75">
        <f t="shared" si="73"/>
        <v>-6.4344208371196925E-4</v>
      </c>
      <c r="AT75">
        <f t="shared" si="74"/>
        <v>-4.2038216135848659E-4</v>
      </c>
      <c r="AU75">
        <f t="shared" si="75"/>
        <v>-1.0638242450704558E-3</v>
      </c>
      <c r="AW75">
        <v>72</v>
      </c>
      <c r="AX75">
        <f>IF(Z75&gt;0, (R75*SUMPRODUCT(K75:$K$98, X75:$X$98)-K75*$AZ$3)/Z75, 0)</f>
        <v>-3.2017452793672319E+30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0.91779930600000004</v>
      </c>
      <c r="Q76" s="5">
        <f t="shared" si="81"/>
        <v>12.5</v>
      </c>
      <c r="R76">
        <f t="shared" si="61"/>
        <v>50000</v>
      </c>
      <c r="S76">
        <f t="shared" si="62"/>
        <v>-3.9593818063468652E+31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-7.330464695890937</v>
      </c>
      <c r="AC76">
        <f t="shared" si="79"/>
        <v>-6.5450577641883365</v>
      </c>
      <c r="AE76">
        <f t="shared" si="63"/>
        <v>0</v>
      </c>
      <c r="AF76">
        <f t="shared" si="64"/>
        <v>0</v>
      </c>
      <c r="AG76">
        <f t="shared" si="65"/>
        <v>-2.0663130269783052E-30</v>
      </c>
      <c r="AH76">
        <f t="shared" si="66"/>
        <v>-1.0506606277992002E-25</v>
      </c>
      <c r="AI76">
        <f t="shared" si="88"/>
        <v>-1.05068129092947E-25</v>
      </c>
      <c r="AJ76">
        <f t="shared" si="67"/>
        <v>-0.78540693170260045</v>
      </c>
      <c r="AK76">
        <f t="shared" si="80"/>
        <v>-0.51313252871236559</v>
      </c>
      <c r="AL76">
        <f t="shared" si="89"/>
        <v>-1.298539460414966</v>
      </c>
      <c r="AN76">
        <f t="shared" si="68"/>
        <v>0</v>
      </c>
      <c r="AO76">
        <f t="shared" si="69"/>
        <v>0</v>
      </c>
      <c r="AP76">
        <f t="shared" si="70"/>
        <v>-1.3495059403160287E-33</v>
      </c>
      <c r="AQ76">
        <f t="shared" si="71"/>
        <v>-6.861848809735425E-29</v>
      </c>
      <c r="AR76">
        <f t="shared" si="72"/>
        <v>-6.8619837603294559E-29</v>
      </c>
      <c r="AS76">
        <f t="shared" si="73"/>
        <v>-5.1294808969385309E-4</v>
      </c>
      <c r="AT76">
        <f t="shared" si="74"/>
        <v>-3.3512608526665066E-4</v>
      </c>
      <c r="AU76">
        <f t="shared" si="75"/>
        <v>-8.4807417496050375E-4</v>
      </c>
      <c r="AW76">
        <v>73</v>
      </c>
      <c r="AX76">
        <f>IF(Z76&gt;0, (R76*SUMPRODUCT(K76:$K$98, X76:$X$98)-K76*$AZ$3)/Z76, 0)</f>
        <v>-3.9593818063468652E+31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0.92340517499999997</v>
      </c>
      <c r="Q77" s="5">
        <f t="shared" si="81"/>
        <v>12.5</v>
      </c>
      <c r="R77">
        <f t="shared" si="61"/>
        <v>50000</v>
      </c>
      <c r="S77">
        <f t="shared" si="62"/>
        <v>-5.3084640241871876E+32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-6.5450577641883365</v>
      </c>
      <c r="AC77">
        <f t="shared" si="79"/>
        <v>-5.8438015751681567</v>
      </c>
      <c r="AE77">
        <f t="shared" si="63"/>
        <v>0</v>
      </c>
      <c r="AF77">
        <f t="shared" si="64"/>
        <v>0</v>
      </c>
      <c r="AG77">
        <f t="shared" si="65"/>
        <v>-1.376057544268405E-31</v>
      </c>
      <c r="AH77">
        <f t="shared" si="66"/>
        <v>-7.6321765691267271E-27</v>
      </c>
      <c r="AI77">
        <f t="shared" si="88"/>
        <v>-7.6323141748811541E-27</v>
      </c>
      <c r="AJ77">
        <f t="shared" si="67"/>
        <v>-0.70125618902017983</v>
      </c>
      <c r="AK77">
        <f t="shared" si="80"/>
        <v>-0.45815404349318362</v>
      </c>
      <c r="AL77">
        <f t="shared" si="89"/>
        <v>-1.1594102325133635</v>
      </c>
      <c r="AN77">
        <f t="shared" si="68"/>
        <v>0</v>
      </c>
      <c r="AO77">
        <f t="shared" si="69"/>
        <v>0</v>
      </c>
      <c r="AP77">
        <f t="shared" si="70"/>
        <v>-8.0241171367684247E-35</v>
      </c>
      <c r="AQ77">
        <f t="shared" si="71"/>
        <v>-4.4505027463609355E-30</v>
      </c>
      <c r="AR77">
        <f t="shared" si="72"/>
        <v>-4.4505829875323035E-30</v>
      </c>
      <c r="AS77">
        <f t="shared" si="73"/>
        <v>-4.0891907660543179E-4</v>
      </c>
      <c r="AT77">
        <f t="shared" si="74"/>
        <v>-2.6716046338221515E-4</v>
      </c>
      <c r="AU77">
        <f t="shared" si="75"/>
        <v>-6.7607953998764694E-4</v>
      </c>
      <c r="AW77">
        <v>74</v>
      </c>
      <c r="AX77">
        <f>IF(Z77&gt;0, (R77*SUMPRODUCT(K77:$K$98, X77:$X$98)-K77*$AZ$3)/Z77, 0)</f>
        <v>-5.3084640241871876E+32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0.92901104300000004</v>
      </c>
      <c r="Q78" s="5">
        <f t="shared" si="81"/>
        <v>12.5</v>
      </c>
      <c r="R78">
        <f t="shared" si="61"/>
        <v>50000</v>
      </c>
      <c r="S78">
        <f t="shared" si="62"/>
        <v>-7.7714069148546114E+33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-5.8438015751681567</v>
      </c>
      <c r="AC78">
        <f t="shared" si="79"/>
        <v>-5.2176799778287117</v>
      </c>
      <c r="AE78">
        <f t="shared" si="63"/>
        <v>0</v>
      </c>
      <c r="AF78">
        <f t="shared" si="64"/>
        <v>0</v>
      </c>
      <c r="AG78">
        <f t="shared" si="65"/>
        <v>-8.3924314396911305E-33</v>
      </c>
      <c r="AH78">
        <f t="shared" si="66"/>
        <v>-5.1134906177152387E-28</v>
      </c>
      <c r="AI78">
        <f t="shared" si="88"/>
        <v>-5.1135745420296353E-28</v>
      </c>
      <c r="AJ78">
        <f t="shared" si="67"/>
        <v>-0.62612159733944495</v>
      </c>
      <c r="AK78">
        <f t="shared" si="80"/>
        <v>-0.40906611026177103</v>
      </c>
      <c r="AL78">
        <f t="shared" si="89"/>
        <v>-1.0351877076012159</v>
      </c>
      <c r="AN78">
        <f t="shared" si="68"/>
        <v>0</v>
      </c>
      <c r="AO78">
        <f t="shared" si="69"/>
        <v>0</v>
      </c>
      <c r="AP78">
        <f t="shared" si="70"/>
        <v>-4.3694869197976101E-36</v>
      </c>
      <c r="AQ78">
        <f t="shared" si="71"/>
        <v>-2.6623190822797886E-31</v>
      </c>
      <c r="AR78">
        <f t="shared" si="72"/>
        <v>-2.6623627771489864E-31</v>
      </c>
      <c r="AS78">
        <f t="shared" si="73"/>
        <v>-3.2598778428366624E-4</v>
      </c>
      <c r="AT78">
        <f t="shared" si="74"/>
        <v>-2.1297868573199544E-4</v>
      </c>
      <c r="AU78">
        <f t="shared" si="75"/>
        <v>-5.3896647001566169E-4</v>
      </c>
      <c r="AW78">
        <v>75</v>
      </c>
      <c r="AX78">
        <f>IF(Z78&gt;0, (R78*SUMPRODUCT(K78:$K$98, X78:$X$98)-K78*$AZ$3)/Z78, 0)</f>
        <v>-7.7714069148546114E+33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-5.2176799778287117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-5.2176799778287117</v>
      </c>
      <c r="AK79">
        <f t="shared" si="80"/>
        <v>-0.36523759844800985</v>
      </c>
      <c r="AL79">
        <f t="shared" si="89"/>
        <v>-5.5829175762767216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-1.5605310427848607E-32</v>
      </c>
      <c r="AR79">
        <f t="shared" si="72"/>
        <v>-1.5605310427848607E-32</v>
      </c>
      <c r="AS79">
        <f t="shared" si="73"/>
        <v>-2.425504347348709E-3</v>
      </c>
      <c r="AT79">
        <f t="shared" si="74"/>
        <v>-1.6978530431440962E-4</v>
      </c>
      <c r="AU79">
        <f t="shared" si="75"/>
        <v>-2.5952896516631186E-3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16764.420219902655</v>
      </c>
      <c r="AO81" s="6">
        <f t="shared" ref="AO81:AU81" si="90">SUM(AO3:AO79)</f>
        <v>-1676.4420219902656</v>
      </c>
      <c r="AP81" s="6">
        <f t="shared" si="90"/>
        <v>-728.85883511842576</v>
      </c>
      <c r="AQ81" s="6">
        <f t="shared" si="90"/>
        <v>-10021.547676404267</v>
      </c>
      <c r="AR81" s="6">
        <f t="shared" si="90"/>
        <v>4337.571686389696</v>
      </c>
      <c r="AS81" s="6">
        <f t="shared" si="90"/>
        <v>-1410.14781182149</v>
      </c>
      <c r="AT81" s="6">
        <f t="shared" si="90"/>
        <v>323.38816106152115</v>
      </c>
      <c r="AU81" s="6">
        <f t="shared" si="90"/>
        <v>3250.8120356297236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28690.145880578286</v>
      </c>
      <c r="K3">
        <v>1</v>
      </c>
      <c r="L3" s="2">
        <v>0</v>
      </c>
      <c r="O3">
        <f>$C$3</f>
        <v>28690.145880578286</v>
      </c>
      <c r="P3" s="2">
        <f>O3*C5</f>
        <v>2869.0145880578289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28690.145880578286</v>
      </c>
      <c r="AF3">
        <f t="shared" ref="AF3:AF34" si="3">-$Z3*P3</f>
        <v>-2869.0145880578289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25196.174321820457</v>
      </c>
      <c r="AJ3">
        <f t="shared" ref="AJ3:AJ34" si="7">AB3-AC3</f>
        <v>0</v>
      </c>
      <c r="AL3">
        <f t="shared" ref="AL3:AL23" si="8">SUM(AI3:AK3)</f>
        <v>25196.174321820457</v>
      </c>
      <c r="AN3">
        <f t="shared" ref="AN3:AN34" si="9">AE3*$K3</f>
        <v>28690.145880578286</v>
      </c>
      <c r="AO3">
        <f t="shared" ref="AO3:AO34" si="10">AF3*$K3</f>
        <v>-2869.0145880578289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25196.174321820457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25196.174321820457</v>
      </c>
      <c r="AW3">
        <v>0</v>
      </c>
      <c r="AX3">
        <f>IF(Z3&gt;0, (R3*SUMPRODUCT(K3:$K$98, X3:$X$98)-K3*$AZ$3)/Z3, 0)</f>
        <v>0</v>
      </c>
      <c r="AZ3">
        <f>C6*ABS(SUMPRODUCT(X4:X69, K4:K69))/1</f>
        <v>19323.112654310458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1337.2859404811636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1296.1393785287073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-1296.1393785287073</v>
      </c>
      <c r="AK4">
        <f t="shared" ref="AK4:AK35" si="27">G4*SUM(AB4:AB4, AE4:AF4)</f>
        <v>0</v>
      </c>
      <c r="AL4">
        <f t="shared" si="8"/>
        <v>-2334.5748285287073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-968.78015673103823</v>
      </c>
      <c r="AR4">
        <f t="shared" si="13"/>
        <v>-968.78015673103823</v>
      </c>
      <c r="AS4">
        <f t="shared" si="14"/>
        <v>-1209.1980394894181</v>
      </c>
      <c r="AT4">
        <f t="shared" si="15"/>
        <v>0</v>
      </c>
      <c r="AU4">
        <f t="shared" si="16"/>
        <v>-2177.9781962204565</v>
      </c>
      <c r="AW4">
        <v>1</v>
      </c>
      <c r="AX4">
        <f>IF(Z4&gt;0, (R4*SUMPRODUCT(K4:$K$98, X4:$X$98)-K4*$AZ$3)/Z4, 0)</f>
        <v>1337.2859404811636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</v>
      </c>
      <c r="S5">
        <f t="shared" si="1"/>
        <v>1956.0555759554425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1296.1393785287073</v>
      </c>
      <c r="AC5">
        <f>S5*Z5</f>
        <v>1830.9839404925733</v>
      </c>
      <c r="AE5">
        <f t="shared" si="2"/>
        <v>0</v>
      </c>
      <c r="AF5">
        <f t="shared" si="3"/>
        <v>0</v>
      </c>
      <c r="AG5">
        <f t="shared" si="4"/>
        <v>-11.700740785433862</v>
      </c>
      <c r="AH5">
        <f t="shared" si="5"/>
        <v>-1173.9857627645595</v>
      </c>
      <c r="AI5">
        <f t="shared" si="6"/>
        <v>-1185.6865035499934</v>
      </c>
      <c r="AJ5">
        <f t="shared" si="7"/>
        <v>-534.844561963866</v>
      </c>
      <c r="AK5">
        <f t="shared" si="27"/>
        <v>53.141714519677002</v>
      </c>
      <c r="AL5">
        <f t="shared" si="8"/>
        <v>-1667.3893509941825</v>
      </c>
      <c r="AN5">
        <f t="shared" si="9"/>
        <v>0</v>
      </c>
      <c r="AO5">
        <f t="shared" si="10"/>
        <v>0</v>
      </c>
      <c r="AP5">
        <f t="shared" si="11"/>
        <v>-10.005397258330323</v>
      </c>
      <c r="AQ5">
        <f t="shared" si="12"/>
        <v>-1003.8846383731601</v>
      </c>
      <c r="AR5">
        <f t="shared" si="13"/>
        <v>-1013.8900356314905</v>
      </c>
      <c r="AS5">
        <f t="shared" si="14"/>
        <v>-457.34987314375593</v>
      </c>
      <c r="AT5">
        <f t="shared" si="15"/>
        <v>45.441906158630751</v>
      </c>
      <c r="AU5">
        <f t="shared" si="16"/>
        <v>-1425.7980026166156</v>
      </c>
      <c r="AW5">
        <v>2</v>
      </c>
      <c r="AX5">
        <f>IF(Z5&gt;0, (R5*SUMPRODUCT(K5:$K$98, X5:$X$98)-K5*$AZ$3)/Z5, 0)</f>
        <v>1956.0555759554425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50000</v>
      </c>
      <c r="S6">
        <f t="shared" si="1"/>
        <v>2714.0476235289939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1830.9839404925733</v>
      </c>
      <c r="AC6">
        <f t="shared" ref="AC6:AC69" si="30">S6*Z6</f>
        <v>2444.4049570079296</v>
      </c>
      <c r="AE6">
        <f t="shared" si="2"/>
        <v>0</v>
      </c>
      <c r="AF6">
        <f t="shared" si="3"/>
        <v>0</v>
      </c>
      <c r="AG6">
        <f t="shared" si="4"/>
        <v>-11.258115626898729</v>
      </c>
      <c r="AH6">
        <f t="shared" si="5"/>
        <v>-1302.4710027231745</v>
      </c>
      <c r="AI6">
        <f t="shared" si="6"/>
        <v>-1313.7291183500731</v>
      </c>
      <c r="AJ6">
        <f t="shared" si="7"/>
        <v>-613.42101651535631</v>
      </c>
      <c r="AK6">
        <f t="shared" si="27"/>
        <v>107.11256051881554</v>
      </c>
      <c r="AL6">
        <f t="shared" si="8"/>
        <v>-1820.0375743466138</v>
      </c>
      <c r="AN6">
        <f t="shared" si="9"/>
        <v>0</v>
      </c>
      <c r="AO6">
        <f t="shared" si="10"/>
        <v>0</v>
      </c>
      <c r="AP6">
        <f t="shared" si="11"/>
        <v>-8.6846233075718882</v>
      </c>
      <c r="AQ6">
        <f t="shared" si="12"/>
        <v>-1004.7391946002048</v>
      </c>
      <c r="AR6">
        <f t="shared" si="13"/>
        <v>-1013.4238179077767</v>
      </c>
      <c r="AS6">
        <f t="shared" si="14"/>
        <v>-473.19912443031302</v>
      </c>
      <c r="AT6">
        <f t="shared" si="15"/>
        <v>82.62770346689544</v>
      </c>
      <c r="AU6">
        <f t="shared" si="16"/>
        <v>-1403.9952388711943</v>
      </c>
      <c r="AW6">
        <v>3</v>
      </c>
      <c r="AX6">
        <f>IF(Z6&gt;0, (R6*SUMPRODUCT(K6:$K$98, X6:$X$98)-K6*$AZ$3)/Z6, 0)</f>
        <v>2714.0476235289939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</v>
      </c>
      <c r="S7">
        <f t="shared" si="1"/>
        <v>3225.1702169835585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2444.4049570079296</v>
      </c>
      <c r="AC7">
        <f t="shared" si="30"/>
        <v>2783.664353625858</v>
      </c>
      <c r="AE7">
        <f t="shared" si="2"/>
        <v>0</v>
      </c>
      <c r="AF7">
        <f t="shared" si="3"/>
        <v>0</v>
      </c>
      <c r="AG7">
        <f t="shared" si="4"/>
        <v>-10.788827280213164</v>
      </c>
      <c r="AH7">
        <f t="shared" si="5"/>
        <v>-1426.8287616663033</v>
      </c>
      <c r="AI7">
        <f t="shared" si="6"/>
        <v>-1437.6175889465164</v>
      </c>
      <c r="AJ7">
        <f t="shared" si="7"/>
        <v>-339.25939661792836</v>
      </c>
      <c r="AK7">
        <f t="shared" si="27"/>
        <v>120.02028338908934</v>
      </c>
      <c r="AL7">
        <f t="shared" si="8"/>
        <v>-1656.8567021753554</v>
      </c>
      <c r="AN7">
        <f t="shared" si="9"/>
        <v>0</v>
      </c>
      <c r="AO7">
        <f t="shared" si="10"/>
        <v>0</v>
      </c>
      <c r="AP7">
        <f t="shared" si="11"/>
        <v>-7.5722041399537767</v>
      </c>
      <c r="AQ7">
        <f t="shared" si="12"/>
        <v>-1001.4284570029035</v>
      </c>
      <c r="AR7">
        <f t="shared" si="13"/>
        <v>-1009.0006611428573</v>
      </c>
      <c r="AS7">
        <f t="shared" si="14"/>
        <v>-238.11127390091471</v>
      </c>
      <c r="AT7">
        <f t="shared" si="15"/>
        <v>84.236966924484079</v>
      </c>
      <c r="AU7">
        <f t="shared" si="16"/>
        <v>-1162.8749681192878</v>
      </c>
      <c r="AW7">
        <v>4</v>
      </c>
      <c r="AX7">
        <f>IF(Z7&gt;0, (R7*SUMPRODUCT(K7:$K$98, X7:$X$98)-K7*$AZ$3)/Z7, 0)</f>
        <v>3225.1702169835585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</v>
      </c>
      <c r="S8">
        <f t="shared" si="1"/>
        <v>3260.4512140786069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2783.664353625858</v>
      </c>
      <c r="AC8">
        <f t="shared" si="30"/>
        <v>2684.8530527630519</v>
      </c>
      <c r="AE8">
        <f t="shared" si="2"/>
        <v>0</v>
      </c>
      <c r="AF8">
        <f t="shared" si="3"/>
        <v>0</v>
      </c>
      <c r="AG8">
        <f t="shared" si="4"/>
        <v>-10.293257269001121</v>
      </c>
      <c r="AH8">
        <f t="shared" si="5"/>
        <v>-1550.7269536396539</v>
      </c>
      <c r="AI8">
        <f t="shared" si="6"/>
        <v>-1561.0202109086549</v>
      </c>
      <c r="AJ8">
        <f t="shared" si="7"/>
        <v>98.811300862806092</v>
      </c>
      <c r="AK8">
        <f t="shared" si="27"/>
        <v>59.292050732230777</v>
      </c>
      <c r="AL8">
        <f t="shared" si="8"/>
        <v>-1402.916859313618</v>
      </c>
      <c r="AN8">
        <f t="shared" si="9"/>
        <v>0</v>
      </c>
      <c r="AO8">
        <f t="shared" si="10"/>
        <v>0</v>
      </c>
      <c r="AP8">
        <f t="shared" si="11"/>
        <v>-6.7435688501189848</v>
      </c>
      <c r="AQ8">
        <f t="shared" si="12"/>
        <v>-1015.9499278326198</v>
      </c>
      <c r="AR8">
        <f t="shared" si="13"/>
        <v>-1022.6934966827387</v>
      </c>
      <c r="AS8">
        <f t="shared" si="14"/>
        <v>64.735660746077656</v>
      </c>
      <c r="AT8">
        <f t="shared" si="15"/>
        <v>38.844849198678133</v>
      </c>
      <c r="AU8">
        <f t="shared" si="16"/>
        <v>-919.11298673798285</v>
      </c>
      <c r="AW8">
        <v>5</v>
      </c>
      <c r="AX8">
        <f>IF(Z8&gt;0, (R8*SUMPRODUCT(K8:$K$98, X8:$X$98)-K8*$AZ$3)/Z8, 0)</f>
        <v>3260.4512140786069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</v>
      </c>
      <c r="S9">
        <f t="shared" si="1"/>
        <v>2993.2810819026231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2684.8530527630519</v>
      </c>
      <c r="AC9">
        <f t="shared" si="30"/>
        <v>2339.1010394635923</v>
      </c>
      <c r="AE9">
        <f t="shared" si="2"/>
        <v>0</v>
      </c>
      <c r="AF9">
        <f t="shared" si="3"/>
        <v>0</v>
      </c>
      <c r="AG9">
        <f t="shared" si="4"/>
        <v>-9.7681314227629539</v>
      </c>
      <c r="AH9">
        <f t="shared" si="5"/>
        <v>-1688.7730941926179</v>
      </c>
      <c r="AI9">
        <f t="shared" si="6"/>
        <v>-1698.5412256153809</v>
      </c>
      <c r="AJ9">
        <f t="shared" si="7"/>
        <v>345.75201329945958</v>
      </c>
      <c r="AK9">
        <f t="shared" si="27"/>
        <v>15.840633011302005</v>
      </c>
      <c r="AL9">
        <f t="shared" si="8"/>
        <v>-1336.9485793046192</v>
      </c>
      <c r="AN9">
        <f t="shared" si="9"/>
        <v>0</v>
      </c>
      <c r="AO9">
        <f t="shared" si="10"/>
        <v>0</v>
      </c>
      <c r="AP9">
        <f t="shared" si="11"/>
        <v>-6.0607402633356813</v>
      </c>
      <c r="AQ9">
        <f t="shared" si="12"/>
        <v>-1047.8170946553573</v>
      </c>
      <c r="AR9">
        <f t="shared" si="13"/>
        <v>-1053.877834918693</v>
      </c>
      <c r="AS9">
        <f t="shared" si="14"/>
        <v>214.52548675278621</v>
      </c>
      <c r="AT9">
        <f t="shared" si="15"/>
        <v>9.8284879812936357</v>
      </c>
      <c r="AU9">
        <f t="shared" si="16"/>
        <v>-829.52386018461311</v>
      </c>
      <c r="AW9">
        <v>6</v>
      </c>
      <c r="AX9">
        <f>IF(Z9&gt;0, (R9*SUMPRODUCT(K9:$K$98, X9:$X$98)-K9*$AZ$3)/Z9, 0)</f>
        <v>2993.2810819026231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</v>
      </c>
      <c r="S10">
        <f t="shared" si="1"/>
        <v>2585.7671457668584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2339.1010394635923</v>
      </c>
      <c r="AC10">
        <f t="shared" si="30"/>
        <v>1906.6119989782437</v>
      </c>
      <c r="AE10">
        <f t="shared" si="2"/>
        <v>0</v>
      </c>
      <c r="AF10">
        <f t="shared" si="3"/>
        <v>0</v>
      </c>
      <c r="AG10">
        <f t="shared" si="4"/>
        <v>-9.2168585350944348</v>
      </c>
      <c r="AH10">
        <f t="shared" si="5"/>
        <v>-1814.36629376356</v>
      </c>
      <c r="AI10">
        <f t="shared" si="6"/>
        <v>-1823.5831522986543</v>
      </c>
      <c r="AJ10">
        <f t="shared" si="7"/>
        <v>432.4890404853486</v>
      </c>
      <c r="AK10">
        <f t="shared" si="27"/>
        <v>9.5903142618007298</v>
      </c>
      <c r="AL10">
        <f t="shared" si="8"/>
        <v>-1381.5037975515049</v>
      </c>
      <c r="AN10">
        <f t="shared" si="9"/>
        <v>0</v>
      </c>
      <c r="AO10">
        <f t="shared" si="10"/>
        <v>0</v>
      </c>
      <c r="AP10">
        <f t="shared" si="11"/>
        <v>-5.4251941755036963</v>
      </c>
      <c r="AQ10">
        <f t="shared" si="12"/>
        <v>-1067.9657729015412</v>
      </c>
      <c r="AR10">
        <f t="shared" si="13"/>
        <v>-1073.3909670770447</v>
      </c>
      <c r="AS10">
        <f t="shared" si="14"/>
        <v>254.57014605098908</v>
      </c>
      <c r="AT10">
        <f t="shared" si="15"/>
        <v>5.6450163443718582</v>
      </c>
      <c r="AU10">
        <f t="shared" si="16"/>
        <v>-813.17580468168376</v>
      </c>
      <c r="AW10">
        <v>7</v>
      </c>
      <c r="AX10">
        <f>IF(Z10&gt;0, (R10*SUMPRODUCT(K10:$K$98, X10:$X$98)-K10*$AZ$3)/Z10, 0)</f>
        <v>2585.7671457668584</v>
      </c>
    </row>
    <row r="11" spans="1:52" x14ac:dyDescent="0.25">
      <c r="A11" t="s">
        <v>33</v>
      </c>
      <c r="C11" s="25">
        <f>AU71</f>
        <v>5763.7277744400917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</v>
      </c>
      <c r="S11">
        <f t="shared" si="1"/>
        <v>2031.0126396860214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1906.6119989782437</v>
      </c>
      <c r="AC11">
        <f t="shared" si="30"/>
        <v>1404.963616948593</v>
      </c>
      <c r="AE11">
        <f t="shared" si="2"/>
        <v>0</v>
      </c>
      <c r="AF11">
        <f t="shared" si="3"/>
        <v>0</v>
      </c>
      <c r="AG11">
        <f t="shared" si="4"/>
        <v>-8.6469403826912501</v>
      </c>
      <c r="AH11">
        <f t="shared" si="5"/>
        <v>-1910.9982682089621</v>
      </c>
      <c r="AI11">
        <f t="shared" si="6"/>
        <v>-1919.6452085916535</v>
      </c>
      <c r="AJ11">
        <f t="shared" si="7"/>
        <v>501.64838202965075</v>
      </c>
      <c r="AK11">
        <f t="shared" si="27"/>
        <v>4.5758687975477841</v>
      </c>
      <c r="AL11">
        <f t="shared" si="8"/>
        <v>-1413.4209577644549</v>
      </c>
      <c r="AN11">
        <f t="shared" si="9"/>
        <v>0</v>
      </c>
      <c r="AO11">
        <f t="shared" si="10"/>
        <v>0</v>
      </c>
      <c r="AP11">
        <f t="shared" si="11"/>
        <v>-4.8363084369717289</v>
      </c>
      <c r="AQ11">
        <f t="shared" si="12"/>
        <v>-1068.8378361064699</v>
      </c>
      <c r="AR11">
        <f t="shared" si="13"/>
        <v>-1073.6741445434416</v>
      </c>
      <c r="AS11">
        <f t="shared" si="14"/>
        <v>280.57627265010888</v>
      </c>
      <c r="AT11">
        <f t="shared" si="15"/>
        <v>2.5593229388229286</v>
      </c>
      <c r="AU11">
        <f t="shared" si="16"/>
        <v>-790.53854895450979</v>
      </c>
      <c r="AW11">
        <v>8</v>
      </c>
      <c r="AX11">
        <f>IF(Z11&gt;0, (R11*SUMPRODUCT(K11:$K$98, X11:$X$98)-K11*$AZ$3)/Z11, 0)</f>
        <v>2031.0126396860214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</v>
      </c>
      <c r="S12">
        <f t="shared" si="1"/>
        <v>1354.173063451808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1404.963616948593</v>
      </c>
      <c r="AC12">
        <f t="shared" si="30"/>
        <v>873.26978207025593</v>
      </c>
      <c r="AE12">
        <f t="shared" si="2"/>
        <v>0</v>
      </c>
      <c r="AF12">
        <f t="shared" si="3"/>
        <v>0</v>
      </c>
      <c r="AG12">
        <f t="shared" si="4"/>
        <v>-8.0609137565131253</v>
      </c>
      <c r="AH12">
        <f t="shared" si="5"/>
        <v>-1998.22888940485</v>
      </c>
      <c r="AI12">
        <f t="shared" si="6"/>
        <v>-2006.2898031613631</v>
      </c>
      <c r="AJ12">
        <f t="shared" si="7"/>
        <v>531.69383487833704</v>
      </c>
      <c r="AK12">
        <f t="shared" si="27"/>
        <v>3.231416318981764</v>
      </c>
      <c r="AL12">
        <f t="shared" si="8"/>
        <v>-1471.3645519640445</v>
      </c>
      <c r="AN12">
        <f t="shared" si="9"/>
        <v>0</v>
      </c>
      <c r="AO12">
        <f t="shared" si="10"/>
        <v>0</v>
      </c>
      <c r="AP12">
        <f t="shared" si="11"/>
        <v>-4.2844613547664618</v>
      </c>
      <c r="AQ12">
        <f t="shared" si="12"/>
        <v>-1062.0798972964483</v>
      </c>
      <c r="AR12">
        <f t="shared" si="13"/>
        <v>-1066.3643586512146</v>
      </c>
      <c r="AS12">
        <f t="shared" si="14"/>
        <v>282.60092551706072</v>
      </c>
      <c r="AT12">
        <f t="shared" si="15"/>
        <v>1.7175321257658365</v>
      </c>
      <c r="AU12">
        <f t="shared" si="16"/>
        <v>-782.04590100838823</v>
      </c>
      <c r="AW12">
        <v>9</v>
      </c>
      <c r="AX12">
        <f>IF(Z12&gt;0, (R12*SUMPRODUCT(K12:$K$98, X12:$X$98)-K12*$AZ$3)/Z12, 0)</f>
        <v>1354.173063451808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</v>
      </c>
      <c r="S13">
        <f t="shared" si="1"/>
        <v>534.00935001692085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873.26978207025593</v>
      </c>
      <c r="AC13">
        <f t="shared" si="30"/>
        <v>318.85420919388349</v>
      </c>
      <c r="AE13">
        <f t="shared" si="2"/>
        <v>0</v>
      </c>
      <c r="AF13">
        <f t="shared" si="3"/>
        <v>0</v>
      </c>
      <c r="AG13">
        <f t="shared" si="4"/>
        <v>-7.4636850736738065</v>
      </c>
      <c r="AH13">
        <f t="shared" si="5"/>
        <v>-2066.4781810967506</v>
      </c>
      <c r="AI13">
        <f t="shared" si="6"/>
        <v>-2073.9418661704244</v>
      </c>
      <c r="AJ13">
        <f t="shared" si="7"/>
        <v>554.41557287637238</v>
      </c>
      <c r="AK13">
        <f t="shared" si="27"/>
        <v>1.7465395641405119</v>
      </c>
      <c r="AL13">
        <f t="shared" si="8"/>
        <v>-1517.7797537299116</v>
      </c>
      <c r="AN13">
        <f t="shared" si="9"/>
        <v>0</v>
      </c>
      <c r="AO13">
        <f t="shared" si="10"/>
        <v>0</v>
      </c>
      <c r="AP13">
        <f t="shared" si="11"/>
        <v>-3.7709391263085905</v>
      </c>
      <c r="AQ13">
        <f t="shared" si="12"/>
        <v>-1044.0638035823579</v>
      </c>
      <c r="AR13">
        <f t="shared" si="13"/>
        <v>-1047.8347427086665</v>
      </c>
      <c r="AS13">
        <f t="shared" si="14"/>
        <v>280.11194944017478</v>
      </c>
      <c r="AT13">
        <f t="shared" si="15"/>
        <v>0.88241857916729771</v>
      </c>
      <c r="AU13">
        <f t="shared" si="16"/>
        <v>-766.84037468932445</v>
      </c>
      <c r="AW13">
        <v>10</v>
      </c>
      <c r="AX13">
        <f>IF(Z13&gt;0, (R13*SUMPRODUCT(K13:$K$98, X13:$X$98)-K13*$AZ$3)/Z13, 0)</f>
        <v>534.00935001692085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</v>
      </c>
      <c r="S14">
        <f t="shared" si="1"/>
        <v>-445.45763415930497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318.85420919388349</v>
      </c>
      <c r="AC14">
        <f t="shared" si="30"/>
        <v>-244.40357677471366</v>
      </c>
      <c r="AE14">
        <f t="shared" si="2"/>
        <v>0</v>
      </c>
      <c r="AF14">
        <f t="shared" si="3"/>
        <v>0</v>
      </c>
      <c r="AG14">
        <f t="shared" si="4"/>
        <v>-6.8582160803004051</v>
      </c>
      <c r="AH14">
        <f t="shared" si="5"/>
        <v>-2123.328570546651</v>
      </c>
      <c r="AI14">
        <f t="shared" si="6"/>
        <v>-2130.1867866269513</v>
      </c>
      <c r="AJ14">
        <f t="shared" si="7"/>
        <v>563.25778596859709</v>
      </c>
      <c r="AK14">
        <f t="shared" si="27"/>
        <v>0.57393757654899025</v>
      </c>
      <c r="AL14">
        <f t="shared" si="8"/>
        <v>-1566.3550630818052</v>
      </c>
      <c r="AN14">
        <f t="shared" si="9"/>
        <v>0</v>
      </c>
      <c r="AO14">
        <f t="shared" si="10"/>
        <v>0</v>
      </c>
      <c r="AP14">
        <f t="shared" si="11"/>
        <v>-3.2943839479393771</v>
      </c>
      <c r="AQ14">
        <f t="shared" si="12"/>
        <v>-1019.953217732905</v>
      </c>
      <c r="AR14">
        <f t="shared" si="13"/>
        <v>-1023.2476016808444</v>
      </c>
      <c r="AS14">
        <f t="shared" si="14"/>
        <v>270.56415063631835</v>
      </c>
      <c r="AT14">
        <f t="shared" si="15"/>
        <v>0.27569425010292192</v>
      </c>
      <c r="AU14">
        <f t="shared" si="16"/>
        <v>-752.40775679442311</v>
      </c>
      <c r="AW14">
        <v>11</v>
      </c>
      <c r="AX14">
        <f>IF(Z14&gt;0, (R14*SUMPRODUCT(K14:$K$98, X14:$X$98)-K14*$AZ$3)/Z14, 0)</f>
        <v>-445.45763415930497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</v>
      </c>
      <c r="S15">
        <f t="shared" si="1"/>
        <v>-1576.8993018567792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-244.40357677471366</v>
      </c>
      <c r="AC15">
        <f t="shared" si="30"/>
        <v>-787.97452778400111</v>
      </c>
      <c r="AE15">
        <f t="shared" si="2"/>
        <v>0</v>
      </c>
      <c r="AF15">
        <f t="shared" si="3"/>
        <v>0</v>
      </c>
      <c r="AG15">
        <f t="shared" si="4"/>
        <v>-6.2462337231693468</v>
      </c>
      <c r="AH15">
        <f t="shared" si="5"/>
        <v>-2173.6007853122205</v>
      </c>
      <c r="AI15">
        <f t="shared" si="6"/>
        <v>-2179.8470190353901</v>
      </c>
      <c r="AJ15">
        <f t="shared" si="7"/>
        <v>543.57095100928746</v>
      </c>
      <c r="AK15">
        <f t="shared" si="27"/>
        <v>-1.002054664776326</v>
      </c>
      <c r="AL15">
        <f t="shared" si="8"/>
        <v>-1637.2781226908789</v>
      </c>
      <c r="AN15">
        <f t="shared" si="9"/>
        <v>0</v>
      </c>
      <c r="AO15">
        <f t="shared" si="10"/>
        <v>0</v>
      </c>
      <c r="AP15">
        <f t="shared" si="11"/>
        <v>-2.8464231727558134</v>
      </c>
      <c r="AQ15">
        <f t="shared" si="12"/>
        <v>-990.51491151913751</v>
      </c>
      <c r="AR15">
        <f t="shared" si="13"/>
        <v>-993.36133469189338</v>
      </c>
      <c r="AS15">
        <f t="shared" si="14"/>
        <v>247.7065411834578</v>
      </c>
      <c r="AT15">
        <f t="shared" si="15"/>
        <v>-0.45663863130951599</v>
      </c>
      <c r="AU15">
        <f t="shared" si="16"/>
        <v>-746.11143213974515</v>
      </c>
      <c r="AW15">
        <v>12</v>
      </c>
      <c r="AX15">
        <f>IF(Z15&gt;0, (R15*SUMPRODUCT(K15:$K$98, X15:$X$98)-K15*$AZ$3)/Z15, 0)</f>
        <v>-1576.8993018567792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</v>
      </c>
      <c r="S16">
        <f t="shared" si="1"/>
        <v>-2890.2414118574284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-787.97452778400111</v>
      </c>
      <c r="AC16">
        <f t="shared" si="30"/>
        <v>-1302.8494541745267</v>
      </c>
      <c r="AE16">
        <f t="shared" si="2"/>
        <v>0</v>
      </c>
      <c r="AF16">
        <f t="shared" si="3"/>
        <v>0</v>
      </c>
      <c r="AG16">
        <f t="shared" si="4"/>
        <v>-5.634691313455213</v>
      </c>
      <c r="AH16">
        <f t="shared" si="5"/>
        <v>-2196.3202899297617</v>
      </c>
      <c r="AI16">
        <f t="shared" si="6"/>
        <v>-2201.9549812432169</v>
      </c>
      <c r="AJ16">
        <f t="shared" si="7"/>
        <v>514.87492639052562</v>
      </c>
      <c r="AK16">
        <f t="shared" si="27"/>
        <v>-5.5946191472664086</v>
      </c>
      <c r="AL16">
        <f t="shared" si="8"/>
        <v>-1692.6746739999578</v>
      </c>
      <c r="AN16">
        <f t="shared" si="9"/>
        <v>0</v>
      </c>
      <c r="AO16">
        <f t="shared" si="10"/>
        <v>0</v>
      </c>
      <c r="AP16">
        <f t="shared" si="11"/>
        <v>-2.429043496766047</v>
      </c>
      <c r="AQ16">
        <f t="shared" si="12"/>
        <v>-946.80564032491623</v>
      </c>
      <c r="AR16">
        <f t="shared" si="13"/>
        <v>-949.23468382168232</v>
      </c>
      <c r="AS16">
        <f t="shared" si="14"/>
        <v>221.95600823958856</v>
      </c>
      <c r="AT16">
        <f t="shared" si="15"/>
        <v>-2.4117688974548459</v>
      </c>
      <c r="AU16">
        <f t="shared" si="16"/>
        <v>-729.69044447954866</v>
      </c>
      <c r="AW16">
        <v>13</v>
      </c>
      <c r="AX16">
        <f>IF(Z16&gt;0, (R16*SUMPRODUCT(K16:$K$98, X16:$X$98)-K16*$AZ$3)/Z16, 0)</f>
        <v>-2890.2414118574284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</v>
      </c>
      <c r="S17">
        <f t="shared" si="1"/>
        <v>-4348.1360504298891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-1302.8494541745267</v>
      </c>
      <c r="AC17">
        <f t="shared" si="30"/>
        <v>-1750.0775128397124</v>
      </c>
      <c r="AE17">
        <f t="shared" si="2"/>
        <v>0</v>
      </c>
      <c r="AF17">
        <f t="shared" si="3"/>
        <v>0</v>
      </c>
      <c r="AG17">
        <f t="shared" si="4"/>
        <v>-5.0311141732406428</v>
      </c>
      <c r="AH17">
        <f t="shared" si="5"/>
        <v>-2188.9209083200708</v>
      </c>
      <c r="AI17">
        <f t="shared" si="6"/>
        <v>-2193.9520224933112</v>
      </c>
      <c r="AJ17">
        <f t="shared" si="7"/>
        <v>447.2280586651857</v>
      </c>
      <c r="AK17">
        <f t="shared" si="27"/>
        <v>-17.979322467608469</v>
      </c>
      <c r="AL17">
        <f t="shared" si="8"/>
        <v>-1764.703286295734</v>
      </c>
      <c r="AN17">
        <f t="shared" si="9"/>
        <v>0</v>
      </c>
      <c r="AO17">
        <f t="shared" si="10"/>
        <v>0</v>
      </c>
      <c r="AP17">
        <f t="shared" si="11"/>
        <v>-2.0387752363755687</v>
      </c>
      <c r="AQ17">
        <f t="shared" si="12"/>
        <v>-887.02374635102933</v>
      </c>
      <c r="AR17">
        <f t="shared" si="13"/>
        <v>-889.06252158740483</v>
      </c>
      <c r="AS17">
        <f t="shared" si="14"/>
        <v>181.23172315757512</v>
      </c>
      <c r="AT17">
        <f t="shared" si="15"/>
        <v>-7.2858210232506577</v>
      </c>
      <c r="AU17">
        <f t="shared" si="16"/>
        <v>-715.11661945308026</v>
      </c>
      <c r="AW17">
        <v>14</v>
      </c>
      <c r="AX17">
        <f>IF(Z17&gt;0, (R17*SUMPRODUCT(K17:$K$98, X17:$X$98)-K17*$AZ$3)/Z17, 0)</f>
        <v>-4348.1360504298891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</v>
      </c>
      <c r="S18">
        <f t="shared" si="1"/>
        <v>-5951.336951940898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-1750.0775128397124</v>
      </c>
      <c r="AC18">
        <f t="shared" si="30"/>
        <v>-2113.9074698253426</v>
      </c>
      <c r="AE18">
        <f t="shared" si="2"/>
        <v>0</v>
      </c>
      <c r="AF18">
        <f t="shared" si="3"/>
        <v>0</v>
      </c>
      <c r="AG18">
        <f t="shared" si="4"/>
        <v>-4.4399844247096825</v>
      </c>
      <c r="AH18">
        <f t="shared" si="5"/>
        <v>-2163.2744271942165</v>
      </c>
      <c r="AI18">
        <f t="shared" si="6"/>
        <v>-2167.7144116189261</v>
      </c>
      <c r="AJ18">
        <f t="shared" si="7"/>
        <v>363.82995698563013</v>
      </c>
      <c r="AK18">
        <f t="shared" si="27"/>
        <v>-37.801674277337789</v>
      </c>
      <c r="AL18">
        <f t="shared" si="8"/>
        <v>-1841.6861289106337</v>
      </c>
      <c r="AN18">
        <f t="shared" si="9"/>
        <v>0</v>
      </c>
      <c r="AO18">
        <f t="shared" si="10"/>
        <v>0</v>
      </c>
      <c r="AP18">
        <f t="shared" si="11"/>
        <v>-1.6790124577934338</v>
      </c>
      <c r="AQ18">
        <f t="shared" si="12"/>
        <v>-818.05798521974339</v>
      </c>
      <c r="AR18">
        <f t="shared" si="13"/>
        <v>-819.73699767753669</v>
      </c>
      <c r="AS18">
        <f t="shared" si="14"/>
        <v>137.58494892406418</v>
      </c>
      <c r="AT18">
        <f t="shared" si="15"/>
        <v>-14.294978532779385</v>
      </c>
      <c r="AU18">
        <f t="shared" si="16"/>
        <v>-696.44702728625191</v>
      </c>
      <c r="AW18">
        <v>15</v>
      </c>
      <c r="AX18">
        <f>IF(Z18&gt;0, (R18*SUMPRODUCT(K18:$K$98, X18:$X$98)-K18*$AZ$3)/Z18, 0)</f>
        <v>-5951.336951940898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</v>
      </c>
      <c r="S19">
        <f t="shared" si="1"/>
        <v>-7886.2276258398542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-2113.9074698253426</v>
      </c>
      <c r="AC19">
        <f t="shared" si="30"/>
        <v>-2439.2779492670479</v>
      </c>
      <c r="AE19">
        <f t="shared" si="2"/>
        <v>0</v>
      </c>
      <c r="AF19">
        <f t="shared" si="3"/>
        <v>0</v>
      </c>
      <c r="AG19">
        <f t="shared" si="4"/>
        <v>-3.866357378010747</v>
      </c>
      <c r="AH19">
        <f t="shared" si="5"/>
        <v>-2116.908809807353</v>
      </c>
      <c r="AI19">
        <f t="shared" si="6"/>
        <v>-2120.7751671853639</v>
      </c>
      <c r="AJ19">
        <f t="shared" si="7"/>
        <v>325.37047944170536</v>
      </c>
      <c r="AK19">
        <f t="shared" si="27"/>
        <v>-47.140136577105139</v>
      </c>
      <c r="AL19">
        <f t="shared" si="8"/>
        <v>-1842.5448243207636</v>
      </c>
      <c r="AN19">
        <f t="shared" si="9"/>
        <v>0</v>
      </c>
      <c r="AO19">
        <f t="shared" si="10"/>
        <v>0</v>
      </c>
      <c r="AP19">
        <f t="shared" si="11"/>
        <v>-1.3635094758124284</v>
      </c>
      <c r="AQ19">
        <f t="shared" si="12"/>
        <v>-746.54899674282319</v>
      </c>
      <c r="AR19">
        <f t="shared" si="13"/>
        <v>-747.91250621863571</v>
      </c>
      <c r="AS19">
        <f t="shared" si="14"/>
        <v>114.74514342402959</v>
      </c>
      <c r="AT19">
        <f t="shared" si="15"/>
        <v>-16.624439137347704</v>
      </c>
      <c r="AU19">
        <f t="shared" si="16"/>
        <v>-649.79180193195373</v>
      </c>
      <c r="AW19">
        <v>16</v>
      </c>
      <c r="AX19">
        <f>IF(Z19&gt;0, (R19*SUMPRODUCT(K19:$K$98, X19:$X$98)-K19*$AZ$3)/Z19, 0)</f>
        <v>-7886.2276258398542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</v>
      </c>
      <c r="S20">
        <f t="shared" si="1"/>
        <v>-10689.297353365855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-2439.2779492670479</v>
      </c>
      <c r="AC20">
        <f t="shared" si="30"/>
        <v>-2834.8578518642034</v>
      </c>
      <c r="AE20">
        <f t="shared" si="2"/>
        <v>0</v>
      </c>
      <c r="AF20">
        <f t="shared" si="3"/>
        <v>0</v>
      </c>
      <c r="AG20">
        <f t="shared" si="4"/>
        <v>-3.3150657126349388</v>
      </c>
      <c r="AH20">
        <f t="shared" si="5"/>
        <v>-2050.512366382804</v>
      </c>
      <c r="AI20">
        <f t="shared" si="6"/>
        <v>-2053.8274320954388</v>
      </c>
      <c r="AJ20">
        <f t="shared" si="7"/>
        <v>395.57990259715552</v>
      </c>
      <c r="AK20">
        <f t="shared" si="27"/>
        <v>-10.488895181848306</v>
      </c>
      <c r="AL20">
        <f t="shared" si="8"/>
        <v>-1668.7364246801317</v>
      </c>
      <c r="AN20">
        <f t="shared" si="9"/>
        <v>0</v>
      </c>
      <c r="AO20">
        <f t="shared" si="10"/>
        <v>0</v>
      </c>
      <c r="AP20">
        <f t="shared" si="11"/>
        <v>-1.1088788521296744</v>
      </c>
      <c r="AQ20">
        <f t="shared" si="12"/>
        <v>-685.8898122127988</v>
      </c>
      <c r="AR20">
        <f t="shared" si="13"/>
        <v>-686.99869106492838</v>
      </c>
      <c r="AS20">
        <f t="shared" si="14"/>
        <v>132.32020911249043</v>
      </c>
      <c r="AT20">
        <f t="shared" si="15"/>
        <v>-3.5085018088862365</v>
      </c>
      <c r="AU20">
        <f t="shared" si="16"/>
        <v>-558.1869837613242</v>
      </c>
      <c r="AW20">
        <v>17</v>
      </c>
      <c r="AX20">
        <f>IF(Z20&gt;0, (R20*SUMPRODUCT(K20:$K$98, X20:$X$98)-K20*$AZ$3)/Z20, 0)</f>
        <v>-10689.297353365855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</v>
      </c>
      <c r="S21">
        <f t="shared" si="1"/>
        <v>-14347.093548013627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-2834.8578518642034</v>
      </c>
      <c r="AC21">
        <f t="shared" si="30"/>
        <v>-3203.5951419898743</v>
      </c>
      <c r="AE21">
        <f t="shared" si="2"/>
        <v>0</v>
      </c>
      <c r="AF21">
        <f t="shared" si="3"/>
        <v>0</v>
      </c>
      <c r="AG21">
        <f t="shared" si="4"/>
        <v>-2.7911534235739128</v>
      </c>
      <c r="AH21">
        <f t="shared" si="5"/>
        <v>-1963.0465277387068</v>
      </c>
      <c r="AI21">
        <f t="shared" si="6"/>
        <v>-1965.8376811622807</v>
      </c>
      <c r="AJ21">
        <f t="shared" si="7"/>
        <v>368.73729012567082</v>
      </c>
      <c r="AK21">
        <f t="shared" si="27"/>
        <v>-4.5357725629827259</v>
      </c>
      <c r="AL21">
        <f t="shared" si="8"/>
        <v>-1601.6361635995925</v>
      </c>
      <c r="AN21">
        <f t="shared" si="9"/>
        <v>0</v>
      </c>
      <c r="AO21">
        <f t="shared" si="10"/>
        <v>0</v>
      </c>
      <c r="AP21">
        <f t="shared" si="11"/>
        <v>-0.88782034157822343</v>
      </c>
      <c r="AQ21">
        <f t="shared" si="12"/>
        <v>-624.41305593274274</v>
      </c>
      <c r="AR21">
        <f t="shared" si="13"/>
        <v>-625.30087627432101</v>
      </c>
      <c r="AS21">
        <f t="shared" si="14"/>
        <v>117.28931276476366</v>
      </c>
      <c r="AT21">
        <f t="shared" si="15"/>
        <v>-1.4427552108662576</v>
      </c>
      <c r="AU21">
        <f t="shared" si="16"/>
        <v>-509.45431872042354</v>
      </c>
      <c r="AW21">
        <v>18</v>
      </c>
      <c r="AX21">
        <f>IF(Z21&gt;0, (R21*SUMPRODUCT(K21:$K$98, X21:$X$98)-K21*$AZ$3)/Z21, 0)</f>
        <v>-14347.093548013627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</v>
      </c>
      <c r="S22">
        <f t="shared" si="1"/>
        <v>-18587.355233614919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-3203.5951419898743</v>
      </c>
      <c r="AC22">
        <f t="shared" si="30"/>
        <v>-3420.5459792436664</v>
      </c>
      <c r="AE22">
        <f t="shared" si="2"/>
        <v>0</v>
      </c>
      <c r="AF22">
        <f t="shared" si="3"/>
        <v>0</v>
      </c>
      <c r="AG22">
        <f t="shared" si="4"/>
        <v>-2.3003178345255293</v>
      </c>
      <c r="AH22">
        <f t="shared" si="5"/>
        <v>-1851.6962192505766</v>
      </c>
      <c r="AI22">
        <f t="shared" si="6"/>
        <v>-1853.9965370851021</v>
      </c>
      <c r="AJ22">
        <f t="shared" si="7"/>
        <v>216.95083725379209</v>
      </c>
      <c r="AK22">
        <f t="shared" si="27"/>
        <v>-67.275497981787368</v>
      </c>
      <c r="AL22">
        <f t="shared" si="8"/>
        <v>-1704.3211978130973</v>
      </c>
      <c r="AN22">
        <f t="shared" si="9"/>
        <v>0</v>
      </c>
      <c r="AO22">
        <f t="shared" si="10"/>
        <v>0</v>
      </c>
      <c r="AP22">
        <f t="shared" si="11"/>
        <v>-0.68318725774457034</v>
      </c>
      <c r="AQ22">
        <f t="shared" si="12"/>
        <v>-549.94803031935123</v>
      </c>
      <c r="AR22">
        <f t="shared" si="13"/>
        <v>-550.63121757709575</v>
      </c>
      <c r="AS22">
        <f t="shared" si="14"/>
        <v>64.433725350557353</v>
      </c>
      <c r="AT22">
        <f t="shared" si="15"/>
        <v>-19.9806141089446</v>
      </c>
      <c r="AU22">
        <f t="shared" si="16"/>
        <v>-506.17810633548299</v>
      </c>
      <c r="AW22">
        <v>19</v>
      </c>
      <c r="AX22">
        <f>IF(Z22&gt;0, (R22*SUMPRODUCT(K22:$K$98, X22:$X$98)-K22*$AZ$3)/Z22, 0)</f>
        <v>-18587.355233614919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</v>
      </c>
      <c r="S23">
        <f t="shared" si="1"/>
        <v>-22710.122826652045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-3420.5459792436664</v>
      </c>
      <c r="AC23">
        <f t="shared" si="30"/>
        <v>-3355.6113858020253</v>
      </c>
      <c r="AE23">
        <f t="shared" si="2"/>
        <v>0</v>
      </c>
      <c r="AF23">
        <f t="shared" si="3"/>
        <v>0</v>
      </c>
      <c r="AG23">
        <f t="shared" si="4"/>
        <v>-1.8469799852116837</v>
      </c>
      <c r="AH23">
        <f t="shared" si="5"/>
        <v>-1721.3386838743613</v>
      </c>
      <c r="AI23">
        <f t="shared" si="6"/>
        <v>-1723.185663859573</v>
      </c>
      <c r="AJ23">
        <f t="shared" si="7"/>
        <v>-64.934593441641027</v>
      </c>
      <c r="AK23">
        <f t="shared" si="27"/>
        <v>-239.43821854705666</v>
      </c>
      <c r="AL23">
        <f t="shared" si="8"/>
        <v>-2027.5584758482707</v>
      </c>
      <c r="AN23">
        <f t="shared" si="9"/>
        <v>0</v>
      </c>
      <c r="AO23">
        <f t="shared" si="10"/>
        <v>0</v>
      </c>
      <c r="AP23">
        <f t="shared" si="11"/>
        <v>-0.48977439593462702</v>
      </c>
      <c r="AQ23">
        <f t="shared" si="12"/>
        <v>-456.4573632869371</v>
      </c>
      <c r="AR23">
        <f t="shared" si="13"/>
        <v>-456.9471376828717</v>
      </c>
      <c r="AS23">
        <f t="shared" si="14"/>
        <v>-17.219082790707841</v>
      </c>
      <c r="AT23">
        <f t="shared" si="15"/>
        <v>-63.493221253887818</v>
      </c>
      <c r="AU23">
        <f t="shared" si="16"/>
        <v>-537.65944172746742</v>
      </c>
      <c r="AW23">
        <v>20</v>
      </c>
      <c r="AX23">
        <f>IF(Z23&gt;0, (R23*SUMPRODUCT(K23:$K$98, X23:$X$98)-K23*$AZ$3)/Z23, 0)</f>
        <v>-22710.122826652045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</v>
      </c>
      <c r="S24">
        <f t="shared" si="1"/>
        <v>-28369.014937096039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-3355.6113858020253</v>
      </c>
      <c r="AC24">
        <f t="shared" si="30"/>
        <v>-3263.0664064452199</v>
      </c>
      <c r="AE24">
        <f t="shared" si="2"/>
        <v>0</v>
      </c>
      <c r="AF24">
        <f t="shared" si="3"/>
        <v>0</v>
      </c>
      <c r="AG24">
        <f t="shared" si="4"/>
        <v>-1.4377774544166282</v>
      </c>
      <c r="AH24">
        <f t="shared" si="5"/>
        <v>-1562.930923771755</v>
      </c>
      <c r="AI24">
        <f t="shared" ref="AI24:AI69" si="39">SUM(AE24:AH24)</f>
        <v>-1564.3687012261717</v>
      </c>
      <c r="AJ24">
        <f t="shared" si="7"/>
        <v>-92.54497935680547</v>
      </c>
      <c r="AK24">
        <f t="shared" si="27"/>
        <v>-234.89279700614179</v>
      </c>
      <c r="AL24">
        <f t="shared" ref="AL24:AL69" si="40">SUM(AI24:AK24)</f>
        <v>-1891.8064775891189</v>
      </c>
      <c r="AN24">
        <f t="shared" si="9"/>
        <v>0</v>
      </c>
      <c r="AO24">
        <f t="shared" si="10"/>
        <v>0</v>
      </c>
      <c r="AP24">
        <f t="shared" si="11"/>
        <v>-0.34041409580174664</v>
      </c>
      <c r="AQ24">
        <f t="shared" si="12"/>
        <v>-370.04594527615888</v>
      </c>
      <c r="AR24">
        <f t="shared" si="13"/>
        <v>-370.38635937196057</v>
      </c>
      <c r="AS24">
        <f t="shared" si="14"/>
        <v>-21.911329442511459</v>
      </c>
      <c r="AT24">
        <f t="shared" si="15"/>
        <v>-55.614183445123444</v>
      </c>
      <c r="AU24">
        <f t="shared" si="16"/>
        <v>-447.9118722595955</v>
      </c>
      <c r="AW24">
        <v>21</v>
      </c>
      <c r="AX24">
        <f>IF(Z24&gt;0, (R24*SUMPRODUCT(K24:$K$98, X24:$X$98)-K24*$AZ$3)/Z24, 0)</f>
        <v>-28369.014937096039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</v>
      </c>
      <c r="S25">
        <f t="shared" si="1"/>
        <v>-36416.22607894893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-3263.0664064452199</v>
      </c>
      <c r="AC25">
        <f t="shared" si="30"/>
        <v>-3142.9316886466081</v>
      </c>
      <c r="AE25">
        <f t="shared" si="2"/>
        <v>0</v>
      </c>
      <c r="AF25">
        <f t="shared" si="3"/>
        <v>0</v>
      </c>
      <c r="AG25">
        <f t="shared" si="4"/>
        <v>-1.0788225562668332</v>
      </c>
      <c r="AH25">
        <f t="shared" si="5"/>
        <v>-1378.3084944225152</v>
      </c>
      <c r="AI25">
        <f t="shared" si="39"/>
        <v>-1379.3873169787821</v>
      </c>
      <c r="AJ25">
        <f t="shared" si="7"/>
        <v>-120.13471779861175</v>
      </c>
      <c r="AK25">
        <f t="shared" si="27"/>
        <v>-228.41464845116542</v>
      </c>
      <c r="AL25">
        <f t="shared" si="40"/>
        <v>-1727.9366832285593</v>
      </c>
      <c r="AN25">
        <f t="shared" si="9"/>
        <v>0</v>
      </c>
      <c r="AO25">
        <f t="shared" si="10"/>
        <v>0</v>
      </c>
      <c r="AP25">
        <f t="shared" si="11"/>
        <v>-0.2280593390203321</v>
      </c>
      <c r="AQ25">
        <f t="shared" si="12"/>
        <v>-291.3696255034186</v>
      </c>
      <c r="AR25">
        <f t="shared" si="13"/>
        <v>-291.59768484243892</v>
      </c>
      <c r="AS25">
        <f t="shared" si="14"/>
        <v>-25.396061822579291</v>
      </c>
      <c r="AT25">
        <f t="shared" si="15"/>
        <v>-48.286062842988969</v>
      </c>
      <c r="AU25">
        <f t="shared" si="16"/>
        <v>-365.27980950800719</v>
      </c>
      <c r="AW25">
        <v>22</v>
      </c>
      <c r="AX25">
        <f>IF(Z25&gt;0, (R25*SUMPRODUCT(K25:$K$98, X25:$X$98)-K25*$AZ$3)/Z25, 0)</f>
        <v>-36416.22607894893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</v>
      </c>
      <c r="S26">
        <f t="shared" si="1"/>
        <v>-48366.775733475464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-3142.9316886466081</v>
      </c>
      <c r="AC26">
        <f t="shared" si="30"/>
        <v>-2996.6400078332672</v>
      </c>
      <c r="AE26">
        <f t="shared" si="2"/>
        <v>0</v>
      </c>
      <c r="AF26">
        <f t="shared" si="3"/>
        <v>0</v>
      </c>
      <c r="AG26">
        <f t="shared" si="4"/>
        <v>-0.77445724942112537</v>
      </c>
      <c r="AH26">
        <f t="shared" si="5"/>
        <v>-1174.308325132158</v>
      </c>
      <c r="AI26">
        <f t="shared" si="39"/>
        <v>-1175.0827823815791</v>
      </c>
      <c r="AJ26">
        <f t="shared" si="7"/>
        <v>-146.29168081334092</v>
      </c>
      <c r="AK26">
        <f t="shared" si="27"/>
        <v>-220.00521820526259</v>
      </c>
      <c r="AL26">
        <f t="shared" si="40"/>
        <v>-1541.3796814001826</v>
      </c>
      <c r="AN26">
        <f t="shared" si="9"/>
        <v>0</v>
      </c>
      <c r="AO26">
        <f t="shared" si="10"/>
        <v>0</v>
      </c>
      <c r="AP26">
        <f t="shared" si="11"/>
        <v>-0.14617640263757897</v>
      </c>
      <c r="AQ26">
        <f t="shared" si="12"/>
        <v>-221.64705241442979</v>
      </c>
      <c r="AR26">
        <f t="shared" si="13"/>
        <v>-221.79322881706739</v>
      </c>
      <c r="AS26">
        <f t="shared" si="14"/>
        <v>-27.612100801022976</v>
      </c>
      <c r="AT26">
        <f t="shared" si="15"/>
        <v>-41.52530224590037</v>
      </c>
      <c r="AU26">
        <f t="shared" si="16"/>
        <v>-290.9306318639907</v>
      </c>
      <c r="AW26">
        <v>23</v>
      </c>
      <c r="AX26">
        <f>IF(Z26&gt;0, (R26*SUMPRODUCT(K26:$K$98, X26:$X$98)-K26*$AZ$3)/Z26, 0)</f>
        <v>-48366.775733475464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</v>
      </c>
      <c r="S27">
        <f t="shared" si="1"/>
        <v>-66958.750059805345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-2996.6400078332672</v>
      </c>
      <c r="AC27">
        <f t="shared" si="30"/>
        <v>-2827.5180367505905</v>
      </c>
      <c r="AE27">
        <f t="shared" si="2"/>
        <v>0</v>
      </c>
      <c r="AF27">
        <f t="shared" si="3"/>
        <v>0</v>
      </c>
      <c r="AG27">
        <f t="shared" si="4"/>
        <v>-0.52784700174083754</v>
      </c>
      <c r="AH27">
        <f t="shared" si="5"/>
        <v>-955.46270074430629</v>
      </c>
      <c r="AI27">
        <f t="shared" si="39"/>
        <v>-955.99054774604713</v>
      </c>
      <c r="AJ27">
        <f t="shared" si="7"/>
        <v>-169.12197108267674</v>
      </c>
      <c r="AK27">
        <f t="shared" si="27"/>
        <v>-209.76480054832874</v>
      </c>
      <c r="AL27">
        <f t="shared" si="40"/>
        <v>-1334.8773193770526</v>
      </c>
      <c r="AN27">
        <f t="shared" si="9"/>
        <v>0</v>
      </c>
      <c r="AO27">
        <f t="shared" si="10"/>
        <v>0</v>
      </c>
      <c r="AP27">
        <f t="shared" si="11"/>
        <v>-8.8954896103022568E-2</v>
      </c>
      <c r="AQ27">
        <f t="shared" si="12"/>
        <v>-161.01841062792101</v>
      </c>
      <c r="AR27">
        <f t="shared" si="13"/>
        <v>-161.10736552402403</v>
      </c>
      <c r="AS27">
        <f t="shared" si="14"/>
        <v>-28.501113612054418</v>
      </c>
      <c r="AT27">
        <f t="shared" si="15"/>
        <v>-35.350406419489964</v>
      </c>
      <c r="AU27">
        <f t="shared" si="16"/>
        <v>-224.9588855555684</v>
      </c>
      <c r="AW27">
        <v>24</v>
      </c>
      <c r="AX27">
        <f>IF(Z27&gt;0, (R27*SUMPRODUCT(K27:$K$98, X27:$X$98)-K27*$AZ$3)/Z27, 0)</f>
        <v>-66958.750059805345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</v>
      </c>
      <c r="S28">
        <f t="shared" si="1"/>
        <v>-97493.460940731122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-2827.5180367505905</v>
      </c>
      <c r="AC28">
        <f t="shared" si="30"/>
        <v>-2639.6355335418093</v>
      </c>
      <c r="AE28">
        <f t="shared" si="2"/>
        <v>0</v>
      </c>
      <c r="AF28">
        <f t="shared" si="3"/>
        <v>0</v>
      </c>
      <c r="AG28">
        <f t="shared" si="4"/>
        <v>-0.33843751007394668</v>
      </c>
      <c r="AH28">
        <f t="shared" si="5"/>
        <v>-736.52408659792991</v>
      </c>
      <c r="AI28">
        <f t="shared" si="39"/>
        <v>-736.86252410800387</v>
      </c>
      <c r="AJ28">
        <f t="shared" si="7"/>
        <v>-187.88250320878115</v>
      </c>
      <c r="AK28">
        <f t="shared" si="27"/>
        <v>-197.92626257254136</v>
      </c>
      <c r="AL28">
        <f t="shared" si="40"/>
        <v>-1122.6712898893263</v>
      </c>
      <c r="AN28">
        <f t="shared" si="9"/>
        <v>0</v>
      </c>
      <c r="AO28">
        <f t="shared" si="10"/>
        <v>0</v>
      </c>
      <c r="AP28">
        <f t="shared" si="11"/>
        <v>-5.0923971486842468E-2</v>
      </c>
      <c r="AQ28">
        <f t="shared" si="12"/>
        <v>-110.82321098831707</v>
      </c>
      <c r="AR28">
        <f t="shared" si="13"/>
        <v>-110.87413495980391</v>
      </c>
      <c r="AS28">
        <f t="shared" si="14"/>
        <v>-28.27028018906671</v>
      </c>
      <c r="AT28">
        <f t="shared" si="15"/>
        <v>-29.781543273791211</v>
      </c>
      <c r="AU28">
        <f t="shared" si="16"/>
        <v>-168.92595842266184</v>
      </c>
      <c r="AW28">
        <v>25</v>
      </c>
      <c r="AX28">
        <f>IF(Z28&gt;0, (R28*SUMPRODUCT(K28:$K$98, X28:$X$98)-K28*$AZ$3)/Z28, 0)</f>
        <v>-97493.460940731122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</v>
      </c>
      <c r="S29">
        <f t="shared" si="1"/>
        <v>-150872.41632924179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-2639.6355335418093</v>
      </c>
      <c r="AC29">
        <f t="shared" si="30"/>
        <v>-2438.9400714616422</v>
      </c>
      <c r="AE29">
        <f t="shared" si="2"/>
        <v>0</v>
      </c>
      <c r="AF29">
        <f t="shared" si="3"/>
        <v>0</v>
      </c>
      <c r="AG29">
        <f t="shared" si="4"/>
        <v>-0.20206974631294247</v>
      </c>
      <c r="AH29">
        <f t="shared" si="5"/>
        <v>-531.933554641059</v>
      </c>
      <c r="AI29">
        <f t="shared" si="39"/>
        <v>-532.13562438737199</v>
      </c>
      <c r="AJ29">
        <f t="shared" si="7"/>
        <v>-200.69546208016709</v>
      </c>
      <c r="AK29">
        <f t="shared" si="27"/>
        <v>-184.77448734792668</v>
      </c>
      <c r="AL29">
        <f t="shared" si="40"/>
        <v>-917.60557381546573</v>
      </c>
      <c r="AN29">
        <f t="shared" si="9"/>
        <v>0</v>
      </c>
      <c r="AO29">
        <f t="shared" si="10"/>
        <v>0</v>
      </c>
      <c r="AP29">
        <f t="shared" si="11"/>
        <v>-2.7147325401122226E-2</v>
      </c>
      <c r="AQ29">
        <f t="shared" si="12"/>
        <v>-71.463311866846965</v>
      </c>
      <c r="AR29">
        <f t="shared" si="13"/>
        <v>-71.490459192248096</v>
      </c>
      <c r="AS29">
        <f t="shared" si="14"/>
        <v>-26.962695381331898</v>
      </c>
      <c r="AT29">
        <f t="shared" si="15"/>
        <v>-24.823771125496911</v>
      </c>
      <c r="AU29">
        <f t="shared" si="16"/>
        <v>-123.2769256990769</v>
      </c>
      <c r="AW29">
        <v>26</v>
      </c>
      <c r="AX29">
        <f>IF(Z29&gt;0, (R29*SUMPRODUCT(K29:$K$98, X29:$X$98)-K29*$AZ$3)/Z29, 0)</f>
        <v>-150872.41632924179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</v>
      </c>
      <c r="S30">
        <f t="shared" si="1"/>
        <v>-251712.37127674153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-2438.9400714616422</v>
      </c>
      <c r="AC30">
        <f t="shared" si="30"/>
        <v>-2232.2617109459143</v>
      </c>
      <c r="AE30">
        <f t="shared" si="2"/>
        <v>0</v>
      </c>
      <c r="AF30">
        <f t="shared" si="3"/>
        <v>0</v>
      </c>
      <c r="AG30">
        <f t="shared" si="4"/>
        <v>-0.11085379413531518</v>
      </c>
      <c r="AH30">
        <f t="shared" si="5"/>
        <v>-356.7810188579914</v>
      </c>
      <c r="AI30">
        <f t="shared" si="39"/>
        <v>-356.89187265212672</v>
      </c>
      <c r="AJ30">
        <f t="shared" si="7"/>
        <v>-206.67836051572795</v>
      </c>
      <c r="AK30">
        <f t="shared" si="27"/>
        <v>-170.72580500231498</v>
      </c>
      <c r="AL30">
        <f t="shared" si="40"/>
        <v>-734.2960381701696</v>
      </c>
      <c r="AN30">
        <f t="shared" si="9"/>
        <v>0</v>
      </c>
      <c r="AO30">
        <f t="shared" si="10"/>
        <v>0</v>
      </c>
      <c r="AP30">
        <f t="shared" si="11"/>
        <v>-1.3297141546823651E-2</v>
      </c>
      <c r="AQ30">
        <f t="shared" si="12"/>
        <v>-42.796620052387539</v>
      </c>
      <c r="AR30">
        <f t="shared" si="13"/>
        <v>-42.809917193934368</v>
      </c>
      <c r="AS30">
        <f t="shared" si="14"/>
        <v>-24.791496185402703</v>
      </c>
      <c r="AT30">
        <f t="shared" si="15"/>
        <v>-20.478912900717571</v>
      </c>
      <c r="AU30">
        <f t="shared" si="16"/>
        <v>-88.080326280054635</v>
      </c>
      <c r="AW30">
        <v>27</v>
      </c>
      <c r="AX30">
        <f>IF(Z30&gt;0, (R30*SUMPRODUCT(K30:$K$98, X30:$X$98)-K30*$AZ$3)/Z30, 0)</f>
        <v>-251712.37127674153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</v>
      </c>
      <c r="S31">
        <f t="shared" si="1"/>
        <v>-462564.69441887236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-2232.2617109459143</v>
      </c>
      <c r="AC31">
        <f t="shared" si="30"/>
        <v>-2026.7175520852879</v>
      </c>
      <c r="AE31">
        <f t="shared" si="2"/>
        <v>0</v>
      </c>
      <c r="AF31">
        <f t="shared" si="3"/>
        <v>0</v>
      </c>
      <c r="AG31">
        <f t="shared" si="4"/>
        <v>-5.4768489049717858E-2</v>
      </c>
      <c r="AH31">
        <f t="shared" si="5"/>
        <v>-219.90706857697668</v>
      </c>
      <c r="AI31">
        <f t="shared" si="39"/>
        <v>-219.96183706602639</v>
      </c>
      <c r="AJ31">
        <f t="shared" si="7"/>
        <v>-205.54415886062634</v>
      </c>
      <c r="AK31">
        <f t="shared" si="27"/>
        <v>-156.25831976621402</v>
      </c>
      <c r="AL31">
        <f t="shared" si="40"/>
        <v>-581.76431569286683</v>
      </c>
      <c r="AN31">
        <f t="shared" si="9"/>
        <v>0</v>
      </c>
      <c r="AO31">
        <f t="shared" si="10"/>
        <v>0</v>
      </c>
      <c r="AP31">
        <f t="shared" si="11"/>
        <v>-5.8657083677551777E-3</v>
      </c>
      <c r="AQ31">
        <f t="shared" si="12"/>
        <v>-23.552059855248622</v>
      </c>
      <c r="AR31">
        <f t="shared" si="13"/>
        <v>-23.557925563616376</v>
      </c>
      <c r="AS31">
        <f t="shared" si="14"/>
        <v>-22.013791387918275</v>
      </c>
      <c r="AT31">
        <f t="shared" si="15"/>
        <v>-16.7352751497673</v>
      </c>
      <c r="AU31">
        <f t="shared" si="16"/>
        <v>-62.306992101301965</v>
      </c>
      <c r="AW31">
        <v>28</v>
      </c>
      <c r="AX31">
        <f>IF(Z31&gt;0, (R31*SUMPRODUCT(K31:$K$98, X31:$X$98)-K31*$AZ$3)/Z31, 0)</f>
        <v>-462564.69441887236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</v>
      </c>
      <c r="S32">
        <f t="shared" si="1"/>
        <v>-964314.03336014936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-2026.7175520852879</v>
      </c>
      <c r="AC32">
        <f t="shared" si="30"/>
        <v>-1828.5367736253459</v>
      </c>
      <c r="AE32">
        <f t="shared" si="2"/>
        <v>0</v>
      </c>
      <c r="AF32">
        <f t="shared" si="3"/>
        <v>0</v>
      </c>
      <c r="AG32">
        <f t="shared" si="4"/>
        <v>-2.3702558377868551E-2</v>
      </c>
      <c r="AH32">
        <f t="shared" si="5"/>
        <v>-122.07298312540851</v>
      </c>
      <c r="AI32">
        <f t="shared" si="39"/>
        <v>-122.09668568378638</v>
      </c>
      <c r="AJ32">
        <f t="shared" si="7"/>
        <v>-198.18077845994208</v>
      </c>
      <c r="AK32">
        <f t="shared" si="27"/>
        <v>-141.87022864597017</v>
      </c>
      <c r="AL32">
        <f t="shared" si="40"/>
        <v>-462.14769278969868</v>
      </c>
      <c r="AN32">
        <f t="shared" si="9"/>
        <v>0</v>
      </c>
      <c r="AO32">
        <f t="shared" si="10"/>
        <v>0</v>
      </c>
      <c r="AP32">
        <f t="shared" si="11"/>
        <v>-2.2665583777310943E-3</v>
      </c>
      <c r="AQ32">
        <f t="shared" si="12"/>
        <v>-11.673235360781426</v>
      </c>
      <c r="AR32">
        <f t="shared" si="13"/>
        <v>-11.675501919159156</v>
      </c>
      <c r="AS32">
        <f t="shared" si="14"/>
        <v>-18.951047248261009</v>
      </c>
      <c r="AT32">
        <f t="shared" si="15"/>
        <v>-13.566347993404481</v>
      </c>
      <c r="AU32">
        <f t="shared" si="16"/>
        <v>-44.19289716082465</v>
      </c>
      <c r="AW32">
        <v>29</v>
      </c>
      <c r="AX32">
        <f>IF(Z32&gt;0, (R32*SUMPRODUCT(K32:$K$98, X32:$X$98)-K32*$AZ$3)/Z32, 0)</f>
        <v>-964314.03336014936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</v>
      </c>
      <c r="S33">
        <f t="shared" si="1"/>
        <v>-2381501.2700241292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-1828.5367736253459</v>
      </c>
      <c r="AC33">
        <f t="shared" si="30"/>
        <v>-1642.2342604904213</v>
      </c>
      <c r="AE33">
        <f t="shared" si="2"/>
        <v>0</v>
      </c>
      <c r="AF33">
        <f t="shared" si="3"/>
        <v>0</v>
      </c>
      <c r="AG33">
        <f t="shared" si="4"/>
        <v>-8.6197427288889419E-3</v>
      </c>
      <c r="AH33">
        <f t="shared" si="5"/>
        <v>-59.383160260803699</v>
      </c>
      <c r="AI33">
        <f t="shared" si="39"/>
        <v>-59.391780003532588</v>
      </c>
      <c r="AJ33">
        <f t="shared" si="7"/>
        <v>-186.30251313492454</v>
      </c>
      <c r="AK33">
        <f t="shared" si="27"/>
        <v>-127.99757415377422</v>
      </c>
      <c r="AL33">
        <f t="shared" si="40"/>
        <v>-373.69186729223134</v>
      </c>
      <c r="AN33">
        <f t="shared" si="9"/>
        <v>0</v>
      </c>
      <c r="AO33">
        <f t="shared" si="10"/>
        <v>0</v>
      </c>
      <c r="AP33">
        <f t="shared" si="11"/>
        <v>-7.3594941677763818E-4</v>
      </c>
      <c r="AQ33">
        <f t="shared" si="12"/>
        <v>-5.0701051684386735</v>
      </c>
      <c r="AR33">
        <f t="shared" si="13"/>
        <v>-5.0708411178554513</v>
      </c>
      <c r="AS33">
        <f t="shared" si="14"/>
        <v>-15.906417418507912</v>
      </c>
      <c r="AT33">
        <f t="shared" si="15"/>
        <v>-10.928370255380544</v>
      </c>
      <c r="AU33">
        <f t="shared" si="16"/>
        <v>-31.905628791743908</v>
      </c>
      <c r="AW33">
        <v>30</v>
      </c>
      <c r="AX33">
        <f>IF(Z33&gt;0, (R33*SUMPRODUCT(K33:$K$98, X33:$X$98)-K33*$AZ$3)/Z33, 0)</f>
        <v>-2381501.2700241292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</v>
      </c>
      <c r="S34">
        <f t="shared" si="1"/>
        <v>-7378881.3117186958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-1642.2342604904213</v>
      </c>
      <c r="AC34">
        <f t="shared" si="30"/>
        <v>-1470.5403045019798</v>
      </c>
      <c r="AE34">
        <f t="shared" si="2"/>
        <v>0</v>
      </c>
      <c r="AF34">
        <f t="shared" si="3"/>
        <v>0</v>
      </c>
      <c r="AG34">
        <f t="shared" si="4"/>
        <v>-2.4911301631972251E-3</v>
      </c>
      <c r="AH34">
        <f t="shared" si="5"/>
        <v>-24.169660553611308</v>
      </c>
      <c r="AI34">
        <f t="shared" si="39"/>
        <v>-24.172151683774505</v>
      </c>
      <c r="AJ34">
        <f t="shared" si="7"/>
        <v>-171.69395598844153</v>
      </c>
      <c r="AK34">
        <f t="shared" si="27"/>
        <v>-114.9563982343295</v>
      </c>
      <c r="AL34">
        <f t="shared" si="40"/>
        <v>-310.82250590654553</v>
      </c>
      <c r="AN34">
        <f t="shared" si="9"/>
        <v>0</v>
      </c>
      <c r="AO34">
        <f t="shared" si="10"/>
        <v>0</v>
      </c>
      <c r="AP34">
        <f t="shared" si="11"/>
        <v>-1.8990310222221314E-4</v>
      </c>
      <c r="AQ34">
        <f t="shared" si="12"/>
        <v>-1.8424944575749393</v>
      </c>
      <c r="AR34">
        <f t="shared" si="13"/>
        <v>-1.8426843606771615</v>
      </c>
      <c r="AS34">
        <f t="shared" si="14"/>
        <v>-13.088523175827241</v>
      </c>
      <c r="AT34">
        <f t="shared" si="15"/>
        <v>-8.763322353647311</v>
      </c>
      <c r="AU34">
        <f t="shared" si="16"/>
        <v>-23.694529890151713</v>
      </c>
      <c r="AW34">
        <v>31</v>
      </c>
      <c r="AX34">
        <f>IF(Z34&gt;0, (R34*SUMPRODUCT(K34:$K$98, X34:$X$98)-K34*$AZ$3)/Z34, 0)</f>
        <v>-7378881.3117186958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-31262919.02916801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-1470.5403045019798</v>
      </c>
      <c r="AC35">
        <f t="shared" si="30"/>
        <v>-1314.5577443551974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-5.2560580760578027E-4</v>
      </c>
      <c r="AH35">
        <f t="shared" ref="AH35:AH69" si="46">-X35*R35</f>
        <v>-7.7624522158378904</v>
      </c>
      <c r="AI35">
        <f t="shared" si="39"/>
        <v>-7.7629778216454959</v>
      </c>
      <c r="AJ35">
        <f t="shared" ref="AJ35:AJ69" si="47">AB35-AC35</f>
        <v>-155.98256014678236</v>
      </c>
      <c r="AK35">
        <f t="shared" si="27"/>
        <v>-102.93782131513859</v>
      </c>
      <c r="AL35">
        <f t="shared" si="40"/>
        <v>-266.68335928356646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-3.5774845893010958E-5</v>
      </c>
      <c r="AQ35">
        <f t="shared" ref="AQ35:AQ69" si="51">AH35*$K35</f>
        <v>-0.52834372785649553</v>
      </c>
      <c r="AR35">
        <f t="shared" ref="AR35:AR69" si="52">AI35*$K35</f>
        <v>-0.52837950270238854</v>
      </c>
      <c r="AS35">
        <f t="shared" ref="AS35:AS69" si="53">AJ35*$K35</f>
        <v>-10.616800595616333</v>
      </c>
      <c r="AT35">
        <f t="shared" ref="AT35:AT69" si="54">AK35*$K35</f>
        <v>-7.0063622601244688</v>
      </c>
      <c r="AU35">
        <f t="shared" ref="AU35:AU69" si="55">AL35*$K35</f>
        <v>-18.151542358443191</v>
      </c>
      <c r="AW35">
        <v>32</v>
      </c>
      <c r="AX35">
        <f>IF(Z35&gt;0, (R35*SUMPRODUCT(K35:$K$98, X35:$X$98)-K35*$AZ$3)/Z35, 0)</f>
        <v>-31262919.02916801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41"/>
        <v>50000</v>
      </c>
      <c r="S36">
        <f t="shared" si="42"/>
        <v>-133838196.15376607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-1314.5577443551974</v>
      </c>
      <c r="AC36">
        <f t="shared" si="30"/>
        <v>-1174.1708607577345</v>
      </c>
      <c r="AE36">
        <f t="shared" si="43"/>
        <v>0</v>
      </c>
      <c r="AF36">
        <f t="shared" si="44"/>
        <v>0</v>
      </c>
      <c r="AG36">
        <f t="shared" si="45"/>
        <v>-1.0966328134465582E-4</v>
      </c>
      <c r="AH36">
        <f t="shared" si="46"/>
        <v>-1.6427458727402666</v>
      </c>
      <c r="AI36">
        <f t="shared" si="39"/>
        <v>-1.6428555360216113</v>
      </c>
      <c r="AJ36">
        <f t="shared" si="47"/>
        <v>-140.38688359746288</v>
      </c>
      <c r="AK36">
        <f t="shared" ref="AK36:AK69" si="59">G36*SUM(AB36:AB36, AE36:AF36)</f>
        <v>-92.019042104863829</v>
      </c>
      <c r="AL36">
        <f t="shared" si="40"/>
        <v>-234.04878123834834</v>
      </c>
      <c r="AN36">
        <f t="shared" si="48"/>
        <v>0</v>
      </c>
      <c r="AO36">
        <f t="shared" si="49"/>
        <v>0</v>
      </c>
      <c r="AP36">
        <f t="shared" si="50"/>
        <v>-6.6643965426188707E-6</v>
      </c>
      <c r="AQ36">
        <f t="shared" si="51"/>
        <v>-9.9832047522670386E-2</v>
      </c>
      <c r="AR36">
        <f t="shared" si="52"/>
        <v>-9.9838711919212994E-2</v>
      </c>
      <c r="AS36">
        <f t="shared" si="53"/>
        <v>-8.5315143793256869</v>
      </c>
      <c r="AT36">
        <f t="shared" si="54"/>
        <v>-5.5921305521708256</v>
      </c>
      <c r="AU36">
        <f t="shared" si="55"/>
        <v>-14.223483643415726</v>
      </c>
      <c r="AW36">
        <v>33</v>
      </c>
      <c r="AX36">
        <f>IF(Z36&gt;0, (R36*SUMPRODUCT(K36:$K$98, X36:$X$98)-K36*$AZ$3)/Z36, 0)</f>
        <v>-133838196.15376607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41"/>
        <v>50000</v>
      </c>
      <c r="S37">
        <f t="shared" si="42"/>
        <v>-579844233.00290239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-1174.1708607577345</v>
      </c>
      <c r="AC37">
        <f t="shared" si="30"/>
        <v>-1048.4535255505082</v>
      </c>
      <c r="AE37">
        <f t="shared" si="43"/>
        <v>0</v>
      </c>
      <c r="AF37">
        <f t="shared" si="44"/>
        <v>0</v>
      </c>
      <c r="AG37">
        <f t="shared" si="45"/>
        <v>-2.2602051246607382E-5</v>
      </c>
      <c r="AH37">
        <f t="shared" si="46"/>
        <v>-0.34385838913840755</v>
      </c>
      <c r="AI37">
        <f t="shared" si="39"/>
        <v>-0.34388099118965415</v>
      </c>
      <c r="AJ37">
        <f t="shared" si="47"/>
        <v>-125.71733520722637</v>
      </c>
      <c r="AK37">
        <f t="shared" si="59"/>
        <v>-82.191960253041429</v>
      </c>
      <c r="AL37">
        <f t="shared" si="40"/>
        <v>-208.25317645145745</v>
      </c>
      <c r="AN37">
        <f t="shared" si="48"/>
        <v>0</v>
      </c>
      <c r="AO37">
        <f t="shared" si="49"/>
        <v>0</v>
      </c>
      <c r="AP37">
        <f t="shared" si="50"/>
        <v>-1.2263923316724949E-6</v>
      </c>
      <c r="AQ37">
        <f t="shared" si="51"/>
        <v>-1.8657832734712457E-2</v>
      </c>
      <c r="AR37">
        <f t="shared" si="52"/>
        <v>-1.8659059127044127E-2</v>
      </c>
      <c r="AS37">
        <f t="shared" si="53"/>
        <v>-6.8214505919937487</v>
      </c>
      <c r="AT37">
        <f t="shared" si="54"/>
        <v>-4.4597540585875244</v>
      </c>
      <c r="AU37">
        <f t="shared" si="55"/>
        <v>-11.299863709708317</v>
      </c>
      <c r="AW37">
        <v>34</v>
      </c>
      <c r="AX37">
        <f>IF(Z37&gt;0, (R37*SUMPRODUCT(K37:$K$98, X37:$X$98)-K37*$AZ$3)/Z37, 0)</f>
        <v>-579844233.00290239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41"/>
        <v>50000</v>
      </c>
      <c r="S38">
        <f t="shared" si="42"/>
        <v>-2546516662.3367319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-1048.4535255505082</v>
      </c>
      <c r="AC38">
        <f t="shared" si="30"/>
        <v>-936.13542690578834</v>
      </c>
      <c r="AE38">
        <f t="shared" si="43"/>
        <v>0</v>
      </c>
      <c r="AF38">
        <f t="shared" si="44"/>
        <v>0</v>
      </c>
      <c r="AG38">
        <f t="shared" si="45"/>
        <v>-4.5951762300996136E-6</v>
      </c>
      <c r="AH38">
        <f t="shared" si="46"/>
        <v>-7.1123418016166784E-2</v>
      </c>
      <c r="AI38">
        <f t="shared" si="39"/>
        <v>-7.112801319239688E-2</v>
      </c>
      <c r="AJ38">
        <f t="shared" si="47"/>
        <v>-112.31809864471984</v>
      </c>
      <c r="AK38">
        <f t="shared" si="59"/>
        <v>-73.391746788535585</v>
      </c>
      <c r="AL38">
        <f t="shared" si="40"/>
        <v>-185.78097344644783</v>
      </c>
      <c r="AN38">
        <f t="shared" si="48"/>
        <v>0</v>
      </c>
      <c r="AO38">
        <f t="shared" si="49"/>
        <v>0</v>
      </c>
      <c r="AP38">
        <f t="shared" si="50"/>
        <v>-2.2262079026233566E-7</v>
      </c>
      <c r="AQ38">
        <f t="shared" si="51"/>
        <v>-3.44568972593555E-3</v>
      </c>
      <c r="AR38">
        <f t="shared" si="52"/>
        <v>-3.4459123467258119E-3</v>
      </c>
      <c r="AS38">
        <f t="shared" si="53"/>
        <v>-5.4414330656712293</v>
      </c>
      <c r="AT38">
        <f t="shared" si="54"/>
        <v>-3.555582604596395</v>
      </c>
      <c r="AU38">
        <f t="shared" si="55"/>
        <v>-9.000461582614351</v>
      </c>
      <c r="AW38">
        <v>35</v>
      </c>
      <c r="AX38">
        <f>IF(Z38&gt;0, (R38*SUMPRODUCT(K38:$K$98, X38:$X$98)-K38*$AZ$3)/Z38, 0)</f>
        <v>-2546516662.3367319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41"/>
        <v>50000</v>
      </c>
      <c r="S39">
        <f t="shared" si="42"/>
        <v>-11356172757.835289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-936.13542690578834</v>
      </c>
      <c r="AC39">
        <f t="shared" si="30"/>
        <v>-835.83819716921562</v>
      </c>
      <c r="AE39">
        <f t="shared" si="43"/>
        <v>0</v>
      </c>
      <c r="AF39">
        <f t="shared" si="44"/>
        <v>0</v>
      </c>
      <c r="AG39">
        <f t="shared" si="45"/>
        <v>-9.2002628767746801E-7</v>
      </c>
      <c r="AH39">
        <f t="shared" si="46"/>
        <v>-1.4516792720484596E-2</v>
      </c>
      <c r="AI39">
        <f t="shared" si="39"/>
        <v>-1.4517712746772273E-2</v>
      </c>
      <c r="AJ39">
        <f t="shared" si="47"/>
        <v>-100.29722973657272</v>
      </c>
      <c r="AK39">
        <f t="shared" si="59"/>
        <v>-65.529479883405187</v>
      </c>
      <c r="AL39">
        <f t="shared" si="40"/>
        <v>-165.84122733272466</v>
      </c>
      <c r="AN39">
        <f t="shared" si="48"/>
        <v>0</v>
      </c>
      <c r="AO39">
        <f t="shared" si="49"/>
        <v>0</v>
      </c>
      <c r="AP39">
        <f t="shared" si="50"/>
        <v>-3.9796580962770531E-8</v>
      </c>
      <c r="AQ39">
        <f t="shared" si="51"/>
        <v>-6.2793718457646171E-4</v>
      </c>
      <c r="AR39">
        <f t="shared" si="52"/>
        <v>-6.2797698115742444E-4</v>
      </c>
      <c r="AS39">
        <f t="shared" si="53"/>
        <v>-4.3384486693628048</v>
      </c>
      <c r="AT39">
        <f t="shared" si="54"/>
        <v>-2.8345377589280432</v>
      </c>
      <c r="AU39">
        <f t="shared" si="55"/>
        <v>-7.1736144052720041</v>
      </c>
      <c r="AW39">
        <v>36</v>
      </c>
      <c r="AX39">
        <f>IF(Z39&gt;0, (R39*SUMPRODUCT(K39:$K$98, X39:$X$98)-K39*$AZ$3)/Z39, 0)</f>
        <v>-11356172757.835289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41"/>
        <v>50000</v>
      </c>
      <c r="S40">
        <f t="shared" si="42"/>
        <v>-51431553218.819366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-835.83819716921562</v>
      </c>
      <c r="AC40">
        <f t="shared" si="30"/>
        <v>-746.28465061863335</v>
      </c>
      <c r="AE40">
        <f t="shared" si="43"/>
        <v>0</v>
      </c>
      <c r="AF40">
        <f t="shared" si="44"/>
        <v>0</v>
      </c>
      <c r="AG40">
        <f t="shared" si="45"/>
        <v>-1.81378114190794E-7</v>
      </c>
      <c r="AH40">
        <f t="shared" si="46"/>
        <v>-2.9177916424395975E-3</v>
      </c>
      <c r="AI40">
        <f t="shared" si="39"/>
        <v>-2.9179730205537882E-3</v>
      </c>
      <c r="AJ40">
        <f t="shared" si="47"/>
        <v>-89.553546550582269</v>
      </c>
      <c r="AK40">
        <f t="shared" si="59"/>
        <v>-58.508673801845099</v>
      </c>
      <c r="AL40">
        <f t="shared" si="40"/>
        <v>-148.06513832544792</v>
      </c>
      <c r="AN40">
        <f t="shared" si="48"/>
        <v>0</v>
      </c>
      <c r="AO40">
        <f t="shared" si="49"/>
        <v>0</v>
      </c>
      <c r="AP40">
        <f t="shared" si="50"/>
        <v>-7.0050684798622185E-9</v>
      </c>
      <c r="AQ40">
        <f t="shared" si="51"/>
        <v>-1.1268906591320406E-4</v>
      </c>
      <c r="AR40">
        <f t="shared" si="52"/>
        <v>-1.1269607098168392E-4</v>
      </c>
      <c r="AS40">
        <f t="shared" si="53"/>
        <v>-3.4586792844337464</v>
      </c>
      <c r="AT40">
        <f t="shared" si="54"/>
        <v>-2.2596842429220056</v>
      </c>
      <c r="AU40">
        <f t="shared" si="55"/>
        <v>-5.7184762234267339</v>
      </c>
      <c r="AW40">
        <v>37</v>
      </c>
      <c r="AX40">
        <f>IF(Z40&gt;0, (R40*SUMPRODUCT(K40:$K$98, X40:$X$98)-K40*$AZ$3)/Z40, 0)</f>
        <v>-51431553218.819366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41"/>
        <v>50000</v>
      </c>
      <c r="S41">
        <f t="shared" si="42"/>
        <v>-236916795692.47797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-746.28465061863335</v>
      </c>
      <c r="AC41">
        <f t="shared" si="30"/>
        <v>-666.32567894362171</v>
      </c>
      <c r="AE41">
        <f t="shared" si="43"/>
        <v>0</v>
      </c>
      <c r="AF41">
        <f t="shared" si="44"/>
        <v>0</v>
      </c>
      <c r="AG41">
        <f t="shared" si="45"/>
        <v>-3.5156101797048391E-8</v>
      </c>
      <c r="AH41">
        <f t="shared" si="46"/>
        <v>-5.7763292500735068E-4</v>
      </c>
      <c r="AI41">
        <f t="shared" si="39"/>
        <v>-5.7766808110914776E-4</v>
      </c>
      <c r="AJ41">
        <f t="shared" si="47"/>
        <v>-79.958971675011639</v>
      </c>
      <c r="AK41">
        <f t="shared" si="59"/>
        <v>-52.239925543304338</v>
      </c>
      <c r="AL41">
        <f t="shared" si="40"/>
        <v>-132.19947488639707</v>
      </c>
      <c r="AN41">
        <f t="shared" si="48"/>
        <v>0</v>
      </c>
      <c r="AO41">
        <f t="shared" si="49"/>
        <v>0</v>
      </c>
      <c r="AP41">
        <f t="shared" si="50"/>
        <v>-1.2123002471150425E-9</v>
      </c>
      <c r="AQ41">
        <f t="shared" si="51"/>
        <v>-1.9918719708195528E-5</v>
      </c>
      <c r="AR41">
        <f t="shared" si="52"/>
        <v>-1.9919932008442645E-5</v>
      </c>
      <c r="AS41">
        <f t="shared" si="53"/>
        <v>-2.7572533974406577</v>
      </c>
      <c r="AT41">
        <f t="shared" si="54"/>
        <v>-1.8014077616175386</v>
      </c>
      <c r="AU41">
        <f t="shared" si="55"/>
        <v>-4.5586810789902046</v>
      </c>
      <c r="AW41">
        <v>38</v>
      </c>
      <c r="AX41">
        <f>IF(Z41&gt;0, (R41*SUMPRODUCT(K41:$K$98, X41:$X$98)-K41*$AZ$3)/Z41, 0)</f>
        <v>-236916795692.47797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41"/>
        <v>50000</v>
      </c>
      <c r="S42">
        <f t="shared" si="42"/>
        <v>-1111270240108.0632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-666.32567894362171</v>
      </c>
      <c r="AC42">
        <f t="shared" si="30"/>
        <v>-594.93365925155808</v>
      </c>
      <c r="AE42">
        <f t="shared" si="43"/>
        <v>0</v>
      </c>
      <c r="AF42">
        <f t="shared" si="44"/>
        <v>0</v>
      </c>
      <c r="AG42">
        <f t="shared" si="45"/>
        <v>-6.692045257975515E-9</v>
      </c>
      <c r="AH42">
        <f t="shared" si="46"/>
        <v>-1.1244998208440957E-4</v>
      </c>
      <c r="AI42">
        <f t="shared" si="39"/>
        <v>-1.1245667412966754E-4</v>
      </c>
      <c r="AJ42">
        <f t="shared" si="47"/>
        <v>-71.392019692063627</v>
      </c>
      <c r="AK42">
        <f t="shared" si="59"/>
        <v>-46.642797526053528</v>
      </c>
      <c r="AL42">
        <f t="shared" si="40"/>
        <v>-118.03492967479129</v>
      </c>
      <c r="AN42">
        <f t="shared" si="48"/>
        <v>0</v>
      </c>
      <c r="AO42">
        <f t="shared" si="49"/>
        <v>0</v>
      </c>
      <c r="AP42">
        <f t="shared" si="50"/>
        <v>-2.0603942399689251E-10</v>
      </c>
      <c r="AQ42">
        <f t="shared" si="51"/>
        <v>-3.4621896063120442E-6</v>
      </c>
      <c r="AR42">
        <f t="shared" si="52"/>
        <v>-3.462395645736041E-6</v>
      </c>
      <c r="AS42">
        <f t="shared" si="53"/>
        <v>-2.1980680118379166</v>
      </c>
      <c r="AT42">
        <f t="shared" si="54"/>
        <v>-1.4360714498184755</v>
      </c>
      <c r="AU42">
        <f t="shared" si="55"/>
        <v>-3.6341429240520378</v>
      </c>
      <c r="AW42">
        <v>39</v>
      </c>
      <c r="AX42">
        <f>IF(Z42&gt;0, (R42*SUMPRODUCT(K42:$K$98, X42:$X$98)-K42*$AZ$3)/Z42, 0)</f>
        <v>-1111270240108.0632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41"/>
        <v>50000</v>
      </c>
      <c r="S43">
        <f t="shared" si="42"/>
        <v>-5312688867087.2979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-594.93365925155808</v>
      </c>
      <c r="AC43">
        <f t="shared" si="30"/>
        <v>-531.19077020411964</v>
      </c>
      <c r="AE43">
        <f t="shared" si="43"/>
        <v>0</v>
      </c>
      <c r="AF43">
        <f t="shared" si="44"/>
        <v>0</v>
      </c>
      <c r="AG43">
        <f t="shared" si="45"/>
        <v>-1.2498162029939914E-9</v>
      </c>
      <c r="AH43">
        <f t="shared" si="46"/>
        <v>-2.1501234409607074E-5</v>
      </c>
      <c r="AI43">
        <f t="shared" si="39"/>
        <v>-2.1502484225810069E-5</v>
      </c>
      <c r="AJ43">
        <f t="shared" si="47"/>
        <v>-63.742889047438439</v>
      </c>
      <c r="AK43">
        <f t="shared" si="59"/>
        <v>-41.645356147609071</v>
      </c>
      <c r="AL43">
        <f t="shared" si="40"/>
        <v>-105.38826669753173</v>
      </c>
      <c r="AN43">
        <f t="shared" si="48"/>
        <v>0</v>
      </c>
      <c r="AO43">
        <f t="shared" si="49"/>
        <v>0</v>
      </c>
      <c r="AP43">
        <f t="shared" si="50"/>
        <v>-3.4357344194262058E-11</v>
      </c>
      <c r="AQ43">
        <f t="shared" si="51"/>
        <v>-5.9106715806910743E-7</v>
      </c>
      <c r="AR43">
        <f t="shared" si="52"/>
        <v>-5.9110151541330172E-7</v>
      </c>
      <c r="AS43">
        <f t="shared" si="53"/>
        <v>-1.7522867551990189</v>
      </c>
      <c r="AT43">
        <f t="shared" si="54"/>
        <v>-1.1448274008837689</v>
      </c>
      <c r="AU43">
        <f t="shared" si="55"/>
        <v>-2.8971147471843031</v>
      </c>
      <c r="AW43">
        <v>40</v>
      </c>
      <c r="AX43">
        <f>IF(Z43&gt;0, (R43*SUMPRODUCT(K43:$K$98, X43:$X$98)-K43*$AZ$3)/Z43, 0)</f>
        <v>-5312688867087.2979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41"/>
        <v>50000</v>
      </c>
      <c r="S44">
        <f t="shared" si="42"/>
        <v>-25933569881248.602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-531.19077020411964</v>
      </c>
      <c r="AC44">
        <f t="shared" si="30"/>
        <v>-474.27747391159033</v>
      </c>
      <c r="AE44">
        <f t="shared" si="43"/>
        <v>0</v>
      </c>
      <c r="AF44">
        <f t="shared" si="44"/>
        <v>0</v>
      </c>
      <c r="AG44">
        <f t="shared" si="45"/>
        <v>-2.2860209570227693E-10</v>
      </c>
      <c r="AH44">
        <f t="shared" si="46"/>
        <v>-4.0348637810470983E-6</v>
      </c>
      <c r="AI44">
        <f t="shared" si="39"/>
        <v>-4.035092383142801E-6</v>
      </c>
      <c r="AJ44">
        <f t="shared" si="47"/>
        <v>-56.91329629252931</v>
      </c>
      <c r="AK44">
        <f t="shared" si="59"/>
        <v>-37.183353914288375</v>
      </c>
      <c r="AL44">
        <f t="shared" si="40"/>
        <v>-94.096654241910073</v>
      </c>
      <c r="AN44">
        <f t="shared" si="48"/>
        <v>0</v>
      </c>
      <c r="AO44">
        <f t="shared" si="49"/>
        <v>0</v>
      </c>
      <c r="AP44">
        <f t="shared" si="50"/>
        <v>-5.6109399374353748E-12</v>
      </c>
      <c r="AQ44">
        <f t="shared" si="51"/>
        <v>-9.9033992937113627E-8</v>
      </c>
      <c r="AR44">
        <f t="shared" si="52"/>
        <v>-9.9039603877051062E-8</v>
      </c>
      <c r="AS44">
        <f t="shared" si="53"/>
        <v>-1.3969123343240841</v>
      </c>
      <c r="AT44">
        <f t="shared" si="54"/>
        <v>-0.912649400017712</v>
      </c>
      <c r="AU44">
        <f t="shared" si="55"/>
        <v>-2.3095618333814003</v>
      </c>
      <c r="AW44">
        <v>41</v>
      </c>
      <c r="AX44">
        <f>IF(Z44&gt;0, (R44*SUMPRODUCT(K44:$K$98, X44:$X$98)-K44*$AZ$3)/Z44, 0)</f>
        <v>-25933569881248.602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41"/>
        <v>50000</v>
      </c>
      <c r="S45">
        <f t="shared" si="42"/>
        <v>-129396276357993.83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-474.27747391159033</v>
      </c>
      <c r="AC45">
        <f t="shared" si="30"/>
        <v>-423.46203036455609</v>
      </c>
      <c r="AE45">
        <f t="shared" si="43"/>
        <v>0</v>
      </c>
      <c r="AF45">
        <f t="shared" si="44"/>
        <v>0</v>
      </c>
      <c r="AG45">
        <f t="shared" si="45"/>
        <v>-4.0907478395377672E-11</v>
      </c>
      <c r="AH45">
        <f t="shared" si="46"/>
        <v>-7.4163438539950587E-7</v>
      </c>
      <c r="AI45">
        <f t="shared" si="39"/>
        <v>-7.4167529287790124E-7</v>
      </c>
      <c r="AJ45">
        <f t="shared" si="47"/>
        <v>-50.815443547034249</v>
      </c>
      <c r="AK45">
        <f t="shared" si="59"/>
        <v>-33.199423173811326</v>
      </c>
      <c r="AL45">
        <f t="shared" si="40"/>
        <v>-84.014867462520868</v>
      </c>
      <c r="AN45">
        <f t="shared" si="48"/>
        <v>0</v>
      </c>
      <c r="AO45">
        <f t="shared" si="49"/>
        <v>0</v>
      </c>
      <c r="AP45">
        <f t="shared" si="50"/>
        <v>-8.9647895600960532E-13</v>
      </c>
      <c r="AQ45">
        <f t="shared" si="51"/>
        <v>-1.6252764669036651E-8</v>
      </c>
      <c r="AR45">
        <f t="shared" si="52"/>
        <v>-1.6253661147992659E-8</v>
      </c>
      <c r="AS45">
        <f t="shared" si="53"/>
        <v>-1.1136099697936348</v>
      </c>
      <c r="AT45">
        <f t="shared" si="54"/>
        <v>-0.72755851483484468</v>
      </c>
      <c r="AU45">
        <f t="shared" si="55"/>
        <v>-1.8411685008821408</v>
      </c>
      <c r="AW45">
        <v>42</v>
      </c>
      <c r="AX45">
        <f>IF(Z45&gt;0, (R45*SUMPRODUCT(K45:$K$98, X45:$X$98)-K45*$AZ$3)/Z45, 0)</f>
        <v>-129396276357993.83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41"/>
        <v>50000</v>
      </c>
      <c r="S46">
        <f t="shared" si="42"/>
        <v>-661131650223855.63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-423.46203036455609</v>
      </c>
      <c r="AC46">
        <f t="shared" si="30"/>
        <v>-378.09109855396207</v>
      </c>
      <c r="AE46">
        <f t="shared" si="43"/>
        <v>0</v>
      </c>
      <c r="AF46">
        <f t="shared" si="44"/>
        <v>0</v>
      </c>
      <c r="AG46">
        <f t="shared" si="45"/>
        <v>-7.1485591868492156E-12</v>
      </c>
      <c r="AH46">
        <f t="shared" si="46"/>
        <v>-1.3339937769829873E-7</v>
      </c>
      <c r="AI46">
        <f t="shared" si="39"/>
        <v>-1.3340652625748557E-7</v>
      </c>
      <c r="AJ46">
        <f t="shared" si="47"/>
        <v>-45.370931810594016</v>
      </c>
      <c r="AK46">
        <f t="shared" si="59"/>
        <v>-29.64234212551893</v>
      </c>
      <c r="AL46">
        <f t="shared" si="40"/>
        <v>-75.013274069519468</v>
      </c>
      <c r="AN46">
        <f t="shared" si="48"/>
        <v>0</v>
      </c>
      <c r="AO46">
        <f t="shared" si="49"/>
        <v>0</v>
      </c>
      <c r="AP46">
        <f t="shared" si="50"/>
        <v>-1.3987428652976504E-13</v>
      </c>
      <c r="AQ46">
        <f t="shared" si="51"/>
        <v>-2.61019630548633E-9</v>
      </c>
      <c r="AR46">
        <f t="shared" si="52"/>
        <v>-2.6103361797728598E-9</v>
      </c>
      <c r="AS46">
        <f t="shared" si="53"/>
        <v>-0.8877630513114082</v>
      </c>
      <c r="AT46">
        <f t="shared" si="54"/>
        <v>-0.58000519370472337</v>
      </c>
      <c r="AU46">
        <f t="shared" si="55"/>
        <v>-1.4677682476264677</v>
      </c>
      <c r="AW46">
        <v>43</v>
      </c>
      <c r="AX46">
        <f>IF(Z46&gt;0, (R46*SUMPRODUCT(K46:$K$98, X46:$X$98)-K46*$AZ$3)/Z46, 0)</f>
        <v>-661131650223855.63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41"/>
        <v>50000</v>
      </c>
      <c r="S47">
        <f t="shared" si="42"/>
        <v>-3466077271949678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-378.09109855396207</v>
      </c>
      <c r="AC47">
        <f t="shared" si="30"/>
        <v>-337.58133799688778</v>
      </c>
      <c r="AE47">
        <f t="shared" si="43"/>
        <v>0</v>
      </c>
      <c r="AF47">
        <f t="shared" si="44"/>
        <v>0</v>
      </c>
      <c r="AG47">
        <f t="shared" si="45"/>
        <v>-1.2174473890443496E-12</v>
      </c>
      <c r="AH47">
        <f t="shared" si="46"/>
        <v>-2.3438504823745497E-8</v>
      </c>
      <c r="AI47">
        <f t="shared" si="39"/>
        <v>-2.3439722271134542E-8</v>
      </c>
      <c r="AJ47">
        <f t="shared" si="47"/>
        <v>-40.509760557074287</v>
      </c>
      <c r="AK47">
        <f t="shared" si="59"/>
        <v>-26.466376898777348</v>
      </c>
      <c r="AL47">
        <f t="shared" si="40"/>
        <v>-66.976137479291367</v>
      </c>
      <c r="AN47">
        <f t="shared" si="48"/>
        <v>0</v>
      </c>
      <c r="AO47">
        <f t="shared" si="49"/>
        <v>0</v>
      </c>
      <c r="AP47">
        <f t="shared" si="50"/>
        <v>-2.126921919297081E-14</v>
      </c>
      <c r="AQ47">
        <f t="shared" si="51"/>
        <v>-4.0947863631550026E-10</v>
      </c>
      <c r="AR47">
        <f t="shared" si="52"/>
        <v>-4.0949990553469329E-10</v>
      </c>
      <c r="AS47">
        <f t="shared" si="53"/>
        <v>-0.70771926942938246</v>
      </c>
      <c r="AT47">
        <f t="shared" si="54"/>
        <v>-0.46237658938653997</v>
      </c>
      <c r="AU47">
        <f t="shared" si="55"/>
        <v>-1.1700958592254225</v>
      </c>
      <c r="AW47">
        <v>44</v>
      </c>
      <c r="AX47">
        <f>IF(Z47&gt;0, (R47*SUMPRODUCT(K47:$K$98, X47:$X$98)-K47*$AZ$3)/Z47, 0)</f>
        <v>-3466077271949678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41"/>
        <v>50000</v>
      </c>
      <c r="S48">
        <f t="shared" si="42"/>
        <v>-1.8667367229371656E+16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-337.58133799688778</v>
      </c>
      <c r="AC48">
        <f t="shared" si="30"/>
        <v>-301.41190892615037</v>
      </c>
      <c r="AE48">
        <f t="shared" si="43"/>
        <v>0</v>
      </c>
      <c r="AF48">
        <f t="shared" si="44"/>
        <v>0</v>
      </c>
      <c r="AG48">
        <f t="shared" si="45"/>
        <v>-2.0183075713262745E-13</v>
      </c>
      <c r="AH48">
        <f t="shared" si="46"/>
        <v>-4.0137686320851145E-9</v>
      </c>
      <c r="AI48">
        <f t="shared" si="39"/>
        <v>-4.0139704628422471E-9</v>
      </c>
      <c r="AJ48">
        <f t="shared" si="47"/>
        <v>-36.169429070737408</v>
      </c>
      <c r="AK48">
        <f t="shared" si="59"/>
        <v>-23.630693659782146</v>
      </c>
      <c r="AL48">
        <f t="shared" si="40"/>
        <v>-59.800122734533524</v>
      </c>
      <c r="AN48">
        <f t="shared" si="48"/>
        <v>0</v>
      </c>
      <c r="AO48">
        <f t="shared" si="49"/>
        <v>0</v>
      </c>
      <c r="AP48">
        <f t="shared" si="50"/>
        <v>-3.1482605766312641E-15</v>
      </c>
      <c r="AQ48">
        <f t="shared" si="51"/>
        <v>-6.2608839840050302E-11</v>
      </c>
      <c r="AR48">
        <f t="shared" si="52"/>
        <v>-6.2611988100626936E-11</v>
      </c>
      <c r="AS48">
        <f t="shared" si="53"/>
        <v>-0.5641894686439507</v>
      </c>
      <c r="AT48">
        <f t="shared" si="54"/>
        <v>-0.36860378618435996</v>
      </c>
      <c r="AU48">
        <f t="shared" si="55"/>
        <v>-0.93279325489092269</v>
      </c>
      <c r="AW48">
        <v>45</v>
      </c>
      <c r="AX48">
        <f>IF(Z48&gt;0, (R48*SUMPRODUCT(K48:$K$98, X48:$X$98)-K48*$AZ$3)/Z48, 0)</f>
        <v>-1.8667367229371656E+16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41"/>
        <v>50000</v>
      </c>
      <c r="S49">
        <f t="shared" si="42"/>
        <v>-1.0348929053380506E+17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-301.41190892615037</v>
      </c>
      <c r="AC49">
        <f t="shared" si="30"/>
        <v>-269.11777582697465</v>
      </c>
      <c r="AE49">
        <f t="shared" si="43"/>
        <v>0</v>
      </c>
      <c r="AF49">
        <f t="shared" si="44"/>
        <v>0</v>
      </c>
      <c r="AG49">
        <f t="shared" si="45"/>
        <v>-3.2505510285031209E-14</v>
      </c>
      <c r="AH49">
        <f t="shared" si="46"/>
        <v>-6.6922775710507995E-10</v>
      </c>
      <c r="AI49">
        <f t="shared" si="39"/>
        <v>-6.6926026261536502E-10</v>
      </c>
      <c r="AJ49">
        <f t="shared" si="47"/>
        <v>-32.294133099175724</v>
      </c>
      <c r="AK49">
        <f t="shared" si="59"/>
        <v>-21.098833624830529</v>
      </c>
      <c r="AL49">
        <f t="shared" si="40"/>
        <v>-53.392966724675517</v>
      </c>
      <c r="AN49">
        <f t="shared" si="48"/>
        <v>0</v>
      </c>
      <c r="AO49">
        <f t="shared" si="49"/>
        <v>0</v>
      </c>
      <c r="AP49">
        <f t="shared" si="50"/>
        <v>-4.5271229260661612E-16</v>
      </c>
      <c r="AQ49">
        <f t="shared" si="51"/>
        <v>-9.3205007255197898E-12</v>
      </c>
      <c r="AR49">
        <f t="shared" si="52"/>
        <v>-9.3209534378123978E-12</v>
      </c>
      <c r="AS49">
        <f t="shared" si="53"/>
        <v>-0.44976839018594139</v>
      </c>
      <c r="AT49">
        <f t="shared" si="54"/>
        <v>-0.29384868158864591</v>
      </c>
      <c r="AU49">
        <f t="shared" si="55"/>
        <v>-0.74361707178390823</v>
      </c>
      <c r="AW49">
        <v>46</v>
      </c>
      <c r="AX49">
        <f>IF(Z49&gt;0, (R49*SUMPRODUCT(K49:$K$98, X49:$X$98)-K49*$AZ$3)/Z49, 0)</f>
        <v>-1.0348929053380506E+17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41"/>
        <v>50000</v>
      </c>
      <c r="S50">
        <f t="shared" si="42"/>
        <v>-5.9120549579265626E+17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-269.11777582697465</v>
      </c>
      <c r="AC50">
        <f t="shared" si="30"/>
        <v>-240.28372841694986</v>
      </c>
      <c r="AE50">
        <f t="shared" si="43"/>
        <v>0</v>
      </c>
      <c r="AF50">
        <f t="shared" si="44"/>
        <v>0</v>
      </c>
      <c r="AG50">
        <f t="shared" si="45"/>
        <v>-5.0803766652826541E-15</v>
      </c>
      <c r="AH50">
        <f t="shared" si="46"/>
        <v>-1.0840031406759297E-10</v>
      </c>
      <c r="AI50">
        <f t="shared" si="39"/>
        <v>-1.0840539444425825E-10</v>
      </c>
      <c r="AJ50">
        <f t="shared" si="47"/>
        <v>-28.834047410024795</v>
      </c>
      <c r="AK50">
        <f t="shared" si="59"/>
        <v>-18.838244307888228</v>
      </c>
      <c r="AL50">
        <f t="shared" si="40"/>
        <v>-47.672291718021427</v>
      </c>
      <c r="AN50">
        <f t="shared" si="48"/>
        <v>0</v>
      </c>
      <c r="AO50">
        <f t="shared" si="49"/>
        <v>0</v>
      </c>
      <c r="AP50">
        <f t="shared" si="50"/>
        <v>-6.3174700098034287E-17</v>
      </c>
      <c r="AQ50">
        <f t="shared" si="51"/>
        <v>-1.3479625198955412E-12</v>
      </c>
      <c r="AR50">
        <f t="shared" si="52"/>
        <v>-1.3480256945956393E-12</v>
      </c>
      <c r="AS50">
        <f t="shared" si="53"/>
        <v>-0.35855260697278873</v>
      </c>
      <c r="AT50">
        <f t="shared" si="54"/>
        <v>-0.23425436988895532</v>
      </c>
      <c r="AU50">
        <f t="shared" si="55"/>
        <v>-0.59280697686309203</v>
      </c>
      <c r="AW50">
        <v>47</v>
      </c>
      <c r="AX50">
        <f>IF(Z50&gt;0, (R50*SUMPRODUCT(K50:$K$98, X50:$X$98)-K50*$AZ$3)/Z50, 0)</f>
        <v>-5.9120549579265626E+17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41"/>
        <v>50000</v>
      </c>
      <c r="S51">
        <f t="shared" si="42"/>
        <v>-3.481705339426132E+18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-240.28372841694986</v>
      </c>
      <c r="AC51">
        <f t="shared" si="30"/>
        <v>-214.53904322942063</v>
      </c>
      <c r="AE51">
        <f t="shared" si="43"/>
        <v>0</v>
      </c>
      <c r="AF51">
        <f t="shared" si="44"/>
        <v>0</v>
      </c>
      <c r="AG51">
        <f t="shared" si="45"/>
        <v>-7.7023693245958954E-16</v>
      </c>
      <c r="AH51">
        <f t="shared" si="46"/>
        <v>-1.703734386468095E-11</v>
      </c>
      <c r="AI51">
        <f t="shared" si="39"/>
        <v>-1.703811410161341E-11</v>
      </c>
      <c r="AJ51">
        <f t="shared" si="47"/>
        <v>-25.744685187529228</v>
      </c>
      <c r="AK51">
        <f t="shared" si="59"/>
        <v>-16.819860989186491</v>
      </c>
      <c r="AL51">
        <f t="shared" si="40"/>
        <v>-42.564546176732762</v>
      </c>
      <c r="AN51">
        <f t="shared" si="48"/>
        <v>0</v>
      </c>
      <c r="AO51">
        <f t="shared" si="49"/>
        <v>0</v>
      </c>
      <c r="AP51">
        <f t="shared" si="50"/>
        <v>-8.5517223599574966E-18</v>
      </c>
      <c r="AQ51">
        <f t="shared" si="51"/>
        <v>-1.8916080019250547E-13</v>
      </c>
      <c r="AR51">
        <f t="shared" si="52"/>
        <v>-1.8916935191486543E-13</v>
      </c>
      <c r="AS51">
        <f t="shared" si="53"/>
        <v>-0.28583594305874321</v>
      </c>
      <c r="AT51">
        <f t="shared" si="54"/>
        <v>-0.18674614946505363</v>
      </c>
      <c r="AU51">
        <f t="shared" si="55"/>
        <v>-0.47258209252398603</v>
      </c>
      <c r="AW51">
        <v>48</v>
      </c>
      <c r="AX51">
        <f>IF(Z51&gt;0, (R51*SUMPRODUCT(K51:$K$98, X51:$X$98)-K51*$AZ$3)/Z51, 0)</f>
        <v>-3.481705339426132E+18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41"/>
        <v>50000</v>
      </c>
      <c r="S52">
        <f t="shared" si="42"/>
        <v>-2.1173939085159195E+19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-214.53904322942063</v>
      </c>
      <c r="AC52">
        <f t="shared" si="30"/>
        <v>-191.55271716912574</v>
      </c>
      <c r="AE52">
        <f t="shared" si="43"/>
        <v>0</v>
      </c>
      <c r="AF52">
        <f t="shared" si="44"/>
        <v>0</v>
      </c>
      <c r="AG52">
        <f t="shared" si="45"/>
        <v>-1.1308283050140217E-16</v>
      </c>
      <c r="AH52">
        <f t="shared" si="46"/>
        <v>-2.5978069305343658E-12</v>
      </c>
      <c r="AI52">
        <f t="shared" si="39"/>
        <v>-2.5979200133648673E-12</v>
      </c>
      <c r="AJ52">
        <f t="shared" si="47"/>
        <v>-22.986326060294886</v>
      </c>
      <c r="AK52">
        <f t="shared" si="59"/>
        <v>-15.017733026059446</v>
      </c>
      <c r="AL52">
        <f t="shared" si="40"/>
        <v>-38.004059086356932</v>
      </c>
      <c r="AN52">
        <f t="shared" si="48"/>
        <v>0</v>
      </c>
      <c r="AO52">
        <f t="shared" si="49"/>
        <v>0</v>
      </c>
      <c r="AP52">
        <f t="shared" si="50"/>
        <v>-1.1210059080666401E-18</v>
      </c>
      <c r="AQ52">
        <f t="shared" si="51"/>
        <v>-2.5752423283297445E-14</v>
      </c>
      <c r="AR52">
        <f t="shared" si="52"/>
        <v>-2.5753544289205511E-14</v>
      </c>
      <c r="AS52">
        <f t="shared" si="53"/>
        <v>-0.22786666379046139</v>
      </c>
      <c r="AT52">
        <f t="shared" si="54"/>
        <v>-0.14887288700976931</v>
      </c>
      <c r="AU52">
        <f t="shared" si="55"/>
        <v>-0.37673955080025645</v>
      </c>
      <c r="AW52">
        <v>49</v>
      </c>
      <c r="AX52">
        <f>IF(Z52&gt;0, (R52*SUMPRODUCT(K52:$K$98, X52:$X$98)-K52*$AZ$3)/Z52, 0)</f>
        <v>-2.1173939085159195E+19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41"/>
        <v>50000</v>
      </c>
      <c r="S53">
        <f t="shared" si="42"/>
        <v>-1.3319488863769141E+20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-191.55271716912574</v>
      </c>
      <c r="AC53">
        <f t="shared" si="30"/>
        <v>-171.02921175814797</v>
      </c>
      <c r="AE53">
        <f t="shared" si="43"/>
        <v>0</v>
      </c>
      <c r="AF53">
        <f t="shared" si="44"/>
        <v>0</v>
      </c>
      <c r="AG53">
        <f t="shared" si="45"/>
        <v>-1.6050654562219273E-17</v>
      </c>
      <c r="AH53">
        <f t="shared" si="46"/>
        <v>-3.8360539053667553E-13</v>
      </c>
      <c r="AI53">
        <f t="shared" si="39"/>
        <v>-3.8362144119123775E-13</v>
      </c>
      <c r="AJ53">
        <f t="shared" si="47"/>
        <v>-20.523505410977776</v>
      </c>
      <c r="AK53">
        <f t="shared" si="59"/>
        <v>-13.408690201838803</v>
      </c>
      <c r="AL53">
        <f t="shared" si="40"/>
        <v>-33.932195612816962</v>
      </c>
      <c r="AN53">
        <f t="shared" si="48"/>
        <v>0</v>
      </c>
      <c r="AO53">
        <f t="shared" si="49"/>
        <v>0</v>
      </c>
      <c r="AP53">
        <f t="shared" si="50"/>
        <v>-1.4206462732422772E-19</v>
      </c>
      <c r="AQ53">
        <f t="shared" si="51"/>
        <v>-3.3952980942244228E-15</v>
      </c>
      <c r="AR53">
        <f t="shared" si="52"/>
        <v>-3.3954401588517473E-15</v>
      </c>
      <c r="AS53">
        <f t="shared" si="53"/>
        <v>-0.18165390927173433</v>
      </c>
      <c r="AT53">
        <f t="shared" si="54"/>
        <v>-0.11868055405753301</v>
      </c>
      <c r="AU53">
        <f t="shared" si="55"/>
        <v>-0.30033446332927072</v>
      </c>
      <c r="AW53">
        <v>50</v>
      </c>
      <c r="AX53">
        <f>IF(Z53&gt;0, (R53*SUMPRODUCT(K53:$K$98, X53:$X$98)-K53*$AZ$3)/Z53, 0)</f>
        <v>-1.3319488863769141E+20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41"/>
        <v>50000</v>
      </c>
      <c r="S54">
        <f t="shared" si="42"/>
        <v>-8.6801889540336163E+20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-171.02921175814797</v>
      </c>
      <c r="AC54">
        <f t="shared" si="30"/>
        <v>-152.70465335548926</v>
      </c>
      <c r="AE54">
        <f t="shared" si="43"/>
        <v>0</v>
      </c>
      <c r="AF54">
        <f t="shared" si="44"/>
        <v>0</v>
      </c>
      <c r="AG54">
        <f t="shared" si="45"/>
        <v>-2.199039879260471E-18</v>
      </c>
      <c r="AH54">
        <f t="shared" si="46"/>
        <v>-5.4764432549346435E-14</v>
      </c>
      <c r="AI54">
        <f t="shared" si="39"/>
        <v>-5.4766631589225697E-14</v>
      </c>
      <c r="AJ54">
        <f t="shared" si="47"/>
        <v>-18.32455840265871</v>
      </c>
      <c r="AK54">
        <f t="shared" si="59"/>
        <v>-11.972044823070359</v>
      </c>
      <c r="AL54">
        <f t="shared" si="40"/>
        <v>-30.296603225729122</v>
      </c>
      <c r="AN54">
        <f t="shared" si="48"/>
        <v>0</v>
      </c>
      <c r="AO54">
        <f t="shared" si="49"/>
        <v>0</v>
      </c>
      <c r="AP54">
        <f t="shared" si="50"/>
        <v>-1.7378340047221044E-20</v>
      </c>
      <c r="AQ54">
        <f t="shared" si="51"/>
        <v>-4.3278657213606381E-16</v>
      </c>
      <c r="AR54">
        <f t="shared" si="52"/>
        <v>-4.3280395047611106E-16</v>
      </c>
      <c r="AS54">
        <f t="shared" si="53"/>
        <v>-0.144813384304635</v>
      </c>
      <c r="AT54">
        <f t="shared" si="54"/>
        <v>-9.4611411079028221E-2</v>
      </c>
      <c r="AU54">
        <f t="shared" si="55"/>
        <v>-0.23942479538366365</v>
      </c>
      <c r="AW54">
        <v>51</v>
      </c>
      <c r="AX54">
        <f>IF(Z54&gt;0, (R54*SUMPRODUCT(K54:$K$98, X54:$X$98)-K54*$AZ$3)/Z54, 0)</f>
        <v>-8.6801889540336163E+20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41"/>
        <v>50000</v>
      </c>
      <c r="S55">
        <f t="shared" si="42"/>
        <v>-5.8689361570565435E+21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-152.70465335548926</v>
      </c>
      <c r="AC55">
        <f t="shared" si="30"/>
        <v>-136.34344049597254</v>
      </c>
      <c r="AE55">
        <f t="shared" si="43"/>
        <v>0</v>
      </c>
      <c r="AF55">
        <f t="shared" si="44"/>
        <v>0</v>
      </c>
      <c r="AG55">
        <f t="shared" si="45"/>
        <v>-2.9039215295441439E-19</v>
      </c>
      <c r="AH55">
        <f t="shared" si="46"/>
        <v>-7.5466293100538077E-15</v>
      </c>
      <c r="AI55">
        <f t="shared" si="39"/>
        <v>-7.5469197022067619E-15</v>
      </c>
      <c r="AJ55">
        <f t="shared" si="47"/>
        <v>-16.361212859516712</v>
      </c>
      <c r="AK55">
        <f t="shared" si="59"/>
        <v>-10.68932573488425</v>
      </c>
      <c r="AL55">
        <f t="shared" si="40"/>
        <v>-27.050538594400969</v>
      </c>
      <c r="AN55">
        <f t="shared" si="48"/>
        <v>0</v>
      </c>
      <c r="AO55">
        <f t="shared" si="49"/>
        <v>0</v>
      </c>
      <c r="AP55">
        <f t="shared" si="50"/>
        <v>-2.049000382865616E-21</v>
      </c>
      <c r="AQ55">
        <f t="shared" si="51"/>
        <v>-5.3248843635497654E-17</v>
      </c>
      <c r="AR55">
        <f t="shared" si="52"/>
        <v>-5.3250892635880516E-17</v>
      </c>
      <c r="AS55">
        <f t="shared" si="53"/>
        <v>-0.11544434335509809</v>
      </c>
      <c r="AT55">
        <f t="shared" si="54"/>
        <v>-7.5423637658664083E-2</v>
      </c>
      <c r="AU55">
        <f t="shared" si="55"/>
        <v>-0.19086798101376223</v>
      </c>
      <c r="AW55">
        <v>52</v>
      </c>
      <c r="AX55">
        <f>IF(Z55&gt;0, (R55*SUMPRODUCT(K55:$K$98, X55:$X$98)-K55*$AZ$3)/Z55, 0)</f>
        <v>-5.8689361570565435E+21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41"/>
        <v>50000</v>
      </c>
      <c r="S56">
        <f t="shared" si="42"/>
        <v>-4.1236258660617277E+22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-136.34344049597254</v>
      </c>
      <c r="AC56">
        <f t="shared" si="30"/>
        <v>-121.73521472854688</v>
      </c>
      <c r="AE56">
        <f t="shared" si="43"/>
        <v>0</v>
      </c>
      <c r="AF56">
        <f t="shared" si="44"/>
        <v>0</v>
      </c>
      <c r="AG56">
        <f t="shared" si="45"/>
        <v>-3.6901751844915247E-20</v>
      </c>
      <c r="AH56">
        <f t="shared" si="46"/>
        <v>-1.0023459183198201E-15</v>
      </c>
      <c r="AI56">
        <f t="shared" si="39"/>
        <v>-1.0023828200716651E-15</v>
      </c>
      <c r="AJ56">
        <f t="shared" si="47"/>
        <v>-14.608225767425665</v>
      </c>
      <c r="AK56">
        <f t="shared" si="59"/>
        <v>-9.5440408347180785</v>
      </c>
      <c r="AL56">
        <f t="shared" si="40"/>
        <v>-24.152266602143747</v>
      </c>
      <c r="AN56">
        <f t="shared" si="48"/>
        <v>0</v>
      </c>
      <c r="AO56">
        <f t="shared" si="49"/>
        <v>0</v>
      </c>
      <c r="AP56">
        <f t="shared" si="50"/>
        <v>-2.3248028229542059E-22</v>
      </c>
      <c r="AQ56">
        <f t="shared" si="51"/>
        <v>-6.3147587959503159E-18</v>
      </c>
      <c r="AR56">
        <f t="shared" si="52"/>
        <v>-6.3149912762326118E-18</v>
      </c>
      <c r="AS56">
        <f t="shared" si="53"/>
        <v>-9.2031523720582209E-2</v>
      </c>
      <c r="AT56">
        <f t="shared" si="54"/>
        <v>-6.0127262164113564E-2</v>
      </c>
      <c r="AU56">
        <f t="shared" si="55"/>
        <v>-0.15215878588469581</v>
      </c>
      <c r="AW56">
        <v>53</v>
      </c>
      <c r="AX56">
        <f>IF(Z56&gt;0, (R56*SUMPRODUCT(K56:$K$98, X56:$X$98)-K56*$AZ$3)/Z56, 0)</f>
        <v>-4.1236258660617277E+22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41"/>
        <v>50000</v>
      </c>
      <c r="S57">
        <f t="shared" si="42"/>
        <v>-3.0163503683073001E+23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-121.73521472854688</v>
      </c>
      <c r="AC57">
        <f t="shared" si="30"/>
        <v>-108.69215600763116</v>
      </c>
      <c r="AE57">
        <f t="shared" si="43"/>
        <v>0</v>
      </c>
      <c r="AF57">
        <f t="shared" si="44"/>
        <v>0</v>
      </c>
      <c r="AG57">
        <f t="shared" si="45"/>
        <v>-4.5042908952842598E-21</v>
      </c>
      <c r="AH57">
        <f t="shared" si="46"/>
        <v>-1.2811377372472735E-16</v>
      </c>
      <c r="AI57">
        <f t="shared" si="39"/>
        <v>-1.2811827801562262E-16</v>
      </c>
      <c r="AJ57">
        <f t="shared" si="47"/>
        <v>-13.043058720915724</v>
      </c>
      <c r="AK57">
        <f t="shared" si="59"/>
        <v>-8.5214650309982822</v>
      </c>
      <c r="AL57">
        <f t="shared" si="40"/>
        <v>-21.564523751914006</v>
      </c>
      <c r="AN57">
        <f t="shared" si="48"/>
        <v>0</v>
      </c>
      <c r="AO57">
        <f t="shared" si="49"/>
        <v>0</v>
      </c>
      <c r="AP57">
        <f t="shared" si="50"/>
        <v>-2.5336554076590615E-23</v>
      </c>
      <c r="AQ57">
        <f t="shared" si="51"/>
        <v>-7.2063763895244606E-19</v>
      </c>
      <c r="AR57">
        <f t="shared" si="52"/>
        <v>-7.2066297550652256E-19</v>
      </c>
      <c r="AS57">
        <f t="shared" si="53"/>
        <v>-7.3366967251739357E-2</v>
      </c>
      <c r="AT57">
        <f t="shared" si="54"/>
        <v>-4.7933085271136433E-2</v>
      </c>
      <c r="AU57">
        <f t="shared" si="55"/>
        <v>-0.1213000525228758</v>
      </c>
      <c r="AW57">
        <v>54</v>
      </c>
      <c r="AX57">
        <f>IF(Z57&gt;0, (R57*SUMPRODUCT(K57:$K$98, X57:$X$98)-K57*$AZ$3)/Z57, 0)</f>
        <v>-3.0163503683073001E+23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41"/>
        <v>50000</v>
      </c>
      <c r="S58">
        <f t="shared" si="42"/>
        <v>-2.3010508232478298E+24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-108.69215600763116</v>
      </c>
      <c r="AC58">
        <f t="shared" si="30"/>
        <v>-97.046567863956383</v>
      </c>
      <c r="AE58">
        <f t="shared" si="43"/>
        <v>0</v>
      </c>
      <c r="AF58">
        <f t="shared" si="44"/>
        <v>0</v>
      </c>
      <c r="AG58">
        <f t="shared" si="45"/>
        <v>-5.2718613863002119E-22</v>
      </c>
      <c r="AH58">
        <f t="shared" si="46"/>
        <v>-1.5728247390805584E-17</v>
      </c>
      <c r="AI58">
        <f t="shared" si="39"/>
        <v>-1.5728774576944214E-17</v>
      </c>
      <c r="AJ58">
        <f t="shared" si="47"/>
        <v>-11.645588143674772</v>
      </c>
      <c r="AK58">
        <f t="shared" si="59"/>
        <v>-7.6084509205341817</v>
      </c>
      <c r="AL58">
        <f t="shared" si="40"/>
        <v>-19.254039064208953</v>
      </c>
      <c r="AN58">
        <f t="shared" si="48"/>
        <v>0</v>
      </c>
      <c r="AO58">
        <f t="shared" si="49"/>
        <v>0</v>
      </c>
      <c r="AP58">
        <f t="shared" si="50"/>
        <v>-2.6476896499427442E-24</v>
      </c>
      <c r="AQ58">
        <f t="shared" si="51"/>
        <v>-7.8992057599602988E-20</v>
      </c>
      <c r="AR58">
        <f t="shared" si="52"/>
        <v>-7.8994705289252926E-20</v>
      </c>
      <c r="AS58">
        <f t="shared" si="53"/>
        <v>-5.8487697107572928E-2</v>
      </c>
      <c r="AT58">
        <f t="shared" si="54"/>
        <v>-3.8211962110280967E-2</v>
      </c>
      <c r="AU58">
        <f t="shared" si="55"/>
        <v>-9.6699659217853895E-2</v>
      </c>
      <c r="AW58">
        <v>55</v>
      </c>
      <c r="AX58">
        <f>IF(Z58&gt;0, (R58*SUMPRODUCT(K58:$K$98, X58:$X$98)-K58*$AZ$3)/Z58, 0)</f>
        <v>-2.3010508232478298E+24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41"/>
        <v>50000</v>
      </c>
      <c r="S59">
        <f t="shared" si="42"/>
        <v>-1.833691442451869E+25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-97.046567863956383</v>
      </c>
      <c r="AC59">
        <f t="shared" si="30"/>
        <v>-86.648721307103912</v>
      </c>
      <c r="AE59">
        <f t="shared" si="43"/>
        <v>0</v>
      </c>
      <c r="AF59">
        <f t="shared" si="44"/>
        <v>0</v>
      </c>
      <c r="AG59">
        <f t="shared" si="45"/>
        <v>-5.9067135902131392E-23</v>
      </c>
      <c r="AH59">
        <f t="shared" si="46"/>
        <v>-1.8513885653663584E-18</v>
      </c>
      <c r="AI59">
        <f t="shared" si="39"/>
        <v>-1.8514476325022607E-18</v>
      </c>
      <c r="AJ59">
        <f t="shared" si="47"/>
        <v>-10.397846556852471</v>
      </c>
      <c r="AK59">
        <f t="shared" si="59"/>
        <v>-6.7932597504769472</v>
      </c>
      <c r="AL59">
        <f t="shared" si="40"/>
        <v>-17.19110630732942</v>
      </c>
      <c r="AN59">
        <f t="shared" si="48"/>
        <v>0</v>
      </c>
      <c r="AO59">
        <f t="shared" si="49"/>
        <v>0</v>
      </c>
      <c r="AP59">
        <f t="shared" si="50"/>
        <v>-2.6486891055054261E-25</v>
      </c>
      <c r="AQ59">
        <f t="shared" si="51"/>
        <v>-8.3019984772382466E-21</v>
      </c>
      <c r="AR59">
        <f t="shared" si="52"/>
        <v>-8.302263346148798E-21</v>
      </c>
      <c r="AS59">
        <f t="shared" si="53"/>
        <v>-4.6626034046215639E-2</v>
      </c>
      <c r="AT59">
        <f t="shared" si="54"/>
        <v>-3.0462342243527549E-2</v>
      </c>
      <c r="AU59">
        <f t="shared" si="55"/>
        <v>-7.7088376289743202E-2</v>
      </c>
      <c r="AW59">
        <v>56</v>
      </c>
      <c r="AX59">
        <f>IF(Z59&gt;0, (R59*SUMPRODUCT(K59:$K$98, X59:$X$98)-K59*$AZ$3)/Z59, 0)</f>
        <v>-1.833691442451869E+25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41"/>
        <v>50000</v>
      </c>
      <c r="S60">
        <f t="shared" si="42"/>
        <v>-1.5410774650916107E+26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-86.648721307103912</v>
      </c>
      <c r="AC60">
        <f t="shared" si="30"/>
        <v>-77.364929738485628</v>
      </c>
      <c r="AE60">
        <f t="shared" si="43"/>
        <v>0</v>
      </c>
      <c r="AF60">
        <f t="shared" si="44"/>
        <v>0</v>
      </c>
      <c r="AG60">
        <f t="shared" si="45"/>
        <v>-6.275230438682604E-24</v>
      </c>
      <c r="AH60">
        <f t="shared" si="46"/>
        <v>-2.0880493641770989E-19</v>
      </c>
      <c r="AI60">
        <f t="shared" si="39"/>
        <v>-2.0881121164814858E-19</v>
      </c>
      <c r="AJ60">
        <f t="shared" si="47"/>
        <v>-9.2837915686182839</v>
      </c>
      <c r="AK60">
        <f t="shared" si="59"/>
        <v>-6.0654104914972748</v>
      </c>
      <c r="AL60">
        <f t="shared" si="40"/>
        <v>-15.349202060115559</v>
      </c>
      <c r="AN60">
        <f t="shared" si="48"/>
        <v>0</v>
      </c>
      <c r="AO60">
        <f t="shared" si="49"/>
        <v>0</v>
      </c>
      <c r="AP60">
        <f t="shared" si="50"/>
        <v>-2.5124459535414863E-26</v>
      </c>
      <c r="AQ60">
        <f t="shared" si="51"/>
        <v>-8.3600295273347323E-22</v>
      </c>
      <c r="AR60">
        <f t="shared" si="52"/>
        <v>-8.3602807719300869E-22</v>
      </c>
      <c r="AS60">
        <f t="shared" si="53"/>
        <v>-3.7169988876128567E-2</v>
      </c>
      <c r="AT60">
        <f t="shared" si="54"/>
        <v>-2.428439273240398E-2</v>
      </c>
      <c r="AU60">
        <f t="shared" si="55"/>
        <v>-6.1454381608532539E-2</v>
      </c>
      <c r="AW60">
        <v>57</v>
      </c>
      <c r="AX60">
        <f>IF(Z60&gt;0, (R60*SUMPRODUCT(K60:$K$98, X60:$X$98)-K60*$AZ$3)/Z60, 0)</f>
        <v>-1.5410774650916107E+26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41"/>
        <v>50000</v>
      </c>
      <c r="S61">
        <f t="shared" si="42"/>
        <v>-1.3695641854845825E+27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-77.364929738485628</v>
      </c>
      <c r="AC61">
        <f t="shared" si="30"/>
        <v>-69.075830123647876</v>
      </c>
      <c r="AE61">
        <f t="shared" si="43"/>
        <v>0</v>
      </c>
      <c r="AF61">
        <f t="shared" si="44"/>
        <v>0</v>
      </c>
      <c r="AG61">
        <f t="shared" si="45"/>
        <v>-6.3045448011630895E-25</v>
      </c>
      <c r="AH61">
        <f t="shared" si="46"/>
        <v>-2.2328094616717876E-20</v>
      </c>
      <c r="AI61">
        <f t="shared" si="39"/>
        <v>-2.2328725071197994E-20</v>
      </c>
      <c r="AJ61">
        <f t="shared" si="47"/>
        <v>-8.2890996148377525</v>
      </c>
      <c r="AK61">
        <f t="shared" si="59"/>
        <v>-5.4155450816939945</v>
      </c>
      <c r="AL61">
        <f t="shared" si="40"/>
        <v>-13.704644696531748</v>
      </c>
      <c r="AN61">
        <f t="shared" si="48"/>
        <v>0</v>
      </c>
      <c r="AO61">
        <f t="shared" si="49"/>
        <v>0</v>
      </c>
      <c r="AP61">
        <f t="shared" si="50"/>
        <v>-2.2537345482738398E-27</v>
      </c>
      <c r="AQ61">
        <f t="shared" si="51"/>
        <v>-7.9817972307121478E-23</v>
      </c>
      <c r="AR61">
        <f t="shared" si="52"/>
        <v>-7.9820226041669758E-23</v>
      </c>
      <c r="AS61">
        <f t="shared" si="53"/>
        <v>-2.9631687560689218E-2</v>
      </c>
      <c r="AT61">
        <f t="shared" si="54"/>
        <v>-1.9359369206316944E-2</v>
      </c>
      <c r="AU61">
        <f t="shared" si="55"/>
        <v>-4.8991056767006165E-2</v>
      </c>
      <c r="AW61">
        <v>58</v>
      </c>
      <c r="AX61">
        <f>IF(Z61&gt;0, (R61*SUMPRODUCT(K61:$K$98, X61:$X$98)-K61*$AZ$3)/Z61, 0)</f>
        <v>-1.3695641854845825E+27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41"/>
        <v>50000</v>
      </c>
      <c r="S62">
        <f t="shared" si="42"/>
        <v>-1.2907983757336612E+28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-69.075830123647876</v>
      </c>
      <c r="AC62">
        <f t="shared" si="30"/>
        <v>-61.674848324685598</v>
      </c>
      <c r="AE62">
        <f t="shared" si="43"/>
        <v>0</v>
      </c>
      <c r="AF62">
        <f t="shared" si="44"/>
        <v>0</v>
      </c>
      <c r="AG62">
        <f t="shared" si="45"/>
        <v>-5.9725486067519046E-26</v>
      </c>
      <c r="AH62">
        <f t="shared" si="46"/>
        <v>-2.257697796990507E-21</v>
      </c>
      <c r="AI62">
        <f t="shared" si="39"/>
        <v>-2.2577575224765747E-21</v>
      </c>
      <c r="AJ62">
        <f t="shared" si="47"/>
        <v>-7.4009817989622775</v>
      </c>
      <c r="AK62">
        <f t="shared" si="59"/>
        <v>-4.8353081086553518</v>
      </c>
      <c r="AL62">
        <f t="shared" si="40"/>
        <v>-12.236289907617628</v>
      </c>
      <c r="AN62">
        <f t="shared" si="48"/>
        <v>0</v>
      </c>
      <c r="AO62">
        <f t="shared" si="49"/>
        <v>0</v>
      </c>
      <c r="AP62">
        <f t="shared" si="50"/>
        <v>-1.9062975827088906E-28</v>
      </c>
      <c r="AQ62">
        <f t="shared" si="51"/>
        <v>-7.2060424054560893E-24</v>
      </c>
      <c r="AR62">
        <f t="shared" si="52"/>
        <v>-7.2062330352143602E-24</v>
      </c>
      <c r="AS62">
        <f t="shared" si="53"/>
        <v>-2.3622199904886169E-2</v>
      </c>
      <c r="AT62">
        <f t="shared" si="54"/>
        <v>-1.5433170604525622E-2</v>
      </c>
      <c r="AU62">
        <f t="shared" si="55"/>
        <v>-3.905537050941179E-2</v>
      </c>
      <c r="AW62">
        <v>59</v>
      </c>
      <c r="AX62">
        <f>IF(Z62&gt;0, (R62*SUMPRODUCT(K62:$K$98, X62:$X$98)-K62*$AZ$3)/Z62, 0)</f>
        <v>-1.2907983757336612E+28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41"/>
        <v>50000</v>
      </c>
      <c r="S63">
        <f t="shared" si="42"/>
        <v>-1.2942626446864749E+29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-61.674848324685598</v>
      </c>
      <c r="AC63">
        <f t="shared" si="30"/>
        <v>-55.066828861326428</v>
      </c>
      <c r="AE63">
        <f t="shared" si="43"/>
        <v>0</v>
      </c>
      <c r="AF63">
        <f t="shared" si="44"/>
        <v>0</v>
      </c>
      <c r="AG63">
        <f t="shared" si="45"/>
        <v>-5.318359172247641E-27</v>
      </c>
      <c r="AH63">
        <f t="shared" si="46"/>
        <v>-2.1523948813838487E-22</v>
      </c>
      <c r="AI63">
        <f t="shared" si="39"/>
        <v>-2.1524480649755711E-22</v>
      </c>
      <c r="AJ63">
        <f t="shared" si="47"/>
        <v>-6.6080194633591702</v>
      </c>
      <c r="AK63">
        <f t="shared" si="59"/>
        <v>-4.3172393827279922</v>
      </c>
      <c r="AL63">
        <f t="shared" si="40"/>
        <v>-10.925258846087162</v>
      </c>
      <c r="AN63">
        <f t="shared" si="48"/>
        <v>0</v>
      </c>
      <c r="AO63">
        <f t="shared" si="49"/>
        <v>0</v>
      </c>
      <c r="AP63">
        <f t="shared" si="50"/>
        <v>-1.5156211092931569E-29</v>
      </c>
      <c r="AQ63">
        <f t="shared" si="51"/>
        <v>-6.1338751522891718E-25</v>
      </c>
      <c r="AR63">
        <f t="shared" si="52"/>
        <v>-6.1340267144001009E-25</v>
      </c>
      <c r="AS63">
        <f t="shared" si="53"/>
        <v>-1.8831473138461532E-2</v>
      </c>
      <c r="AT63">
        <f t="shared" si="54"/>
        <v>-1.2303229117128204E-2</v>
      </c>
      <c r="AU63">
        <f t="shared" si="55"/>
        <v>-3.1134702255589737E-2</v>
      </c>
      <c r="AW63">
        <v>60</v>
      </c>
      <c r="AX63">
        <f>IF(Z63&gt;0, (R63*SUMPRODUCT(K63:$K$98, X63:$X$98)-K63*$AZ$3)/Z63, 0)</f>
        <v>-1.2942626446864749E+29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41"/>
        <v>50000</v>
      </c>
      <c r="S64">
        <f t="shared" si="42"/>
        <v>-1.3853982204571442E+30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-55.066828861326428</v>
      </c>
      <c r="AC64">
        <f t="shared" si="30"/>
        <v>-49.166811483327159</v>
      </c>
      <c r="AE64">
        <f t="shared" si="43"/>
        <v>0</v>
      </c>
      <c r="AF64">
        <f t="shared" si="44"/>
        <v>0</v>
      </c>
      <c r="AG64">
        <f t="shared" si="45"/>
        <v>-4.4361623572664394E-28</v>
      </c>
      <c r="AH64">
        <f t="shared" si="46"/>
        <v>-1.9286237379194081E-23</v>
      </c>
      <c r="AI64">
        <f t="shared" si="39"/>
        <v>-1.9286680995429809E-23</v>
      </c>
      <c r="AJ64">
        <f t="shared" si="47"/>
        <v>-5.9000173779992693</v>
      </c>
      <c r="AK64">
        <f t="shared" si="59"/>
        <v>-3.8546780202928503</v>
      </c>
      <c r="AL64">
        <f t="shared" si="40"/>
        <v>-9.7546953982921192</v>
      </c>
      <c r="AN64">
        <f t="shared" si="48"/>
        <v>0</v>
      </c>
      <c r="AO64">
        <f t="shared" si="49"/>
        <v>0</v>
      </c>
      <c r="AP64">
        <f t="shared" si="50"/>
        <v>-1.1287620283086042E-30</v>
      </c>
      <c r="AQ64">
        <f t="shared" si="51"/>
        <v>-4.9072983965345053E-26</v>
      </c>
      <c r="AR64">
        <f t="shared" si="52"/>
        <v>-4.9074112727373362E-26</v>
      </c>
      <c r="AS64">
        <f t="shared" si="53"/>
        <v>-1.5012335091248059E-2</v>
      </c>
      <c r="AT64">
        <f t="shared" si="54"/>
        <v>-9.8080589262820508E-3</v>
      </c>
      <c r="AU64">
        <f t="shared" si="55"/>
        <v>-2.4820394017530108E-2</v>
      </c>
      <c r="AW64">
        <v>61</v>
      </c>
      <c r="AX64">
        <f>IF(Z64&gt;0, (R64*SUMPRODUCT(K64:$K$98, X64:$X$98)-K64*$AZ$3)/Z64, 0)</f>
        <v>-1.3853982204571442E+30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41"/>
        <v>50000</v>
      </c>
      <c r="S65">
        <f t="shared" si="42"/>
        <v>-1.5897961988648179E+31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-49.166811483327159</v>
      </c>
      <c r="AC65">
        <f t="shared" si="30"/>
        <v>-43.898938824399252</v>
      </c>
      <c r="AE65">
        <f t="shared" si="43"/>
        <v>0</v>
      </c>
      <c r="AF65">
        <f t="shared" si="44"/>
        <v>0</v>
      </c>
      <c r="AG65">
        <f t="shared" si="45"/>
        <v>-3.4516168531338294E-29</v>
      </c>
      <c r="AH65">
        <f t="shared" si="46"/>
        <v>-1.6186556193521569E-24</v>
      </c>
      <c r="AI65">
        <f t="shared" si="39"/>
        <v>-1.6186901355206882E-24</v>
      </c>
      <c r="AJ65">
        <f t="shared" si="47"/>
        <v>-5.2678726589279066</v>
      </c>
      <c r="AK65">
        <f t="shared" si="59"/>
        <v>-3.4416768038329013</v>
      </c>
      <c r="AL65">
        <f t="shared" si="40"/>
        <v>-8.7095494627608083</v>
      </c>
      <c r="AN65">
        <f t="shared" si="48"/>
        <v>0</v>
      </c>
      <c r="AO65">
        <f t="shared" si="49"/>
        <v>0</v>
      </c>
      <c r="AP65">
        <f t="shared" si="50"/>
        <v>-7.8415066864078424E-32</v>
      </c>
      <c r="AQ65">
        <f t="shared" si="51"/>
        <v>-3.677319761206251E-27</v>
      </c>
      <c r="AR65">
        <f t="shared" si="52"/>
        <v>-3.6773981762731148E-27</v>
      </c>
      <c r="AS65">
        <f t="shared" si="53"/>
        <v>-1.1967741622487264E-2</v>
      </c>
      <c r="AT65">
        <f t="shared" si="54"/>
        <v>-7.8189245266916847E-3</v>
      </c>
      <c r="AU65">
        <f t="shared" si="55"/>
        <v>-1.9786666149178948E-2</v>
      </c>
      <c r="AW65">
        <v>62</v>
      </c>
      <c r="AX65">
        <f>IF(Z65&gt;0, (R65*SUMPRODUCT(K65:$K$98, X65:$X$98)-K65*$AZ$3)/Z65, 0)</f>
        <v>-1.5897961988648179E+31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41"/>
        <v>50000</v>
      </c>
      <c r="S66">
        <f t="shared" si="42"/>
        <v>-1.9659934180737757E+32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-43.898938824399252</v>
      </c>
      <c r="AC66">
        <f t="shared" si="30"/>
        <v>-39.195481093213616</v>
      </c>
      <c r="AE66">
        <f t="shared" si="43"/>
        <v>0</v>
      </c>
      <c r="AF66">
        <f t="shared" si="44"/>
        <v>0</v>
      </c>
      <c r="AG66">
        <f t="shared" si="45"/>
        <v>-2.4920913221835853E-30</v>
      </c>
      <c r="AH66">
        <f t="shared" si="46"/>
        <v>-1.267156620953653E-25</v>
      </c>
      <c r="AI66">
        <f t="shared" si="39"/>
        <v>-1.2671815418668749E-25</v>
      </c>
      <c r="AJ66">
        <f t="shared" si="47"/>
        <v>-4.7034577311856367</v>
      </c>
      <c r="AK66">
        <f t="shared" si="59"/>
        <v>-3.0729257177079479</v>
      </c>
      <c r="AL66">
        <f t="shared" si="40"/>
        <v>-7.7763834488935846</v>
      </c>
      <c r="AN66">
        <f t="shared" si="48"/>
        <v>0</v>
      </c>
      <c r="AO66">
        <f t="shared" si="49"/>
        <v>0</v>
      </c>
      <c r="AP66">
        <f t="shared" si="50"/>
        <v>-5.0550198639668429E-33</v>
      </c>
      <c r="AQ66">
        <f t="shared" si="51"/>
        <v>-2.5703319267069558E-28</v>
      </c>
      <c r="AR66">
        <f t="shared" si="52"/>
        <v>-2.5703824769055955E-28</v>
      </c>
      <c r="AS66">
        <f t="shared" si="53"/>
        <v>-9.5406103495593725E-3</v>
      </c>
      <c r="AT66">
        <f t="shared" si="54"/>
        <v>-6.2331987617121202E-3</v>
      </c>
      <c r="AU66">
        <f t="shared" si="55"/>
        <v>-1.5773809111271492E-2</v>
      </c>
      <c r="AW66">
        <v>63</v>
      </c>
      <c r="AX66">
        <f>IF(Z66&gt;0, (R66*SUMPRODUCT(K66:$K$98, X66:$X$98)-K66*$AZ$3)/Z66, 0)</f>
        <v>-1.9659934180737757E+32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41"/>
        <v>50000</v>
      </c>
      <c r="S67">
        <f t="shared" si="42"/>
        <v>-2.6358673757867795E+33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-39.195481093213616</v>
      </c>
      <c r="AC67">
        <f t="shared" si="30"/>
        <v>-34.995965261797863</v>
      </c>
      <c r="AE67">
        <f t="shared" si="43"/>
        <v>0</v>
      </c>
      <c r="AF67">
        <f t="shared" si="44"/>
        <v>0</v>
      </c>
      <c r="AG67">
        <f t="shared" si="45"/>
        <v>-1.6596038548483457E-31</v>
      </c>
      <c r="AH67">
        <f t="shared" si="46"/>
        <v>-9.2048400939076595E-27</v>
      </c>
      <c r="AI67">
        <f t="shared" si="39"/>
        <v>-9.2050060542931449E-27</v>
      </c>
      <c r="AJ67">
        <f t="shared" si="47"/>
        <v>-4.1995158314157521</v>
      </c>
      <c r="AK67">
        <f t="shared" si="59"/>
        <v>-2.7436836765249533</v>
      </c>
      <c r="AL67">
        <f t="shared" si="40"/>
        <v>-6.9431995079407054</v>
      </c>
      <c r="AN67">
        <f t="shared" si="48"/>
        <v>0</v>
      </c>
      <c r="AO67">
        <f t="shared" si="49"/>
        <v>0</v>
      </c>
      <c r="AP67">
        <f t="shared" si="50"/>
        <v>-3.0056978858249631E-34</v>
      </c>
      <c r="AQ67">
        <f t="shared" si="51"/>
        <v>-1.6670826793267066E-29</v>
      </c>
      <c r="AR67">
        <f t="shared" si="52"/>
        <v>-1.6671127363055649E-29</v>
      </c>
      <c r="AS67">
        <f t="shared" si="53"/>
        <v>-7.6057161587686408E-3</v>
      </c>
      <c r="AT67">
        <f t="shared" si="54"/>
        <v>-4.9690678903955027E-3</v>
      </c>
      <c r="AU67">
        <f t="shared" si="55"/>
        <v>-1.2574784049164144E-2</v>
      </c>
      <c r="AW67">
        <v>64</v>
      </c>
      <c r="AX67">
        <f>IF(Z67&gt;0, (R67*SUMPRODUCT(K67:$K$98, X67:$X$98)-K67*$AZ$3)/Z67, 0)</f>
        <v>-2.6358673757867795E+33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41"/>
        <v>50000</v>
      </c>
      <c r="S68">
        <f t="shared" si="42"/>
        <v>-3.8588182678633811E+34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-34.995965261797863</v>
      </c>
      <c r="AC68">
        <f t="shared" si="30"/>
        <v>-31.246397555176664</v>
      </c>
      <c r="AE68">
        <f t="shared" si="43"/>
        <v>0</v>
      </c>
      <c r="AF68">
        <f t="shared" si="44"/>
        <v>0</v>
      </c>
      <c r="AG68">
        <f t="shared" si="45"/>
        <v>-1.0121750814037986E-32</v>
      </c>
      <c r="AH68">
        <f t="shared" si="46"/>
        <v>-6.1671612326379301E-28</v>
      </c>
      <c r="AI68">
        <f t="shared" si="39"/>
        <v>-6.1672624501460701E-28</v>
      </c>
      <c r="AJ68">
        <f t="shared" si="47"/>
        <v>-3.7495677066211996</v>
      </c>
      <c r="AK68">
        <f t="shared" si="59"/>
        <v>-2.4497175683258505</v>
      </c>
      <c r="AL68">
        <f t="shared" si="40"/>
        <v>-6.1992852749470497</v>
      </c>
      <c r="AN68">
        <f t="shared" si="48"/>
        <v>0</v>
      </c>
      <c r="AO68">
        <f t="shared" si="49"/>
        <v>0</v>
      </c>
      <c r="AP68">
        <f t="shared" si="50"/>
        <v>-1.6367355277997262E-35</v>
      </c>
      <c r="AQ68">
        <f t="shared" si="51"/>
        <v>-9.9725947423326579E-31</v>
      </c>
      <c r="AR68">
        <f t="shared" si="52"/>
        <v>-9.9727584158854381E-31</v>
      </c>
      <c r="AS68">
        <f t="shared" si="53"/>
        <v>-6.0632303561612118E-3</v>
      </c>
      <c r="AT68">
        <f t="shared" si="54"/>
        <v>-3.9613104993586586E-3</v>
      </c>
      <c r="AU68">
        <f t="shared" si="55"/>
        <v>-1.002454085551987E-2</v>
      </c>
      <c r="AW68">
        <v>65</v>
      </c>
      <c r="AX68">
        <f>IF(Z68&gt;0, (R68*SUMPRODUCT(K68:$K$98, X68:$X$98)-K68*$AZ$3)/Z68, 0)</f>
        <v>-3.8588182678633811E+34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-31.246397555176664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-31.246397555176664</v>
      </c>
      <c r="AK69">
        <f t="shared" si="59"/>
        <v>-2.1872478288623665</v>
      </c>
      <c r="AL69">
        <f t="shared" si="40"/>
        <v>-33.433645384039032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-5.8454840278561644E-32</v>
      </c>
      <c r="AR69">
        <f t="shared" si="52"/>
        <v>-5.8454840278561644E-32</v>
      </c>
      <c r="AS69">
        <f t="shared" si="53"/>
        <v>-4.5113321102389969E-2</v>
      </c>
      <c r="AT69">
        <f t="shared" si="54"/>
        <v>-3.1579324771672979E-3</v>
      </c>
      <c r="AU69">
        <f t="shared" si="55"/>
        <v>-4.827125357955727E-2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28690.145880578286</v>
      </c>
      <c r="AO71" s="6">
        <f t="shared" si="62"/>
        <v>-2869.0145880578289</v>
      </c>
      <c r="AP71" s="6">
        <f t="shared" si="62"/>
        <v>-700.06529147546951</v>
      </c>
      <c r="AQ71" s="6">
        <f t="shared" si="62"/>
        <v>-19323.112654310455</v>
      </c>
      <c r="AR71" s="6">
        <f t="shared" si="62"/>
        <v>5797.9533467345291</v>
      </c>
      <c r="AS71" s="6">
        <f t="shared" si="62"/>
        <v>163.64481891883946</v>
      </c>
      <c r="AT71" s="6">
        <f t="shared" si="62"/>
        <v>-197.87039121327808</v>
      </c>
      <c r="AU71" s="6">
        <f t="shared" si="62"/>
        <v>5763.7277744400917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6933.0544317483254</v>
      </c>
      <c r="K3">
        <v>1</v>
      </c>
      <c r="L3" s="2">
        <v>0</v>
      </c>
      <c r="O3">
        <f>$C$3</f>
        <v>6933.0544317483254</v>
      </c>
      <c r="P3">
        <f>O3*C5</f>
        <v>693.30544317483259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6933.0544317483254</v>
      </c>
      <c r="AF3">
        <f t="shared" ref="AF3:AF34" si="4">-$Z3*P3</f>
        <v>-693.30544317483259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5614.792017873493</v>
      </c>
      <c r="AJ3">
        <f t="shared" ref="AJ3:AJ34" si="8">AB3-AC3</f>
        <v>0</v>
      </c>
      <c r="AL3">
        <f t="shared" ref="AL3:AL34" si="9">SUM(AI3:AK3)</f>
        <v>5614.792017873493</v>
      </c>
      <c r="AN3">
        <f t="shared" ref="AN3:AN34" si="10">AE3*$K3</f>
        <v>6933.0544317483254</v>
      </c>
      <c r="AO3">
        <f t="shared" ref="AO3:AO34" si="11">AF3*$K3</f>
        <v>-693.30544317483259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5614.792017873493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5614.792017873493</v>
      </c>
      <c r="AW3">
        <v>0</v>
      </c>
      <c r="AX3">
        <f>IF(Z3&gt;0, (R3*SUMPRODUCT(K3:$K$98, X3:$X$98)-K3*$AZ$3)/Z3, 0)</f>
        <v>0</v>
      </c>
      <c r="AZ3">
        <f>C6*SUMPRODUCT(X4:X98, K4:K98)/1</f>
        <v>3809.4274617401002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258.40981617961324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255.52554762488396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-255.52554762488396</v>
      </c>
      <c r="AK4">
        <f>G4*SUM(AB4, AE4:AF4)</f>
        <v>0</v>
      </c>
      <c r="AL4">
        <f t="shared" si="9"/>
        <v>-371.68614762488392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-108.36887769381471</v>
      </c>
      <c r="AR4">
        <f t="shared" si="14"/>
        <v>-108.36887769381471</v>
      </c>
      <c r="AS4">
        <f t="shared" si="15"/>
        <v>-238.38562144312337</v>
      </c>
      <c r="AT4">
        <f t="shared" si="16"/>
        <v>0</v>
      </c>
      <c r="AU4">
        <f t="shared" si="17"/>
        <v>-346.75449913693808</v>
      </c>
      <c r="AW4">
        <v>1</v>
      </c>
      <c r="AX4">
        <f>IF(Z4&gt;0, (R4*SUMPRODUCT(K4:$K$98, X4:$X$98)-K4*$AZ$3)/Z4, 0)</f>
        <v>258.40981617961324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</v>
      </c>
      <c r="S5">
        <f t="shared" si="1"/>
        <v>453.66241719195733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255.52554762488396</v>
      </c>
      <c r="AC5">
        <f t="shared" si="2"/>
        <v>443.58661877110944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-115.9913369192364</v>
      </c>
      <c r="AI5">
        <f t="shared" si="7"/>
        <v>-128.2137131278715</v>
      </c>
      <c r="AJ5">
        <f t="shared" si="8"/>
        <v>-188.06107114622549</v>
      </c>
      <c r="AK5">
        <f>G5*SUM(AB5, AE5:AF5)</f>
        <v>10.476547452620242</v>
      </c>
      <c r="AL5">
        <f t="shared" si="9"/>
        <v>-305.79823682147673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-99.185122180173494</v>
      </c>
      <c r="AR5">
        <f t="shared" si="14"/>
        <v>-109.63657407118509</v>
      </c>
      <c r="AS5">
        <f t="shared" si="15"/>
        <v>-160.81252974918698</v>
      </c>
      <c r="AT5">
        <f t="shared" si="16"/>
        <v>8.9585797242603658</v>
      </c>
      <c r="AU5">
        <f t="shared" si="17"/>
        <v>-261.4905240961117</v>
      </c>
      <c r="AW5">
        <v>2</v>
      </c>
      <c r="AX5">
        <f>IF(Z5&gt;0, (R5*SUMPRODUCT(K5:$K$98, X5:$X$98)-K5*$AZ$3)/Z5, 0)</f>
        <v>453.66241719195733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</v>
      </c>
      <c r="S6">
        <f t="shared" si="1"/>
        <v>685.98232714647077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443.58661877110944</v>
      </c>
      <c r="AC6">
        <f t="shared" si="2"/>
        <v>663.2429113246817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-116.08861812466445</v>
      </c>
      <c r="AI6">
        <f t="shared" si="7"/>
        <v>-128.1742594939476</v>
      </c>
      <c r="AJ6">
        <f t="shared" si="8"/>
        <v>-219.65629255357226</v>
      </c>
      <c r="AK6">
        <f>G6*SUM(AB6, AE6:AF6)</f>
        <v>25.949817198109905</v>
      </c>
      <c r="AL6">
        <f t="shared" si="9"/>
        <v>-321.88073484940998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-89.551924329187045</v>
      </c>
      <c r="AR6">
        <f t="shared" si="14"/>
        <v>-98.874909294082499</v>
      </c>
      <c r="AS6">
        <f t="shared" si="15"/>
        <v>-169.44506711298345</v>
      </c>
      <c r="AT6">
        <f t="shared" si="16"/>
        <v>20.017949249648645</v>
      </c>
      <c r="AU6">
        <f t="shared" si="17"/>
        <v>-248.30202715741731</v>
      </c>
      <c r="AW6">
        <v>3</v>
      </c>
      <c r="AX6">
        <f>IF(Z6&gt;0, (R6*SUMPRODUCT(K6:$K$98, X6:$X$98)-K6*$AZ$3)/Z6, 0)</f>
        <v>685.98232714647077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</v>
      </c>
      <c r="S7">
        <f t="shared" si="1"/>
        <v>877.23216485223497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663.2429113246817</v>
      </c>
      <c r="AC7">
        <f t="shared" si="2"/>
        <v>838.65167079010371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-116.25951914161107</v>
      </c>
      <c r="AI7">
        <f t="shared" si="7"/>
        <v>-128.20977165730869</v>
      </c>
      <c r="AJ7">
        <f t="shared" si="8"/>
        <v>-175.40875946542201</v>
      </c>
      <c r="AK7">
        <f>G7*SUM(AB7, AE7:AF7)</f>
        <v>32.565226946041868</v>
      </c>
      <c r="AL7">
        <f t="shared" si="9"/>
        <v>-271.05330417668881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-81.597451631068182</v>
      </c>
      <c r="AR7">
        <f t="shared" si="14"/>
        <v>-89.984809146635968</v>
      </c>
      <c r="AS7">
        <f t="shared" si="15"/>
        <v>-123.11170622262308</v>
      </c>
      <c r="AT7">
        <f t="shared" si="16"/>
        <v>22.856102882618433</v>
      </c>
      <c r="AU7">
        <f t="shared" si="17"/>
        <v>-190.24041248664059</v>
      </c>
      <c r="AW7">
        <v>4</v>
      </c>
      <c r="AX7">
        <f>IF(Z7&gt;0, (R7*SUMPRODUCT(K7:$K$98, X7:$X$98)-K7*$AZ$3)/Z7, 0)</f>
        <v>877.23216485223497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</v>
      </c>
      <c r="S8">
        <f t="shared" si="1"/>
        <v>989.11143679921724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838.65167079010371</v>
      </c>
      <c r="AC8">
        <f t="shared" si="2"/>
        <v>934.99938997864501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-116.77346989047145</v>
      </c>
      <c r="AI8">
        <f t="shared" si="7"/>
        <v>-128.58962319727578</v>
      </c>
      <c r="AJ8">
        <f t="shared" si="8"/>
        <v>-96.347719188541305</v>
      </c>
      <c r="AK8">
        <f>G8*SUM(AB8, AE8:AF8)</f>
        <v>17.863280587829209</v>
      </c>
      <c r="AL8">
        <f t="shared" si="9"/>
        <v>-207.07406179798789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-76.503473438404427</v>
      </c>
      <c r="AR8">
        <f t="shared" si="14"/>
        <v>-84.244758950422792</v>
      </c>
      <c r="AS8">
        <f t="shared" si="15"/>
        <v>-63.121659249357251</v>
      </c>
      <c r="AT8">
        <f t="shared" si="16"/>
        <v>11.703026494421831</v>
      </c>
      <c r="AU8">
        <f t="shared" si="17"/>
        <v>-135.66339170535824</v>
      </c>
      <c r="AW8">
        <v>5</v>
      </c>
      <c r="AX8">
        <f>IF(Z8&gt;0, (R8*SUMPRODUCT(K8:$K$98, X8:$X$98)-K8*$AZ$3)/Z8, 0)</f>
        <v>989.11143679921724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100000</v>
      </c>
      <c r="S9">
        <f t="shared" si="1"/>
        <v>1059.8767915647904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934.99938997864501</v>
      </c>
      <c r="AC9">
        <f t="shared" si="2"/>
        <v>990.62112773669048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-118.24689295953178</v>
      </c>
      <c r="AI9">
        <f t="shared" si="7"/>
        <v>-129.93010387164813</v>
      </c>
      <c r="AJ9">
        <f t="shared" si="8"/>
        <v>-55.621737758045469</v>
      </c>
      <c r="AK9">
        <f t="shared" ref="AK9:AK40" si="30">G9*SUM(AB9:AB9, AE9:AF9)</f>
        <v>5.5164964008740052</v>
      </c>
      <c r="AL9">
        <f t="shared" si="9"/>
        <v>-180.03534522881958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-73.367533068209639</v>
      </c>
      <c r="AR9">
        <f t="shared" si="14"/>
        <v>-80.61650461819292</v>
      </c>
      <c r="AS9">
        <f t="shared" si="15"/>
        <v>-34.511094390203461</v>
      </c>
      <c r="AT9">
        <f t="shared" si="16"/>
        <v>3.422768429529023</v>
      </c>
      <c r="AU9">
        <f t="shared" si="17"/>
        <v>-111.70483057886736</v>
      </c>
      <c r="AW9">
        <v>6</v>
      </c>
      <c r="AX9">
        <f>IF(Z9&gt;0, (R9*SUMPRODUCT(K9:$K$98, X9:$X$98)-K9*$AZ$3)/Z9, 0)</f>
        <v>1059.8767915647904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</v>
      </c>
      <c r="S10">
        <f t="shared" si="1"/>
        <v>1123.8526699636959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990.62112773669048</v>
      </c>
      <c r="AC10">
        <f t="shared" si="2"/>
        <v>1038.5615655668153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-120.2017340795925</v>
      </c>
      <c r="AI10">
        <f t="shared" si="7"/>
        <v>-131.75308766582774</v>
      </c>
      <c r="AJ10">
        <f t="shared" si="8"/>
        <v>-47.940437830124779</v>
      </c>
      <c r="AK10">
        <f t="shared" si="30"/>
        <v>4.0615466237204316</v>
      </c>
      <c r="AL10">
        <f t="shared" si="9"/>
        <v>-175.63197887223208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-70.752713099699093</v>
      </c>
      <c r="AR10">
        <f t="shared" si="14"/>
        <v>-77.552029369620016</v>
      </c>
      <c r="AS10">
        <f t="shared" si="15"/>
        <v>-28.218528373499137</v>
      </c>
      <c r="AT10">
        <f t="shared" si="16"/>
        <v>2.3906929896607148</v>
      </c>
      <c r="AU10">
        <f t="shared" si="17"/>
        <v>-103.37986475345843</v>
      </c>
      <c r="AW10">
        <v>7</v>
      </c>
      <c r="AX10">
        <f>IF(Z10&gt;0, (R10*SUMPRODUCT(K10:$K$98, X10:$X$98)-K10*$AZ$3)/Z10, 0)</f>
        <v>1123.8526699636959</v>
      </c>
    </row>
    <row r="11" spans="1:52" x14ac:dyDescent="0.25">
      <c r="A11" t="s">
        <v>33</v>
      </c>
      <c r="C11" s="25">
        <f>AU100</f>
        <v>1079.9220701920485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</v>
      </c>
      <c r="S11">
        <f t="shared" si="1"/>
        <v>1181.4787438730939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1038.5615655668153</v>
      </c>
      <c r="AC11">
        <f t="shared" si="2"/>
        <v>1079.4546861090953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-122.00548898864531</v>
      </c>
      <c r="AI11">
        <f t="shared" si="7"/>
        <v>-133.42607835289462</v>
      </c>
      <c r="AJ11">
        <f t="shared" si="8"/>
        <v>-40.89312054228003</v>
      </c>
      <c r="AK11">
        <f t="shared" si="30"/>
        <v>2.4925477573603563</v>
      </c>
      <c r="AL11">
        <f t="shared" si="9"/>
        <v>-171.82665113781428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-68.238723714780505</v>
      </c>
      <c r="AR11">
        <f t="shared" si="14"/>
        <v>-74.626357982280553</v>
      </c>
      <c r="AS11">
        <f t="shared" si="15"/>
        <v>-22.871875500450358</v>
      </c>
      <c r="AT11">
        <f t="shared" si="16"/>
        <v>1.3941034880507608</v>
      </c>
      <c r="AU11">
        <f t="shared" si="17"/>
        <v>-96.104129994680136</v>
      </c>
      <c r="AW11">
        <v>8</v>
      </c>
      <c r="AX11">
        <f>IF(Z11&gt;0, (R11*SUMPRODUCT(K11:$K$98, X11:$X$98)-K11*$AZ$3)/Z11, 0)</f>
        <v>1181.4787438730939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</v>
      </c>
      <c r="S12">
        <f t="shared" si="1"/>
        <v>1236.7478606632214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1079.4546861090953</v>
      </c>
      <c r="AC12">
        <f t="shared" si="2"/>
        <v>1117.1104497781039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-124.61681154222785</v>
      </c>
      <c r="AI12">
        <f t="shared" si="7"/>
        <v>-135.9076179113919</v>
      </c>
      <c r="AJ12">
        <f t="shared" si="8"/>
        <v>-37.655763669008593</v>
      </c>
      <c r="AK12">
        <f t="shared" si="30"/>
        <v>2.4827457780509192</v>
      </c>
      <c r="AL12">
        <f t="shared" si="9"/>
        <v>-171.08063580234958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-66.235160099001504</v>
      </c>
      <c r="AR12">
        <f t="shared" si="14"/>
        <v>-72.236343713420879</v>
      </c>
      <c r="AS12">
        <f t="shared" si="15"/>
        <v>-20.014438697316386</v>
      </c>
      <c r="AT12">
        <f t="shared" si="16"/>
        <v>1.3196057743669567</v>
      </c>
      <c r="AU12">
        <f t="shared" si="17"/>
        <v>-90.931176636370324</v>
      </c>
      <c r="AW12">
        <v>9</v>
      </c>
      <c r="AX12">
        <f>IF(Z12&gt;0, (R12*SUMPRODUCT(K12:$K$98, X12:$X$98)-K12*$AZ$3)/Z12, 0)</f>
        <v>1236.7478606632214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</v>
      </c>
      <c r="S13">
        <f t="shared" si="1"/>
        <v>1288.9264487577691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1117.1104497781039</v>
      </c>
      <c r="AC13">
        <f t="shared" si="2"/>
        <v>1150.9580482588972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-127.31937796188851</v>
      </c>
      <c r="AI13">
        <f t="shared" si="7"/>
        <v>-138.48136134511566</v>
      </c>
      <c r="AJ13">
        <f t="shared" si="8"/>
        <v>-33.847598480793295</v>
      </c>
      <c r="AK13">
        <f t="shared" si="30"/>
        <v>2.2342208995562078</v>
      </c>
      <c r="AL13">
        <f t="shared" si="9"/>
        <v>-170.09473892635273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-64.326618708395415</v>
      </c>
      <c r="AR13">
        <f t="shared" si="14"/>
        <v>-69.966079571432502</v>
      </c>
      <c r="AS13">
        <f t="shared" si="15"/>
        <v>-17.101101156185372</v>
      </c>
      <c r="AT13">
        <f t="shared" si="16"/>
        <v>1.1288138397840835</v>
      </c>
      <c r="AU13">
        <f t="shared" si="17"/>
        <v>-85.938366887833794</v>
      </c>
      <c r="AW13">
        <v>10</v>
      </c>
      <c r="AX13">
        <f>IF(Z13&gt;0, (R13*SUMPRODUCT(K13:$K$98, X13:$X$98)-K13*$AZ$3)/Z13, 0)</f>
        <v>1288.9264487577691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</v>
      </c>
      <c r="S14">
        <f t="shared" si="1"/>
        <v>1338.3806279500077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1150.9580482588972</v>
      </c>
      <c r="AC14">
        <f t="shared" si="2"/>
        <v>1181.4192455734642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-130.61717236705599</v>
      </c>
      <c r="AI14">
        <f t="shared" si="7"/>
        <v>-141.651208769905</v>
      </c>
      <c r="AJ14">
        <f t="shared" si="8"/>
        <v>-30.461197314567016</v>
      </c>
      <c r="AK14">
        <f t="shared" si="30"/>
        <v>2.0717244868660147</v>
      </c>
      <c r="AL14">
        <f t="shared" si="9"/>
        <v>-170.04068159760601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-62.742717775729773</v>
      </c>
      <c r="AR14">
        <f t="shared" si="14"/>
        <v>-68.042981281707313</v>
      </c>
      <c r="AS14">
        <f t="shared" si="15"/>
        <v>-14.632213143060964</v>
      </c>
      <c r="AT14">
        <f t="shared" si="16"/>
        <v>0.99516489626051396</v>
      </c>
      <c r="AU14">
        <f t="shared" si="17"/>
        <v>-81.68002952850776</v>
      </c>
      <c r="AW14">
        <v>11</v>
      </c>
      <c r="AX14">
        <f>IF(Z14&gt;0, (R14*SUMPRODUCT(K14:$K$98, X14:$X$98)-K14*$AZ$3)/Z14, 0)</f>
        <v>1338.3806279500077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</v>
      </c>
      <c r="S15">
        <f t="shared" si="1"/>
        <v>1389.7269439397799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1181.4192455734642</v>
      </c>
      <c r="AC15">
        <f t="shared" si="2"/>
        <v>1212.5922297660779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-135.57679418304778</v>
      </c>
      <c r="AI15">
        <f t="shared" si="7"/>
        <v>-146.48354312259542</v>
      </c>
      <c r="AJ15">
        <f t="shared" si="8"/>
        <v>-31.17298419261374</v>
      </c>
      <c r="AK15">
        <f t="shared" si="30"/>
        <v>4.8438189068512036</v>
      </c>
      <c r="AL15">
        <f t="shared" si="9"/>
        <v>-172.81270840835796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-61.782659079680116</v>
      </c>
      <c r="AR15">
        <f t="shared" si="14"/>
        <v>-66.752889829419956</v>
      </c>
      <c r="AS15">
        <f t="shared" si="15"/>
        <v>-14.205601087367564</v>
      </c>
      <c r="AT15">
        <f t="shared" si="16"/>
        <v>2.2073394932295574</v>
      </c>
      <c r="AU15">
        <f t="shared" si="17"/>
        <v>-78.751151423557971</v>
      </c>
      <c r="AW15">
        <v>12</v>
      </c>
      <c r="AX15">
        <f>IF(Z15&gt;0, (R15*SUMPRODUCT(K15:$K$98, X15:$X$98)-K15*$AZ$3)/Z15, 0)</f>
        <v>1389.7269439397799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</v>
      </c>
      <c r="S16">
        <f t="shared" si="1"/>
        <v>1443.1563608050442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1212.5922297660779</v>
      </c>
      <c r="AC16">
        <f t="shared" si="2"/>
        <v>1244.5789366092531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-141.38985801280461</v>
      </c>
      <c r="AI16">
        <f t="shared" si="7"/>
        <v>-152.16986573070517</v>
      </c>
      <c r="AJ16">
        <f t="shared" si="8"/>
        <v>-31.98670684317517</v>
      </c>
      <c r="AK16">
        <f t="shared" si="30"/>
        <v>8.6094048313391536</v>
      </c>
      <c r="AL16">
        <f t="shared" si="9"/>
        <v>-175.54716774254118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-60.951362906884398</v>
      </c>
      <c r="AR16">
        <f t="shared" si="14"/>
        <v>-65.598486624154603</v>
      </c>
      <c r="AS16">
        <f t="shared" si="15"/>
        <v>-13.789061000527553</v>
      </c>
      <c r="AT16">
        <f t="shared" si="16"/>
        <v>3.7114045212472986</v>
      </c>
      <c r="AU16">
        <f t="shared" si="17"/>
        <v>-75.676143103434853</v>
      </c>
      <c r="AW16">
        <v>13</v>
      </c>
      <c r="AX16">
        <f>IF(Z16&gt;0, (R16*SUMPRODUCT(K16:$K$98, X16:$X$98)-K16*$AZ$3)/Z16, 0)</f>
        <v>1443.1563608050442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</v>
      </c>
      <c r="S17">
        <f t="shared" si="1"/>
        <v>1504.2932968808163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1244.5789366092531</v>
      </c>
      <c r="AC17">
        <f t="shared" si="2"/>
        <v>1282.1160829239802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-147.2020402686731</v>
      </c>
      <c r="AI17">
        <f t="shared" si="7"/>
        <v>-157.85584765436107</v>
      </c>
      <c r="AJ17">
        <f t="shared" si="8"/>
        <v>-37.537146314727124</v>
      </c>
      <c r="AK17">
        <f t="shared" si="30"/>
        <v>17.175189325207693</v>
      </c>
      <c r="AL17">
        <f t="shared" si="9"/>
        <v>-178.2178046438805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-59.651175487123126</v>
      </c>
      <c r="AR17">
        <f t="shared" si="14"/>
        <v>-63.968453514042757</v>
      </c>
      <c r="AS17">
        <f t="shared" si="15"/>
        <v>-15.211303444019775</v>
      </c>
      <c r="AT17">
        <f t="shared" si="16"/>
        <v>6.9599594583918405</v>
      </c>
      <c r="AU17">
        <f t="shared" si="17"/>
        <v>-72.21979749967069</v>
      </c>
      <c r="AW17">
        <v>14</v>
      </c>
      <c r="AX17">
        <f>IF(Z17&gt;0, (R17*SUMPRODUCT(K17:$K$98, X17:$X$98)-K17*$AZ$3)/Z17, 0)</f>
        <v>1504.2932968808163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</v>
      </c>
      <c r="S18">
        <f t="shared" si="1"/>
        <v>1573.8922260206721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1282.1160829239802</v>
      </c>
      <c r="AC18">
        <f t="shared" si="2"/>
        <v>1325.6092002159935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-153.25152479429897</v>
      </c>
      <c r="AI18">
        <f t="shared" si="7"/>
        <v>-163.77963766553077</v>
      </c>
      <c r="AJ18">
        <f t="shared" si="8"/>
        <v>-43.493117292013267</v>
      </c>
      <c r="AK18">
        <f t="shared" si="30"/>
        <v>27.693707391157975</v>
      </c>
      <c r="AL18">
        <f t="shared" si="9"/>
        <v>-179.57904756638607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-57.953180617810858</v>
      </c>
      <c r="AR18">
        <f t="shared" si="14"/>
        <v>-61.934463202830159</v>
      </c>
      <c r="AS18">
        <f t="shared" si="15"/>
        <v>-16.447239173893323</v>
      </c>
      <c r="AT18">
        <f t="shared" si="16"/>
        <v>10.472577212988918</v>
      </c>
      <c r="AU18">
        <f t="shared" si="17"/>
        <v>-67.909125163734558</v>
      </c>
      <c r="AW18">
        <v>15</v>
      </c>
      <c r="AX18">
        <f>IF(Z18&gt;0, (R18*SUMPRODUCT(K18:$K$98, X18:$X$98)-K18*$AZ$3)/Z18, 0)</f>
        <v>1573.8922260206721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</v>
      </c>
      <c r="S19">
        <f t="shared" si="1"/>
        <v>1639.9278966964807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1325.6092002159935</v>
      </c>
      <c r="AC19">
        <f t="shared" si="2"/>
        <v>1364.7861946452347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-160.32462955020705</v>
      </c>
      <c r="AI19">
        <f t="shared" si="7"/>
        <v>-170.72742071403275</v>
      </c>
      <c r="AJ19">
        <f t="shared" si="8"/>
        <v>-39.176994429241176</v>
      </c>
      <c r="AK19">
        <f t="shared" si="30"/>
        <v>29.561085164816657</v>
      </c>
      <c r="AL19">
        <f t="shared" si="9"/>
        <v>-180.34332997845726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-56.540079000740768</v>
      </c>
      <c r="AR19">
        <f t="shared" si="14"/>
        <v>-60.208727017461875</v>
      </c>
      <c r="AS19">
        <f t="shared" si="15"/>
        <v>-13.816157668695618</v>
      </c>
      <c r="AT19">
        <f t="shared" si="16"/>
        <v>10.425011398781686</v>
      </c>
      <c r="AU19">
        <f t="shared" si="17"/>
        <v>-63.599873287375807</v>
      </c>
      <c r="AW19">
        <v>16</v>
      </c>
      <c r="AX19">
        <f>IF(Z19&gt;0, (R19*SUMPRODUCT(K19:$K$98, X19:$X$98)-K19*$AZ$3)/Z19, 0)</f>
        <v>1639.9278966964807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</v>
      </c>
      <c r="S20">
        <f t="shared" si="1"/>
        <v>1675.2460102581847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1364.7861946452347</v>
      </c>
      <c r="AC20">
        <f t="shared" si="2"/>
        <v>1377.4374167241526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-167.1126010362583</v>
      </c>
      <c r="AI20">
        <f t="shared" si="7"/>
        <v>-177.39047521331622</v>
      </c>
      <c r="AJ20">
        <f t="shared" si="8"/>
        <v>-12.651222078917954</v>
      </c>
      <c r="AK20">
        <f t="shared" si="30"/>
        <v>5.8685806369745093</v>
      </c>
      <c r="AL20">
        <f t="shared" si="9"/>
        <v>-184.17311665525966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-55.898629251062687</v>
      </c>
      <c r="AR20">
        <f t="shared" si="14"/>
        <v>-59.336545210421001</v>
      </c>
      <c r="AS20">
        <f t="shared" si="15"/>
        <v>-4.2317932231146083</v>
      </c>
      <c r="AT20">
        <f t="shared" si="16"/>
        <v>1.963021407254786</v>
      </c>
      <c r="AU20">
        <f t="shared" si="17"/>
        <v>-61.605317026280822</v>
      </c>
      <c r="AW20">
        <v>17</v>
      </c>
      <c r="AX20">
        <f>IF(Z20&gt;0, (R20*SUMPRODUCT(K20:$K$98, X20:$X$98)-K20*$AZ$3)/Z20, 0)</f>
        <v>1675.2460102581847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</v>
      </c>
      <c r="S21">
        <f t="shared" si="1"/>
        <v>1703.9697969395061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1377.4374167241526</v>
      </c>
      <c r="AC21">
        <f t="shared" si="2"/>
        <v>1384.0633687252378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-174.94767199806427</v>
      </c>
      <c r="AI21">
        <f t="shared" si="7"/>
        <v>-185.10089897435185</v>
      </c>
      <c r="AJ21">
        <f t="shared" si="8"/>
        <v>-6.6259520010851247</v>
      </c>
      <c r="AK21">
        <f t="shared" si="30"/>
        <v>2.2038998667586442</v>
      </c>
      <c r="AL21">
        <f t="shared" si="9"/>
        <v>-189.52295110867834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-55.647998637335853</v>
      </c>
      <c r="AR21">
        <f t="shared" si="14"/>
        <v>-58.87757439840837</v>
      </c>
      <c r="AS21">
        <f t="shared" si="15"/>
        <v>-2.107607170282995</v>
      </c>
      <c r="AT21">
        <f t="shared" si="16"/>
        <v>0.70102457141336927</v>
      </c>
      <c r="AU21">
        <f t="shared" si="17"/>
        <v>-60.284156997278004</v>
      </c>
      <c r="AW21">
        <v>18</v>
      </c>
      <c r="AX21">
        <f>IF(Z21&gt;0, (R21*SUMPRODUCT(K21:$K$98, X21:$X$98)-K21*$AZ$3)/Z21, 0)</f>
        <v>1703.9697969395061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</v>
      </c>
      <c r="S22">
        <f t="shared" si="1"/>
        <v>1755.8765484051432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1384.0633687252378</v>
      </c>
      <c r="AC22">
        <f t="shared" si="2"/>
        <v>1408.7439275633917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-183.32000576695219</v>
      </c>
      <c r="AI22">
        <f t="shared" si="7"/>
        <v>-193.34878547275602</v>
      </c>
      <c r="AJ22">
        <f t="shared" si="8"/>
        <v>-24.680558838153956</v>
      </c>
      <c r="AK22">
        <f t="shared" si="30"/>
        <v>29.065330743229996</v>
      </c>
      <c r="AL22">
        <f t="shared" si="9"/>
        <v>-188.96401356767998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-54.445472773320326</v>
      </c>
      <c r="AR22">
        <f t="shared" si="14"/>
        <v>-57.423989221307494</v>
      </c>
      <c r="AS22">
        <f t="shared" si="15"/>
        <v>-7.3300493780329328</v>
      </c>
      <c r="AT22">
        <f t="shared" si="16"/>
        <v>8.6323130255615457</v>
      </c>
      <c r="AU22">
        <f t="shared" si="17"/>
        <v>-56.121725573778882</v>
      </c>
      <c r="AW22">
        <v>19</v>
      </c>
      <c r="AX22">
        <f>IF(Z22&gt;0, (R22*SUMPRODUCT(K22:$K$98, X22:$X$98)-K22*$AZ$3)/Z22, 0)</f>
        <v>1755.8765484051432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</v>
      </c>
      <c r="S23">
        <f t="shared" si="1"/>
        <v>1862.1919223385462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1408.7439275633917</v>
      </c>
      <c r="AC23">
        <f t="shared" si="2"/>
        <v>1475.518611946243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-192.35303775040705</v>
      </c>
      <c r="AI23">
        <f t="shared" si="7"/>
        <v>-202.25748552943406</v>
      </c>
      <c r="AJ23">
        <f t="shared" si="8"/>
        <v>-66.774684382851319</v>
      </c>
      <c r="AK23">
        <f t="shared" si="30"/>
        <v>98.612074929437426</v>
      </c>
      <c r="AL23">
        <f t="shared" si="9"/>
        <v>-170.42009498284796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-51.007370748307643</v>
      </c>
      <c r="AR23">
        <f t="shared" si="14"/>
        <v>-53.633790615809907</v>
      </c>
      <c r="AS23">
        <f t="shared" si="15"/>
        <v>-17.707030378885285</v>
      </c>
      <c r="AT23">
        <f t="shared" si="16"/>
        <v>26.149535900298325</v>
      </c>
      <c r="AU23">
        <f t="shared" si="17"/>
        <v>-45.191285094396868</v>
      </c>
      <c r="AW23">
        <v>20</v>
      </c>
      <c r="AX23">
        <f>IF(Z23&gt;0, (R23*SUMPRODUCT(K23:$K$98, X23:$X$98)-K23*$AZ$3)/Z23, 0)</f>
        <v>1862.1919223385462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</v>
      </c>
      <c r="S24">
        <f t="shared" si="1"/>
        <v>1958.9919528673945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1475.518611946243</v>
      </c>
      <c r="AC24">
        <f t="shared" si="2"/>
        <v>1532.7435243730893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-201.78585014074855</v>
      </c>
      <c r="AI24">
        <f t="shared" si="7"/>
        <v>-211.56603021071768</v>
      </c>
      <c r="AJ24">
        <f t="shared" si="8"/>
        <v>-57.224912426846231</v>
      </c>
      <c r="AK24">
        <f t="shared" si="30"/>
        <v>103.28630283623703</v>
      </c>
      <c r="AL24">
        <f t="shared" si="9"/>
        <v>-165.5046398013269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-47.775646717955134</v>
      </c>
      <c r="AR24">
        <f t="shared" si="14"/>
        <v>-50.091242323568281</v>
      </c>
      <c r="AS24">
        <f t="shared" si="15"/>
        <v>-13.548805318430164</v>
      </c>
      <c r="AT24">
        <f t="shared" si="16"/>
        <v>24.454489309660975</v>
      </c>
      <c r="AU24">
        <f t="shared" si="17"/>
        <v>-39.185558332337472</v>
      </c>
      <c r="AW24">
        <v>21</v>
      </c>
      <c r="AX24">
        <f>IF(Z24&gt;0, (R24*SUMPRODUCT(K24:$K$98, X24:$X$98)-K24*$AZ$3)/Z24, 0)</f>
        <v>1958.9919528673945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</v>
      </c>
      <c r="S25">
        <f t="shared" si="1"/>
        <v>2049.8182347373686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1532.7435243730893</v>
      </c>
      <c r="AC25">
        <f t="shared" si="2"/>
        <v>1581.6038447758069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-300.77778007725749</v>
      </c>
      <c r="AI25">
        <f t="shared" si="7"/>
        <v>-310.42256112401731</v>
      </c>
      <c r="AJ25">
        <f t="shared" si="8"/>
        <v>-48.860320402717662</v>
      </c>
      <c r="AK25">
        <f t="shared" si="30"/>
        <v>107.29204670611625</v>
      </c>
      <c r="AL25">
        <f t="shared" si="9"/>
        <v>-251.99083482061872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-63.583377375598737</v>
      </c>
      <c r="AR25">
        <f t="shared" si="14"/>
        <v>-65.622250569102704</v>
      </c>
      <c r="AS25">
        <f t="shared" si="15"/>
        <v>-10.328901922411552</v>
      </c>
      <c r="AT25">
        <f t="shared" si="16"/>
        <v>22.681165787456326</v>
      </c>
      <c r="AU25">
        <f t="shared" si="17"/>
        <v>-53.269986704057928</v>
      </c>
      <c r="AW25">
        <v>22</v>
      </c>
      <c r="AX25">
        <f>IF(Z25&gt;0, (R25*SUMPRODUCT(K25:$K$98, X25:$X$98)-K25*$AZ$3)/Z25, 0)</f>
        <v>2049.8182347373686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</v>
      </c>
      <c r="S26">
        <f t="shared" si="1"/>
        <v>2111.6076273526974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1581.6038447758069</v>
      </c>
      <c r="AC26">
        <f t="shared" si="2"/>
        <v>1604.3025809008091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-411.25454404931475</v>
      </c>
      <c r="AI26">
        <f t="shared" si="7"/>
        <v>-420.75147046760077</v>
      </c>
      <c r="AJ26">
        <f t="shared" si="8"/>
        <v>-22.698736125002142</v>
      </c>
      <c r="AK26">
        <f t="shared" si="30"/>
        <v>110.7122691343065</v>
      </c>
      <c r="AL26">
        <f t="shared" si="9"/>
        <v>-332.73793745829641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-77.623019040005872</v>
      </c>
      <c r="AR26">
        <f t="shared" si="14"/>
        <v>-79.415534431883827</v>
      </c>
      <c r="AS26">
        <f t="shared" si="15"/>
        <v>-4.2843160079559635</v>
      </c>
      <c r="AT26">
        <f t="shared" si="16"/>
        <v>20.896597251808156</v>
      </c>
      <c r="AU26">
        <f t="shared" si="17"/>
        <v>-62.80325318803164</v>
      </c>
      <c r="AW26">
        <v>23</v>
      </c>
      <c r="AX26">
        <f>IF(Z26&gt;0, (R26*SUMPRODUCT(K26:$K$98, X26:$X$98)-K26*$AZ$3)/Z26, 0)</f>
        <v>2111.6076273526974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</v>
      </c>
      <c r="S27">
        <f t="shared" si="1"/>
        <v>2147.1243629287324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1604.3025809008091</v>
      </c>
      <c r="AC27">
        <f t="shared" si="2"/>
        <v>1603.7171632006257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-524.26110833098414</v>
      </c>
      <c r="AI27">
        <f t="shared" si="7"/>
        <v>-533.59753284654596</v>
      </c>
      <c r="AJ27">
        <f t="shared" si="8"/>
        <v>0.58541770018337047</v>
      </c>
      <c r="AK27">
        <f t="shared" si="30"/>
        <v>112.30118066305664</v>
      </c>
      <c r="AL27">
        <f t="shared" si="9"/>
        <v>-420.71093448330595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-88.350586947797638</v>
      </c>
      <c r="AR27">
        <f t="shared" si="14"/>
        <v>-89.923998694035575</v>
      </c>
      <c r="AS27">
        <f t="shared" si="15"/>
        <v>9.8656941357886718E-2</v>
      </c>
      <c r="AT27">
        <f t="shared" si="16"/>
        <v>18.9254458681831</v>
      </c>
      <c r="AU27">
        <f t="shared" si="17"/>
        <v>-70.899895884494583</v>
      </c>
      <c r="AW27">
        <v>24</v>
      </c>
      <c r="AX27">
        <f>IF(Z27&gt;0, (R27*SUMPRODUCT(K27:$K$98, X27:$X$98)-K27*$AZ$3)/Z27, 0)</f>
        <v>2147.1243629287324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</v>
      </c>
      <c r="S28">
        <f t="shared" si="1"/>
        <v>2161.1808172597384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1603.7171632006257</v>
      </c>
      <c r="AC28">
        <f t="shared" si="2"/>
        <v>1584.1501488776685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-644.26886197248052</v>
      </c>
      <c r="AI28">
        <f t="shared" si="7"/>
        <v>-653.43138863514014</v>
      </c>
      <c r="AJ28">
        <f t="shared" si="8"/>
        <v>19.56701432295722</v>
      </c>
      <c r="AK28">
        <f t="shared" si="30"/>
        <v>112.26020142404381</v>
      </c>
      <c r="AL28">
        <f t="shared" si="9"/>
        <v>-521.60417288813915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-96.941763783153121</v>
      </c>
      <c r="AR28">
        <f t="shared" si="14"/>
        <v>-98.320429659801263</v>
      </c>
      <c r="AS28">
        <f t="shared" si="15"/>
        <v>2.9442069800336181</v>
      </c>
      <c r="AT28">
        <f t="shared" si="16"/>
        <v>16.891553466328613</v>
      </c>
      <c r="AU28">
        <f t="shared" si="17"/>
        <v>-78.484669213439034</v>
      </c>
      <c r="AW28">
        <v>25</v>
      </c>
      <c r="AX28">
        <f>IF(Z28&gt;0, (R28*SUMPRODUCT(K28:$K$98, X28:$X$98)-K28*$AZ$3)/Z28, 0)</f>
        <v>2161.1808172597384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</v>
      </c>
      <c r="S29">
        <f t="shared" si="1"/>
        <v>2156.8772790296011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1584.1501488776685</v>
      </c>
      <c r="AC29">
        <f t="shared" si="2"/>
        <v>1548.6222892238379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-767.93430256426586</v>
      </c>
      <c r="AI29">
        <f t="shared" si="7"/>
        <v>-776.90921217247831</v>
      </c>
      <c r="AJ29">
        <f t="shared" si="8"/>
        <v>35.527859653830546</v>
      </c>
      <c r="AK29">
        <f t="shared" si="30"/>
        <v>110.8905104214368</v>
      </c>
      <c r="AL29">
        <f t="shared" si="9"/>
        <v>-630.49084209721093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-103.16914223324638</v>
      </c>
      <c r="AR29">
        <f t="shared" si="14"/>
        <v>-104.37488824929014</v>
      </c>
      <c r="AS29">
        <f t="shared" si="15"/>
        <v>4.7730369559342813</v>
      </c>
      <c r="AT29">
        <f t="shared" si="16"/>
        <v>14.897731230112733</v>
      </c>
      <c r="AU29">
        <f t="shared" si="17"/>
        <v>-84.70412006324311</v>
      </c>
      <c r="AW29">
        <v>26</v>
      </c>
      <c r="AX29">
        <f>IF(Z29&gt;0, (R29*SUMPRODUCT(K29:$K$98, X29:$X$98)-K29*$AZ$3)/Z29, 0)</f>
        <v>2156.8772790296011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</v>
      </c>
      <c r="S30">
        <f t="shared" si="1"/>
        <v>2137.890255126541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1548.6222892238379</v>
      </c>
      <c r="AC30">
        <f t="shared" si="2"/>
        <v>1500.2869899632005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-905.23149726158613</v>
      </c>
      <c r="AI30">
        <f t="shared" si="7"/>
        <v>-914.00350383655882</v>
      </c>
      <c r="AJ30">
        <f t="shared" si="8"/>
        <v>48.335299260637385</v>
      </c>
      <c r="AK30">
        <f t="shared" si="30"/>
        <v>108.40356024566867</v>
      </c>
      <c r="AL30">
        <f t="shared" si="9"/>
        <v>-757.26464433025274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-108.58438762174708</v>
      </c>
      <c r="AR30">
        <f t="shared" si="14"/>
        <v>-109.63660792676161</v>
      </c>
      <c r="AS30">
        <f t="shared" si="15"/>
        <v>5.7979189705697349</v>
      </c>
      <c r="AT30">
        <f t="shared" si="16"/>
        <v>13.00323093142619</v>
      </c>
      <c r="AU30">
        <f t="shared" si="17"/>
        <v>-90.835458024765686</v>
      </c>
      <c r="AW30">
        <v>27</v>
      </c>
      <c r="AX30">
        <f>IF(Z30&gt;0, (R30*SUMPRODUCT(K30:$K$98, X30:$X$98)-K30*$AZ$3)/Z30, 0)</f>
        <v>2137.890255126541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</v>
      </c>
      <c r="S31">
        <f t="shared" si="1"/>
        <v>2105.6364735089123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1500.2869899632005</v>
      </c>
      <c r="AC31">
        <f t="shared" si="2"/>
        <v>1440.6613907098549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-1055.0084588353839</v>
      </c>
      <c r="AI31">
        <f t="shared" si="7"/>
        <v>-1063.5608692872524</v>
      </c>
      <c r="AJ31">
        <f t="shared" si="8"/>
        <v>59.625599253345626</v>
      </c>
      <c r="AK31">
        <f t="shared" si="30"/>
        <v>105.02008929742405</v>
      </c>
      <c r="AL31">
        <f t="shared" si="9"/>
        <v>-898.91518073648274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-112.99146740063453</v>
      </c>
      <c r="AR31">
        <f t="shared" si="14"/>
        <v>-113.90743105824909</v>
      </c>
      <c r="AS31">
        <f t="shared" si="15"/>
        <v>6.3859051535139626</v>
      </c>
      <c r="AT31">
        <f t="shared" si="16"/>
        <v>11.247657681684203</v>
      </c>
      <c r="AU31">
        <f t="shared" si="17"/>
        <v>-96.273868223050926</v>
      </c>
      <c r="AW31">
        <v>28</v>
      </c>
      <c r="AX31">
        <f>IF(Z31&gt;0, (R31*SUMPRODUCT(K31:$K$98, X31:$X$98)-K31*$AZ$3)/Z31, 0)</f>
        <v>2105.6364735089123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</v>
      </c>
      <c r="S32">
        <f t="shared" si="1"/>
        <v>2061.524793994246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1440.6613907098549</v>
      </c>
      <c r="AC32">
        <f t="shared" si="2"/>
        <v>1371.3831272095783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-1212.3338755214511</v>
      </c>
      <c r="AI32">
        <f t="shared" si="7"/>
        <v>-1220.6492201343608</v>
      </c>
      <c r="AJ32">
        <f t="shared" si="8"/>
        <v>69.27826350027658</v>
      </c>
      <c r="AK32">
        <f t="shared" si="30"/>
        <v>100.84629734968985</v>
      </c>
      <c r="AL32">
        <f t="shared" si="9"/>
        <v>-1050.5246592843944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-115.92948990418006</v>
      </c>
      <c r="AR32">
        <f t="shared" si="14"/>
        <v>-116.72464516529777</v>
      </c>
      <c r="AS32">
        <f t="shared" si="15"/>
        <v>6.6247375506025215</v>
      </c>
      <c r="AT32">
        <f t="shared" si="16"/>
        <v>9.6434324294091276</v>
      </c>
      <c r="AU32">
        <f t="shared" si="17"/>
        <v>-100.45647518528612</v>
      </c>
      <c r="AW32">
        <v>29</v>
      </c>
      <c r="AX32">
        <f>IF(Z32&gt;0, (R32*SUMPRODUCT(K32:$K$98, X32:$X$98)-K32*$AZ$3)/Z32, 0)</f>
        <v>2061.524793994246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</v>
      </c>
      <c r="S33">
        <f t="shared" si="1"/>
        <v>2007.6998222103816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1371.3831272095783</v>
      </c>
      <c r="AC33">
        <f t="shared" si="2"/>
        <v>1294.4832836450041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-1381.5917800019054</v>
      </c>
      <c r="AI33">
        <f t="shared" si="7"/>
        <v>-1389.6512721961856</v>
      </c>
      <c r="AJ33">
        <f t="shared" si="8"/>
        <v>76.899843564574212</v>
      </c>
      <c r="AK33">
        <f t="shared" si="30"/>
        <v>95.996818904670491</v>
      </c>
      <c r="AL33">
        <f t="shared" si="9"/>
        <v>-1216.7546097269408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-117.9596301998031</v>
      </c>
      <c r="AR33">
        <f t="shared" si="14"/>
        <v>-118.6477457000518</v>
      </c>
      <c r="AS33">
        <f t="shared" si="15"/>
        <v>6.5656710184591374</v>
      </c>
      <c r="AT33">
        <f t="shared" si="16"/>
        <v>8.1961614293454925</v>
      </c>
      <c r="AU33">
        <f t="shared" si="17"/>
        <v>-103.88591325224716</v>
      </c>
      <c r="AW33">
        <v>30</v>
      </c>
      <c r="AX33">
        <f>IF(Z33&gt;0, (R33*SUMPRODUCT(K33:$K$98, X33:$X$98)-K33*$AZ$3)/Z33, 0)</f>
        <v>2007.6998222103816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</v>
      </c>
      <c r="S34">
        <f t="shared" si="1"/>
        <v>1945.3770396324826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1294.4832836450041</v>
      </c>
      <c r="AC34">
        <f t="shared" si="2"/>
        <v>1211.3715519627062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-1561.9353900859053</v>
      </c>
      <c r="AI34">
        <f t="shared" si="7"/>
        <v>-1569.719045434482</v>
      </c>
      <c r="AJ34">
        <f t="shared" si="8"/>
        <v>83.111731682297886</v>
      </c>
      <c r="AK34">
        <f t="shared" si="30"/>
        <v>90.6138298551503</v>
      </c>
      <c r="AL34">
        <f t="shared" si="9"/>
        <v>-1395.9934838970339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-119.06899945657021</v>
      </c>
      <c r="AR34">
        <f t="shared" si="14"/>
        <v>-119.66236078275082</v>
      </c>
      <c r="AS34">
        <f t="shared" si="15"/>
        <v>6.3357490952105655</v>
      </c>
      <c r="AT34">
        <f t="shared" si="16"/>
        <v>6.9076468375476354</v>
      </c>
      <c r="AU34">
        <f t="shared" si="17"/>
        <v>-106.41896484999263</v>
      </c>
      <c r="AW34">
        <v>31</v>
      </c>
      <c r="AX34">
        <f>IF(Z34&gt;0, (R34*SUMPRODUCT(K34:$K$98, X34:$X$98)-K34*$AZ$3)/Z34, 0)</f>
        <v>1945.3770396324826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1875.059108471625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1211.3715519627062</v>
      </c>
      <c r="AC35">
        <f t="shared" ref="AC35:AC66" si="33">S35*Z35</f>
        <v>1123.4167476110511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-1732.8792377544289</v>
      </c>
      <c r="AI35">
        <f t="shared" ref="AI35:AI66" si="38">SUM(AE35:AH35)</f>
        <v>-1740.3684466448005</v>
      </c>
      <c r="AJ35">
        <f t="shared" ref="AJ35:AJ66" si="39">AB35-AC35</f>
        <v>87.954804351655184</v>
      </c>
      <c r="AK35">
        <f t="shared" si="30"/>
        <v>84.796008637389448</v>
      </c>
      <c r="AL35">
        <f t="shared" ref="AL35:AL66" si="40">SUM(AI35:AK35)</f>
        <v>-1567.617633655756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-117.94673267453679</v>
      </c>
      <c r="AR35">
        <f t="shared" ref="AR35:AR66" si="45">AI35*$K35</f>
        <v>-118.45647836234427</v>
      </c>
      <c r="AS35">
        <f t="shared" ref="AS35:AS66" si="46">AJ35*$K35</f>
        <v>5.9865578456287007</v>
      </c>
      <c r="AT35">
        <f t="shared" ref="AT35:AT66" si="47">AK35*$K35</f>
        <v>5.7715575007883002</v>
      </c>
      <c r="AU35">
        <f t="shared" ref="AU35:AU66" si="48">AL35*$K35</f>
        <v>-106.69836301592727</v>
      </c>
      <c r="AW35">
        <v>32</v>
      </c>
      <c r="AX35">
        <f>IF(Z35&gt;0, (R35*SUMPRODUCT(K35:$K$98, X35:$X$98)-K35*$AZ$3)/Z35, 0)</f>
        <v>1875.059108471625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</v>
      </c>
      <c r="S36">
        <f t="shared" si="32"/>
        <v>1799.5800779364381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1123.4167476110511</v>
      </c>
      <c r="AC36">
        <f t="shared" si="33"/>
        <v>1033.2505462801887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-1898.3316570986315</v>
      </c>
      <c r="AI36">
        <f t="shared" si="38"/>
        <v>-1905.508682442962</v>
      </c>
      <c r="AJ36">
        <f t="shared" si="39"/>
        <v>90.16620133086235</v>
      </c>
      <c r="AK36">
        <f t="shared" si="30"/>
        <v>78.639172332773583</v>
      </c>
      <c r="AL36">
        <f t="shared" si="40"/>
        <v>-1736.7033087793261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-115.36436605932911</v>
      </c>
      <c r="AR36">
        <f t="shared" si="45"/>
        <v>-115.80052429118723</v>
      </c>
      <c r="AS36">
        <f t="shared" si="46"/>
        <v>5.4795307330073761</v>
      </c>
      <c r="AT36">
        <f t="shared" si="47"/>
        <v>4.7790164746377597</v>
      </c>
      <c r="AU36">
        <f t="shared" si="48"/>
        <v>-105.54197708354209</v>
      </c>
      <c r="AW36">
        <v>33</v>
      </c>
      <c r="AX36">
        <f>IF(Z36&gt;0, (R36*SUMPRODUCT(K36:$K$98, X36:$X$98)-K36*$AZ$3)/Z36, 0)</f>
        <v>1799.5800779364381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1720.9012508614157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1033.2505462801887</v>
      </c>
      <c r="AC37">
        <f t="shared" si="33"/>
        <v>942.69022606342583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-2063.1726432066071</v>
      </c>
      <c r="AI37">
        <f t="shared" si="38"/>
        <v>-2070.0200017170937</v>
      </c>
      <c r="AJ37">
        <f t="shared" si="39"/>
        <v>90.560320216762875</v>
      </c>
      <c r="AK37">
        <f t="shared" si="30"/>
        <v>72.327538239613219</v>
      </c>
      <c r="AL37">
        <f t="shared" si="40"/>
        <v>-1907.1321432607176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-111.94820686573094</v>
      </c>
      <c r="AR37">
        <f t="shared" si="45"/>
        <v>-112.31974606267589</v>
      </c>
      <c r="AS37">
        <f t="shared" si="46"/>
        <v>4.9138231329474715</v>
      </c>
      <c r="AT37">
        <f t="shared" si="47"/>
        <v>3.9245083243993237</v>
      </c>
      <c r="AU37">
        <f t="shared" si="48"/>
        <v>-103.48141460532909</v>
      </c>
      <c r="AW37">
        <v>34</v>
      </c>
      <c r="AX37">
        <f>IF(Z37&gt;0, (R37*SUMPRODUCT(K37:$K$98, X37:$X$98)-K37*$AZ$3)/Z37, 0)</f>
        <v>1720.9012508614157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</v>
      </c>
      <c r="S38">
        <f t="shared" si="32"/>
        <v>1640.667338124043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942.69022606342583</v>
      </c>
      <c r="AC38">
        <f t="shared" si="33"/>
        <v>852.88848869998594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-2246.8368401954158</v>
      </c>
      <c r="AI38">
        <f t="shared" si="38"/>
        <v>-2253.3348705157732</v>
      </c>
      <c r="AJ38">
        <f t="shared" si="39"/>
        <v>89.801737363439884</v>
      </c>
      <c r="AK38">
        <f t="shared" si="30"/>
        <v>65.988315824439809</v>
      </c>
      <c r="AL38">
        <f t="shared" si="40"/>
        <v>-2097.5448173278937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-108.85166703258071</v>
      </c>
      <c r="AR38">
        <f t="shared" si="45"/>
        <v>-109.16647468578692</v>
      </c>
      <c r="AS38">
        <f t="shared" si="46"/>
        <v>4.3505913022069933</v>
      </c>
      <c r="AT38">
        <f t="shared" si="47"/>
        <v>3.1969113438330359</v>
      </c>
      <c r="AU38">
        <f t="shared" si="48"/>
        <v>-101.61897203974689</v>
      </c>
      <c r="AW38">
        <v>35</v>
      </c>
      <c r="AX38">
        <f>IF(Z38&gt;0, (R38*SUMPRODUCT(K38:$K$98, X38:$X$98)-K38*$AZ$3)/Z38, 0)</f>
        <v>1640.667338124043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</v>
      </c>
      <c r="S39">
        <f t="shared" si="32"/>
        <v>1557.1930280676718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852.88848869998594</v>
      </c>
      <c r="AC39">
        <f t="shared" si="33"/>
        <v>763.81045515159394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-2413.9329578706665</v>
      </c>
      <c r="AI39">
        <f t="shared" si="38"/>
        <v>-2420.0642662680862</v>
      </c>
      <c r="AJ39">
        <f t="shared" si="39"/>
        <v>89.078033548392</v>
      </c>
      <c r="AK39">
        <f t="shared" si="30"/>
        <v>59.702194208999025</v>
      </c>
      <c r="AL39">
        <f t="shared" si="40"/>
        <v>-2271.2840385106952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-104.41688426002661</v>
      </c>
      <c r="AR39">
        <f t="shared" si="45"/>
        <v>-104.68209962866743</v>
      </c>
      <c r="AS39">
        <f t="shared" si="46"/>
        <v>3.8531520474942518</v>
      </c>
      <c r="AT39">
        <f t="shared" si="47"/>
        <v>2.5824731720344167</v>
      </c>
      <c r="AU39">
        <f t="shared" si="48"/>
        <v>-98.246474409138756</v>
      </c>
      <c r="AW39">
        <v>36</v>
      </c>
      <c r="AX39">
        <f>IF(Z39&gt;0, (R39*SUMPRODUCT(K39:$K$98, X39:$X$98)-K39*$AZ$3)/Z39, 0)</f>
        <v>1557.1930280676718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</v>
      </c>
      <c r="S40">
        <f t="shared" si="32"/>
        <v>1471.2861739745351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763.81045515159394</v>
      </c>
      <c r="AC40">
        <f t="shared" si="33"/>
        <v>677.04860078816444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-2542.4974647729705</v>
      </c>
      <c r="AI40">
        <f t="shared" si="38"/>
        <v>-2548.2496479033193</v>
      </c>
      <c r="AJ40">
        <f t="shared" si="39"/>
        <v>86.761854363429507</v>
      </c>
      <c r="AK40">
        <f t="shared" si="30"/>
        <v>53.466731860611581</v>
      </c>
      <c r="AL40">
        <f t="shared" si="40"/>
        <v>-2408.0210616792783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-98.194696367147017</v>
      </c>
      <c r="AR40">
        <f t="shared" si="45"/>
        <v>-98.416853472024712</v>
      </c>
      <c r="AS40">
        <f t="shared" si="46"/>
        <v>3.3508603503084848</v>
      </c>
      <c r="AT40">
        <f t="shared" si="47"/>
        <v>2.0649576149194808</v>
      </c>
      <c r="AU40">
        <f t="shared" si="48"/>
        <v>-93.001035506796754</v>
      </c>
      <c r="AW40">
        <v>37</v>
      </c>
      <c r="AX40">
        <f>IF(Z40&gt;0, (R40*SUMPRODUCT(K40:$K$98, X40:$X$98)-K40*$AZ$3)/Z40, 0)</f>
        <v>1471.2861739745351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</v>
      </c>
      <c r="S41">
        <f t="shared" si="32"/>
        <v>1386.0951918234891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677.04860078816444</v>
      </c>
      <c r="AC41">
        <f t="shared" si="33"/>
        <v>594.6173239715506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-2658.5538929396885</v>
      </c>
      <c r="AI41">
        <f t="shared" si="38"/>
        <v>-2663.9162350021165</v>
      </c>
      <c r="AJ41">
        <f t="shared" si="39"/>
        <v>82.431276816613831</v>
      </c>
      <c r="AK41">
        <f t="shared" ref="AK41:AK72" si="61">G41*SUM(AB41:AB41, AE41:AF41)</f>
        <v>47.393402055171514</v>
      </c>
      <c r="AL41">
        <f t="shared" si="40"/>
        <v>-2534.0915561303314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-91.675850752316165</v>
      </c>
      <c r="AR41">
        <f t="shared" si="45"/>
        <v>-91.860762283319374</v>
      </c>
      <c r="AS41">
        <f t="shared" si="46"/>
        <v>2.8425067668674058</v>
      </c>
      <c r="AT41">
        <f t="shared" si="47"/>
        <v>1.6342833842838274</v>
      </c>
      <c r="AU41">
        <f t="shared" si="48"/>
        <v>-87.383972132168154</v>
      </c>
      <c r="AW41">
        <v>38</v>
      </c>
      <c r="AX41">
        <f>IF(Z41&gt;0, (R41*SUMPRODUCT(K41:$K$98, X41:$X$98)-K41*$AZ$3)/Z41, 0)</f>
        <v>1386.0951918234891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</v>
      </c>
      <c r="S42">
        <f t="shared" si="32"/>
        <v>1301.6385812145186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594.6173239715506</v>
      </c>
      <c r="AC42">
        <f t="shared" si="33"/>
        <v>517.01595496078176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-2749.3565137405121</v>
      </c>
      <c r="AI42">
        <f t="shared" si="38"/>
        <v>-2754.3215628180983</v>
      </c>
      <c r="AJ42">
        <f t="shared" si="39"/>
        <v>77.601369010768849</v>
      </c>
      <c r="AK42">
        <f t="shared" si="61"/>
        <v>41.623212678008549</v>
      </c>
      <c r="AL42">
        <f t="shared" si="40"/>
        <v>-2635.0969811293207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-84.649133503405281</v>
      </c>
      <c r="AR42">
        <f t="shared" si="45"/>
        <v>-84.802000947157694</v>
      </c>
      <c r="AS42">
        <f t="shared" si="46"/>
        <v>2.3892458517511743</v>
      </c>
      <c r="AT42">
        <f t="shared" si="47"/>
        <v>1.2815249201813472</v>
      </c>
      <c r="AU42">
        <f t="shared" si="48"/>
        <v>-81.13123017522517</v>
      </c>
      <c r="AW42">
        <v>39</v>
      </c>
      <c r="AX42">
        <f>IF(Z42&gt;0, (R42*SUMPRODUCT(K42:$K$98, X42:$X$98)-K42*$AZ$3)/Z42, 0)</f>
        <v>1301.6385812145186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</v>
      </c>
      <c r="S43">
        <f t="shared" si="32"/>
        <v>1219.0556807027795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517.01595496078176</v>
      </c>
      <c r="AC43">
        <f t="shared" si="33"/>
        <v>444.93332301232942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-2824.9934064851591</v>
      </c>
      <c r="AI43">
        <f t="shared" si="38"/>
        <v>-2829.5556808961587</v>
      </c>
      <c r="AJ43">
        <f t="shared" si="39"/>
        <v>72.082631948452331</v>
      </c>
      <c r="AK43">
        <f t="shared" si="61"/>
        <v>36.191116847254726</v>
      </c>
      <c r="AL43">
        <f t="shared" si="40"/>
        <v>-2721.2819321004517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-77.658835419657379</v>
      </c>
      <c r="AR43">
        <f t="shared" si="45"/>
        <v>-77.784251966403929</v>
      </c>
      <c r="AS43">
        <f t="shared" si="46"/>
        <v>1.9815455987436847</v>
      </c>
      <c r="AT43">
        <f t="shared" si="47"/>
        <v>0.99489081299889726</v>
      </c>
      <c r="AU43">
        <f t="shared" si="48"/>
        <v>-74.807815554661346</v>
      </c>
      <c r="AW43">
        <v>40</v>
      </c>
      <c r="AX43">
        <f>IF(Z43&gt;0, (R43*SUMPRODUCT(K43:$K$98, X43:$X$98)-K43*$AZ$3)/Z43, 0)</f>
        <v>1219.0556807027795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</v>
      </c>
      <c r="S44">
        <f t="shared" si="32"/>
        <v>1138.6262863442041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444.93332301232942</v>
      </c>
      <c r="AC44">
        <f t="shared" si="33"/>
        <v>378.49457826673722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-2891.878332921945</v>
      </c>
      <c r="AI44">
        <f t="shared" si="38"/>
        <v>-2896.0334997972195</v>
      </c>
      <c r="AJ44">
        <f t="shared" si="39"/>
        <v>66.438744745592203</v>
      </c>
      <c r="AK44">
        <f t="shared" si="61"/>
        <v>31.145332610863061</v>
      </c>
      <c r="AL44">
        <f t="shared" si="40"/>
        <v>-2798.4494224407645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-70.979907609981538</v>
      </c>
      <c r="AR44">
        <f t="shared" si="45"/>
        <v>-71.08189439052947</v>
      </c>
      <c r="AS44">
        <f t="shared" si="46"/>
        <v>1.6307103622165304</v>
      </c>
      <c r="AT44">
        <f t="shared" si="47"/>
        <v>0.76444876882753499</v>
      </c>
      <c r="AU44">
        <f t="shared" si="48"/>
        <v>-68.686735259485417</v>
      </c>
      <c r="AW44">
        <v>41</v>
      </c>
      <c r="AX44">
        <f>IF(Z44&gt;0, (R44*SUMPRODUCT(K44:$K$98, X44:$X$98)-K44*$AZ$3)/Z44, 0)</f>
        <v>1138.6262863442041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</v>
      </c>
      <c r="S45">
        <f t="shared" si="32"/>
        <v>1058.9073823658368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378.49457826673722</v>
      </c>
      <c r="AC45">
        <f t="shared" si="33"/>
        <v>317.53260875859968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-2922.1056145746566</v>
      </c>
      <c r="AI45">
        <f t="shared" si="38"/>
        <v>-2925.8539665793564</v>
      </c>
      <c r="AJ45">
        <f t="shared" si="39"/>
        <v>60.961969508137543</v>
      </c>
      <c r="AK45">
        <f t="shared" si="61"/>
        <v>26.494620478671607</v>
      </c>
      <c r="AL45">
        <f t="shared" si="40"/>
        <v>-2838.3973765925475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-64.037342155015253</v>
      </c>
      <c r="AR45">
        <f t="shared" si="45"/>
        <v>-64.119486516480208</v>
      </c>
      <c r="AS45">
        <f t="shared" si="46"/>
        <v>1.3359689945376791</v>
      </c>
      <c r="AT45">
        <f t="shared" si="47"/>
        <v>0.58062414595748013</v>
      </c>
      <c r="AU45">
        <f t="shared" si="48"/>
        <v>-62.202893375985056</v>
      </c>
      <c r="AW45">
        <v>42</v>
      </c>
      <c r="AX45">
        <f>IF(Z45&gt;0, (R45*SUMPRODUCT(K45:$K$98, X45:$X$98)-K45*$AZ$3)/Z45, 0)</f>
        <v>1058.9073823658368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</v>
      </c>
      <c r="S46">
        <f t="shared" si="32"/>
        <v>980.17898800142996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317.53260875859968</v>
      </c>
      <c r="AC46">
        <f t="shared" si="33"/>
        <v>262.4398541945165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-2912.2610692935359</v>
      </c>
      <c r="AI46">
        <f t="shared" si="38"/>
        <v>-2915.6079051445272</v>
      </c>
      <c r="AJ46">
        <f t="shared" si="39"/>
        <v>55.09275456408318</v>
      </c>
      <c r="AK46">
        <f t="shared" si="61"/>
        <v>22.227282613101981</v>
      </c>
      <c r="AL46">
        <f t="shared" si="40"/>
        <v>-2838.2878679673422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-56.983572298767932</v>
      </c>
      <c r="AR46">
        <f t="shared" si="45"/>
        <v>-57.049059100311219</v>
      </c>
      <c r="AS46">
        <f t="shared" si="46"/>
        <v>1.0779878205089184</v>
      </c>
      <c r="AT46">
        <f t="shared" si="47"/>
        <v>0.43491635387485944</v>
      </c>
      <c r="AU46">
        <f t="shared" si="48"/>
        <v>-55.536154925927448</v>
      </c>
      <c r="AW46">
        <v>43</v>
      </c>
      <c r="AX46">
        <f>IF(Z46&gt;0, (R46*SUMPRODUCT(K46:$K$98, X46:$X$98)-K46*$AZ$3)/Z46, 0)</f>
        <v>980.17898800142996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</v>
      </c>
      <c r="S47">
        <f t="shared" si="32"/>
        <v>903.31509655966306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262.4398541945165</v>
      </c>
      <c r="AC47">
        <f t="shared" si="33"/>
        <v>213.44252081622369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-2878.1395767063414</v>
      </c>
      <c r="AI47">
        <f t="shared" si="38"/>
        <v>-2881.0931767517345</v>
      </c>
      <c r="AJ47">
        <f t="shared" si="39"/>
        <v>48.997333378292808</v>
      </c>
      <c r="AK47">
        <f t="shared" si="61"/>
        <v>18.370789793616158</v>
      </c>
      <c r="AL47">
        <f t="shared" si="40"/>
        <v>-2813.7250535798257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-50.282075493203436</v>
      </c>
      <c r="AR47">
        <f t="shared" si="45"/>
        <v>-50.333675888702366</v>
      </c>
      <c r="AS47">
        <f t="shared" si="46"/>
        <v>0.85600004802836815</v>
      </c>
      <c r="AT47">
        <f t="shared" si="47"/>
        <v>0.32094393432074569</v>
      </c>
      <c r="AU47">
        <f t="shared" si="48"/>
        <v>-49.156731906353258</v>
      </c>
      <c r="AW47">
        <v>44</v>
      </c>
      <c r="AX47">
        <f>IF(Z47&gt;0, (R47*SUMPRODUCT(K47:$K$98, X47:$X$98)-K47*$AZ$3)/Z47, 0)</f>
        <v>903.31509655966306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</v>
      </c>
      <c r="S48">
        <f t="shared" si="32"/>
        <v>827.61721384440216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213.44252081622369</v>
      </c>
      <c r="AC48">
        <f t="shared" si="33"/>
        <v>170.29101578773012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-2816.4522028244087</v>
      </c>
      <c r="AI48">
        <f t="shared" si="38"/>
        <v>-2819.0242103439946</v>
      </c>
      <c r="AJ48">
        <f t="shared" si="39"/>
        <v>43.151505028493574</v>
      </c>
      <c r="AK48">
        <f t="shared" si="61"/>
        <v>14.94097645713566</v>
      </c>
      <c r="AL48">
        <f t="shared" si="40"/>
        <v>-2760.9317288583657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-43.932478687040323</v>
      </c>
      <c r="AR48">
        <f t="shared" si="45"/>
        <v>-43.972598191082959</v>
      </c>
      <c r="AS48">
        <f t="shared" si="46"/>
        <v>0.67309950194677515</v>
      </c>
      <c r="AT48">
        <f t="shared" si="47"/>
        <v>0.23305708121317845</v>
      </c>
      <c r="AU48">
        <f t="shared" si="48"/>
        <v>-43.066441607923011</v>
      </c>
      <c r="AW48">
        <v>45</v>
      </c>
      <c r="AX48">
        <f>IF(Z48&gt;0, (R48*SUMPRODUCT(K48:$K$98, X48:$X$98)-K48*$AZ$3)/Z48, 0)</f>
        <v>827.61721384440216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</v>
      </c>
      <c r="S49">
        <f t="shared" si="32"/>
        <v>752.31678538922415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170.29101578773012</v>
      </c>
      <c r="AC49">
        <f t="shared" si="33"/>
        <v>132.72511787275215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-2728.1147135209389</v>
      </c>
      <c r="AI49">
        <f t="shared" si="38"/>
        <v>-2730.3199866261389</v>
      </c>
      <c r="AJ49">
        <f t="shared" si="39"/>
        <v>37.565897914977967</v>
      </c>
      <c r="AK49">
        <f t="shared" si="61"/>
        <v>11.920371105141109</v>
      </c>
      <c r="AL49">
        <f t="shared" si="40"/>
        <v>-2680.8337176060199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-37.995129306450153</v>
      </c>
      <c r="AR49">
        <f t="shared" si="45"/>
        <v>-38.02584269118168</v>
      </c>
      <c r="AS49">
        <f t="shared" si="46"/>
        <v>0.52318956447046738</v>
      </c>
      <c r="AT49">
        <f t="shared" si="47"/>
        <v>0.16601796078295014</v>
      </c>
      <c r="AU49">
        <f t="shared" si="48"/>
        <v>-37.336635165928264</v>
      </c>
      <c r="AW49">
        <v>46</v>
      </c>
      <c r="AX49">
        <f>IF(Z49&gt;0, (R49*SUMPRODUCT(K49:$K$98, X49:$X$98)-K49*$AZ$3)/Z49, 0)</f>
        <v>752.31678538922415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</v>
      </c>
      <c r="S50">
        <f t="shared" si="32"/>
        <v>676.0085925746065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132.72511787275215</v>
      </c>
      <c r="AC50">
        <f t="shared" si="33"/>
        <v>100.41443568421485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-2611.7453390916876</v>
      </c>
      <c r="AI50">
        <f t="shared" si="38"/>
        <v>-2613.6020912984491</v>
      </c>
      <c r="AJ50">
        <f t="shared" si="39"/>
        <v>32.310682188537299</v>
      </c>
      <c r="AK50">
        <f t="shared" si="61"/>
        <v>9.290758251092651</v>
      </c>
      <c r="AL50">
        <f t="shared" si="40"/>
        <v>-2572.0006508588194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-32.477164470319131</v>
      </c>
      <c r="AR50">
        <f t="shared" si="45"/>
        <v>-32.500253263049821</v>
      </c>
      <c r="AS50">
        <f t="shared" si="46"/>
        <v>0.40178470843956132</v>
      </c>
      <c r="AT50">
        <f t="shared" si="47"/>
        <v>0.11553097434822983</v>
      </c>
      <c r="AU50">
        <f t="shared" si="48"/>
        <v>-31.982937580262032</v>
      </c>
      <c r="AW50">
        <v>47</v>
      </c>
      <c r="AX50">
        <f>IF(Z50&gt;0, (R50*SUMPRODUCT(K50:$K$98, X50:$X$98)-K50*$AZ$3)/Z50, 0)</f>
        <v>676.0085925746065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</v>
      </c>
      <c r="S51">
        <f t="shared" si="32"/>
        <v>596.41720070515305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100.41443568421485</v>
      </c>
      <c r="AC51">
        <f t="shared" si="33"/>
        <v>73.012670426317925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-2463.5987490384719</v>
      </c>
      <c r="AI51">
        <f t="shared" si="38"/>
        <v>-2465.128983879536</v>
      </c>
      <c r="AJ51">
        <f t="shared" si="39"/>
        <v>27.401765257896926</v>
      </c>
      <c r="AK51">
        <f t="shared" si="61"/>
        <v>7.0290104978950403</v>
      </c>
      <c r="AL51">
        <f t="shared" si="40"/>
        <v>-2430.6982081237443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-27.352638675529818</v>
      </c>
      <c r="AR51">
        <f t="shared" si="45"/>
        <v>-27.369628439269821</v>
      </c>
      <c r="AS51">
        <f t="shared" si="46"/>
        <v>0.30423403342913302</v>
      </c>
      <c r="AT51">
        <f t="shared" si="47"/>
        <v>7.8041111390589765E-2</v>
      </c>
      <c r="AU51">
        <f t="shared" si="48"/>
        <v>-26.987353294450102</v>
      </c>
      <c r="AW51">
        <v>48</v>
      </c>
      <c r="AX51">
        <f>IF(Z51&gt;0, (R51*SUMPRODUCT(K51:$K$98, X51:$X$98)-K51*$AZ$3)/Z51, 0)</f>
        <v>596.41720070515305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</v>
      </c>
      <c r="S52">
        <f t="shared" si="32"/>
        <v>510.63309072280026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73.012670426317925</v>
      </c>
      <c r="AC52">
        <f t="shared" si="33"/>
        <v>50.191638190450718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-2290.1638963116252</v>
      </c>
      <c r="AI52">
        <f t="shared" si="38"/>
        <v>-2291.3925583172399</v>
      </c>
      <c r="AJ52">
        <f t="shared" si="39"/>
        <v>22.821032235867207</v>
      </c>
      <c r="AK52">
        <f t="shared" si="61"/>
        <v>5.1108869298422555</v>
      </c>
      <c r="AL52">
        <f t="shared" si="40"/>
        <v>-2263.4606391515304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-22.702714875662885</v>
      </c>
      <c r="AR52">
        <f t="shared" si="45"/>
        <v>-22.71489477389504</v>
      </c>
      <c r="AS52">
        <f t="shared" si="46"/>
        <v>0.22622808300035585</v>
      </c>
      <c r="AT52">
        <f t="shared" si="47"/>
        <v>5.0664936652277184E-2</v>
      </c>
      <c r="AU52">
        <f t="shared" si="48"/>
        <v>-22.438001754242407</v>
      </c>
      <c r="AW52">
        <v>49</v>
      </c>
      <c r="AX52">
        <f>IF(Z52&gt;0, (R52*SUMPRODUCT(K52:$K$98, X52:$X$98)-K52*$AZ$3)/Z52, 0)</f>
        <v>510.63309072280026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</v>
      </c>
      <c r="S53">
        <f t="shared" si="32"/>
        <v>412.13637465397449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50.191638190450718</v>
      </c>
      <c r="AC53">
        <f t="shared" si="33"/>
        <v>31.535000493058043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-2079.4094779736583</v>
      </c>
      <c r="AI53">
        <f t="shared" si="38"/>
        <v>-2080.36592717447</v>
      </c>
      <c r="AJ53">
        <f t="shared" si="39"/>
        <v>18.656637697392675</v>
      </c>
      <c r="AK53">
        <f t="shared" si="61"/>
        <v>3.5134146733315506</v>
      </c>
      <c r="AL53">
        <f t="shared" si="40"/>
        <v>-2058.1958748037455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-18.404890055894967</v>
      </c>
      <c r="AR53">
        <f t="shared" si="45"/>
        <v>-18.413355604682472</v>
      </c>
      <c r="AS53">
        <f t="shared" si="46"/>
        <v>0.16513023013042524</v>
      </c>
      <c r="AT53">
        <f t="shared" si="47"/>
        <v>3.1097295394868097E-2</v>
      </c>
      <c r="AU53">
        <f t="shared" si="48"/>
        <v>-18.217128079157177</v>
      </c>
      <c r="AW53">
        <v>50</v>
      </c>
      <c r="AX53">
        <f>IF(Z53&gt;0, (R53*SUMPRODUCT(K53:$K$98, X53:$X$98)-K53*$AZ$3)/Z53, 0)</f>
        <v>412.13637465397449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</v>
      </c>
      <c r="S54">
        <f t="shared" si="32"/>
        <v>291.61826057081856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31.535000493058043</v>
      </c>
      <c r="AC54">
        <f t="shared" si="33"/>
        <v>16.74267934633296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-1833.7776182438192</v>
      </c>
      <c r="AI54">
        <f t="shared" si="38"/>
        <v>-1834.4952807503423</v>
      </c>
      <c r="AJ54">
        <f t="shared" si="39"/>
        <v>14.792321146725083</v>
      </c>
      <c r="AK54">
        <f t="shared" si="61"/>
        <v>2.2074500345140633</v>
      </c>
      <c r="AL54">
        <f t="shared" si="40"/>
        <v>-1817.4955095691032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-14.491784037832586</v>
      </c>
      <c r="AR54">
        <f t="shared" si="45"/>
        <v>-14.497455505273955</v>
      </c>
      <c r="AS54">
        <f t="shared" si="46"/>
        <v>0.11689919287045289</v>
      </c>
      <c r="AT54">
        <f t="shared" si="47"/>
        <v>1.7444802933694936E-2</v>
      </c>
      <c r="AU54">
        <f t="shared" si="48"/>
        <v>-14.363111509469807</v>
      </c>
      <c r="AW54">
        <v>51</v>
      </c>
      <c r="AX54">
        <f>IF(Z54&gt;0, (R54*SUMPRODUCT(K54:$K$98, X54:$X$98)-K54*$AZ$3)/Z54, 0)</f>
        <v>291.61826057081856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</v>
      </c>
      <c r="S55">
        <f t="shared" si="32"/>
        <v>132.87330723191002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16.74267934633296</v>
      </c>
      <c r="AC55">
        <f t="shared" si="33"/>
        <v>5.4764032631163069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-1562.3645448452228</v>
      </c>
      <c r="AI55">
        <f t="shared" si="38"/>
        <v>-1562.8797351585749</v>
      </c>
      <c r="AJ55">
        <f t="shared" si="39"/>
        <v>11.266276083216653</v>
      </c>
      <c r="AK55">
        <f t="shared" si="61"/>
        <v>1.1719875542433074</v>
      </c>
      <c r="AL55">
        <f t="shared" si="40"/>
        <v>-1550.4414715211151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-11.024008458885806</v>
      </c>
      <c r="AR55">
        <f t="shared" si="45"/>
        <v>-11.027643629941799</v>
      </c>
      <c r="AS55">
        <f t="shared" si="46"/>
        <v>7.949458610751256E-2</v>
      </c>
      <c r="AT55">
        <f t="shared" si="47"/>
        <v>8.2695173506814584E-3</v>
      </c>
      <c r="AU55">
        <f t="shared" si="48"/>
        <v>-10.939879526483605</v>
      </c>
      <c r="AW55">
        <v>52</v>
      </c>
      <c r="AX55">
        <f>IF(Z55&gt;0, (R55*SUMPRODUCT(K55:$K$98, X55:$X$98)-K55*$AZ$3)/Z55, 0)</f>
        <v>132.87330723191002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</v>
      </c>
      <c r="S56">
        <f t="shared" si="32"/>
        <v>-94.96567264818195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5.4764032631163069</v>
      </c>
      <c r="AC56">
        <f t="shared" si="33"/>
        <v>-2.6676873791481448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-1271.2002594352437</v>
      </c>
      <c r="AI56">
        <f t="shared" si="38"/>
        <v>-1271.551397813033</v>
      </c>
      <c r="AJ56">
        <f t="shared" si="39"/>
        <v>8.1440906422644517</v>
      </c>
      <c r="AK56">
        <f t="shared" si="61"/>
        <v>0.38334822841814153</v>
      </c>
      <c r="AL56">
        <f t="shared" si="40"/>
        <v>-1263.0239589423504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-8.0085356491886657</v>
      </c>
      <c r="AR56">
        <f t="shared" si="45"/>
        <v>-8.0107478137909389</v>
      </c>
      <c r="AS56">
        <f t="shared" si="46"/>
        <v>5.1307604568752184E-2</v>
      </c>
      <c r="AT56">
        <f t="shared" si="47"/>
        <v>2.4150860028174796E-3</v>
      </c>
      <c r="AU56">
        <f t="shared" si="48"/>
        <v>-7.9570251232193696</v>
      </c>
      <c r="AW56">
        <v>53</v>
      </c>
      <c r="AX56">
        <f>IF(Z56&gt;0, (R56*SUMPRODUCT(K56:$K$98, X56:$X$98)-K56*$AZ$3)/Z56, 0)</f>
        <v>-94.96567264818195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</v>
      </c>
      <c r="S57">
        <f t="shared" si="32"/>
        <v>-449.99451444516183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-2.6676873791481448</v>
      </c>
      <c r="AC57">
        <f t="shared" si="33"/>
        <v>-8.1048678349248711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-979.91225532324756</v>
      </c>
      <c r="AI57">
        <f t="shared" si="38"/>
        <v>-980.13739328534359</v>
      </c>
      <c r="AJ57">
        <f t="shared" si="39"/>
        <v>5.4371804557767263</v>
      </c>
      <c r="AK57">
        <f t="shared" si="61"/>
        <v>-0.18673811654037015</v>
      </c>
      <c r="AL57">
        <f t="shared" si="40"/>
        <v>-974.88695094610728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-5.5119885514730935</v>
      </c>
      <c r="AR57">
        <f t="shared" si="45"/>
        <v>-5.5132549484008129</v>
      </c>
      <c r="AS57">
        <f t="shared" si="46"/>
        <v>3.0584040827868163E-2</v>
      </c>
      <c r="AT57">
        <f t="shared" si="47"/>
        <v>-1.0503984973171193E-3</v>
      </c>
      <c r="AU57">
        <f t="shared" si="48"/>
        <v>-5.4837213060702616</v>
      </c>
      <c r="AW57">
        <v>54</v>
      </c>
      <c r="AX57">
        <f>IF(Z57&gt;0, (R57*SUMPRODUCT(K57:$K$98, X57:$X$98)-K57*$AZ$3)/Z57, 0)</f>
        <v>-449.99451444516183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</v>
      </c>
      <c r="S58">
        <f t="shared" si="32"/>
        <v>-1052.745523526434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-8.1048678349248711</v>
      </c>
      <c r="AC58">
        <f t="shared" si="33"/>
        <v>-11.321003535137299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-707.7137308816657</v>
      </c>
      <c r="AI58">
        <f t="shared" si="38"/>
        <v>-707.84815324778049</v>
      </c>
      <c r="AJ58">
        <f t="shared" si="39"/>
        <v>3.216135700212428</v>
      </c>
      <c r="AK58">
        <f t="shared" si="61"/>
        <v>-0.56734074844474103</v>
      </c>
      <c r="AL58">
        <f t="shared" si="40"/>
        <v>-705.19935829601275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-3.554354303106567</v>
      </c>
      <c r="AR58">
        <f t="shared" si="45"/>
        <v>-3.5550294132458582</v>
      </c>
      <c r="AS58">
        <f t="shared" si="46"/>
        <v>1.6152414834715252E-2</v>
      </c>
      <c r="AT58">
        <f t="shared" si="47"/>
        <v>-2.8493583529177599E-3</v>
      </c>
      <c r="AU58">
        <f t="shared" si="48"/>
        <v>-3.5417263567640607</v>
      </c>
      <c r="AW58">
        <v>55</v>
      </c>
      <c r="AX58">
        <f>IF(Z58&gt;0, (R58*SUMPRODUCT(K58:$K$98, X58:$X$98)-K58*$AZ$3)/Z58, 0)</f>
        <v>-1052.745523526434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</v>
      </c>
      <c r="S59">
        <f t="shared" si="32"/>
        <v>-2174.0180801339066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-11.321003535137299</v>
      </c>
      <c r="AC59">
        <f t="shared" si="33"/>
        <v>-12.825489221046848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-474.68113970387446</v>
      </c>
      <c r="AI59">
        <f t="shared" si="38"/>
        <v>-474.75488270386518</v>
      </c>
      <c r="AJ59">
        <f t="shared" si="39"/>
        <v>1.5044856859095486</v>
      </c>
      <c r="AK59">
        <f t="shared" si="61"/>
        <v>-0.79247024745961103</v>
      </c>
      <c r="AL59">
        <f t="shared" si="40"/>
        <v>-474.04286726541523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-2.1285656467341654</v>
      </c>
      <c r="AR59">
        <f t="shared" si="45"/>
        <v>-2.1288963251693045</v>
      </c>
      <c r="AS59">
        <f t="shared" si="46"/>
        <v>6.7464162343339332E-3</v>
      </c>
      <c r="AT59">
        <f t="shared" si="47"/>
        <v>-3.5535958851319886E-3</v>
      </c>
      <c r="AU59">
        <f t="shared" si="48"/>
        <v>-2.1257035048201023</v>
      </c>
      <c r="AW59">
        <v>56</v>
      </c>
      <c r="AX59">
        <f>IF(Z59&gt;0, (R59*SUMPRODUCT(K59:$K$98, X59:$X$98)-K59*$AZ$3)/Z59, 0)</f>
        <v>-2174.0180801339066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</v>
      </c>
      <c r="S60">
        <f t="shared" si="32"/>
        <v>-4502.6595887947051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-12.825489221046848</v>
      </c>
      <c r="AC60">
        <f t="shared" si="33"/>
        <v>-13.123815030997964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-292.57648928517051</v>
      </c>
      <c r="AI60">
        <f t="shared" si="38"/>
        <v>-292.61292279400067</v>
      </c>
      <c r="AJ60">
        <f t="shared" si="39"/>
        <v>0.29832580995111613</v>
      </c>
      <c r="AK60">
        <f t="shared" si="61"/>
        <v>-0.8977842454732794</v>
      </c>
      <c r="AL60">
        <f t="shared" si="40"/>
        <v>-293.21238122952286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-1.1714033831723651</v>
      </c>
      <c r="AR60">
        <f t="shared" si="45"/>
        <v>-1.1715492538662433</v>
      </c>
      <c r="AS60">
        <f t="shared" si="46"/>
        <v>1.1944222309802871E-3</v>
      </c>
      <c r="AT60">
        <f t="shared" si="47"/>
        <v>-3.5945044835137174E-3</v>
      </c>
      <c r="AU60">
        <f t="shared" si="48"/>
        <v>-1.1739493361187769</v>
      </c>
      <c r="AW60">
        <v>57</v>
      </c>
      <c r="AX60">
        <f>IF(Z60&gt;0, (R60*SUMPRODUCT(K60:$K$98, X60:$X$98)-K60*$AZ$3)/Z60, 0)</f>
        <v>-4502.6595887947051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</v>
      </c>
      <c r="S61">
        <f t="shared" si="32"/>
        <v>-10037.259542625454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-13.123815030997964</v>
      </c>
      <c r="AC61">
        <f t="shared" si="33"/>
        <v>-12.661075702756888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-162.4126276181882</v>
      </c>
      <c r="AI61">
        <f t="shared" si="38"/>
        <v>-162.42839521347776</v>
      </c>
      <c r="AJ61">
        <f t="shared" si="39"/>
        <v>-0.46273932824107611</v>
      </c>
      <c r="AK61">
        <f t="shared" si="61"/>
        <v>-0.91866705216985756</v>
      </c>
      <c r="AL61">
        <f t="shared" si="40"/>
        <v>-163.80980159388869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-0.5805890218616846</v>
      </c>
      <c r="AR61">
        <f t="shared" si="45"/>
        <v>-0.58064538750800487</v>
      </c>
      <c r="AS61">
        <f t="shared" si="46"/>
        <v>-1.6541901815172199E-3</v>
      </c>
      <c r="AT61">
        <f t="shared" si="47"/>
        <v>-3.2840303925735156E-3</v>
      </c>
      <c r="AU61">
        <f t="shared" si="48"/>
        <v>-0.58558360808209564</v>
      </c>
      <c r="AW61">
        <v>58</v>
      </c>
      <c r="AX61">
        <f>IF(Z61&gt;0, (R61*SUMPRODUCT(K61:$K$98, X61:$X$98)-K61*$AZ$3)/Z61, 0)</f>
        <v>-10037.259542625454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</v>
      </c>
      <c r="S62">
        <f t="shared" si="32"/>
        <v>-25685.435052351535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-12.661075702756888</v>
      </c>
      <c r="AC62">
        <f t="shared" si="33"/>
        <v>-11.782608732285146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-79.006630683555883</v>
      </c>
      <c r="AI62">
        <f t="shared" si="38"/>
        <v>-79.012364774057104</v>
      </c>
      <c r="AJ62">
        <f t="shared" si="39"/>
        <v>-0.8784669704717416</v>
      </c>
      <c r="AK62">
        <f t="shared" si="61"/>
        <v>-0.8862752991929822</v>
      </c>
      <c r="AL62">
        <f t="shared" si="40"/>
        <v>-80.777107043721827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-0.25217065445021813</v>
      </c>
      <c r="AR62">
        <f t="shared" si="45"/>
        <v>-0.25218895632364141</v>
      </c>
      <c r="AS62">
        <f t="shared" si="46"/>
        <v>-2.8038607511820723E-3</v>
      </c>
      <c r="AT62">
        <f t="shared" si="47"/>
        <v>-2.8287831070243838E-3</v>
      </c>
      <c r="AU62">
        <f t="shared" si="48"/>
        <v>-0.25782160018184791</v>
      </c>
      <c r="AW62">
        <v>59</v>
      </c>
      <c r="AX62">
        <f>IF(Z62&gt;0, (R62*SUMPRODUCT(K62:$K$98, X62:$X$98)-K62*$AZ$3)/Z62, 0)</f>
        <v>-25685.435052351535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</v>
      </c>
      <c r="S63">
        <f t="shared" si="32"/>
        <v>-80951.718732195252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-11.782608732285146</v>
      </c>
      <c r="AC63">
        <f t="shared" si="33"/>
        <v>-10.732050822151948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-32.156649068852261</v>
      </c>
      <c r="AI63">
        <f t="shared" si="38"/>
        <v>-32.158306237314868</v>
      </c>
      <c r="AJ63">
        <f t="shared" si="39"/>
        <v>-1.0505579101331985</v>
      </c>
      <c r="AK63">
        <f t="shared" si="61"/>
        <v>-0.82478261125996033</v>
      </c>
      <c r="AL63">
        <f t="shared" si="40"/>
        <v>-34.033646758708031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-9.1639722994277015E-2</v>
      </c>
      <c r="AR63">
        <f t="shared" si="45"/>
        <v>-9.1644445577732242E-2</v>
      </c>
      <c r="AS63">
        <f t="shared" si="46"/>
        <v>-2.9938702775876348E-3</v>
      </c>
      <c r="AT63">
        <f t="shared" si="47"/>
        <v>-2.3504579057514632E-3</v>
      </c>
      <c r="AU63">
        <f t="shared" si="48"/>
        <v>-9.6988773761071345E-2</v>
      </c>
      <c r="AW63">
        <v>60</v>
      </c>
      <c r="AX63">
        <f>IF(Z63&gt;0, (R63*SUMPRODUCT(K63:$K$98, X63:$X$98)-K63*$AZ$3)/Z63, 0)</f>
        <v>-80951.718732195252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</v>
      </c>
      <c r="S64">
        <f t="shared" si="32"/>
        <v>-345367.14722420048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-10.732050822151948</v>
      </c>
      <c r="AC64">
        <f t="shared" si="33"/>
        <v>-9.6605400410538884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-10.327594434549788</v>
      </c>
      <c r="AI64">
        <f t="shared" si="38"/>
        <v>-10.327944082023452</v>
      </c>
      <c r="AJ64">
        <f t="shared" si="39"/>
        <v>-1.0715107810980591</v>
      </c>
      <c r="AK64">
        <f t="shared" si="61"/>
        <v>-0.75124355755063643</v>
      </c>
      <c r="AL64">
        <f t="shared" si="40"/>
        <v>-12.150698420672146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-2.6278110453726383E-2</v>
      </c>
      <c r="AR64">
        <f t="shared" si="45"/>
        <v>-2.6279000116366705E-2</v>
      </c>
      <c r="AS64">
        <f t="shared" si="46"/>
        <v>-2.726412122057821E-3</v>
      </c>
      <c r="AT64">
        <f t="shared" si="47"/>
        <v>-1.9115062377860078E-3</v>
      </c>
      <c r="AU64">
        <f t="shared" si="48"/>
        <v>-3.0916918476210531E-2</v>
      </c>
      <c r="AW64">
        <v>61</v>
      </c>
      <c r="AX64">
        <f>IF(Z64&gt;0, (R64*SUMPRODUCT(K64:$K$98, X64:$X$98)-K64*$AZ$3)/Z64, 0)</f>
        <v>-345367.14722420048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</v>
      </c>
      <c r="S65">
        <f t="shared" si="32"/>
        <v>-1481865.6364546851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-9.6605400410538884</v>
      </c>
      <c r="AC65">
        <f t="shared" si="33"/>
        <v>-8.648290915710886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-2.1855996869232528</v>
      </c>
      <c r="AI65">
        <f t="shared" si="38"/>
        <v>-2.1856726379613138</v>
      </c>
      <c r="AJ65">
        <f t="shared" si="39"/>
        <v>-1.0122491253430024</v>
      </c>
      <c r="AK65">
        <f t="shared" si="61"/>
        <v>-0.67623780287377222</v>
      </c>
      <c r="AL65">
        <f t="shared" si="40"/>
        <v>-3.8741595661780885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-4.9653235825578663E-3</v>
      </c>
      <c r="AR65">
        <f t="shared" si="45"/>
        <v>-4.9654893153367567E-3</v>
      </c>
      <c r="AS65">
        <f t="shared" si="46"/>
        <v>-2.2996637872714316E-3</v>
      </c>
      <c r="AT65">
        <f t="shared" si="47"/>
        <v>-1.5363012403946073E-3</v>
      </c>
      <c r="AU65">
        <f t="shared" si="48"/>
        <v>-8.8014543430027965E-3</v>
      </c>
      <c r="AW65">
        <v>62</v>
      </c>
      <c r="AX65">
        <f>IF(Z65&gt;0, (R65*SUMPRODUCT(K65:$K$98, X65:$X$98)-K65*$AZ$3)/Z65, 0)</f>
        <v>-1481865.6364546851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</v>
      </c>
      <c r="S66">
        <f t="shared" si="32"/>
        <v>-6423128.4879526356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-8.648290915710886</v>
      </c>
      <c r="AC66">
        <f t="shared" si="33"/>
        <v>-7.7259997787606505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-0.45748816059613545</v>
      </c>
      <c r="AI66">
        <f t="shared" si="38"/>
        <v>-0.45750319610374141</v>
      </c>
      <c r="AJ66">
        <f t="shared" si="39"/>
        <v>-0.92229113695023557</v>
      </c>
      <c r="AK66">
        <f t="shared" si="61"/>
        <v>-0.60538036409976204</v>
      </c>
      <c r="AL66">
        <f t="shared" si="40"/>
        <v>-1.985174697153739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-9.2798033473219337E-4</v>
      </c>
      <c r="AR66">
        <f t="shared" si="45"/>
        <v>-9.2801083312883572E-4</v>
      </c>
      <c r="AS66">
        <f t="shared" si="46"/>
        <v>-1.8707982232203904E-3</v>
      </c>
      <c r="AT66">
        <f t="shared" si="47"/>
        <v>-1.2279685493621489E-3</v>
      </c>
      <c r="AU66">
        <f t="shared" si="48"/>
        <v>-4.0267776057113748E-3</v>
      </c>
      <c r="AW66">
        <v>63</v>
      </c>
      <c r="AX66">
        <f>IF(Z66&gt;0, (R66*SUMPRODUCT(K66:$K$98, X66:$X$98)-K66*$AZ$3)/Z66, 0)</f>
        <v>-6423128.4879526356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-28211424.688647579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-7.7259997787606505</v>
      </c>
      <c r="AC67">
        <f t="shared" ref="AC67:AC98" si="64">S67*Z67</f>
        <v>-6.8990202050482452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-9.4626516936392596E-2</v>
      </c>
      <c r="AI67">
        <f t="shared" ref="AI67:AI98" si="69">SUM(AE67:AH67)</f>
        <v>-9.462957377430542E-2</v>
      </c>
      <c r="AJ67">
        <f t="shared" ref="AJ67:AJ98" si="70">AB67-AC67</f>
        <v>-0.82697957371240527</v>
      </c>
      <c r="AK67">
        <f t="shared" si="61"/>
        <v>-0.54081998451324553</v>
      </c>
      <c r="AL67">
        <f t="shared" ref="AL67:AL98" si="71">SUM(AI67:AK67)</f>
        <v>-1.4624291319999563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-1.7137747726229848E-4</v>
      </c>
      <c r="AR67">
        <f t="shared" ref="AR67:AR98" si="76">AI67*$K67</f>
        <v>-1.7138301348181559E-4</v>
      </c>
      <c r="AS67">
        <f t="shared" ref="AS67:AS98" si="77">AJ67*$K67</f>
        <v>-1.4977373962263688E-3</v>
      </c>
      <c r="AT67">
        <f t="shared" ref="AT67:AT98" si="78">AK67*$K67</f>
        <v>-9.794756015506442E-4</v>
      </c>
      <c r="AU67">
        <f t="shared" ref="AU67:AU98" si="79">AL67*$K67</f>
        <v>-2.6485960112588285E-3</v>
      </c>
      <c r="AW67">
        <v>64</v>
      </c>
      <c r="AX67">
        <f>IF(Z67&gt;0, (R67*SUMPRODUCT(K67:$K$98, X67:$X$98)-K67*$AZ$3)/Z67, 0)</f>
        <v>-28211424.688647579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</v>
      </c>
      <c r="S68">
        <f t="shared" si="63"/>
        <v>-125811236.90157694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-6.8990202050482452</v>
      </c>
      <c r="AC68">
        <f t="shared" si="64"/>
        <v>-6.1599884092691353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-1.9313941463201225E-2</v>
      </c>
      <c r="AI68">
        <f t="shared" si="69"/>
        <v>-1.9314553490052021E-2</v>
      </c>
      <c r="AJ68">
        <f t="shared" si="70"/>
        <v>-0.73903179577910993</v>
      </c>
      <c r="AK68">
        <f t="shared" si="61"/>
        <v>-0.48293141435337722</v>
      </c>
      <c r="AL68">
        <f t="shared" si="71"/>
        <v>-1.2412777636225392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-3.1231567300414903E-5</v>
      </c>
      <c r="AR68">
        <f t="shared" si="76"/>
        <v>-3.1232556977111231E-5</v>
      </c>
      <c r="AS68">
        <f t="shared" si="77"/>
        <v>-1.195049768116887E-3</v>
      </c>
      <c r="AT68">
        <f t="shared" si="78"/>
        <v>-7.8092319983464145E-4</v>
      </c>
      <c r="AU68">
        <f t="shared" si="79"/>
        <v>-2.0072055249286398E-3</v>
      </c>
      <c r="AW68">
        <v>65</v>
      </c>
      <c r="AX68">
        <f>IF(Z68&gt;0, (R68*SUMPRODUCT(K68:$K$98, X68:$X$98)-K68*$AZ$3)/Z68, 0)</f>
        <v>-125811236.90157694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</v>
      </c>
      <c r="S69">
        <f t="shared" si="63"/>
        <v>-569795359.69256794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-6.1599884092691353</v>
      </c>
      <c r="AC69">
        <f t="shared" si="64"/>
        <v>-5.5000168075718179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-3.8819908824884661E-3</v>
      </c>
      <c r="AI69">
        <f t="shared" si="69"/>
        <v>-3.8821115402104451E-3</v>
      </c>
      <c r="AJ69">
        <f t="shared" si="70"/>
        <v>-0.65997160169731739</v>
      </c>
      <c r="AK69">
        <f t="shared" si="61"/>
        <v>-0.43119918864883949</v>
      </c>
      <c r="AL69">
        <f t="shared" si="71"/>
        <v>-1.0950529018863673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-5.6047901486562976E-6</v>
      </c>
      <c r="AR69">
        <f t="shared" si="76"/>
        <v>-5.6049643533960763E-6</v>
      </c>
      <c r="AS69">
        <f t="shared" si="77"/>
        <v>-9.5286218941732206E-4</v>
      </c>
      <c r="AT69">
        <f t="shared" si="78"/>
        <v>-6.2256224648791006E-4</v>
      </c>
      <c r="AU69">
        <f t="shared" si="79"/>
        <v>-1.5810294002586282E-3</v>
      </c>
      <c r="AW69">
        <v>66</v>
      </c>
      <c r="AX69">
        <f>IF(Z69&gt;0, (R69*SUMPRODUCT(K69:$K$98, X69:$X$98)-K69*$AZ$3)/Z69, 0)</f>
        <v>-569795359.69256794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</v>
      </c>
      <c r="S70">
        <f t="shared" si="63"/>
        <v>-2624735139.1452932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-5.5000168075718179</v>
      </c>
      <c r="AC70">
        <f t="shared" si="64"/>
        <v>-4.9107341683757006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-7.6851469299185876E-4</v>
      </c>
      <c r="AI70">
        <f t="shared" si="69"/>
        <v>-7.685380797999939E-4</v>
      </c>
      <c r="AJ70">
        <f t="shared" si="70"/>
        <v>-0.58928263919611723</v>
      </c>
      <c r="AK70">
        <f t="shared" si="61"/>
        <v>-0.3850011765300273</v>
      </c>
      <c r="AL70">
        <f t="shared" si="71"/>
        <v>-0.97505235380594457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-9.9069278008150697E-7</v>
      </c>
      <c r="AR70">
        <f t="shared" si="76"/>
        <v>-9.9072292803076535E-7</v>
      </c>
      <c r="AS70">
        <f t="shared" si="77"/>
        <v>-7.5964462540881238E-4</v>
      </c>
      <c r="AT70">
        <f t="shared" si="78"/>
        <v>-4.9630526181133709E-4</v>
      </c>
      <c r="AU70">
        <f t="shared" si="79"/>
        <v>-1.2569406101481803E-3</v>
      </c>
      <c r="AW70">
        <v>67</v>
      </c>
      <c r="AX70">
        <f>IF(Z70&gt;0, (R70*SUMPRODUCT(K70:$K$98, X70:$X$98)-K70*$AZ$3)/Z70, 0)</f>
        <v>-2624735139.1452932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</v>
      </c>
      <c r="S71">
        <f t="shared" si="63"/>
        <v>-12311455287.147346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-4.9107341683757006</v>
      </c>
      <c r="AC71">
        <f t="shared" si="64"/>
        <v>-4.3845849412236007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-1.4960965643958101E-4</v>
      </c>
      <c r="AI71">
        <f t="shared" si="69"/>
        <v>-1.4961410817257982E-4</v>
      </c>
      <c r="AJ71">
        <f t="shared" si="70"/>
        <v>-0.5261492271521</v>
      </c>
      <c r="AK71">
        <f t="shared" si="61"/>
        <v>-0.3437513917862991</v>
      </c>
      <c r="AL71">
        <f t="shared" si="71"/>
        <v>-0.8700502330465717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-1.7219812801699906E-7</v>
      </c>
      <c r="AR71">
        <f t="shared" si="76"/>
        <v>-1.7220325188471634E-7</v>
      </c>
      <c r="AS71">
        <f t="shared" si="77"/>
        <v>-6.0558866405639722E-4</v>
      </c>
      <c r="AT71">
        <f t="shared" si="78"/>
        <v>-3.9565190895778589E-4</v>
      </c>
      <c r="AU71">
        <f t="shared" si="79"/>
        <v>-1.0014127762660678E-3</v>
      </c>
      <c r="AW71">
        <v>68</v>
      </c>
      <c r="AX71">
        <f>IF(Z71&gt;0, (R71*SUMPRODUCT(K71:$K$98, X71:$X$98)-K71*$AZ$3)/Z71, 0)</f>
        <v>-12311455287.147346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</v>
      </c>
      <c r="S72">
        <f t="shared" si="63"/>
        <v>-58857810832.434158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-4.3845849412236007</v>
      </c>
      <c r="AC72">
        <f t="shared" si="64"/>
        <v>-3.9148081332030849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-2.860642779501341E-5</v>
      </c>
      <c r="AI72">
        <f t="shared" si="69"/>
        <v>-2.8607259207207865E-5</v>
      </c>
      <c r="AJ72">
        <f t="shared" si="70"/>
        <v>-0.4697768080205158</v>
      </c>
      <c r="AK72">
        <f t="shared" si="61"/>
        <v>-0.30692094588565205</v>
      </c>
      <c r="AL72">
        <f t="shared" si="71"/>
        <v>-0.77672636116537508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-2.9397771273493518E-8</v>
      </c>
      <c r="AR72">
        <f t="shared" si="76"/>
        <v>-2.9398625685155879E-8</v>
      </c>
      <c r="AS72">
        <f t="shared" si="77"/>
        <v>-4.8277230735486613E-4</v>
      </c>
      <c r="AT72">
        <f t="shared" si="78"/>
        <v>-3.1541134149449824E-4</v>
      </c>
      <c r="AU72">
        <f t="shared" si="79"/>
        <v>-7.9821304747504948E-4</v>
      </c>
      <c r="AW72">
        <v>69</v>
      </c>
      <c r="AX72">
        <f>IF(Z72&gt;0, (R72*SUMPRODUCT(K72:$K$98, X72:$X$98)-K72*$AZ$3)/Z72, 0)</f>
        <v>-58857810832.434158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</v>
      </c>
      <c r="S73">
        <f t="shared" si="63"/>
        <v>-287310851058.03381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-3.9148081332030849</v>
      </c>
      <c r="AC73">
        <f t="shared" si="64"/>
        <v>-3.4953644302627822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-5.3682052488886791E-6</v>
      </c>
      <c r="AI73">
        <f t="shared" si="69"/>
        <v>-5.368357321305079E-6</v>
      </c>
      <c r="AJ73">
        <f t="shared" si="70"/>
        <v>-0.41944370294030264</v>
      </c>
      <c r="AK73">
        <f t="shared" ref="AK73:AK98" si="92">G73*SUM(AB73:AB73, AE73:AF73)</f>
        <v>-0.27403656932421594</v>
      </c>
      <c r="AL73">
        <f t="shared" si="71"/>
        <v>-0.69348564062183993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-4.9256309252182143E-9</v>
      </c>
      <c r="AR73">
        <f t="shared" si="76"/>
        <v>-4.9257704602326859E-9</v>
      </c>
      <c r="AS73">
        <f t="shared" si="77"/>
        <v>-3.8486324177312392E-4</v>
      </c>
      <c r="AT73">
        <f t="shared" si="78"/>
        <v>-2.5144399998183715E-4</v>
      </c>
      <c r="AU73">
        <f t="shared" si="79"/>
        <v>-6.3631216752542137E-4</v>
      </c>
      <c r="AW73">
        <v>70</v>
      </c>
      <c r="AX73">
        <f>IF(Z73&gt;0, (R73*SUMPRODUCT(K73:$K$98, X73:$X$98)-K73*$AZ$3)/Z73, 0)</f>
        <v>-287310851058.03381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</v>
      </c>
      <c r="S74">
        <f t="shared" si="63"/>
        <v>-1433545574248.8064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-3.4953644302627822</v>
      </c>
      <c r="AC74">
        <f t="shared" si="64"/>
        <v>-3.1208611027437039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-9.8671127862085445E-7</v>
      </c>
      <c r="AI74">
        <f t="shared" si="69"/>
        <v>-9.8673849140326263E-7</v>
      </c>
      <c r="AJ74">
        <f t="shared" si="70"/>
        <v>-0.37450332751907833</v>
      </c>
      <c r="AK74">
        <f t="shared" si="92"/>
        <v>-0.24467551011839478</v>
      </c>
      <c r="AL74">
        <f t="shared" si="71"/>
        <v>-0.61917982437596453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-8.0836001760461934E-10</v>
      </c>
      <c r="AR74">
        <f t="shared" si="76"/>
        <v>-8.0838231158842511E-10</v>
      </c>
      <c r="AS74">
        <f t="shared" si="77"/>
        <v>-3.0681063750426284E-4</v>
      </c>
      <c r="AT74">
        <f t="shared" si="78"/>
        <v>-2.0044961880153435E-4</v>
      </c>
      <c r="AU74">
        <f t="shared" si="79"/>
        <v>-5.0726106468810877E-4</v>
      </c>
      <c r="AW74">
        <v>71</v>
      </c>
      <c r="AX74">
        <f>IF(Z74&gt;0, (R74*SUMPRODUCT(K74:$K$98, X74:$X$98)-K74*$AZ$3)/Z74, 0)</f>
        <v>-1433545574248.8064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</v>
      </c>
      <c r="S75">
        <f t="shared" si="63"/>
        <v>-7324494784969.167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-3.1208611027437039</v>
      </c>
      <c r="AC75">
        <f t="shared" si="64"/>
        <v>-2.7864831281550018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-1.7748188747344765E-7</v>
      </c>
      <c r="AI75">
        <f t="shared" si="69"/>
        <v>-1.7748664289209759E-7</v>
      </c>
      <c r="AJ75">
        <f t="shared" si="70"/>
        <v>-0.33437797458870211</v>
      </c>
      <c r="AK75">
        <f t="shared" si="92"/>
        <v>-0.21846027719205929</v>
      </c>
      <c r="AL75">
        <f t="shared" si="71"/>
        <v>-0.55283842926740423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-1.2982273320391997E-10</v>
      </c>
      <c r="AR75">
        <f t="shared" si="76"/>
        <v>-1.2982621165152638E-10</v>
      </c>
      <c r="AS75">
        <f t="shared" si="77"/>
        <v>-2.4458756441155481E-4</v>
      </c>
      <c r="AT75">
        <f t="shared" si="78"/>
        <v>-1.5979720908592494E-4</v>
      </c>
      <c r="AU75">
        <f t="shared" si="79"/>
        <v>-4.0438490332369138E-4</v>
      </c>
      <c r="AW75">
        <v>72</v>
      </c>
      <c r="AX75">
        <f>IF(Z75&gt;0, (R75*SUMPRODUCT(K75:$K$98, X75:$X$98)-K75*$AZ$3)/Z75, 0)</f>
        <v>-7324494784969.167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</v>
      </c>
      <c r="S76">
        <f t="shared" si="63"/>
        <v>-38399711910758.992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-2.7864831281550018</v>
      </c>
      <c r="AC76">
        <f t="shared" si="64"/>
        <v>-2.4879313645374483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-3.1183879171326225E-8</v>
      </c>
      <c r="AI76">
        <f t="shared" si="69"/>
        <v>-3.1184689050893268E-8</v>
      </c>
      <c r="AJ76">
        <f t="shared" si="70"/>
        <v>-0.29855176361755342</v>
      </c>
      <c r="AK76">
        <f t="shared" si="92"/>
        <v>-0.19505381897085014</v>
      </c>
      <c r="AL76">
        <f t="shared" si="71"/>
        <v>-0.49360561377309264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-2.0366144739135819E-11</v>
      </c>
      <c r="AR76">
        <f t="shared" si="76"/>
        <v>-2.0366673670266966E-11</v>
      </c>
      <c r="AS76">
        <f t="shared" si="77"/>
        <v>-1.949837092605937E-4</v>
      </c>
      <c r="AT76">
        <f t="shared" si="78"/>
        <v>-1.2738935676528222E-4</v>
      </c>
      <c r="AU76">
        <f t="shared" si="79"/>
        <v>-3.2237308639254962E-4</v>
      </c>
      <c r="AW76">
        <v>73</v>
      </c>
      <c r="AX76">
        <f>IF(Z76&gt;0, (R76*SUMPRODUCT(K76:$K$98, X76:$X$98)-K76*$AZ$3)/Z76, 0)</f>
        <v>-38399711910758.992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</v>
      </c>
      <c r="S77">
        <f t="shared" si="63"/>
        <v>-206810601005987.22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-2.4879313645374483</v>
      </c>
      <c r="AC77">
        <f t="shared" si="64"/>
        <v>-2.2213672897833714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-5.3401390995639474E-9</v>
      </c>
      <c r="AI77">
        <f t="shared" si="69"/>
        <v>-5.340273362947871E-9</v>
      </c>
      <c r="AJ77">
        <f t="shared" si="70"/>
        <v>-0.26656407475407695</v>
      </c>
      <c r="AK77">
        <f t="shared" si="92"/>
        <v>-0.1741551955176214</v>
      </c>
      <c r="AL77">
        <f t="shared" si="71"/>
        <v>-0.44071927561197177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-3.1139614647670684E-12</v>
      </c>
      <c r="AR77">
        <f t="shared" si="76"/>
        <v>-3.1140397569231101E-12</v>
      </c>
      <c r="AS77">
        <f t="shared" si="77"/>
        <v>-1.5543981930044926E-4</v>
      </c>
      <c r="AT77">
        <f t="shared" si="78"/>
        <v>-1.0155401528307202E-4</v>
      </c>
      <c r="AU77">
        <f t="shared" si="79"/>
        <v>-2.5699383769756107E-4</v>
      </c>
      <c r="AW77">
        <v>74</v>
      </c>
      <c r="AX77">
        <f>IF(Z77&gt;0, (R77*SUMPRODUCT(K77:$K$98, X77:$X$98)-K77*$AZ$3)/Z77, 0)</f>
        <v>-206810601005987.22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</v>
      </c>
      <c r="S78">
        <f t="shared" si="63"/>
        <v>-1146529240573839.5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-2.2213672897833714</v>
      </c>
      <c r="AC78">
        <f t="shared" si="64"/>
        <v>-1.9833636515950179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-8.9037750797653337E-10</v>
      </c>
      <c r="AI78">
        <f t="shared" si="69"/>
        <v>-8.9039913153812043E-10</v>
      </c>
      <c r="AJ78">
        <f t="shared" si="70"/>
        <v>-0.23800363818835346</v>
      </c>
      <c r="AK78">
        <f t="shared" si="92"/>
        <v>-0.15549571028483603</v>
      </c>
      <c r="AL78">
        <f t="shared" si="71"/>
        <v>-0.39349934936358866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-4.6357160052398805E-13</v>
      </c>
      <c r="AR78">
        <f t="shared" si="76"/>
        <v>-4.635828587475664E-13</v>
      </c>
      <c r="AS78">
        <f t="shared" si="77"/>
        <v>-1.2391567228180146E-4</v>
      </c>
      <c r="AT78">
        <f t="shared" si="78"/>
        <v>-8.0958239225036231E-5</v>
      </c>
      <c r="AU78">
        <f t="shared" si="79"/>
        <v>-2.0487391197042057E-4</v>
      </c>
      <c r="AW78">
        <v>75</v>
      </c>
      <c r="AX78">
        <f>IF(Z78&gt;0, (R78*SUMPRODUCT(K78:$K$98, X78:$X$98)-K78*$AZ$3)/Z78, 0)</f>
        <v>-1146529240573839.5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</v>
      </c>
      <c r="S79">
        <f t="shared" si="63"/>
        <v>-6549802251209271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-1.9833636515950179</v>
      </c>
      <c r="AC79">
        <f t="shared" si="64"/>
        <v>-1.7708604032102429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-1.442217548191478E-10</v>
      </c>
      <c r="AI79">
        <f t="shared" si="69"/>
        <v>-1.4422513442576661E-10</v>
      </c>
      <c r="AJ79">
        <f t="shared" si="70"/>
        <v>-0.21250324838477508</v>
      </c>
      <c r="AK79">
        <f t="shared" si="92"/>
        <v>-0.13883545561165128</v>
      </c>
      <c r="AL79">
        <f t="shared" si="71"/>
        <v>-0.35133870414065149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-6.7043301770621989E-14</v>
      </c>
      <c r="AR79">
        <f t="shared" si="76"/>
        <v>-6.704487282338511E-14</v>
      </c>
      <c r="AS79">
        <f t="shared" si="77"/>
        <v>-9.8784815276747718E-5</v>
      </c>
      <c r="AT79">
        <f t="shared" si="78"/>
        <v>-6.4539412647598315E-5</v>
      </c>
      <c r="AU79">
        <f t="shared" si="79"/>
        <v>-1.6332422799139091E-4</v>
      </c>
      <c r="AW79">
        <v>76</v>
      </c>
      <c r="AX79">
        <f>IF(Z79&gt;0, (R79*SUMPRODUCT(K79:$K$98, X79:$X$98)-K79*$AZ$3)/Z79, 0)</f>
        <v>-6549802251209271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</v>
      </c>
      <c r="S80">
        <f t="shared" si="63"/>
        <v>-3.8572850950322008E+16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-1.7708604032102429</v>
      </c>
      <c r="AC80">
        <f t="shared" si="64"/>
        <v>-1.5811253600092041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-2.2667421683754249E-11</v>
      </c>
      <c r="AI80">
        <f t="shared" si="69"/>
        <v>-2.2667934066596409E-11</v>
      </c>
      <c r="AJ80">
        <f t="shared" si="70"/>
        <v>-0.18973504320103873</v>
      </c>
      <c r="AK80">
        <f t="shared" si="92"/>
        <v>-0.12396022822471701</v>
      </c>
      <c r="AL80">
        <f t="shared" si="71"/>
        <v>-0.31369527144842368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-9.4082472051680245E-15</v>
      </c>
      <c r="AR80">
        <f t="shared" si="76"/>
        <v>-9.408459872691927E-15</v>
      </c>
      <c r="AS80">
        <f t="shared" si="77"/>
        <v>-7.8750649933775693E-5</v>
      </c>
      <c r="AT80">
        <f t="shared" si="78"/>
        <v>-5.1450424623416043E-5</v>
      </c>
      <c r="AU80">
        <f t="shared" si="79"/>
        <v>-1.3020107456660019E-4</v>
      </c>
      <c r="AW80">
        <v>77</v>
      </c>
      <c r="AX80">
        <f>IF(Z80&gt;0, (R80*SUMPRODUCT(K80:$K$98, X80:$X$98)-K80*$AZ$3)/Z80, 0)</f>
        <v>-3.8572850950322008E+16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</v>
      </c>
      <c r="S81">
        <f t="shared" si="63"/>
        <v>-2.3458021766358464E+17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-1.5811253600092041</v>
      </c>
      <c r="AC81">
        <f t="shared" si="64"/>
        <v>-1.4117190714367973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-3.4562655784317256E-12</v>
      </c>
      <c r="AI81">
        <f t="shared" si="69"/>
        <v>-3.4563408042481596E-12</v>
      </c>
      <c r="AJ81">
        <f t="shared" si="70"/>
        <v>-0.1694062885724068</v>
      </c>
      <c r="AK81">
        <f t="shared" si="92"/>
        <v>-0.1106787752006443</v>
      </c>
      <c r="AL81">
        <f t="shared" si="71"/>
        <v>-0.28008506377650744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-1.2808423528279528E-15</v>
      </c>
      <c r="AR81">
        <f t="shared" si="76"/>
        <v>-1.2808702304344413E-15</v>
      </c>
      <c r="AS81">
        <f t="shared" si="77"/>
        <v>-6.2779535980388466E-5</v>
      </c>
      <c r="AT81">
        <f t="shared" si="78"/>
        <v>-4.1015963507189052E-5</v>
      </c>
      <c r="AU81">
        <f t="shared" si="79"/>
        <v>-1.0379549948885839E-4</v>
      </c>
      <c r="AW81">
        <v>78</v>
      </c>
      <c r="AX81">
        <f>IF(Z81&gt;0, (R81*SUMPRODUCT(K81:$K$98, X81:$X$98)-K81*$AZ$3)/Z81, 0)</f>
        <v>-2.3458021766358464E+17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</v>
      </c>
      <c r="S82">
        <f t="shared" si="63"/>
        <v>-1.4756293499590794E+18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-1.4117190714367973</v>
      </c>
      <c r="AC82">
        <f t="shared" si="64"/>
        <v>-1.2604634566399986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-5.1036976282915946E-13</v>
      </c>
      <c r="AI82">
        <f t="shared" si="69"/>
        <v>-5.103804401670753E-13</v>
      </c>
      <c r="AJ82">
        <f t="shared" si="70"/>
        <v>-0.15125561479679872</v>
      </c>
      <c r="AK82">
        <f t="shared" si="92"/>
        <v>-9.8820335000575826E-2</v>
      </c>
      <c r="AL82">
        <f t="shared" si="71"/>
        <v>-0.25007594979788494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-1.6887116026782829E-16</v>
      </c>
      <c r="AR82">
        <f t="shared" si="76"/>
        <v>-1.6887469318567283E-16</v>
      </c>
      <c r="AS82">
        <f t="shared" si="77"/>
        <v>-5.0047461719061974E-5</v>
      </c>
      <c r="AT82">
        <f t="shared" si="78"/>
        <v>-3.2697674989787373E-5</v>
      </c>
      <c r="AU82">
        <f t="shared" si="79"/>
        <v>-8.2745136709018232E-5</v>
      </c>
      <c r="AW82">
        <v>79</v>
      </c>
      <c r="AX82">
        <f>IF(Z82&gt;0, (R82*SUMPRODUCT(K82:$K$98, X82:$X$98)-K82*$AZ$3)/Z82, 0)</f>
        <v>-1.4756293499590794E+18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</v>
      </c>
      <c r="S83">
        <f t="shared" si="63"/>
        <v>-9.6165413814070272E+18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-1.2604634566399986</v>
      </c>
      <c r="AC83">
        <f t="shared" si="64"/>
        <v>-1.1254138005714274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-7.2861620668521831E-14</v>
      </c>
      <c r="AI83">
        <f t="shared" si="69"/>
        <v>-7.2863083530474916E-14</v>
      </c>
      <c r="AJ83">
        <f t="shared" si="70"/>
        <v>-0.13504965606857122</v>
      </c>
      <c r="AK83">
        <f t="shared" si="92"/>
        <v>-8.8232441964799915E-2</v>
      </c>
      <c r="AL83">
        <f t="shared" si="71"/>
        <v>-0.22328209803344401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-2.1525406181352634E-17</v>
      </c>
      <c r="AR83">
        <f t="shared" si="76"/>
        <v>-2.1525838352603266E-17</v>
      </c>
      <c r="AS83">
        <f t="shared" si="77"/>
        <v>-3.9897530069405545E-5</v>
      </c>
      <c r="AT83">
        <f t="shared" si="78"/>
        <v>-2.6066386312011637E-5</v>
      </c>
      <c r="AU83">
        <f t="shared" si="79"/>
        <v>-6.59639163814387E-5</v>
      </c>
      <c r="AW83">
        <v>80</v>
      </c>
      <c r="AX83">
        <f>IF(Z83&gt;0, (R83*SUMPRODUCT(K83:$K$98, X83:$X$98)-K83*$AZ$3)/Z83, 0)</f>
        <v>-9.6165413814070272E+18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</v>
      </c>
      <c r="S84">
        <f t="shared" si="63"/>
        <v>-6.5020321237296849E+19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-1.1254138005714274</v>
      </c>
      <c r="AC84">
        <f t="shared" si="64"/>
        <v>-1.004833750510203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-1.0040451740637119E-14</v>
      </c>
      <c r="AI84">
        <f t="shared" si="69"/>
        <v>-1.0040644917503094E-14</v>
      </c>
      <c r="AJ84">
        <f t="shared" si="70"/>
        <v>-0.12058005006122441</v>
      </c>
      <c r="AK84">
        <f t="shared" si="92"/>
        <v>-7.8778966039999926E-2</v>
      </c>
      <c r="AL84">
        <f t="shared" si="71"/>
        <v>-0.19935901610123438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-2.6484254866878516E-18</v>
      </c>
      <c r="AR84">
        <f t="shared" si="76"/>
        <v>-2.6484764420181997E-18</v>
      </c>
      <c r="AS84">
        <f t="shared" si="77"/>
        <v>-3.1806066700737862E-5</v>
      </c>
      <c r="AT84">
        <f t="shared" si="78"/>
        <v>-2.07799635778154E-5</v>
      </c>
      <c r="AU84">
        <f t="shared" si="79"/>
        <v>-5.2586030278555915E-5</v>
      </c>
      <c r="AW84">
        <v>81</v>
      </c>
      <c r="AX84">
        <f>IF(Z84&gt;0, (R84*SUMPRODUCT(K84:$K$98, X84:$X$98)-K84*$AZ$3)/Z84, 0)</f>
        <v>-6.5020321237296849E+19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</v>
      </c>
      <c r="S85">
        <f t="shared" si="63"/>
        <v>-4.5684511008248988E+20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-1.004833750510203</v>
      </c>
      <c r="AC85">
        <f t="shared" si="64"/>
        <v>-0.89717299152696695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-1.3335762771476314E-15</v>
      </c>
      <c r="AI85">
        <f t="shared" si="69"/>
        <v>-1.3336008252103043E-15</v>
      </c>
      <c r="AJ85">
        <f t="shared" si="70"/>
        <v>-0.10766075898323602</v>
      </c>
      <c r="AK85">
        <f t="shared" si="92"/>
        <v>-7.0338362535714211E-2</v>
      </c>
      <c r="AL85">
        <f t="shared" si="71"/>
        <v>-0.17799912151895156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-3.140757056052231E-19</v>
      </c>
      <c r="AR85">
        <f t="shared" si="76"/>
        <v>-3.1408148701438385E-19</v>
      </c>
      <c r="AS85">
        <f t="shared" si="77"/>
        <v>-2.5355601642807592E-5</v>
      </c>
      <c r="AT85">
        <f t="shared" si="78"/>
        <v>-1.6565659739967628E-5</v>
      </c>
      <c r="AU85">
        <f t="shared" si="79"/>
        <v>-4.1921261382775532E-5</v>
      </c>
      <c r="AW85">
        <v>82</v>
      </c>
      <c r="AX85">
        <f>IF(Z85&gt;0, (R85*SUMPRODUCT(K85:$K$98, X85:$X$98)-K85*$AZ$3)/Z85, 0)</f>
        <v>-4.5684511008248988E+20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</v>
      </c>
      <c r="S86">
        <f t="shared" si="63"/>
        <v>-3.3417311871039633E+21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-0.89717299152696695</v>
      </c>
      <c r="AC86">
        <f t="shared" si="64"/>
        <v>-0.80104731386336336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-1.7044962850902999E-16</v>
      </c>
      <c r="AI86">
        <f t="shared" si="69"/>
        <v>-1.7045262488751249E-16</v>
      </c>
      <c r="AJ86">
        <f t="shared" si="70"/>
        <v>-9.6125677663603581E-2</v>
      </c>
      <c r="AK86">
        <f t="shared" si="92"/>
        <v>-6.2802109406887699E-2</v>
      </c>
      <c r="AL86">
        <f t="shared" si="71"/>
        <v>-0.15892778707049143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-3.5842188475167246E-20</v>
      </c>
      <c r="AR86">
        <f t="shared" si="76"/>
        <v>-3.5842818554348124E-20</v>
      </c>
      <c r="AS86">
        <f t="shared" si="77"/>
        <v>-2.0213330391268805E-5</v>
      </c>
      <c r="AT86">
        <f t="shared" si="78"/>
        <v>-1.3206042522295625E-5</v>
      </c>
      <c r="AU86">
        <f t="shared" si="79"/>
        <v>-3.3419372913564462E-5</v>
      </c>
      <c r="AW86">
        <v>83</v>
      </c>
      <c r="AX86">
        <f>IF(Z86&gt;0, (R86*SUMPRODUCT(K86:$K$98, X86:$X$98)-K86*$AZ$3)/Z86, 0)</f>
        <v>-3.3417311871039633E+21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</v>
      </c>
      <c r="S87">
        <f t="shared" si="63"/>
        <v>-2.5492705953365988E+22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-0.80104731386336336</v>
      </c>
      <c r="AC87">
        <f t="shared" si="64"/>
        <v>-0.71522081594943154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-2.0925727553863285E-17</v>
      </c>
      <c r="AI87">
        <f t="shared" si="69"/>
        <v>-2.0926078252616712E-17</v>
      </c>
      <c r="AJ87">
        <f t="shared" si="70"/>
        <v>-8.5826497913931821E-2</v>
      </c>
      <c r="AK87">
        <f t="shared" si="92"/>
        <v>-5.6073311970435441E-2</v>
      </c>
      <c r="AL87">
        <f t="shared" si="71"/>
        <v>-0.14189980988436729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-3.9288097977256346E-21</v>
      </c>
      <c r="AR87">
        <f t="shared" si="76"/>
        <v>-3.9288756414911605E-21</v>
      </c>
      <c r="AS87">
        <f t="shared" si="77"/>
        <v>-1.6113943232835472E-5</v>
      </c>
      <c r="AT87">
        <f t="shared" si="78"/>
        <v>-1.0527776245452505E-5</v>
      </c>
      <c r="AU87">
        <f t="shared" si="79"/>
        <v>-2.6641719478287984E-5</v>
      </c>
      <c r="AW87">
        <v>84</v>
      </c>
      <c r="AX87">
        <f>IF(Z87&gt;0, (R87*SUMPRODUCT(K87:$K$98, X87:$X$98)-K87*$AZ$3)/Z87, 0)</f>
        <v>-2.5492705953365988E+22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</v>
      </c>
      <c r="S88">
        <f t="shared" si="63"/>
        <v>-2.0314960573382511E+23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-0.71522081594943154</v>
      </c>
      <c r="AC88">
        <f t="shared" si="64"/>
        <v>-0.63859001424056383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-2.4631894293474698E-18</v>
      </c>
      <c r="AI88">
        <f t="shared" si="69"/>
        <v>-2.4632287224346958E-18</v>
      </c>
      <c r="AJ88">
        <f t="shared" si="70"/>
        <v>-7.6630801708867713E-2</v>
      </c>
      <c r="AK88">
        <f t="shared" si="92"/>
        <v>-5.006545711646021E-2</v>
      </c>
      <c r="AL88">
        <f t="shared" si="71"/>
        <v>-0.12669625882532792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-4.1291458849453831E-22</v>
      </c>
      <c r="AR88">
        <f t="shared" si="76"/>
        <v>-4.1292117535657553E-22</v>
      </c>
      <c r="AS88">
        <f t="shared" si="77"/>
        <v>-1.2845936888421137E-5</v>
      </c>
      <c r="AT88">
        <f t="shared" si="78"/>
        <v>-8.3926787671018056E-6</v>
      </c>
      <c r="AU88">
        <f t="shared" si="79"/>
        <v>-2.1238615655522943E-5</v>
      </c>
      <c r="AW88">
        <v>85</v>
      </c>
      <c r="AX88">
        <f>IF(Z88&gt;0, (R88*SUMPRODUCT(K88:$K$98, X88:$X$98)-K88*$AZ$3)/Z88, 0)</f>
        <v>-2.0314960573382511E+23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</v>
      </c>
      <c r="S89">
        <f t="shared" si="63"/>
        <v>-1.7073171210311786E+24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-0.63859001424056383</v>
      </c>
      <c r="AC89">
        <f t="shared" si="64"/>
        <v>-0.57016965557193189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-2.7780560051039158E-19</v>
      </c>
      <c r="AI89">
        <f t="shared" si="69"/>
        <v>-2.778097749666814E-19</v>
      </c>
      <c r="AJ89">
        <f t="shared" si="70"/>
        <v>-6.8420358668631942E-2</v>
      </c>
      <c r="AK89">
        <f t="shared" si="92"/>
        <v>-4.4701300996839471E-2</v>
      </c>
      <c r="AL89">
        <f t="shared" si="71"/>
        <v>-0.11312165966547141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-4.1580086548389131E-23</v>
      </c>
      <c r="AR89">
        <f t="shared" si="76"/>
        <v>-4.15807113531213E-23</v>
      </c>
      <c r="AS89">
        <f t="shared" si="77"/>
        <v>-1.0240702238856144E-5</v>
      </c>
      <c r="AT89">
        <f t="shared" si="78"/>
        <v>-6.6905921293860044E-6</v>
      </c>
      <c r="AU89">
        <f t="shared" si="79"/>
        <v>-1.6931294368242148E-5</v>
      </c>
      <c r="AW89">
        <v>86</v>
      </c>
      <c r="AX89">
        <f>IF(Z89&gt;0, (R89*SUMPRODUCT(K89:$K$98, X89:$X$98)-K89*$AZ$3)/Z89, 0)</f>
        <v>-1.7073171210311786E+24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</v>
      </c>
      <c r="S90">
        <f t="shared" si="63"/>
        <v>-1.5173022999787683E+25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-0.57016965557193189</v>
      </c>
      <c r="AC90">
        <f t="shared" si="64"/>
        <v>-0.5090800496177964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-2.970652820602593E-20</v>
      </c>
      <c r="AI90">
        <f t="shared" si="69"/>
        <v>-2.9706947601727122E-20</v>
      </c>
      <c r="AJ90">
        <f t="shared" si="70"/>
        <v>-6.1089605954135484E-2</v>
      </c>
      <c r="AK90">
        <f t="shared" si="92"/>
        <v>-3.9911875890035239E-2</v>
      </c>
      <c r="AL90">
        <f t="shared" si="71"/>
        <v>-0.10100148184417072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-3.969888127542438E-24</v>
      </c>
      <c r="AR90">
        <f t="shared" si="76"/>
        <v>-3.9699441742808301E-24</v>
      </c>
      <c r="AS90">
        <f t="shared" si="77"/>
        <v>-8.1638251266391215E-6</v>
      </c>
      <c r="AT90">
        <f t="shared" si="78"/>
        <v>-5.3336990827375668E-6</v>
      </c>
      <c r="AU90">
        <f t="shared" si="79"/>
        <v>-1.3497524209376688E-5</v>
      </c>
      <c r="AW90">
        <v>87</v>
      </c>
      <c r="AX90">
        <f>IF(Z90&gt;0, (R90*SUMPRODUCT(K90:$K$98, X90:$X$98)-K90*$AZ$3)/Z90, 0)</f>
        <v>-1.5173022999787683E+25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</v>
      </c>
      <c r="S91">
        <f t="shared" si="63"/>
        <v>-1.4300398368087945E+26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-0.5090800496177964</v>
      </c>
      <c r="AC91">
        <f t="shared" si="64"/>
        <v>-0.45453575858731815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-3.0037656342052781E-21</v>
      </c>
      <c r="AI91">
        <f t="shared" si="69"/>
        <v>-3.0038053652451839E-21</v>
      </c>
      <c r="AJ91">
        <f t="shared" si="70"/>
        <v>-5.4544291030478254E-2</v>
      </c>
      <c r="AK91">
        <f t="shared" si="92"/>
        <v>-3.563560347324575E-2</v>
      </c>
      <c r="AL91">
        <f t="shared" si="71"/>
        <v>-9.0179894503724004E-2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-3.5840527346289243E-25</v>
      </c>
      <c r="AR91">
        <f t="shared" si="76"/>
        <v>-3.5841001411711004E-25</v>
      </c>
      <c r="AS91">
        <f t="shared" si="77"/>
        <v>-6.5081514083539079E-6</v>
      </c>
      <c r="AT91">
        <f t="shared" si="78"/>
        <v>-4.2519922534578813E-6</v>
      </c>
      <c r="AU91">
        <f t="shared" si="79"/>
        <v>-1.076014366181179E-5</v>
      </c>
      <c r="AW91">
        <v>88</v>
      </c>
      <c r="AX91">
        <f>IF(Z91&gt;0, (R91*SUMPRODUCT(K91:$K$98, X91:$X$98)-K91*$AZ$3)/Z91, 0)</f>
        <v>-1.4300398368087945E+26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100000</v>
      </c>
      <c r="S92">
        <f t="shared" si="63"/>
        <v>-1.4338778046131212E+27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-0.45453575858731815</v>
      </c>
      <c r="AC92">
        <f t="shared" si="64"/>
        <v>-0.40583549873867691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-2.8636648290831177E-22</v>
      </c>
      <c r="AI92">
        <f t="shared" si="69"/>
        <v>-2.8637002082745519E-22</v>
      </c>
      <c r="AJ92">
        <f t="shared" si="70"/>
        <v>-4.8700259848641236E-2</v>
      </c>
      <c r="AK92">
        <f t="shared" si="92"/>
        <v>-3.1817503101112275E-2</v>
      </c>
      <c r="AL92">
        <f t="shared" si="71"/>
        <v>-8.0517762949753519E-2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-3.050791374304019E-26</v>
      </c>
      <c r="AR92">
        <f t="shared" si="76"/>
        <v>-3.0508290653532508E-26</v>
      </c>
      <c r="AS92">
        <f t="shared" si="77"/>
        <v>-5.1882584569147795E-6</v>
      </c>
      <c r="AT92">
        <f t="shared" si="78"/>
        <v>-3.3896621918509895E-6</v>
      </c>
      <c r="AU92">
        <f t="shared" si="79"/>
        <v>-8.5779206487657695E-6</v>
      </c>
      <c r="AW92">
        <v>89</v>
      </c>
      <c r="AX92">
        <f>IF(Z92&gt;0, (R92*SUMPRODUCT(K92:$K$98, X92:$X$98)-K92*$AZ$3)/Z92, 0)</f>
        <v>-1.4338778046131212E+27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</v>
      </c>
      <c r="S93">
        <f t="shared" si="63"/>
        <v>-1.5348443895985466E+28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-0.40583549873867691</v>
      </c>
      <c r="AC93">
        <f t="shared" si="64"/>
        <v>-0.36235312387381863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-2.5659473615100519E-23</v>
      </c>
      <c r="AI93">
        <f t="shared" si="69"/>
        <v>-2.5659768720850595E-23</v>
      </c>
      <c r="AJ93">
        <f t="shared" si="70"/>
        <v>-4.3482374864858286E-2</v>
      </c>
      <c r="AK93">
        <f t="shared" si="92"/>
        <v>-2.8408484911707388E-2</v>
      </c>
      <c r="AL93">
        <f t="shared" si="71"/>
        <v>-7.1890859776565674E-2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-2.4407317148762248E-27</v>
      </c>
      <c r="AR93">
        <f t="shared" si="76"/>
        <v>-2.4407597853648971E-27</v>
      </c>
      <c r="AS93">
        <f t="shared" si="77"/>
        <v>-4.1360478770047703E-6</v>
      </c>
      <c r="AT93">
        <f t="shared" si="78"/>
        <v>-2.7022179463097809E-6</v>
      </c>
      <c r="AU93">
        <f t="shared" si="79"/>
        <v>-6.8382658233145512E-6</v>
      </c>
      <c r="AW93">
        <v>90</v>
      </c>
      <c r="AX93">
        <f>IF(Z93&gt;0, (R93*SUMPRODUCT(K93:$K$98, X93:$X$98)-K93*$AZ$3)/Z93, 0)</f>
        <v>-1.5348443895985466E+28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</v>
      </c>
      <c r="S94">
        <f t="shared" si="63"/>
        <v>-1.7612912593662772E+29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-0.36235312387381863</v>
      </c>
      <c r="AC94">
        <f t="shared" si="64"/>
        <v>-0.32352957488733802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-2.1535486855257445E-24</v>
      </c>
      <c r="AI94">
        <f t="shared" si="69"/>
        <v>-2.1535716466326289E-24</v>
      </c>
      <c r="AJ94">
        <f t="shared" si="70"/>
        <v>-3.8823548986480605E-2</v>
      </c>
      <c r="AK94">
        <f t="shared" si="92"/>
        <v>-2.5364718671167307E-2</v>
      </c>
      <c r="AL94">
        <f t="shared" si="71"/>
        <v>-6.4188267657647916E-2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-1.8289800704305023E-28</v>
      </c>
      <c r="AR94">
        <f t="shared" si="76"/>
        <v>-1.8289995709912135E-28</v>
      </c>
      <c r="AS94">
        <f t="shared" si="77"/>
        <v>-3.2972320448060981E-6</v>
      </c>
      <c r="AT94">
        <f t="shared" si="78"/>
        <v>-2.1541916026066487E-6</v>
      </c>
      <c r="AU94">
        <f t="shared" si="79"/>
        <v>-5.4514236474127472E-6</v>
      </c>
      <c r="AW94">
        <v>91</v>
      </c>
      <c r="AX94">
        <f>IF(Z94&gt;0, (R94*SUMPRODUCT(K94:$K$98, X94:$X$98)-K94*$AZ$3)/Z94, 0)</f>
        <v>-1.7612912593662772E+29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</v>
      </c>
      <c r="S95">
        <f t="shared" si="63"/>
        <v>-2.1780697586882387E+30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-0.32352957488733802</v>
      </c>
      <c r="AC95">
        <f t="shared" si="64"/>
        <v>-0.28886569186369465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-1.6858950370815609E-25</v>
      </c>
      <c r="AI95">
        <f t="shared" si="69"/>
        <v>-1.6859116151600815E-25</v>
      </c>
      <c r="AJ95">
        <f t="shared" si="70"/>
        <v>-3.4663883023643371E-2</v>
      </c>
      <c r="AK95">
        <f t="shared" si="92"/>
        <v>-2.2647070242113664E-2</v>
      </c>
      <c r="AL95">
        <f t="shared" si="71"/>
        <v>-5.7310953265757039E-2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-1.2784000776685739E-29</v>
      </c>
      <c r="AR95">
        <f t="shared" si="76"/>
        <v>-1.2784126486865804E-29</v>
      </c>
      <c r="AS95">
        <f t="shared" si="77"/>
        <v>-2.6285331989844508E-6</v>
      </c>
      <c r="AT95">
        <f t="shared" si="78"/>
        <v>-1.7173083566698407E-6</v>
      </c>
      <c r="AU95">
        <f t="shared" si="79"/>
        <v>-4.3458415556542915E-6</v>
      </c>
      <c r="AW95">
        <v>92</v>
      </c>
      <c r="AX95">
        <f>IF(Z95&gt;0, (R95*SUMPRODUCT(K95:$K$98, X95:$X$98)-K95*$AZ$3)/Z95, 0)</f>
        <v>-2.1780697586882387E+30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</v>
      </c>
      <c r="S96">
        <f t="shared" si="63"/>
        <v>-2.9202045980088164E+31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-0.28886569186369465</v>
      </c>
      <c r="AC96">
        <f t="shared" si="64"/>
        <v>-0.25791579630687017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-1.2246626798011167E-26</v>
      </c>
      <c r="AI96">
        <f t="shared" si="69"/>
        <v>-1.2246737199434959E-26</v>
      </c>
      <c r="AJ96">
        <f t="shared" si="70"/>
        <v>-3.094989555682448E-2</v>
      </c>
      <c r="AK96">
        <f t="shared" si="92"/>
        <v>-2.0220598430458626E-2</v>
      </c>
      <c r="AL96">
        <f t="shared" si="71"/>
        <v>-5.1170493987283107E-2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-8.2915307730765834E-31</v>
      </c>
      <c r="AR96">
        <f t="shared" si="76"/>
        <v>-8.2916055199287452E-31</v>
      </c>
      <c r="AS96">
        <f t="shared" si="77"/>
        <v>-2.0954505731700049E-6</v>
      </c>
      <c r="AT96">
        <f t="shared" si="78"/>
        <v>-1.3690277078044007E-6</v>
      </c>
      <c r="AU96">
        <f t="shared" si="79"/>
        <v>-3.4644782809744055E-6</v>
      </c>
      <c r="AW96">
        <v>93</v>
      </c>
      <c r="AX96">
        <f>IF(Z96&gt;0, (R96*SUMPRODUCT(K96:$K$98, X96:$X$98)-K96*$AZ$3)/Z96, 0)</f>
        <v>-2.9202045980088164E+31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</v>
      </c>
      <c r="S97">
        <f t="shared" si="63"/>
        <v>-4.2750780832937456E+32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-0.25791579630687017</v>
      </c>
      <c r="AC97">
        <f t="shared" si="64"/>
        <v>-0.23028196098827694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-8.2051313492417711E-28</v>
      </c>
      <c r="AI97">
        <f t="shared" si="69"/>
        <v>-8.2051986819186549E-28</v>
      </c>
      <c r="AJ97">
        <f t="shared" si="70"/>
        <v>-2.7633835318593231E-2</v>
      </c>
      <c r="AK97">
        <f t="shared" si="92"/>
        <v>-1.8054105741480912E-2</v>
      </c>
      <c r="AL97">
        <f t="shared" si="71"/>
        <v>-4.5687941060074143E-2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-4.960046506323771E-32</v>
      </c>
      <c r="AR97">
        <f t="shared" si="76"/>
        <v>-4.9600872092929893E-32</v>
      </c>
      <c r="AS97">
        <f t="shared" si="77"/>
        <v>-1.6704803676419008E-6</v>
      </c>
      <c r="AT97">
        <f t="shared" si="78"/>
        <v>-1.0913805068593753E-6</v>
      </c>
      <c r="AU97">
        <f t="shared" si="79"/>
        <v>-2.7618608745012761E-6</v>
      </c>
      <c r="AW97">
        <v>94</v>
      </c>
      <c r="AX97">
        <f>IF(Z97&gt;0, (R97*SUMPRODUCT(K97:$K$98, X97:$X$98)-K97*$AZ$3)/Z97, 0)</f>
        <v>-4.2750780832937456E+32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-0.23028196098827694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-0.23028196098827694</v>
      </c>
      <c r="AK98">
        <f t="shared" si="92"/>
        <v>-1.6119737269179386E-2</v>
      </c>
      <c r="AL98">
        <f t="shared" si="71"/>
        <v>-0.24640169825745634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-2.9073549441514264E-33</v>
      </c>
      <c r="AR98">
        <f t="shared" si="76"/>
        <v>-2.9073549441514264E-33</v>
      </c>
      <c r="AS98">
        <f t="shared" si="77"/>
        <v>-1.2429169402097477E-5</v>
      </c>
      <c r="AT98">
        <f t="shared" si="78"/>
        <v>-8.7004185814682336E-7</v>
      </c>
      <c r="AU98">
        <f t="shared" si="79"/>
        <v>-1.32992112602443E-5</v>
      </c>
      <c r="AW98">
        <v>95</v>
      </c>
    </row>
    <row r="100" spans="5:50" x14ac:dyDescent="0.25">
      <c r="AN100" s="6">
        <f t="shared" ref="AN100:AU100" si="93">SUM(AN3:AN98)</f>
        <v>6933.0544317483254</v>
      </c>
      <c r="AO100" s="6">
        <f t="shared" si="93"/>
        <v>-693.30544317483259</v>
      </c>
      <c r="AP100" s="6">
        <f t="shared" si="93"/>
        <v>-749.47310700420906</v>
      </c>
      <c r="AQ100" s="6">
        <f t="shared" si="93"/>
        <v>-3809.4274617400993</v>
      </c>
      <c r="AR100" s="6">
        <f t="shared" si="93"/>
        <v>1680.8484198291851</v>
      </c>
      <c r="AS100" s="6">
        <f t="shared" si="93"/>
        <v>-943.08503849624731</v>
      </c>
      <c r="AT100" s="6">
        <f t="shared" si="93"/>
        <v>342.1586888591101</v>
      </c>
      <c r="AU100" s="6">
        <f t="shared" si="93"/>
        <v>1079.9220701920485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14934.243302002213</v>
      </c>
      <c r="K3">
        <v>1</v>
      </c>
      <c r="L3" s="2">
        <v>0</v>
      </c>
      <c r="O3">
        <f>$C$3</f>
        <v>14934.243302002213</v>
      </c>
      <c r="P3">
        <f>O3*C5</f>
        <v>1493.4243302002214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14934.243302002213</v>
      </c>
      <c r="AF3">
        <f t="shared" ref="AF3:AF34" si="4">-$Z3*P3</f>
        <v>-1493.4243302002214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12815.862001101992</v>
      </c>
      <c r="AJ3">
        <f t="shared" ref="AJ3:AJ34" si="8">AB3-AC3</f>
        <v>0</v>
      </c>
      <c r="AL3">
        <f t="shared" ref="AL3:AL34" si="9">SUM(AI3:AK3)</f>
        <v>12815.862001101992</v>
      </c>
      <c r="AN3">
        <f t="shared" ref="AN3:AN34" si="10">AE3*$K3</f>
        <v>14934.243302002213</v>
      </c>
      <c r="AO3">
        <f t="shared" ref="AO3:AO34" si="11">AF3*$K3</f>
        <v>-1493.4243302002214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12815.862001101992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12815.862001101992</v>
      </c>
      <c r="AW3">
        <v>0</v>
      </c>
      <c r="AX3">
        <f>IF(Z3&gt;0, (R3*SUMPRODUCT(K3:$K$98, X3:$X$98)-K3*$AZ$3)/Z3, 0)</f>
        <v>0</v>
      </c>
      <c r="AZ3">
        <f>C6*SUMPRODUCT(X4:X89, K4:K89)/1</f>
        <v>8388.0811275659325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569.14225411505686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562.64859881704524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-562.64859881704524</v>
      </c>
      <c r="AK4">
        <f>G4*SUM(AB4, AE4:AF4)</f>
        <v>0</v>
      </c>
      <c r="AL4">
        <f t="shared" si="9"/>
        <v>-703.60329881704524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-131.49986006157292</v>
      </c>
      <c r="AR4">
        <f t="shared" si="14"/>
        <v>-131.49986006157292</v>
      </c>
      <c r="AS4">
        <f t="shared" si="15"/>
        <v>-524.90773282679845</v>
      </c>
      <c r="AT4">
        <f t="shared" si="16"/>
        <v>0</v>
      </c>
      <c r="AU4">
        <f t="shared" si="17"/>
        <v>-656.40759288837137</v>
      </c>
      <c r="AW4">
        <v>1</v>
      </c>
      <c r="AX4">
        <f>IF(Z4&gt;0, (R4*SUMPRODUCT(K4:$K$98, X4:$X$98)-K4*$AZ$3)/Z4, 0)</f>
        <v>569.14225411505686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</v>
      </c>
      <c r="S5">
        <f t="shared" si="1"/>
        <v>1109.0881804543533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562.64859881704524</v>
      </c>
      <c r="AC5">
        <f t="shared" si="2"/>
        <v>1083.8658424366349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-144.6056730763938</v>
      </c>
      <c r="AI5">
        <f t="shared" si="7"/>
        <v>-156.82140422313424</v>
      </c>
      <c r="AJ5">
        <f t="shared" si="8"/>
        <v>-521.21724361958968</v>
      </c>
      <c r="AK5">
        <f>G5*SUM(AB5, AE5:AF5)</f>
        <v>23.068592551498856</v>
      </c>
      <c r="AL5">
        <f t="shared" si="9"/>
        <v>-654.97005529122498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-123.6534704485305</v>
      </c>
      <c r="AR5">
        <f t="shared" si="14"/>
        <v>-134.09924009383806</v>
      </c>
      <c r="AS5">
        <f t="shared" si="15"/>
        <v>-445.69704396819179</v>
      </c>
      <c r="AT5">
        <f t="shared" si="16"/>
        <v>19.726138447203244</v>
      </c>
      <c r="AU5">
        <f t="shared" si="17"/>
        <v>-560.07014561482652</v>
      </c>
      <c r="AW5">
        <v>2</v>
      </c>
      <c r="AX5">
        <f>IF(Z5&gt;0, (R5*SUMPRODUCT(K5:$K$98, X5:$X$98)-K5*$AZ$3)/Z5, 0)</f>
        <v>1109.0881804543533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100000</v>
      </c>
      <c r="S6">
        <f t="shared" si="1"/>
        <v>1720.8113857045244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1083.8658424366349</v>
      </c>
      <c r="AC6">
        <f t="shared" si="2"/>
        <v>1662.2778872067329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-150.09644766528504</v>
      </c>
      <c r="AI6">
        <f t="shared" si="7"/>
        <v>-162.17125944459991</v>
      </c>
      <c r="AJ6">
        <f t="shared" si="8"/>
        <v>-578.41204477009796</v>
      </c>
      <c r="AK6">
        <f>G6*SUM(AB6, AE6:AF6)</f>
        <v>63.406151782543148</v>
      </c>
      <c r="AL6">
        <f t="shared" si="9"/>
        <v>-677.17715243215468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-115.78590511747674</v>
      </c>
      <c r="AR6">
        <f t="shared" si="14"/>
        <v>-125.10053602805559</v>
      </c>
      <c r="AS6">
        <f t="shared" si="15"/>
        <v>-446.19285250443568</v>
      </c>
      <c r="AT6">
        <f t="shared" si="16"/>
        <v>48.912141415428401</v>
      </c>
      <c r="AU6">
        <f t="shared" si="17"/>
        <v>-522.3812471170628</v>
      </c>
      <c r="AW6">
        <v>3</v>
      </c>
      <c r="AX6">
        <f>IF(Z6&gt;0, (R6*SUMPRODUCT(K6:$K$98, X6:$X$98)-K6*$AZ$3)/Z6, 0)</f>
        <v>1720.8113857045244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</v>
      </c>
      <c r="S7">
        <f t="shared" si="1"/>
        <v>2230.839760624463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1662.2778872067329</v>
      </c>
      <c r="AC7">
        <f t="shared" si="2"/>
        <v>2129.9160618509195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-156.53206399738409</v>
      </c>
      <c r="AI7">
        <f t="shared" si="7"/>
        <v>-168.46656115090616</v>
      </c>
      <c r="AJ7">
        <f t="shared" si="8"/>
        <v>-467.63817464418662</v>
      </c>
      <c r="AK7">
        <f>G7*SUM(AB7, AE7:AF7)</f>
        <v>81.617844261850578</v>
      </c>
      <c r="AL7">
        <f t="shared" si="9"/>
        <v>-554.48689153324221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-109.86298253289698</v>
      </c>
      <c r="AR7">
        <f t="shared" si="14"/>
        <v>-118.23928205155799</v>
      </c>
      <c r="AS7">
        <f t="shared" si="15"/>
        <v>-328.21470119699359</v>
      </c>
      <c r="AT7">
        <f t="shared" si="16"/>
        <v>57.283981118796504</v>
      </c>
      <c r="AU7">
        <f t="shared" si="17"/>
        <v>-389.17000212975512</v>
      </c>
      <c r="AW7">
        <v>4</v>
      </c>
      <c r="AX7">
        <f>IF(Z7&gt;0, (R7*SUMPRODUCT(K7:$K$98, X7:$X$98)-K7*$AZ$3)/Z7, 0)</f>
        <v>2230.839760624463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100000</v>
      </c>
      <c r="S8">
        <f t="shared" si="1"/>
        <v>2556.0831550890189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2129.9160618509195</v>
      </c>
      <c r="AC8">
        <f t="shared" si="2"/>
        <v>2411.8753528970701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-162.96670434307052</v>
      </c>
      <c r="AI8">
        <f t="shared" si="7"/>
        <v>-174.76148568701447</v>
      </c>
      <c r="AJ8">
        <f t="shared" si="8"/>
        <v>-281.95929104615061</v>
      </c>
      <c r="AK8">
        <f t="shared" ref="AK8:AK39" si="30">G8*SUM(AB8:AB8, AE8:AF8)</f>
        <v>45.367212117424586</v>
      </c>
      <c r="AL8">
        <f t="shared" si="9"/>
        <v>-411.35356461574048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-106.76670778686635</v>
      </c>
      <c r="AR8">
        <f t="shared" si="14"/>
        <v>-114.49399157919146</v>
      </c>
      <c r="AS8">
        <f t="shared" si="15"/>
        <v>-184.72402296080676</v>
      </c>
      <c r="AT8">
        <f t="shared" si="16"/>
        <v>29.722070522142285</v>
      </c>
      <c r="AU8">
        <f t="shared" si="17"/>
        <v>-269.49594401785595</v>
      </c>
      <c r="AW8">
        <v>5</v>
      </c>
      <c r="AX8">
        <f>IF(Z8&gt;0, (R8*SUMPRODUCT(K8:$K$98, X8:$X$98)-K8*$AZ$3)/Z8, 0)</f>
        <v>2556.0831550890189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</v>
      </c>
      <c r="S9">
        <f t="shared" si="1"/>
        <v>2784.1048813939151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2411.8753528970701</v>
      </c>
      <c r="AC9">
        <f t="shared" si="2"/>
        <v>2596.0387131174193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-169.66406094435303</v>
      </c>
      <c r="AI9">
        <f t="shared" si="7"/>
        <v>-181.31968646723951</v>
      </c>
      <c r="AJ9">
        <f t="shared" si="8"/>
        <v>-184.1633602203492</v>
      </c>
      <c r="AK9">
        <f t="shared" si="30"/>
        <v>14.230064582092714</v>
      </c>
      <c r="AL9">
        <f t="shared" si="9"/>
        <v>-351.25298210549602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-105.26985775500792</v>
      </c>
      <c r="AR9">
        <f t="shared" si="14"/>
        <v>-112.5017136590248</v>
      </c>
      <c r="AS9">
        <f t="shared" si="15"/>
        <v>-114.26610105978193</v>
      </c>
      <c r="AT9">
        <f t="shared" si="16"/>
        <v>8.8291937966331844</v>
      </c>
      <c r="AU9">
        <f t="shared" si="17"/>
        <v>-217.93862092217356</v>
      </c>
      <c r="AW9">
        <v>6</v>
      </c>
      <c r="AX9">
        <f>IF(Z9&gt;0, (R9*SUMPRODUCT(K9:$K$98, X9:$X$98)-K9*$AZ$3)/Z9, 0)</f>
        <v>2784.1048813939151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</v>
      </c>
      <c r="S10">
        <f t="shared" si="1"/>
        <v>2993.3015354409708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2596.0387131174193</v>
      </c>
      <c r="AC10">
        <f t="shared" si="2"/>
        <v>2757.880150047843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-177.49466281264077</v>
      </c>
      <c r="AI10">
        <f t="shared" si="7"/>
        <v>-189.0115452474468</v>
      </c>
      <c r="AJ10">
        <f t="shared" si="8"/>
        <v>-161.8414369304237</v>
      </c>
      <c r="AK10">
        <f t="shared" si="30"/>
        <v>10.643758723781421</v>
      </c>
      <c r="AL10">
        <f t="shared" si="9"/>
        <v>-340.20922345408906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-104.4762710860317</v>
      </c>
      <c r="AR10">
        <f t="shared" si="14"/>
        <v>-111.25529707057562</v>
      </c>
      <c r="AS10">
        <f t="shared" si="15"/>
        <v>-95.262525474042917</v>
      </c>
      <c r="AT10">
        <f t="shared" si="16"/>
        <v>6.2650910409285103</v>
      </c>
      <c r="AU10">
        <f t="shared" si="17"/>
        <v>-200.25273150369</v>
      </c>
      <c r="AW10">
        <v>7</v>
      </c>
      <c r="AX10">
        <f>IF(Z10&gt;0, (R10*SUMPRODUCT(K10:$K$98, X10:$X$98)-K10*$AZ$3)/Z10, 0)</f>
        <v>2993.3015354409708</v>
      </c>
    </row>
    <row r="11" spans="1:52" x14ac:dyDescent="0.25">
      <c r="A11" t="s">
        <v>33</v>
      </c>
      <c r="C11" s="25">
        <f>AU91</f>
        <v>2900.2640543757402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</v>
      </c>
      <c r="S11">
        <f t="shared" si="1"/>
        <v>3184.9733935981899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2757.880150047843</v>
      </c>
      <c r="AC11">
        <f t="shared" si="2"/>
        <v>2899.2398528842205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-185.00959494427053</v>
      </c>
      <c r="AI11">
        <f t="shared" si="7"/>
        <v>-196.38818235536047</v>
      </c>
      <c r="AJ11">
        <f t="shared" si="8"/>
        <v>-141.35970283637744</v>
      </c>
      <c r="AK11">
        <f t="shared" si="30"/>
        <v>6.6189123601148223</v>
      </c>
      <c r="AL11">
        <f t="shared" si="9"/>
        <v>-331.12897283162306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-103.47746432261326</v>
      </c>
      <c r="AR11">
        <f t="shared" si="14"/>
        <v>-109.84160653495347</v>
      </c>
      <c r="AS11">
        <f t="shared" si="15"/>
        <v>-79.063702676137623</v>
      </c>
      <c r="AT11">
        <f t="shared" si="16"/>
        <v>3.7020148484979756</v>
      </c>
      <c r="AU11">
        <f t="shared" si="17"/>
        <v>-185.20329436259308</v>
      </c>
      <c r="AW11">
        <v>8</v>
      </c>
      <c r="AX11">
        <f>IF(Z11&gt;0, (R11*SUMPRODUCT(K11:$K$98, X11:$X$98)-K11*$AZ$3)/Z11, 0)</f>
        <v>3184.9733935981899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</v>
      </c>
      <c r="S12">
        <f t="shared" si="1"/>
        <v>3368.2996518066366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2899.2398528842205</v>
      </c>
      <c r="AC12">
        <f t="shared" si="2"/>
        <v>3028.9343179547668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-193.6837661079928</v>
      </c>
      <c r="AI12">
        <f t="shared" si="7"/>
        <v>-204.92435717420832</v>
      </c>
      <c r="AJ12">
        <f t="shared" si="8"/>
        <v>-129.69446507054636</v>
      </c>
      <c r="AK12">
        <f t="shared" si="30"/>
        <v>6.6682516616337066</v>
      </c>
      <c r="AL12">
        <f t="shared" si="9"/>
        <v>-327.95057058312102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-102.94498068098395</v>
      </c>
      <c r="AR12">
        <f t="shared" si="14"/>
        <v>-108.91947432806222</v>
      </c>
      <c r="AS12">
        <f t="shared" si="15"/>
        <v>-68.933986928329176</v>
      </c>
      <c r="AT12">
        <f t="shared" si="16"/>
        <v>3.5442466463609961</v>
      </c>
      <c r="AU12">
        <f t="shared" si="17"/>
        <v>-174.30921461003044</v>
      </c>
      <c r="AW12">
        <v>9</v>
      </c>
      <c r="AX12">
        <f>IF(Z12&gt;0, (R12*SUMPRODUCT(K12:$K$98, X12:$X$98)-K12*$AZ$3)/Z12, 0)</f>
        <v>3368.2996518066366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</v>
      </c>
      <c r="S13">
        <f t="shared" si="1"/>
        <v>3542.3043197530678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3028.9343179547668</v>
      </c>
      <c r="AC13">
        <f t="shared" si="2"/>
        <v>3146.3642641806346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-202.95273846384831</v>
      </c>
      <c r="AI13">
        <f t="shared" si="7"/>
        <v>-214.0555545270937</v>
      </c>
      <c r="AJ13">
        <f t="shared" si="8"/>
        <v>-117.42994622586775</v>
      </c>
      <c r="AK13">
        <f t="shared" si="30"/>
        <v>6.0578686359095339</v>
      </c>
      <c r="AL13">
        <f t="shared" si="9"/>
        <v>-325.42763211705193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-102.53948481351046</v>
      </c>
      <c r="AR13">
        <f t="shared" si="14"/>
        <v>-108.14905208380944</v>
      </c>
      <c r="AS13">
        <f t="shared" si="15"/>
        <v>-59.330099602590977</v>
      </c>
      <c r="AT13">
        <f t="shared" si="16"/>
        <v>3.0606669005588967</v>
      </c>
      <c r="AU13">
        <f t="shared" si="17"/>
        <v>-164.41848478584151</v>
      </c>
      <c r="AW13">
        <v>10</v>
      </c>
      <c r="AX13">
        <f>IF(Z13&gt;0, (R13*SUMPRODUCT(K13:$K$98, X13:$X$98)-K13*$AZ$3)/Z13, 0)</f>
        <v>3542.3043197530678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</v>
      </c>
      <c r="S14">
        <f t="shared" si="1"/>
        <v>3707.8095895292022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3146.3642641806346</v>
      </c>
      <c r="AC14">
        <f t="shared" si="2"/>
        <v>3252.5406293710548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-212.95316678591738</v>
      </c>
      <c r="AI14">
        <f t="shared" si="7"/>
        <v>-223.91833554268209</v>
      </c>
      <c r="AJ14">
        <f t="shared" si="8"/>
        <v>-106.17636519042026</v>
      </c>
      <c r="AK14">
        <f t="shared" si="30"/>
        <v>5.6634556755251424</v>
      </c>
      <c r="AL14">
        <f t="shared" si="9"/>
        <v>-324.4312450575772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-102.29329115737829</v>
      </c>
      <c r="AR14">
        <f t="shared" si="14"/>
        <v>-107.56047368936258</v>
      </c>
      <c r="AS14">
        <f t="shared" si="15"/>
        <v>-51.002434020502356</v>
      </c>
      <c r="AT14">
        <f t="shared" si="16"/>
        <v>2.7204738446355492</v>
      </c>
      <c r="AU14">
        <f t="shared" si="17"/>
        <v>-155.8424338652294</v>
      </c>
      <c r="AW14">
        <v>11</v>
      </c>
      <c r="AX14">
        <f>IF(Z14&gt;0, (R14*SUMPRODUCT(K14:$K$98, X14:$X$98)-K14*$AZ$3)/Z14, 0)</f>
        <v>3707.8095895292022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</v>
      </c>
      <c r="S15">
        <f t="shared" si="1"/>
        <v>3875.5647234853845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3252.5406293710548</v>
      </c>
      <c r="AC15">
        <f t="shared" si="2"/>
        <v>3357.0428567462504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-223.39619016476911</v>
      </c>
      <c r="AI15">
        <f t="shared" si="7"/>
        <v>-234.22378271019556</v>
      </c>
      <c r="AJ15">
        <f t="shared" si="8"/>
        <v>-104.50222737519562</v>
      </c>
      <c r="AK15">
        <f t="shared" si="30"/>
        <v>13.335416580421326</v>
      </c>
      <c r="AL15">
        <f t="shared" si="9"/>
        <v>-325.39059350496984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-101.80216120182527</v>
      </c>
      <c r="AR15">
        <f t="shared" si="14"/>
        <v>-106.73632019945271</v>
      </c>
      <c r="AS15">
        <f t="shared" si="15"/>
        <v>-47.621907022464633</v>
      </c>
      <c r="AT15">
        <f t="shared" si="16"/>
        <v>6.0769802180254135</v>
      </c>
      <c r="AU15">
        <f t="shared" si="17"/>
        <v>-148.28124700389193</v>
      </c>
      <c r="AW15">
        <v>12</v>
      </c>
      <c r="AX15">
        <f>IF(Z15&gt;0, (R15*SUMPRODUCT(K15:$K$98, X15:$X$98)-K15*$AZ$3)/Z15, 0)</f>
        <v>3875.5647234853845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</v>
      </c>
      <c r="S16">
        <f t="shared" si="1"/>
        <v>4052.5069681226896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3357.0428567462504</v>
      </c>
      <c r="AC16">
        <f t="shared" si="2"/>
        <v>3461.7139927894755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-332.98970224427677</v>
      </c>
      <c r="AI16">
        <f t="shared" si="7"/>
        <v>-343.66739515146844</v>
      </c>
      <c r="AJ16">
        <f t="shared" si="8"/>
        <v>-104.67113604322503</v>
      </c>
      <c r="AK16">
        <f t="shared" si="30"/>
        <v>23.835004282898378</v>
      </c>
      <c r="AL16">
        <f t="shared" si="9"/>
        <v>-424.50352691179512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-143.54760992763866</v>
      </c>
      <c r="AR16">
        <f t="shared" si="14"/>
        <v>-148.15062703609041</v>
      </c>
      <c r="AS16">
        <f t="shared" si="15"/>
        <v>-45.122390590905766</v>
      </c>
      <c r="AT16">
        <f t="shared" si="16"/>
        <v>10.274966085633356</v>
      </c>
      <c r="AU16">
        <f t="shared" si="17"/>
        <v>-182.99805154136283</v>
      </c>
      <c r="AW16">
        <v>13</v>
      </c>
      <c r="AX16">
        <f>IF(Z16&gt;0, (R16*SUMPRODUCT(K16:$K$98, X16:$X$98)-K16*$AZ$3)/Z16, 0)</f>
        <v>4052.5069681226896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</v>
      </c>
      <c r="S17">
        <f t="shared" si="1"/>
        <v>4202.7649283269902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3461.7139927894755</v>
      </c>
      <c r="AC17">
        <f t="shared" si="2"/>
        <v>3535.0308890851802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-455.29802146425823</v>
      </c>
      <c r="AI17">
        <f t="shared" si="7"/>
        <v>-465.81202518969496</v>
      </c>
      <c r="AJ17">
        <f t="shared" si="8"/>
        <v>-73.316896295704737</v>
      </c>
      <c r="AK17">
        <f t="shared" si="30"/>
        <v>47.77165310049476</v>
      </c>
      <c r="AL17">
        <f t="shared" si="9"/>
        <v>-491.35726838490496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-184.50194119411464</v>
      </c>
      <c r="AR17">
        <f t="shared" si="14"/>
        <v>-188.76256611584517</v>
      </c>
      <c r="AS17">
        <f t="shared" si="15"/>
        <v>-29.710451289424327</v>
      </c>
      <c r="AT17">
        <f t="shared" si="16"/>
        <v>19.358666885366734</v>
      </c>
      <c r="AU17">
        <f t="shared" si="17"/>
        <v>-199.11435051990279</v>
      </c>
      <c r="AW17">
        <v>14</v>
      </c>
      <c r="AX17">
        <f>IF(Z17&gt;0, (R17*SUMPRODUCT(K17:$K$98, X17:$X$98)-K17*$AZ$3)/Z17, 0)</f>
        <v>4202.7649283269902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</v>
      </c>
      <c r="S18">
        <f t="shared" si="1"/>
        <v>4326.5490524804254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3535.0308890851802</v>
      </c>
      <c r="AC18">
        <f t="shared" si="2"/>
        <v>3577.6451495686806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-580.40707101617716</v>
      </c>
      <c r="AI18">
        <f t="shared" si="7"/>
        <v>-590.74338382048245</v>
      </c>
      <c r="AJ18">
        <f t="shared" si="8"/>
        <v>-42.614260483500402</v>
      </c>
      <c r="AK18">
        <f t="shared" si="30"/>
        <v>76.356667204239898</v>
      </c>
      <c r="AL18">
        <f t="shared" si="9"/>
        <v>-557.00097709974295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-219.48516247132557</v>
      </c>
      <c r="AR18">
        <f t="shared" si="14"/>
        <v>-223.39391446367364</v>
      </c>
      <c r="AS18">
        <f t="shared" si="15"/>
        <v>-16.114893068826486</v>
      </c>
      <c r="AT18">
        <f t="shared" si="16"/>
        <v>28.874830001208615</v>
      </c>
      <c r="AU18">
        <f t="shared" si="17"/>
        <v>-210.63397753129152</v>
      </c>
      <c r="AW18">
        <v>15</v>
      </c>
      <c r="AX18">
        <f>IF(Z18&gt;0, (R18*SUMPRODUCT(K18:$K$98, X18:$X$98)-K18*$AZ$3)/Z18, 0)</f>
        <v>4326.5490524804254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</v>
      </c>
      <c r="S19">
        <f t="shared" si="1"/>
        <v>4401.7486154730632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3577.6451495686806</v>
      </c>
      <c r="AC19">
        <f t="shared" si="2"/>
        <v>3572.033540646315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-713.26710523087888</v>
      </c>
      <c r="AI19">
        <f t="shared" si="7"/>
        <v>-723.41089651898733</v>
      </c>
      <c r="AJ19">
        <f t="shared" si="8"/>
        <v>5.6116089223655763</v>
      </c>
      <c r="AK19">
        <f t="shared" si="30"/>
        <v>79.781486835381585</v>
      </c>
      <c r="AL19">
        <f t="shared" si="9"/>
        <v>-638.01780076124021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-251.54075572496149</v>
      </c>
      <c r="AR19">
        <f t="shared" si="14"/>
        <v>-255.11806485335757</v>
      </c>
      <c r="AS19">
        <f t="shared" si="15"/>
        <v>1.9789898325787318</v>
      </c>
      <c r="AT19">
        <f t="shared" si="16"/>
        <v>28.135736730683806</v>
      </c>
      <c r="AU19">
        <f t="shared" si="17"/>
        <v>-225.00333829009506</v>
      </c>
      <c r="AW19">
        <v>16</v>
      </c>
      <c r="AX19">
        <f>IF(Z19&gt;0, (R19*SUMPRODUCT(K19:$K$98, X19:$X$98)-K19*$AZ$3)/Z19, 0)</f>
        <v>4401.7486154730632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</v>
      </c>
      <c r="S20">
        <f t="shared" si="1"/>
        <v>4368.9847017202383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3572.033540646315</v>
      </c>
      <c r="AC20">
        <f t="shared" si="2"/>
        <v>3472.8469779351544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-850.17654790975166</v>
      </c>
      <c r="AI20">
        <f t="shared" si="7"/>
        <v>-860.11262921649029</v>
      </c>
      <c r="AJ20">
        <f t="shared" si="8"/>
        <v>99.186562711160605</v>
      </c>
      <c r="AK20">
        <f t="shared" si="30"/>
        <v>15.359744224779154</v>
      </c>
      <c r="AL20">
        <f t="shared" si="9"/>
        <v>-745.56632228055048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-284.38132944411745</v>
      </c>
      <c r="AR20">
        <f t="shared" si="14"/>
        <v>-287.70491678420854</v>
      </c>
      <c r="AS20">
        <f t="shared" si="15"/>
        <v>33.177587215433761</v>
      </c>
      <c r="AT20">
        <f t="shared" si="16"/>
        <v>5.1377851968553454</v>
      </c>
      <c r="AU20">
        <f t="shared" si="17"/>
        <v>-249.38954437191941</v>
      </c>
      <c r="AW20">
        <v>17</v>
      </c>
      <c r="AX20">
        <f>IF(Z20&gt;0, (R20*SUMPRODUCT(K20:$K$98, X20:$X$98)-K20*$AZ$3)/Z20, 0)</f>
        <v>4368.9847017202383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</v>
      </c>
      <c r="S21">
        <f t="shared" si="1"/>
        <v>4281.210320638138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3472.8469779351544</v>
      </c>
      <c r="AC21">
        <f t="shared" si="2"/>
        <v>3326.1402112114233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-1002.1776431019962</v>
      </c>
      <c r="AI21">
        <f t="shared" si="7"/>
        <v>-1011.8890913902796</v>
      </c>
      <c r="AJ21">
        <f t="shared" si="8"/>
        <v>146.70676672373111</v>
      </c>
      <c r="AK21">
        <f t="shared" si="30"/>
        <v>5.5565551646962472</v>
      </c>
      <c r="AL21">
        <f t="shared" si="9"/>
        <v>-859.62576950185235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-318.7763488406145</v>
      </c>
      <c r="AR21">
        <f t="shared" si="14"/>
        <v>-321.86540201257634</v>
      </c>
      <c r="AS21">
        <f t="shared" si="15"/>
        <v>46.665027670791005</v>
      </c>
      <c r="AT21">
        <f t="shared" si="16"/>
        <v>1.7674494933360394</v>
      </c>
      <c r="AU21">
        <f t="shared" si="17"/>
        <v>-273.43292484844932</v>
      </c>
      <c r="AW21">
        <v>18</v>
      </c>
      <c r="AX21">
        <f>IF(Z21&gt;0, (R21*SUMPRODUCT(K21:$K$98, X21:$X$98)-K21*$AZ$3)/Z21, 0)</f>
        <v>4281.210320638138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</v>
      </c>
      <c r="S22">
        <f t="shared" si="1"/>
        <v>4203.8036170703217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3326.1402112114233</v>
      </c>
      <c r="AC22">
        <f t="shared" si="2"/>
        <v>3184.241480787769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-1167.9950310244042</v>
      </c>
      <c r="AI22">
        <f t="shared" si="7"/>
        <v>-1177.4633654509269</v>
      </c>
      <c r="AJ22">
        <f t="shared" si="8"/>
        <v>141.89873042365434</v>
      </c>
      <c r="AK22">
        <f t="shared" si="30"/>
        <v>69.84894443543989</v>
      </c>
      <c r="AL22">
        <f t="shared" si="9"/>
        <v>-965.71569059183264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-346.89089930454611</v>
      </c>
      <c r="AR22">
        <f t="shared" si="14"/>
        <v>-349.70296524394655</v>
      </c>
      <c r="AS22">
        <f t="shared" si="15"/>
        <v>42.143482548605412</v>
      </c>
      <c r="AT22">
        <f t="shared" si="16"/>
        <v>20.744919718906537</v>
      </c>
      <c r="AU22">
        <f t="shared" si="17"/>
        <v>-286.81456297643462</v>
      </c>
      <c r="AW22">
        <v>19</v>
      </c>
      <c r="AX22">
        <f>IF(Z22&gt;0, (R22*SUMPRODUCT(K22:$K$98, X22:$X$98)-K22*$AZ$3)/Z22, 0)</f>
        <v>4203.8036170703217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</v>
      </c>
      <c r="S23">
        <f t="shared" si="1"/>
        <v>4215.0621978749459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3184.241480787769</v>
      </c>
      <c r="AC23">
        <f t="shared" si="2"/>
        <v>3104.2685167200834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-1342.169279016706</v>
      </c>
      <c r="AI23">
        <f t="shared" si="7"/>
        <v>-1351.3751589390863</v>
      </c>
      <c r="AJ23">
        <f t="shared" si="8"/>
        <v>79.972964067685552</v>
      </c>
      <c r="AK23">
        <f t="shared" si="30"/>
        <v>222.89690365514386</v>
      </c>
      <c r="AL23">
        <f t="shared" si="9"/>
        <v>-1048.5052912162569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-355.91081285977253</v>
      </c>
      <c r="AR23">
        <f t="shared" si="14"/>
        <v>-358.3519894367422</v>
      </c>
      <c r="AS23">
        <f t="shared" si="15"/>
        <v>21.206894758452496</v>
      </c>
      <c r="AT23">
        <f t="shared" si="16"/>
        <v>59.10686483745782</v>
      </c>
      <c r="AU23">
        <f t="shared" si="17"/>
        <v>-278.03822984083189</v>
      </c>
      <c r="AW23">
        <v>20</v>
      </c>
      <c r="AX23">
        <f>IF(Z23&gt;0, (R23*SUMPRODUCT(K23:$K$98, X23:$X$98)-K23*$AZ$3)/Z23, 0)</f>
        <v>4215.0621978749459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</v>
      </c>
      <c r="S24">
        <f t="shared" si="1"/>
        <v>4184.1339557354659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3104.2685167200834</v>
      </c>
      <c r="AC24">
        <f t="shared" si="2"/>
        <v>2986.6772888932232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-1529.5539295748686</v>
      </c>
      <c r="AI24">
        <f t="shared" si="7"/>
        <v>-1538.4765564568281</v>
      </c>
      <c r="AJ24">
        <f t="shared" si="8"/>
        <v>117.59122782686018</v>
      </c>
      <c r="AK24">
        <f t="shared" si="30"/>
        <v>217.29879617040586</v>
      </c>
      <c r="AL24">
        <f t="shared" si="9"/>
        <v>-1203.586532459562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-362.14347103356243</v>
      </c>
      <c r="AR24">
        <f t="shared" si="14"/>
        <v>-364.2560288239689</v>
      </c>
      <c r="AS24">
        <f t="shared" si="15"/>
        <v>27.841382108150857</v>
      </c>
      <c r="AT24">
        <f t="shared" si="16"/>
        <v>51.448555539612627</v>
      </c>
      <c r="AU24">
        <f t="shared" si="17"/>
        <v>-284.9660911762054</v>
      </c>
      <c r="AW24">
        <v>21</v>
      </c>
      <c r="AX24">
        <f>IF(Z24&gt;0, (R24*SUMPRODUCT(K24:$K$98, X24:$X$98)-K24*$AZ$3)/Z24, 0)</f>
        <v>4184.1339557354659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</v>
      </c>
      <c r="S25">
        <f t="shared" si="1"/>
        <v>4115.7553651759499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2986.6772888932232</v>
      </c>
      <c r="AC25">
        <f t="shared" si="2"/>
        <v>2837.3191616390468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-1729.2115140151286</v>
      </c>
      <c r="AI25">
        <f t="shared" si="7"/>
        <v>-1737.8287631890169</v>
      </c>
      <c r="AJ25">
        <f t="shared" si="8"/>
        <v>149.35812725417645</v>
      </c>
      <c r="AK25">
        <f t="shared" si="30"/>
        <v>209.06741022252564</v>
      </c>
      <c r="AL25">
        <f t="shared" si="9"/>
        <v>-1379.4032257123147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-365.54930430570022</v>
      </c>
      <c r="AR25">
        <f t="shared" si="14"/>
        <v>-367.37096083239629</v>
      </c>
      <c r="AS25">
        <f t="shared" si="15"/>
        <v>31.573789017512158</v>
      </c>
      <c r="AT25">
        <f t="shared" si="16"/>
        <v>44.196123921466125</v>
      </c>
      <c r="AU25">
        <f t="shared" si="17"/>
        <v>-291.60104789341801</v>
      </c>
      <c r="AW25">
        <v>22</v>
      </c>
      <c r="AX25">
        <f>IF(Z25&gt;0, (R25*SUMPRODUCT(K25:$K$98, X25:$X$98)-K25*$AZ$3)/Z25, 0)</f>
        <v>4115.7553651759499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</v>
      </c>
      <c r="S26">
        <f t="shared" si="1"/>
        <v>4012.8911808796374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2837.3191616390468</v>
      </c>
      <c r="AC26">
        <f t="shared" si="2"/>
        <v>2661.7567714220831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-1918.4626645522844</v>
      </c>
      <c r="AI26">
        <f t="shared" si="7"/>
        <v>-1926.7539334013645</v>
      </c>
      <c r="AJ26">
        <f t="shared" si="8"/>
        <v>175.56239021696365</v>
      </c>
      <c r="AK26">
        <f t="shared" si="30"/>
        <v>198.6123413147333</v>
      </c>
      <c r="AL26">
        <f t="shared" si="9"/>
        <v>-1552.5792018696675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-362.10387482119904</v>
      </c>
      <c r="AR26">
        <f t="shared" si="14"/>
        <v>-363.66882608812239</v>
      </c>
      <c r="AS26">
        <f t="shared" si="15"/>
        <v>33.13685637206278</v>
      </c>
      <c r="AT26">
        <f t="shared" si="16"/>
        <v>37.487463116285959</v>
      </c>
      <c r="AU26">
        <f t="shared" si="17"/>
        <v>-293.04450659977363</v>
      </c>
      <c r="AW26">
        <v>23</v>
      </c>
      <c r="AX26">
        <f>IF(Z26&gt;0, (R26*SUMPRODUCT(K26:$K$98, X26:$X$98)-K26*$AZ$3)/Z26, 0)</f>
        <v>4012.8911808796374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</v>
      </c>
      <c r="S27">
        <f t="shared" si="1"/>
        <v>3884.6467674330279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2661.7567714220831</v>
      </c>
      <c r="AC27">
        <f t="shared" si="2"/>
        <v>2469.2840698943992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-2101.6342799517652</v>
      </c>
      <c r="AI27">
        <f t="shared" si="7"/>
        <v>-2109.5799318273607</v>
      </c>
      <c r="AJ27">
        <f t="shared" si="8"/>
        <v>192.47270152768397</v>
      </c>
      <c r="AK27">
        <f t="shared" si="30"/>
        <v>186.32297399954584</v>
      </c>
      <c r="AL27">
        <f t="shared" si="9"/>
        <v>-1730.7842563001309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-354.17584717370244</v>
      </c>
      <c r="AR27">
        <f t="shared" si="14"/>
        <v>-355.51488033053266</v>
      </c>
      <c r="AS27">
        <f t="shared" si="15"/>
        <v>32.436272462658536</v>
      </c>
      <c r="AT27">
        <f t="shared" si="16"/>
        <v>31.399895687715681</v>
      </c>
      <c r="AU27">
        <f t="shared" si="17"/>
        <v>-291.67871218015841</v>
      </c>
      <c r="AW27">
        <v>24</v>
      </c>
      <c r="AX27">
        <f>IF(Z27&gt;0, (R27*SUMPRODUCT(K27:$K$98, X27:$X$98)-K27*$AZ$3)/Z27, 0)</f>
        <v>3884.6467674330279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</v>
      </c>
      <c r="S28">
        <f t="shared" si="1"/>
        <v>3737.4035976805803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2469.2840698943992</v>
      </c>
      <c r="AC28">
        <f t="shared" si="2"/>
        <v>2266.5646274470491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-2284.1289804168346</v>
      </c>
      <c r="AI28">
        <f t="shared" si="7"/>
        <v>-2291.7096596511219</v>
      </c>
      <c r="AJ28">
        <f t="shared" si="8"/>
        <v>202.71944244735005</v>
      </c>
      <c r="AK28">
        <f t="shared" si="30"/>
        <v>172.84988489260795</v>
      </c>
      <c r="AL28">
        <f t="shared" si="9"/>
        <v>-1916.140332311164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-343.68802395929123</v>
      </c>
      <c r="AR28">
        <f t="shared" si="14"/>
        <v>-344.82867262170868</v>
      </c>
      <c r="AS28">
        <f t="shared" si="15"/>
        <v>30.50276284316676</v>
      </c>
      <c r="AT28">
        <f t="shared" si="16"/>
        <v>26.008354120829981</v>
      </c>
      <c r="AU28">
        <f t="shared" si="17"/>
        <v>-288.31755565771192</v>
      </c>
      <c r="AW28">
        <v>25</v>
      </c>
      <c r="AX28">
        <f>IF(Z28&gt;0, (R28*SUMPRODUCT(K28:$K$98, X28:$X$98)-K28*$AZ$3)/Z28, 0)</f>
        <v>3737.4035976805803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</v>
      </c>
      <c r="S29">
        <f t="shared" si="1"/>
        <v>3576.1099828408965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2266.5646274470491</v>
      </c>
      <c r="AC29">
        <f t="shared" si="2"/>
        <v>2058.1055362791426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-2487.4627714054136</v>
      </c>
      <c r="AI29">
        <f t="shared" si="7"/>
        <v>-2494.6567110009323</v>
      </c>
      <c r="AJ29">
        <f t="shared" si="8"/>
        <v>208.45909116790654</v>
      </c>
      <c r="AK29">
        <f t="shared" si="30"/>
        <v>158.65952392129344</v>
      </c>
      <c r="AL29">
        <f t="shared" si="9"/>
        <v>-2127.5380959117324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-334.18145224936592</v>
      </c>
      <c r="AR29">
        <f t="shared" si="14"/>
        <v>-335.14793151050736</v>
      </c>
      <c r="AS29">
        <f t="shared" si="15"/>
        <v>28.005710325350666</v>
      </c>
      <c r="AT29">
        <f t="shared" si="16"/>
        <v>21.315322073043134</v>
      </c>
      <c r="AU29">
        <f t="shared" si="17"/>
        <v>-285.82689911211355</v>
      </c>
      <c r="AW29">
        <v>26</v>
      </c>
      <c r="AX29">
        <f>IF(Z29&gt;0, (R29*SUMPRODUCT(K29:$K$98, X29:$X$98)-K29*$AZ$3)/Z29, 0)</f>
        <v>3576.1099828408965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</v>
      </c>
      <c r="S30">
        <f t="shared" si="1"/>
        <v>3396.949717351763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2058.1055362791426</v>
      </c>
      <c r="AC30">
        <f t="shared" si="2"/>
        <v>1844.6642025935148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-2672.4541176962348</v>
      </c>
      <c r="AI30">
        <f t="shared" si="7"/>
        <v>-2679.2420611310863</v>
      </c>
      <c r="AJ30">
        <f t="shared" si="8"/>
        <v>213.4413336856278</v>
      </c>
      <c r="AK30">
        <f t="shared" si="30"/>
        <v>144.06738753953999</v>
      </c>
      <c r="AL30">
        <f t="shared" si="9"/>
        <v>-2321.7333399059185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-320.56639069133752</v>
      </c>
      <c r="AR30">
        <f t="shared" si="14"/>
        <v>-321.3806185251172</v>
      </c>
      <c r="AS30">
        <f t="shared" si="15"/>
        <v>25.602728784331674</v>
      </c>
      <c r="AT30">
        <f t="shared" si="16"/>
        <v>17.281180669882666</v>
      </c>
      <c r="AU30">
        <f t="shared" si="17"/>
        <v>-278.49670907090285</v>
      </c>
      <c r="AW30">
        <v>27</v>
      </c>
      <c r="AX30">
        <f>IF(Z30&gt;0, (R30*SUMPRODUCT(K30:$K$98, X30:$X$98)-K30*$AZ$3)/Z30, 0)</f>
        <v>3396.949717351763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</v>
      </c>
      <c r="S31">
        <f t="shared" si="1"/>
        <v>3203.2157722507468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1844.6642025935148</v>
      </c>
      <c r="AC31">
        <f t="shared" si="2"/>
        <v>1631.9014891912284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-2814.7872942413378</v>
      </c>
      <c r="AI31">
        <f t="shared" si="7"/>
        <v>-2821.1555098300605</v>
      </c>
      <c r="AJ31">
        <f t="shared" si="8"/>
        <v>212.76271340228641</v>
      </c>
      <c r="AK31">
        <f t="shared" si="30"/>
        <v>129.12649418154604</v>
      </c>
      <c r="AL31">
        <f t="shared" si="9"/>
        <v>-2479.266302246228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-301.46388318827331</v>
      </c>
      <c r="AR31">
        <f t="shared" si="14"/>
        <v>-302.14591944880499</v>
      </c>
      <c r="AS31">
        <f t="shared" si="15"/>
        <v>22.786898999845917</v>
      </c>
      <c r="AT31">
        <f t="shared" si="16"/>
        <v>13.829455049088791</v>
      </c>
      <c r="AU31">
        <f t="shared" si="17"/>
        <v>-265.52956539987025</v>
      </c>
      <c r="AW31">
        <v>28</v>
      </c>
      <c r="AX31">
        <f>IF(Z31&gt;0, (R31*SUMPRODUCT(K31:$K$98, X31:$X$98)-K31*$AZ$3)/Z31, 0)</f>
        <v>3203.2157722507468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</v>
      </c>
      <c r="S32">
        <f t="shared" si="1"/>
        <v>3004.0028017918339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1631.9014891912284</v>
      </c>
      <c r="AC32">
        <f t="shared" si="2"/>
        <v>1426.6908892967517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-2943.2728341267748</v>
      </c>
      <c r="AI32">
        <f t="shared" si="7"/>
        <v>-2949.2094584553447</v>
      </c>
      <c r="AJ32">
        <f t="shared" si="8"/>
        <v>205.21059989447667</v>
      </c>
      <c r="AK32">
        <f t="shared" si="30"/>
        <v>114.23310424338599</v>
      </c>
      <c r="AL32">
        <f t="shared" si="9"/>
        <v>-2629.7657543174819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-281.45061785259827</v>
      </c>
      <c r="AR32">
        <f t="shared" si="14"/>
        <v>-282.01830786280101</v>
      </c>
      <c r="AS32">
        <f t="shared" si="15"/>
        <v>19.623274288582333</v>
      </c>
      <c r="AT32">
        <f t="shared" si="16"/>
        <v>10.923546534910336</v>
      </c>
      <c r="AU32">
        <f t="shared" si="17"/>
        <v>-251.4714870393083</v>
      </c>
      <c r="AW32">
        <v>29</v>
      </c>
      <c r="AX32">
        <f>IF(Z32&gt;0, (R32*SUMPRODUCT(K32:$K$98, X32:$X$98)-K32*$AZ$3)/Z32, 0)</f>
        <v>3004.0028017918339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</v>
      </c>
      <c r="S33">
        <f t="shared" si="1"/>
        <v>2799.7755319854487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1426.6908892967517</v>
      </c>
      <c r="AC33">
        <f t="shared" si="2"/>
        <v>1231.1807029564714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-3043.7999995832774</v>
      </c>
      <c r="AI33">
        <f t="shared" si="7"/>
        <v>-3049.2967826686136</v>
      </c>
      <c r="AJ33">
        <f t="shared" si="8"/>
        <v>195.51018634028037</v>
      </c>
      <c r="AK33">
        <f t="shared" si="30"/>
        <v>99.868362250772634</v>
      </c>
      <c r="AL33">
        <f t="shared" si="9"/>
        <v>-2753.9182340775606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-259.87815471260916</v>
      </c>
      <c r="AR33">
        <f t="shared" si="14"/>
        <v>-260.34746736300281</v>
      </c>
      <c r="AS33">
        <f t="shared" si="15"/>
        <v>16.692564051707272</v>
      </c>
      <c r="AT33">
        <f t="shared" si="16"/>
        <v>8.5267119059906893</v>
      </c>
      <c r="AU33">
        <f t="shared" si="17"/>
        <v>-235.12819140530485</v>
      </c>
      <c r="AW33">
        <v>30</v>
      </c>
      <c r="AX33">
        <f>IF(Z33&gt;0, (R33*SUMPRODUCT(K33:$K$98, X33:$X$98)-K33*$AZ$3)/Z33, 0)</f>
        <v>2799.7755319854487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</v>
      </c>
      <c r="S34">
        <f t="shared" si="1"/>
        <v>2593.6978027816881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1231.1807029564714</v>
      </c>
      <c r="AC34">
        <f t="shared" si="2"/>
        <v>1048.0350763798601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-3127.5372569938913</v>
      </c>
      <c r="AI34">
        <f t="shared" si="7"/>
        <v>-3132.5881300912502</v>
      </c>
      <c r="AJ34">
        <f t="shared" si="8"/>
        <v>183.14562657661122</v>
      </c>
      <c r="AK34">
        <f t="shared" si="30"/>
        <v>86.182649206953002</v>
      </c>
      <c r="AL34">
        <f t="shared" si="9"/>
        <v>-2863.2598543076856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-238.41750069631715</v>
      </c>
      <c r="AR34">
        <f t="shared" si="14"/>
        <v>-238.80253736934597</v>
      </c>
      <c r="AS34">
        <f t="shared" si="15"/>
        <v>13.961503561376098</v>
      </c>
      <c r="AT34">
        <f t="shared" si="16"/>
        <v>6.5698503771171248</v>
      </c>
      <c r="AU34">
        <f t="shared" si="17"/>
        <v>-218.27118343085272</v>
      </c>
      <c r="AW34">
        <v>31</v>
      </c>
      <c r="AX34">
        <f>IF(Z34&gt;0, (R34*SUMPRODUCT(K34:$K$98, X34:$X$98)-K34*$AZ$3)/Z34, 0)</f>
        <v>2593.6978027816881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2386.1332435301606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1048.0350763798601</v>
      </c>
      <c r="AC35">
        <f t="shared" ref="AC35:AC66" si="33">S35*Z35</f>
        <v>878.12876151925491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-3201.5852526041222</v>
      </c>
      <c r="AI35">
        <f t="shared" ref="AI35:AI66" si="38">SUM(AE35:AH35)</f>
        <v>-3206.1854188139318</v>
      </c>
      <c r="AJ35">
        <f t="shared" ref="AJ35:AJ66" si="39">AB35-AC35</f>
        <v>169.90631486060522</v>
      </c>
      <c r="AK35">
        <f t="shared" si="30"/>
        <v>73.36245534659021</v>
      </c>
      <c r="AL35">
        <f t="shared" ref="AL35:AL66" si="40">SUM(AI35:AK35)</f>
        <v>-2962.9166486067365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-217.91277297140243</v>
      </c>
      <c r="AR35">
        <f t="shared" ref="AR35:AR66" si="45">AI35*$K35</f>
        <v>-218.22587879111896</v>
      </c>
      <c r="AS35">
        <f t="shared" ref="AS35:AS66" si="46">AJ35*$K35</f>
        <v>11.564507359756012</v>
      </c>
      <c r="AT35">
        <f t="shared" ref="AT35:AT66" si="47">AK35*$K35</f>
        <v>4.9933438641257117</v>
      </c>
      <c r="AU35">
        <f t="shared" ref="AU35:AU66" si="48">AL35*$K35</f>
        <v>-201.66802756723723</v>
      </c>
      <c r="AW35">
        <v>32</v>
      </c>
      <c r="AX35">
        <f>IF(Z35&gt;0, (R35*SUMPRODUCT(K35:$K$98, X35:$X$98)-K35*$AZ$3)/Z35, 0)</f>
        <v>2386.1332435301606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</v>
      </c>
      <c r="S36">
        <f t="shared" si="32"/>
        <v>2172.9649259139815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878.12876151925491</v>
      </c>
      <c r="AC36">
        <f t="shared" si="33"/>
        <v>721.38669018688165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-3235.0497376289295</v>
      </c>
      <c r="AI36">
        <f t="shared" si="38"/>
        <v>-3239.1995209594375</v>
      </c>
      <c r="AJ36">
        <f t="shared" si="39"/>
        <v>156.74207133237326</v>
      </c>
      <c r="AK36">
        <f t="shared" si="30"/>
        <v>61.469013306347847</v>
      </c>
      <c r="AL36">
        <f t="shared" si="40"/>
        <v>-3020.9884363207166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-196.59866112245402</v>
      </c>
      <c r="AR36">
        <f t="shared" si="45"/>
        <v>-196.85084946974172</v>
      </c>
      <c r="AS36">
        <f t="shared" si="46"/>
        <v>9.5254428415960799</v>
      </c>
      <c r="AT36">
        <f t="shared" si="47"/>
        <v>3.7355610258417773</v>
      </c>
      <c r="AU36">
        <f t="shared" si="48"/>
        <v>-183.58984560230385</v>
      </c>
      <c r="AW36">
        <v>33</v>
      </c>
      <c r="AX36">
        <f>IF(Z36&gt;0, (R36*SUMPRODUCT(K36:$K$98, X36:$X$98)-K36*$AZ$3)/Z36, 0)</f>
        <v>2172.9649259139815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</v>
      </c>
      <c r="S37">
        <f t="shared" si="32"/>
        <v>1954.6661003723332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721.38669018688165</v>
      </c>
      <c r="AC37">
        <f t="shared" si="33"/>
        <v>579.40472695641802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-3224.1508866531403</v>
      </c>
      <c r="AI37">
        <f t="shared" si="38"/>
        <v>-3227.8561532895114</v>
      </c>
      <c r="AJ37">
        <f t="shared" si="39"/>
        <v>141.98196323046363</v>
      </c>
      <c r="AK37">
        <f t="shared" si="30"/>
        <v>50.497068313081719</v>
      </c>
      <c r="AL37">
        <f t="shared" si="40"/>
        <v>-3035.3771217459657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-174.94314477939261</v>
      </c>
      <c r="AR37">
        <f t="shared" si="45"/>
        <v>-175.14419337184412</v>
      </c>
      <c r="AS37">
        <f t="shared" si="46"/>
        <v>7.7039729289076524</v>
      </c>
      <c r="AT37">
        <f t="shared" si="47"/>
        <v>2.7399821669018318</v>
      </c>
      <c r="AU37">
        <f t="shared" si="48"/>
        <v>-164.70023827603461</v>
      </c>
      <c r="AW37">
        <v>34</v>
      </c>
      <c r="AX37">
        <f>IF(Z37&gt;0, (R37*SUMPRODUCT(K37:$K$98, X37:$X$98)-K37*$AZ$3)/Z37, 0)</f>
        <v>1954.6661003723332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</v>
      </c>
      <c r="S38">
        <f t="shared" si="32"/>
        <v>1732.5611026252561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579.40472695641802</v>
      </c>
      <c r="AC38">
        <f t="shared" si="33"/>
        <v>453.22649100915936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-3186.3751385449468</v>
      </c>
      <c r="AI38">
        <f t="shared" si="38"/>
        <v>-3189.6450556226359</v>
      </c>
      <c r="AJ38">
        <f t="shared" si="39"/>
        <v>126.17823594725866</v>
      </c>
      <c r="AK38">
        <f t="shared" si="30"/>
        <v>40.558330886949264</v>
      </c>
      <c r="AL38">
        <f t="shared" si="40"/>
        <v>-3022.9084887884283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-154.36912882006226</v>
      </c>
      <c r="AR38">
        <f t="shared" si="45"/>
        <v>-154.52754527407313</v>
      </c>
      <c r="AS38">
        <f t="shared" si="46"/>
        <v>6.1129099720898497</v>
      </c>
      <c r="AT38">
        <f t="shared" si="47"/>
        <v>1.9649143409627643</v>
      </c>
      <c r="AU38">
        <f t="shared" si="48"/>
        <v>-146.44972096102055</v>
      </c>
      <c r="AW38">
        <v>35</v>
      </c>
      <c r="AX38">
        <f>IF(Z38&gt;0, (R38*SUMPRODUCT(K38:$K$98, X38:$X$98)-K38*$AZ$3)/Z38, 0)</f>
        <v>1732.5611026252561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</v>
      </c>
      <c r="S39">
        <f t="shared" si="32"/>
        <v>1503.0840250253336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453.22649100915936</v>
      </c>
      <c r="AC39">
        <f t="shared" si="33"/>
        <v>342.39745936064566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-3118.0813295544685</v>
      </c>
      <c r="AI39">
        <f t="shared" si="38"/>
        <v>-3120.9287872951868</v>
      </c>
      <c r="AJ39">
        <f t="shared" si="39"/>
        <v>110.82903164851371</v>
      </c>
      <c r="AK39">
        <f t="shared" si="30"/>
        <v>31.725854370641159</v>
      </c>
      <c r="AL39">
        <f t="shared" si="40"/>
        <v>-2978.373901276032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-134.87546795360618</v>
      </c>
      <c r="AR39">
        <f t="shared" si="45"/>
        <v>-134.99863734999659</v>
      </c>
      <c r="AS39">
        <f t="shared" si="46"/>
        <v>4.794011421303817</v>
      </c>
      <c r="AT39">
        <f t="shared" si="47"/>
        <v>1.3723309311754239</v>
      </c>
      <c r="AU39">
        <f t="shared" si="48"/>
        <v>-128.83229499751735</v>
      </c>
      <c r="AW39">
        <v>36</v>
      </c>
      <c r="AX39">
        <f>IF(Z39&gt;0, (R39*SUMPRODUCT(K39:$K$98, X39:$X$98)-K39*$AZ$3)/Z39, 0)</f>
        <v>1503.0840250253336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</v>
      </c>
      <c r="S40">
        <f t="shared" si="32"/>
        <v>1261.5315957716646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342.39745936064566</v>
      </c>
      <c r="AC40">
        <f t="shared" si="33"/>
        <v>246.39707816735046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-3020.2832998841463</v>
      </c>
      <c r="AI40">
        <f t="shared" si="38"/>
        <v>-3022.7247476349717</v>
      </c>
      <c r="AJ40">
        <f t="shared" si="39"/>
        <v>96.000381193295198</v>
      </c>
      <c r="AK40">
        <f t="shared" ref="AK40:AK71" si="61">G40*SUM(AB40:AB40, AE40:AF40)</f>
        <v>23.967822155245198</v>
      </c>
      <c r="AL40">
        <f t="shared" si="40"/>
        <v>-2902.7565442864311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-116.64743256739924</v>
      </c>
      <c r="AR40">
        <f t="shared" si="45"/>
        <v>-116.74172458692343</v>
      </c>
      <c r="AS40">
        <f t="shared" si="46"/>
        <v>3.7076647717514017</v>
      </c>
      <c r="AT40">
        <f t="shared" si="47"/>
        <v>0.92566976043228266</v>
      </c>
      <c r="AU40">
        <f t="shared" si="48"/>
        <v>-112.10839005473973</v>
      </c>
      <c r="AW40">
        <v>37</v>
      </c>
      <c r="AX40">
        <f>IF(Z40&gt;0, (R40*SUMPRODUCT(K40:$K$98, X40:$X$98)-K40*$AZ$3)/Z40, 0)</f>
        <v>1261.5315957716646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</v>
      </c>
      <c r="S41">
        <f t="shared" si="32"/>
        <v>1000.0692960914839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246.39707816735046</v>
      </c>
      <c r="AC41">
        <f t="shared" si="33"/>
        <v>164.45954449308613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-2891.4512986252907</v>
      </c>
      <c r="AI41">
        <f t="shared" si="38"/>
        <v>-2893.5069004862798</v>
      </c>
      <c r="AJ41">
        <f t="shared" si="39"/>
        <v>81.93753367426433</v>
      </c>
      <c r="AK41">
        <f t="shared" si="61"/>
        <v>17.247795471714532</v>
      </c>
      <c r="AL41">
        <f t="shared" si="40"/>
        <v>-2794.321571340301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-99.706934064539723</v>
      </c>
      <c r="AR41">
        <f t="shared" si="45"/>
        <v>-99.777818107896778</v>
      </c>
      <c r="AS41">
        <f t="shared" si="46"/>
        <v>2.8254808480969715</v>
      </c>
      <c r="AT41">
        <f t="shared" si="47"/>
        <v>0.59476180929436107</v>
      </c>
      <c r="AU41">
        <f t="shared" si="48"/>
        <v>-96.35757545050545</v>
      </c>
      <c r="AW41">
        <v>38</v>
      </c>
      <c r="AX41">
        <f>IF(Z41&gt;0, (R41*SUMPRODUCT(K41:$K$98, X41:$X$98)-K41*$AZ$3)/Z41, 0)</f>
        <v>1000.0692960914839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</v>
      </c>
      <c r="S42">
        <f t="shared" si="32"/>
        <v>706.44212551172893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164.45954449308613</v>
      </c>
      <c r="AC42">
        <f t="shared" si="33"/>
        <v>95.743591583131206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-2727.4388875434142</v>
      </c>
      <c r="AI42">
        <f t="shared" si="38"/>
        <v>-2729.1330035248502</v>
      </c>
      <c r="AJ42">
        <f t="shared" si="39"/>
        <v>68.715952909954922</v>
      </c>
      <c r="AK42">
        <f t="shared" si="61"/>
        <v>11.51216811451603</v>
      </c>
      <c r="AL42">
        <f t="shared" si="40"/>
        <v>-2648.9048825003792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-83.974318121419145</v>
      </c>
      <c r="AR42">
        <f t="shared" si="45"/>
        <v>-84.02647776283564</v>
      </c>
      <c r="AS42">
        <f t="shared" si="46"/>
        <v>2.1156753744441734</v>
      </c>
      <c r="AT42">
        <f t="shared" si="47"/>
        <v>0.35444477672104729</v>
      </c>
      <c r="AU42">
        <f t="shared" si="48"/>
        <v>-81.556357611670421</v>
      </c>
      <c r="AW42">
        <v>39</v>
      </c>
      <c r="AX42">
        <f>IF(Z42&gt;0, (R42*SUMPRODUCT(K42:$K$98, X42:$X$98)-K42*$AZ$3)/Z42, 0)</f>
        <v>706.44212551172893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</v>
      </c>
      <c r="S43">
        <f t="shared" si="32"/>
        <v>362.43251327540656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95.743591583131206</v>
      </c>
      <c r="AC43">
        <f t="shared" si="33"/>
        <v>39.439792349734006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-2535.4299567192738</v>
      </c>
      <c r="AI43">
        <f t="shared" si="38"/>
        <v>-2536.7902027963055</v>
      </c>
      <c r="AJ43">
        <f t="shared" si="39"/>
        <v>56.3037992333972</v>
      </c>
      <c r="AK43">
        <f t="shared" si="61"/>
        <v>6.7020514108191849</v>
      </c>
      <c r="AL43">
        <f t="shared" si="40"/>
        <v>-2473.7843521520895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-69.698760101500966</v>
      </c>
      <c r="AR43">
        <f t="shared" si="45"/>
        <v>-69.736153153811799</v>
      </c>
      <c r="AS43">
        <f t="shared" si="46"/>
        <v>1.5477867906276102</v>
      </c>
      <c r="AT43">
        <f t="shared" si="47"/>
        <v>0.18423883974103139</v>
      </c>
      <c r="AU43">
        <f t="shared" si="48"/>
        <v>-68.004127523443159</v>
      </c>
      <c r="AW43">
        <v>40</v>
      </c>
      <c r="AX43">
        <f>IF(Z43&gt;0, (R43*SUMPRODUCT(K43:$K$98, X43:$X$98)-K43*$AZ$3)/Z43, 0)</f>
        <v>362.43251327540656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</v>
      </c>
      <c r="S44">
        <f t="shared" si="32"/>
        <v>-65.554460217605694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39.439792349734006</v>
      </c>
      <c r="AC44">
        <f t="shared" si="33"/>
        <v>-5.5531473160329767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-2302.104705794824</v>
      </c>
      <c r="AI44">
        <f t="shared" si="38"/>
        <v>-2303.1635863228612</v>
      </c>
      <c r="AJ44">
        <f t="shared" si="39"/>
        <v>44.992939665766983</v>
      </c>
      <c r="AK44">
        <f t="shared" si="61"/>
        <v>2.7607854644813807</v>
      </c>
      <c r="AL44">
        <f t="shared" si="40"/>
        <v>-2255.4098611926129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-56.504168057692205</v>
      </c>
      <c r="AR44">
        <f t="shared" si="45"/>
        <v>-56.530157823995459</v>
      </c>
      <c r="AS44">
        <f t="shared" si="46"/>
        <v>1.1043323172419968</v>
      </c>
      <c r="AT44">
        <f t="shared" si="47"/>
        <v>6.7762289640266676E-2</v>
      </c>
      <c r="AU44">
        <f t="shared" si="48"/>
        <v>-55.358063217113198</v>
      </c>
      <c r="AW44">
        <v>41</v>
      </c>
      <c r="AX44">
        <f>IF(Z44&gt;0, (R44*SUMPRODUCT(K44:$K$98, X44:$X$98)-K44*$AZ$3)/Z44, 0)</f>
        <v>-65.554460217605694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</v>
      </c>
      <c r="S45">
        <f t="shared" si="32"/>
        <v>-629.28722980504619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-5.5531473160329767</v>
      </c>
      <c r="AC45">
        <f t="shared" si="33"/>
        <v>-39.998547127534181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-2030.166799304066</v>
      </c>
      <c r="AI45">
        <f t="shared" si="38"/>
        <v>-2030.9613201769098</v>
      </c>
      <c r="AJ45">
        <f t="shared" si="39"/>
        <v>34.445399811501204</v>
      </c>
      <c r="AK45">
        <f t="shared" si="61"/>
        <v>-0.3887203121223084</v>
      </c>
      <c r="AL45">
        <f t="shared" si="40"/>
        <v>-1996.904640677531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-44.490686890422502</v>
      </c>
      <c r="AR45">
        <f t="shared" si="45"/>
        <v>-44.508098651561397</v>
      </c>
      <c r="AS45">
        <f t="shared" si="46"/>
        <v>0.75486383599330542</v>
      </c>
      <c r="AT45">
        <f t="shared" si="47"/>
        <v>-8.5187255059581309E-3</v>
      </c>
      <c r="AU45">
        <f t="shared" si="48"/>
        <v>-43.76175354107405</v>
      </c>
      <c r="AW45">
        <v>42</v>
      </c>
      <c r="AX45">
        <f>IF(Z45&gt;0, (R45*SUMPRODUCT(K45:$K$98, X45:$X$98)-K45*$AZ$3)/Z45, 0)</f>
        <v>-629.28722980504619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</v>
      </c>
      <c r="S46">
        <f t="shared" si="32"/>
        <v>-1420.0100794920088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-39.998547127534181</v>
      </c>
      <c r="AC46">
        <f t="shared" si="33"/>
        <v>-64.793905226714685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-1729.6866292829015</v>
      </c>
      <c r="AI46">
        <f t="shared" si="38"/>
        <v>-1730.2569941183565</v>
      </c>
      <c r="AJ46">
        <f t="shared" si="39"/>
        <v>24.795358099180504</v>
      </c>
      <c r="AK46">
        <f t="shared" si="61"/>
        <v>-2.7998982989273928</v>
      </c>
      <c r="AL46">
        <f t="shared" si="40"/>
        <v>-1708.2615343181035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-33.844398132157934</v>
      </c>
      <c r="AR46">
        <f t="shared" si="45"/>
        <v>-33.855558335540977</v>
      </c>
      <c r="AS46">
        <f t="shared" si="46"/>
        <v>0.48516532251047295</v>
      </c>
      <c r="AT46">
        <f t="shared" si="47"/>
        <v>-5.4784994665615629E-2</v>
      </c>
      <c r="AU46">
        <f t="shared" si="48"/>
        <v>-33.425178007696118</v>
      </c>
      <c r="AW46">
        <v>43</v>
      </c>
      <c r="AX46">
        <f>IF(Z46&gt;0, (R46*SUMPRODUCT(K46:$K$98, X46:$X$98)-K46*$AZ$3)/Z46, 0)</f>
        <v>-1420.0100794920088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</v>
      </c>
      <c r="S47">
        <f t="shared" si="32"/>
        <v>-2606.2541531727816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-64.793905226714685</v>
      </c>
      <c r="AC47">
        <f t="shared" si="33"/>
        <v>-81.05318836669224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-1407.339982938438</v>
      </c>
      <c r="AI47">
        <f t="shared" si="38"/>
        <v>-1407.7287266276712</v>
      </c>
      <c r="AJ47">
        <f t="shared" si="39"/>
        <v>16.259283139977555</v>
      </c>
      <c r="AK47">
        <f t="shared" si="61"/>
        <v>-4.5355733658700288</v>
      </c>
      <c r="AL47">
        <f t="shared" si="40"/>
        <v>-1396.0050168535638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-24.586707274181048</v>
      </c>
      <c r="AR47">
        <f t="shared" si="45"/>
        <v>-24.593498758405001</v>
      </c>
      <c r="AS47">
        <f t="shared" si="46"/>
        <v>0.28405519625469383</v>
      </c>
      <c r="AT47">
        <f t="shared" si="47"/>
        <v>-7.9238006465489952E-2</v>
      </c>
      <c r="AU47">
        <f t="shared" si="48"/>
        <v>-24.388681568615798</v>
      </c>
      <c r="AW47">
        <v>44</v>
      </c>
      <c r="AX47">
        <f>IF(Z47&gt;0, (R47*SUMPRODUCT(K47:$K$98, X47:$X$98)-K47*$AZ$3)/Z47, 0)</f>
        <v>-2606.2541531727816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</v>
      </c>
      <c r="S48">
        <f t="shared" si="32"/>
        <v>-4510.4907975882852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-81.05318836669224</v>
      </c>
      <c r="AC48">
        <f t="shared" si="33"/>
        <v>-89.938900112140843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-1084.8563681858159</v>
      </c>
      <c r="AI48">
        <f t="shared" si="38"/>
        <v>-1085.1056173921336</v>
      </c>
      <c r="AJ48">
        <f t="shared" si="39"/>
        <v>8.885711745448603</v>
      </c>
      <c r="AK48">
        <f t="shared" si="61"/>
        <v>-5.6737231856684573</v>
      </c>
      <c r="AL48">
        <f t="shared" si="40"/>
        <v>-1081.8936288323534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-16.922150933727281</v>
      </c>
      <c r="AR48">
        <f t="shared" si="45"/>
        <v>-16.926038851808521</v>
      </c>
      <c r="AS48">
        <f t="shared" si="46"/>
        <v>0.13860392925703849</v>
      </c>
      <c r="AT48">
        <f t="shared" si="47"/>
        <v>-8.8501669824391532E-2</v>
      </c>
      <c r="AU48">
        <f t="shared" si="48"/>
        <v>-16.875936592375876</v>
      </c>
      <c r="AW48">
        <v>45</v>
      </c>
      <c r="AX48">
        <f>IF(Z48&gt;0, (R48*SUMPRODUCT(K48:$K$98, X48:$X$98)-K48*$AZ$3)/Z48, 0)</f>
        <v>-4510.4907975882852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</v>
      </c>
      <c r="S49">
        <f t="shared" si="32"/>
        <v>-7798.289223359362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-89.938900112140843</v>
      </c>
      <c r="AC49">
        <f t="shared" si="33"/>
        <v>-92.842305038071302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-783.5066289136787</v>
      </c>
      <c r="AI49">
        <f t="shared" si="38"/>
        <v>-783.65544729931889</v>
      </c>
      <c r="AJ49">
        <f t="shared" si="39"/>
        <v>2.9034049259304595</v>
      </c>
      <c r="AK49">
        <f t="shared" si="61"/>
        <v>-6.2957230078498592</v>
      </c>
      <c r="AL49">
        <f t="shared" si="40"/>
        <v>-787.04776538123838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-10.912090877445278</v>
      </c>
      <c r="AR49">
        <f t="shared" si="45"/>
        <v>-10.914163507960978</v>
      </c>
      <c r="AS49">
        <f t="shared" si="46"/>
        <v>4.0436439510029946E-2</v>
      </c>
      <c r="AT49">
        <f t="shared" si="47"/>
        <v>-8.7682093636057321E-2</v>
      </c>
      <c r="AU49">
        <f t="shared" si="48"/>
        <v>-10.961409162087008</v>
      </c>
      <c r="AW49">
        <v>46</v>
      </c>
      <c r="AX49">
        <f>IF(Z49&gt;0, (R49*SUMPRODUCT(K49:$K$98, X49:$X$98)-K49*$AZ$3)/Z49, 0)</f>
        <v>-7798.289223359362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</v>
      </c>
      <c r="S50">
        <f t="shared" si="32"/>
        <v>-13969.417230068113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-92.842305038071302</v>
      </c>
      <c r="AC50">
        <f t="shared" si="33"/>
        <v>-91.237658408555134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-525.51731491058558</v>
      </c>
      <c r="AI50">
        <f t="shared" si="38"/>
        <v>-525.59895544800554</v>
      </c>
      <c r="AJ50">
        <f t="shared" si="39"/>
        <v>-1.6046466295161679</v>
      </c>
      <c r="AK50">
        <f t="shared" si="61"/>
        <v>-6.4989613526649919</v>
      </c>
      <c r="AL50">
        <f t="shared" si="40"/>
        <v>-533.70256343018673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-6.5348301815242253</v>
      </c>
      <c r="AR50">
        <f t="shared" si="45"/>
        <v>-6.5358453850823777</v>
      </c>
      <c r="AS50">
        <f t="shared" si="46"/>
        <v>-1.9953849145822222E-2</v>
      </c>
      <c r="AT50">
        <f t="shared" si="47"/>
        <v>-8.0814861072999483E-2</v>
      </c>
      <c r="AU50">
        <f t="shared" si="48"/>
        <v>-6.6366140953011996</v>
      </c>
      <c r="AW50">
        <v>47</v>
      </c>
      <c r="AX50">
        <f>IF(Z50&gt;0, (R50*SUMPRODUCT(K50:$K$98, X50:$X$98)-K50*$AZ$3)/Z50, 0)</f>
        <v>-13969.417230068113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</v>
      </c>
      <c r="S51">
        <f t="shared" si="32"/>
        <v>-26836.504971846884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-91.237658408555134</v>
      </c>
      <c r="AC51">
        <f t="shared" si="33"/>
        <v>-86.596830101720926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-323.9100907843665</v>
      </c>
      <c r="AI51">
        <f t="shared" si="38"/>
        <v>-323.95042615506424</v>
      </c>
      <c r="AJ51">
        <f t="shared" si="39"/>
        <v>-4.6408283068342087</v>
      </c>
      <c r="AK51">
        <f t="shared" si="61"/>
        <v>-6.38663608859886</v>
      </c>
      <c r="AL51">
        <f t="shared" si="40"/>
        <v>-334.97789055049725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-3.596281935132807</v>
      </c>
      <c r="AR51">
        <f t="shared" si="45"/>
        <v>-3.596729767321782</v>
      </c>
      <c r="AS51">
        <f t="shared" si="46"/>
        <v>-5.1525801383667059E-2</v>
      </c>
      <c r="AT51">
        <f t="shared" si="47"/>
        <v>-7.0909010386421362E-2</v>
      </c>
      <c r="AU51">
        <f t="shared" si="48"/>
        <v>-3.7191645790918697</v>
      </c>
      <c r="AW51">
        <v>48</v>
      </c>
      <c r="AX51">
        <f>IF(Z51&gt;0, (R51*SUMPRODUCT(K51:$K$98, X51:$X$98)-K51*$AZ$3)/Z51, 0)</f>
        <v>-26836.504971846884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</v>
      </c>
      <c r="S52">
        <f t="shared" si="32"/>
        <v>-57439.975606428459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-86.596830101720926</v>
      </c>
      <c r="AC52">
        <f t="shared" si="33"/>
        <v>-80.214845529390843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-179.80627590708224</v>
      </c>
      <c r="AI52">
        <f t="shared" si="38"/>
        <v>-179.82373213958462</v>
      </c>
      <c r="AJ52">
        <f t="shared" si="39"/>
        <v>-6.381984572330083</v>
      </c>
      <c r="AK52">
        <f t="shared" si="61"/>
        <v>-6.0617781071204657</v>
      </c>
      <c r="AL52">
        <f t="shared" si="40"/>
        <v>-192.26749481903516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-1.7824447505034837</v>
      </c>
      <c r="AR52">
        <f t="shared" si="45"/>
        <v>-1.7826177965767116</v>
      </c>
      <c r="AS52">
        <f t="shared" si="46"/>
        <v>-6.3265505285379844E-2</v>
      </c>
      <c r="AT52">
        <f t="shared" si="47"/>
        <v>-6.0091253829968445E-2</v>
      </c>
      <c r="AU52">
        <f t="shared" si="48"/>
        <v>-1.9059745556920598</v>
      </c>
      <c r="AW52">
        <v>49</v>
      </c>
      <c r="AX52">
        <f>IF(Z52&gt;0, (R52*SUMPRODUCT(K52:$K$98, X52:$X$98)-K52*$AZ$3)/Z52, 0)</f>
        <v>-57439.975606428459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</v>
      </c>
      <c r="S53">
        <f t="shared" si="32"/>
        <v>-143915.38693553655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-80.214845529390843</v>
      </c>
      <c r="AC53">
        <f t="shared" si="33"/>
        <v>-73.088123755373871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-87.467878843587627</v>
      </c>
      <c r="AI53">
        <f t="shared" si="38"/>
        <v>-87.474227028909539</v>
      </c>
      <c r="AJ53">
        <f t="shared" si="39"/>
        <v>-7.1267217740169713</v>
      </c>
      <c r="AK53">
        <f t="shared" si="61"/>
        <v>-5.6150391870573593</v>
      </c>
      <c r="AL53">
        <f t="shared" si="40"/>
        <v>-100.21598798998387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-0.7741797421772475</v>
      </c>
      <c r="AR53">
        <f t="shared" si="45"/>
        <v>-0.77423593007777491</v>
      </c>
      <c r="AS53">
        <f t="shared" si="46"/>
        <v>-6.3078740430458247E-2</v>
      </c>
      <c r="AT53">
        <f t="shared" si="47"/>
        <v>-4.9698811124992713E-2</v>
      </c>
      <c r="AU53">
        <f t="shared" si="48"/>
        <v>-0.88701348163322591</v>
      </c>
      <c r="AW53">
        <v>50</v>
      </c>
      <c r="AX53">
        <f>IF(Z53&gt;0, (R53*SUMPRODUCT(K53:$K$98, X53:$X$98)-K53*$AZ$3)/Z53, 0)</f>
        <v>-143915.38693553655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</v>
      </c>
      <c r="S54">
        <f t="shared" si="32"/>
        <v>-449049.68251280731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-73.088123755373871</v>
      </c>
      <c r="AC54">
        <f t="shared" si="33"/>
        <v>-65.907690529229313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-35.600478851397888</v>
      </c>
      <c r="AI54">
        <f t="shared" si="38"/>
        <v>-35.602313495010158</v>
      </c>
      <c r="AJ54">
        <f t="shared" si="39"/>
        <v>-7.180433226144558</v>
      </c>
      <c r="AK54">
        <f t="shared" si="61"/>
        <v>-5.1161686628761718</v>
      </c>
      <c r="AL54">
        <f t="shared" si="40"/>
        <v>-47.898915384030886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-0.28133970336706793</v>
      </c>
      <c r="AR54">
        <f t="shared" si="45"/>
        <v>-0.28135420199479189</v>
      </c>
      <c r="AS54">
        <f t="shared" si="46"/>
        <v>-5.6744769145464058E-2</v>
      </c>
      <c r="AT54">
        <f t="shared" si="47"/>
        <v>-4.0431517227554149E-2</v>
      </c>
      <c r="AU54">
        <f t="shared" si="48"/>
        <v>-0.37853048836781006</v>
      </c>
      <c r="AW54">
        <v>51</v>
      </c>
      <c r="AX54">
        <f>IF(Z54&gt;0, (R54*SUMPRODUCT(K54:$K$98, X54:$X$98)-K54*$AZ$3)/Z54, 0)</f>
        <v>-449049.68251280731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</v>
      </c>
      <c r="S55">
        <f t="shared" si="32"/>
        <v>-1908025.9621883857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-65.907690529229313</v>
      </c>
      <c r="AC55">
        <f t="shared" si="33"/>
        <v>-59.086697225166191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-11.433632480354923</v>
      </c>
      <c r="AI55">
        <f t="shared" si="38"/>
        <v>-11.43401957347103</v>
      </c>
      <c r="AJ55">
        <f t="shared" si="39"/>
        <v>-6.8209933040631228</v>
      </c>
      <c r="AK55">
        <f t="shared" si="61"/>
        <v>-4.6135383370460525</v>
      </c>
      <c r="AL55">
        <f t="shared" si="40"/>
        <v>-22.868551214580204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-8.0675449014180556E-2</v>
      </c>
      <c r="AR55">
        <f t="shared" si="45"/>
        <v>-8.0678180334345498E-2</v>
      </c>
      <c r="AS55">
        <f t="shared" si="46"/>
        <v>-4.812877259029489E-2</v>
      </c>
      <c r="AT55">
        <f t="shared" si="47"/>
        <v>-3.2553020881581837E-2</v>
      </c>
      <c r="AU55">
        <f t="shared" si="48"/>
        <v>-0.16135997380622222</v>
      </c>
      <c r="AW55">
        <v>52</v>
      </c>
      <c r="AX55">
        <f>IF(Z55&gt;0, (R55*SUMPRODUCT(K55:$K$98, X55:$X$98)-K55*$AZ$3)/Z55, 0)</f>
        <v>-1908025.9621883857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</v>
      </c>
      <c r="S56">
        <f t="shared" si="32"/>
        <v>-8176006.7758113453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-59.086697225166191</v>
      </c>
      <c r="AC56">
        <f t="shared" si="33"/>
        <v>-52.826003917546267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-2.4196673995892266</v>
      </c>
      <c r="AI56">
        <f t="shared" si="38"/>
        <v>-2.4197481633492228</v>
      </c>
      <c r="AJ56">
        <f t="shared" si="39"/>
        <v>-6.260693307619924</v>
      </c>
      <c r="AK56">
        <f t="shared" si="61"/>
        <v>-4.1360688057616342</v>
      </c>
      <c r="AL56">
        <f t="shared" si="40"/>
        <v>-12.816510276730781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-1.5243855155755727E-2</v>
      </c>
      <c r="AR56">
        <f t="shared" si="45"/>
        <v>-1.5244363965792769E-2</v>
      </c>
      <c r="AS56">
        <f t="shared" si="46"/>
        <v>-3.9442239859977933E-2</v>
      </c>
      <c r="AT56">
        <f t="shared" si="47"/>
        <v>-2.6057148928804636E-2</v>
      </c>
      <c r="AU56">
        <f t="shared" si="48"/>
        <v>-8.0743752754575335E-2</v>
      </c>
      <c r="AW56">
        <v>53</v>
      </c>
      <c r="AX56">
        <f>IF(Z56&gt;0, (R56*SUMPRODUCT(K56:$K$98, X56:$X$98)-K56*$AZ$3)/Z56, 0)</f>
        <v>-8176006.7758113453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</v>
      </c>
      <c r="S57">
        <f t="shared" si="32"/>
        <v>-35428964.782272883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-52.826003917546267</v>
      </c>
      <c r="AC57">
        <f t="shared" si="33"/>
        <v>-47.179311382850152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-0.50648304651380571</v>
      </c>
      <c r="AI57">
        <f t="shared" si="38"/>
        <v>-0.50649969225538782</v>
      </c>
      <c r="AJ57">
        <f t="shared" si="39"/>
        <v>-5.6466925346961148</v>
      </c>
      <c r="AK57">
        <f t="shared" si="61"/>
        <v>-3.6978202742282389</v>
      </c>
      <c r="AL57">
        <f t="shared" si="40"/>
        <v>-9.851012501179742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-2.8489578926415128E-3</v>
      </c>
      <c r="AR57">
        <f t="shared" si="45"/>
        <v>-2.8490515246341053E-3</v>
      </c>
      <c r="AS57">
        <f t="shared" si="46"/>
        <v>-3.1762542447911733E-2</v>
      </c>
      <c r="AT57">
        <f t="shared" si="47"/>
        <v>-2.080017155232694E-2</v>
      </c>
      <c r="AU57">
        <f t="shared" si="48"/>
        <v>-5.5411765524872779E-2</v>
      </c>
      <c r="AW57">
        <v>54</v>
      </c>
      <c r="AX57">
        <f>IF(Z57&gt;0, (R57*SUMPRODUCT(K57:$K$98, X57:$X$98)-K57*$AZ$3)/Z57, 0)</f>
        <v>-35428964.782272883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</v>
      </c>
      <c r="S58">
        <f t="shared" si="32"/>
        <v>-155600732.74484989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-47.179311382850152</v>
      </c>
      <c r="AC58">
        <f t="shared" si="33"/>
        <v>-42.126859992660762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-0.1047605833481742</v>
      </c>
      <c r="AI58">
        <f t="shared" si="38"/>
        <v>-0.10476396755942192</v>
      </c>
      <c r="AJ58">
        <f t="shared" si="39"/>
        <v>-5.0524513901893897</v>
      </c>
      <c r="AK58">
        <f t="shared" si="61"/>
        <v>-3.3025517967995111</v>
      </c>
      <c r="AL58">
        <f t="shared" si="40"/>
        <v>-8.4597671545483237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-5.2613961545674396E-4</v>
      </c>
      <c r="AR58">
        <f t="shared" si="45"/>
        <v>-5.2615661199826354E-4</v>
      </c>
      <c r="AS58">
        <f t="shared" si="46"/>
        <v>-2.5374952549789005E-2</v>
      </c>
      <c r="AT58">
        <f t="shared" si="47"/>
        <v>-1.6586422840154574E-2</v>
      </c>
      <c r="AU58">
        <f t="shared" si="48"/>
        <v>-4.2487532001941851E-2</v>
      </c>
      <c r="AW58">
        <v>55</v>
      </c>
      <c r="AX58">
        <f>IF(Z58&gt;0, (R58*SUMPRODUCT(K58:$K$98, X58:$X$98)-K58*$AZ$3)/Z58, 0)</f>
        <v>-155600732.74484989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</v>
      </c>
      <c r="S59">
        <f t="shared" si="32"/>
        <v>-693906299.1349256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-42.126859992660762</v>
      </c>
      <c r="AC59">
        <f t="shared" si="33"/>
        <v>-37.613725107202981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-2.1382376102858428E-2</v>
      </c>
      <c r="AI59">
        <f t="shared" si="38"/>
        <v>-2.138305367498081E-2</v>
      </c>
      <c r="AJ59">
        <f t="shared" si="39"/>
        <v>-4.5131348854577809</v>
      </c>
      <c r="AK59">
        <f t="shared" si="61"/>
        <v>-2.9488801994862537</v>
      </c>
      <c r="AL59">
        <f t="shared" si="40"/>
        <v>-7.483398138619016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-9.5882872545741715E-5</v>
      </c>
      <c r="AR59">
        <f t="shared" si="45"/>
        <v>-9.5885910915338162E-5</v>
      </c>
      <c r="AS59">
        <f t="shared" si="46"/>
        <v>-2.0237804017778957E-2</v>
      </c>
      <c r="AT59">
        <f t="shared" si="47"/>
        <v>-1.3223371572919054E-2</v>
      </c>
      <c r="AU59">
        <f t="shared" si="48"/>
        <v>-3.3557061501613354E-2</v>
      </c>
      <c r="AW59">
        <v>56</v>
      </c>
      <c r="AX59">
        <f>IF(Z59&gt;0, (R59*SUMPRODUCT(K59:$K$98, X59:$X$98)-K59*$AZ$3)/Z59, 0)</f>
        <v>-693906299.1349256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</v>
      </c>
      <c r="S60">
        <f t="shared" si="32"/>
        <v>-3142673328.4711065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-37.613725107202981</v>
      </c>
      <c r="AC60">
        <f t="shared" si="33"/>
        <v>-33.583766503402991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-4.2977343198117813E-3</v>
      </c>
      <c r="AI60">
        <f t="shared" si="38"/>
        <v>-4.2978678994229644E-3</v>
      </c>
      <c r="AJ60">
        <f t="shared" si="39"/>
        <v>-4.0299586037999902</v>
      </c>
      <c r="AK60">
        <f t="shared" si="61"/>
        <v>-2.6329607575042089</v>
      </c>
      <c r="AL60">
        <f t="shared" si="40"/>
        <v>-6.6672172292036223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-1.7207057663804826E-5</v>
      </c>
      <c r="AR60">
        <f t="shared" si="45"/>
        <v>-1.7207592483293722E-5</v>
      </c>
      <c r="AS60">
        <f t="shared" si="46"/>
        <v>-1.6134950399020877E-2</v>
      </c>
      <c r="AT60">
        <f t="shared" si="47"/>
        <v>-1.0541719010423684E-2</v>
      </c>
      <c r="AU60">
        <f t="shared" si="48"/>
        <v>-2.6693877001927855E-2</v>
      </c>
      <c r="AW60">
        <v>57</v>
      </c>
      <c r="AX60">
        <f>IF(Z60&gt;0, (R60*SUMPRODUCT(K60:$K$98, X60:$X$98)-K60*$AZ$3)/Z60, 0)</f>
        <v>-3142673328.4711065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</v>
      </c>
      <c r="S61">
        <f t="shared" si="32"/>
        <v>-14476567601.85178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-33.583766503402991</v>
      </c>
      <c r="AC61">
        <f t="shared" si="33"/>
        <v>-29.985520775931604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-8.5081909549295312E-4</v>
      </c>
      <c r="AI61">
        <f t="shared" si="38"/>
        <v>-8.5084498692108773E-4</v>
      </c>
      <c r="AJ61">
        <f t="shared" si="39"/>
        <v>-3.5982457274713866</v>
      </c>
      <c r="AK61">
        <f t="shared" si="61"/>
        <v>-2.3508636552382094</v>
      </c>
      <c r="AL61">
        <f t="shared" si="40"/>
        <v>-5.9499602276965167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-3.0414890373842933E-6</v>
      </c>
      <c r="AR61">
        <f t="shared" si="45"/>
        <v>-3.0415815934814127E-6</v>
      </c>
      <c r="AS61">
        <f t="shared" si="46"/>
        <v>-1.2862928196949168E-2</v>
      </c>
      <c r="AT61">
        <f t="shared" si="47"/>
        <v>-8.4038147165109121E-3</v>
      </c>
      <c r="AU61">
        <f t="shared" si="48"/>
        <v>-2.1269784495053561E-2</v>
      </c>
      <c r="AW61">
        <v>58</v>
      </c>
      <c r="AX61">
        <f>IF(Z61&gt;0, (R61*SUMPRODUCT(K61:$K$98, X61:$X$98)-K61*$AZ$3)/Z61, 0)</f>
        <v>-14476567601.85178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</v>
      </c>
      <c r="S62">
        <f t="shared" si="32"/>
        <v>-67903078925.97168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-29.985520775931604</v>
      </c>
      <c r="AC62">
        <f t="shared" si="33"/>
        <v>-26.772789054448275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-1.656321651748618E-4</v>
      </c>
      <c r="AI62">
        <f t="shared" si="38"/>
        <v>-1.656370936680682E-4</v>
      </c>
      <c r="AJ62">
        <f t="shared" si="39"/>
        <v>-3.2127317214833297</v>
      </c>
      <c r="AK62">
        <f t="shared" si="61"/>
        <v>-2.0989864543152126</v>
      </c>
      <c r="AL62">
        <f t="shared" si="40"/>
        <v>-5.3118838128922103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-5.2865906479979611E-7</v>
      </c>
      <c r="AR62">
        <f t="shared" si="45"/>
        <v>-5.2867479539540013E-7</v>
      </c>
      <c r="AS62">
        <f t="shared" si="46"/>
        <v>-1.0254286934780652E-2</v>
      </c>
      <c r="AT62">
        <f t="shared" si="47"/>
        <v>-6.69947298457542E-3</v>
      </c>
      <c r="AU62">
        <f t="shared" si="48"/>
        <v>-1.6954288594151469E-2</v>
      </c>
      <c r="AW62">
        <v>59</v>
      </c>
      <c r="AX62">
        <f>IF(Z62&gt;0, (R62*SUMPRODUCT(K62:$K$98, X62:$X$98)-K62*$AZ$3)/Z62, 0)</f>
        <v>-67903078925.97168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</v>
      </c>
      <c r="S63">
        <f t="shared" si="32"/>
        <v>-324626650954.28253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-26.772789054448275</v>
      </c>
      <c r="AC63">
        <f t="shared" si="33"/>
        <v>-23.904276401882008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-3.167004514524697E-5</v>
      </c>
      <c r="AI63">
        <f t="shared" si="38"/>
        <v>-3.1670965597878151E-5</v>
      </c>
      <c r="AJ63">
        <f t="shared" si="39"/>
        <v>-2.8685126525662668</v>
      </c>
      <c r="AK63">
        <f t="shared" si="61"/>
        <v>-1.8740952338113794</v>
      </c>
      <c r="AL63">
        <f t="shared" si="40"/>
        <v>-4.7426395573432441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-9.0253003604715051E-8</v>
      </c>
      <c r="AR63">
        <f t="shared" si="45"/>
        <v>-9.0255626702164351E-8</v>
      </c>
      <c r="AS63">
        <f t="shared" si="46"/>
        <v>-8.174660995426096E-3</v>
      </c>
      <c r="AT63">
        <f t="shared" si="47"/>
        <v>-5.3407793742328343E-3</v>
      </c>
      <c r="AU63">
        <f t="shared" si="48"/>
        <v>-1.3515530625285632E-2</v>
      </c>
      <c r="AW63">
        <v>60</v>
      </c>
      <c r="AX63">
        <f>IF(Z63&gt;0, (R63*SUMPRODUCT(K63:$K$98, X63:$X$98)-K63*$AZ$3)/Z63, 0)</f>
        <v>-324626650954.28253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</v>
      </c>
      <c r="S64">
        <f t="shared" si="32"/>
        <v>-1584645397149.6089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-23.904276401882008</v>
      </c>
      <c r="AC64">
        <f t="shared" si="33"/>
        <v>-21.34310400889812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-5.9431154354369293E-6</v>
      </c>
      <c r="AI64">
        <f t="shared" si="38"/>
        <v>-5.9432837941123723E-6</v>
      </c>
      <c r="AJ64">
        <f t="shared" si="39"/>
        <v>-2.5611723929838881</v>
      </c>
      <c r="AK64">
        <f t="shared" si="61"/>
        <v>-1.6732993481317406</v>
      </c>
      <c r="AL64">
        <f t="shared" si="40"/>
        <v>-4.2344776843994225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-1.5121996205543864E-8</v>
      </c>
      <c r="AR64">
        <f t="shared" si="45"/>
        <v>-1.5122424586799264E-8</v>
      </c>
      <c r="AS64">
        <f t="shared" si="46"/>
        <v>-6.5167906679905628E-3</v>
      </c>
      <c r="AT64">
        <f t="shared" si="47"/>
        <v>-4.2576367004937563E-3</v>
      </c>
      <c r="AU64">
        <f t="shared" si="48"/>
        <v>-1.0774442490908904E-2</v>
      </c>
      <c r="AW64">
        <v>61</v>
      </c>
      <c r="AX64">
        <f>IF(Z64&gt;0, (R64*SUMPRODUCT(K64:$K$98, X64:$X$98)-K64*$AZ$3)/Z64, 0)</f>
        <v>-1584645397149.6089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</v>
      </c>
      <c r="S65">
        <f t="shared" si="32"/>
        <v>-7906632784378.6807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-21.34310400889812</v>
      </c>
      <c r="AC65">
        <f t="shared" si="33"/>
        <v>-19.056342878272886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-1.0923835357273823E-6</v>
      </c>
      <c r="AI65">
        <f t="shared" si="38"/>
        <v>-1.0924136628741051E-6</v>
      </c>
      <c r="AJ65">
        <f t="shared" si="39"/>
        <v>-2.2867611306252336</v>
      </c>
      <c r="AK65">
        <f t="shared" si="61"/>
        <v>-1.4940172806228684</v>
      </c>
      <c r="AL65">
        <f t="shared" si="40"/>
        <v>-3.7807795036617651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-2.4817160084703013E-9</v>
      </c>
      <c r="AR65">
        <f t="shared" si="45"/>
        <v>-2.4817844524003552E-9</v>
      </c>
      <c r="AS65">
        <f t="shared" si="46"/>
        <v>-5.1951457705204521E-3</v>
      </c>
      <c r="AT65">
        <f t="shared" si="47"/>
        <v>-3.3941619229771579E-3</v>
      </c>
      <c r="AU65">
        <f t="shared" si="48"/>
        <v>-8.5893101752820625E-3</v>
      </c>
      <c r="AW65">
        <v>62</v>
      </c>
      <c r="AX65">
        <f>IF(Z65&gt;0, (R65*SUMPRODUCT(K65:$K$98, X65:$X$98)-K65*$AZ$3)/Z65, 0)</f>
        <v>-7906632784378.6807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</v>
      </c>
      <c r="S66">
        <f t="shared" si="32"/>
        <v>-40397802224673.875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-19.056342878272886</v>
      </c>
      <c r="AC66">
        <f t="shared" si="33"/>
        <v>-17.014591857766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-1.9648938444972629E-7</v>
      </c>
      <c r="AI66">
        <f t="shared" si="38"/>
        <v>-1.9649464915192567E-7</v>
      </c>
      <c r="AJ66">
        <f t="shared" si="39"/>
        <v>-2.0417510205068865</v>
      </c>
      <c r="AK66">
        <f t="shared" si="61"/>
        <v>-1.3339440014791022</v>
      </c>
      <c r="AL66">
        <f t="shared" si="40"/>
        <v>-3.3756952184806375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-3.9856394210372905E-10</v>
      </c>
      <c r="AR66">
        <f t="shared" si="45"/>
        <v>-3.9857462115628176E-10</v>
      </c>
      <c r="AS66">
        <f t="shared" si="46"/>
        <v>-4.1415384235973674E-3</v>
      </c>
      <c r="AT66">
        <f t="shared" si="47"/>
        <v>-2.7058051062863625E-3</v>
      </c>
      <c r="AU66">
        <f t="shared" si="48"/>
        <v>-6.8473439284583498E-3</v>
      </c>
      <c r="AW66">
        <v>63</v>
      </c>
      <c r="AX66">
        <f>IF(Z66&gt;0, (R66*SUMPRODUCT(K66:$K$98, X66:$X$98)-K66*$AZ$3)/Z66, 0)</f>
        <v>-40397802224673.875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-211791258340924.44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-17.014591857766</v>
      </c>
      <c r="AC67">
        <f t="shared" ref="AC67:AC89" si="64">S67*Z67</f>
        <v>-15.191599873353317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-3.4523529754805066E-8</v>
      </c>
      <c r="AI67">
        <f t="shared" ref="AI67:AI89" si="69">SUM(AE67:AH67)</f>
        <v>-3.4524426368763095E-8</v>
      </c>
      <c r="AJ67">
        <f t="shared" ref="AJ67:AJ89" si="70">AB67-AC67</f>
        <v>-1.822991984412683</v>
      </c>
      <c r="AK67">
        <f t="shared" si="61"/>
        <v>-1.1910214300436202</v>
      </c>
      <c r="AL67">
        <f t="shared" ref="AL67:AL89" si="71">SUM(AI67:AK67)</f>
        <v>-3.0140134489807293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-6.2525343076354221E-11</v>
      </c>
      <c r="AR67">
        <f t="shared" ref="AR67:AR89" si="76">AI67*$K67</f>
        <v>-6.2526966928136788E-11</v>
      </c>
      <c r="AS67">
        <f t="shared" ref="AS67:AS89" si="77">AJ67*$K67</f>
        <v>-3.3016090782253325E-3</v>
      </c>
      <c r="AT67">
        <f t="shared" ref="AT67:AT89" si="78">AK67*$K67</f>
        <v>-2.1570512648522735E-3</v>
      </c>
      <c r="AU67">
        <f t="shared" ref="AU67:AU89" si="79">AL67*$K67</f>
        <v>-5.4586604056045731E-3</v>
      </c>
      <c r="AW67">
        <v>64</v>
      </c>
      <c r="AX67">
        <f>IF(Z67&gt;0, (R67*SUMPRODUCT(K67:$K$98, X67:$X$98)-K67*$AZ$3)/Z67, 0)</f>
        <v>-211791258340924.44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</v>
      </c>
      <c r="S68">
        <f t="shared" si="63"/>
        <v>-1140651198814181.3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-15.191599873353317</v>
      </c>
      <c r="AC68">
        <f t="shared" si="64"/>
        <v>-13.563928458405798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-5.9120435301107243E-9</v>
      </c>
      <c r="AI68">
        <f t="shared" si="69"/>
        <v>-5.9121921724879086E-9</v>
      </c>
      <c r="AJ68">
        <f t="shared" si="70"/>
        <v>-1.6276714149475193</v>
      </c>
      <c r="AK68">
        <f t="shared" si="61"/>
        <v>-1.0634119911347322</v>
      </c>
      <c r="AL68">
        <f t="shared" si="71"/>
        <v>-2.6910834119944438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-9.5600572128394405E-12</v>
      </c>
      <c r="AR68">
        <f t="shared" si="76"/>
        <v>-9.560297574674209E-12</v>
      </c>
      <c r="AS68">
        <f t="shared" si="77"/>
        <v>-2.6320225437024445E-3</v>
      </c>
      <c r="AT68">
        <f t="shared" si="78"/>
        <v>-1.7195880619433035E-3</v>
      </c>
      <c r="AU68">
        <f t="shared" si="79"/>
        <v>-4.3516106152060464E-3</v>
      </c>
      <c r="AW68">
        <v>65</v>
      </c>
      <c r="AX68">
        <f>IF(Z68&gt;0, (R68*SUMPRODUCT(K68:$K$98, X68:$X$98)-K68*$AZ$3)/Z68, 0)</f>
        <v>-1140651198814181.3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</v>
      </c>
      <c r="S69">
        <f t="shared" si="63"/>
        <v>-6323611779926651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-13.563928458405798</v>
      </c>
      <c r="AC69">
        <f t="shared" si="64"/>
        <v>-12.110650409299248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-9.857328596213167E-10</v>
      </c>
      <c r="AI69">
        <f t="shared" si="69"/>
        <v>-9.8575679896727672E-10</v>
      </c>
      <c r="AJ69">
        <f t="shared" si="70"/>
        <v>-1.4532780491065491</v>
      </c>
      <c r="AK69">
        <f t="shared" si="61"/>
        <v>-0.94947499208840591</v>
      </c>
      <c r="AL69">
        <f t="shared" si="71"/>
        <v>-2.402753042180712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-1.4231939198349655E-12</v>
      </c>
      <c r="AR69">
        <f t="shared" si="76"/>
        <v>-1.42322848328822E-12</v>
      </c>
      <c r="AS69">
        <f t="shared" si="77"/>
        <v>-2.0982322574826474E-3</v>
      </c>
      <c r="AT69">
        <f t="shared" si="78"/>
        <v>-1.3708450748965467E-3</v>
      </c>
      <c r="AU69">
        <f t="shared" si="79"/>
        <v>-3.4690773338024229E-3</v>
      </c>
      <c r="AW69">
        <v>66</v>
      </c>
      <c r="AX69">
        <f>IF(Z69&gt;0, (R69*SUMPRODUCT(K69:$K$98, X69:$X$98)-K69*$AZ$3)/Z69, 0)</f>
        <v>-6323611779926651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</v>
      </c>
      <c r="S70">
        <f t="shared" si="63"/>
        <v>-3.6125033018087152E+16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-12.110650409299248</v>
      </c>
      <c r="AC70">
        <f t="shared" si="64"/>
        <v>-10.813080722589859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-1.5966724397673101E-10</v>
      </c>
      <c r="AI70">
        <f t="shared" si="69"/>
        <v>-1.5967098552373429E-10</v>
      </c>
      <c r="AJ70">
        <f t="shared" si="70"/>
        <v>-1.2975696867093891</v>
      </c>
      <c r="AK70">
        <f t="shared" si="61"/>
        <v>-0.84774552865094743</v>
      </c>
      <c r="AL70">
        <f t="shared" si="71"/>
        <v>-2.1453152155200073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-2.0582714587726898E-13</v>
      </c>
      <c r="AR70">
        <f t="shared" si="76"/>
        <v>-2.0583196910789331E-13</v>
      </c>
      <c r="AS70">
        <f t="shared" si="77"/>
        <v>-1.6726979093543923E-3</v>
      </c>
      <c r="AT70">
        <f t="shared" si="78"/>
        <v>-1.0928293007792514E-3</v>
      </c>
      <c r="AU70">
        <f t="shared" si="79"/>
        <v>-2.7655272103394753E-3</v>
      </c>
      <c r="AW70">
        <v>67</v>
      </c>
      <c r="AX70">
        <f>IF(Z70&gt;0, (R70*SUMPRODUCT(K70:$K$98, X70:$X$98)-K70*$AZ$3)/Z70, 0)</f>
        <v>-3.6125033018087152E+16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</v>
      </c>
      <c r="S71">
        <f t="shared" si="63"/>
        <v>-2.1274619610459878E+17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-10.813080722589859</v>
      </c>
      <c r="AC71">
        <f t="shared" si="64"/>
        <v>-9.6545363594554114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-2.5094998690328767E-11</v>
      </c>
      <c r="AI71">
        <f t="shared" si="69"/>
        <v>-2.5095565947025727E-11</v>
      </c>
      <c r="AJ71">
        <f t="shared" si="70"/>
        <v>-1.1585443631344479</v>
      </c>
      <c r="AK71">
        <f t="shared" si="61"/>
        <v>-0.75691565058129018</v>
      </c>
      <c r="AL71">
        <f t="shared" si="71"/>
        <v>-1.9154600137408335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-2.8883909634594967E-14</v>
      </c>
      <c r="AR71">
        <f t="shared" si="76"/>
        <v>-2.8884562537246082E-14</v>
      </c>
      <c r="AS71">
        <f t="shared" si="77"/>
        <v>-1.3334645323309386E-3</v>
      </c>
      <c r="AT71">
        <f t="shared" si="78"/>
        <v>-8.7119682778968193E-4</v>
      </c>
      <c r="AU71">
        <f t="shared" si="79"/>
        <v>-2.204661360149505E-3</v>
      </c>
      <c r="AW71">
        <v>68</v>
      </c>
      <c r="AX71">
        <f>IF(Z71&gt;0, (R71*SUMPRODUCT(K71:$K$98, X71:$X$98)-K71*$AZ$3)/Z71, 0)</f>
        <v>-2.1274619610459878E+17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</v>
      </c>
      <c r="S72">
        <f t="shared" si="63"/>
        <v>-1.2938128180774172E+18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-9.6545363594554114</v>
      </c>
      <c r="AC72">
        <f t="shared" si="64"/>
        <v>-8.6201217495137836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-3.8264157862442572E-12</v>
      </c>
      <c r="AI72">
        <f t="shared" si="69"/>
        <v>-3.8264990684009677E-12</v>
      </c>
      <c r="AJ72">
        <f t="shared" si="70"/>
        <v>-1.0344146099416278</v>
      </c>
      <c r="AK72">
        <f t="shared" ref="AK72:AK89" si="92">G72*SUM(AB72:AB72, AE72:AF72)</f>
        <v>-0.67581754516187886</v>
      </c>
      <c r="AL72">
        <f t="shared" si="71"/>
        <v>-1.7102321551073332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-3.9322664433097142E-15</v>
      </c>
      <c r="AR72">
        <f t="shared" si="76"/>
        <v>-3.9323520293119821E-15</v>
      </c>
      <c r="AS72">
        <f t="shared" si="77"/>
        <v>-1.0630297611058197E-3</v>
      </c>
      <c r="AT72">
        <f t="shared" si="78"/>
        <v>-6.9451277725581808E-4</v>
      </c>
      <c r="AU72">
        <f t="shared" si="79"/>
        <v>-1.7575425383655702E-3</v>
      </c>
      <c r="AW72">
        <v>69</v>
      </c>
      <c r="AX72">
        <f>IF(Z72&gt;0, (R72*SUMPRODUCT(K72:$K$98, X72:$X$98)-K72*$AZ$3)/Z72, 0)</f>
        <v>-1.2938128180774172E+18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</v>
      </c>
      <c r="S73">
        <f t="shared" si="63"/>
        <v>-8.1387432696746076E+18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-8.6201217495137836</v>
      </c>
      <c r="AC73">
        <f t="shared" si="64"/>
        <v>-7.6965372763515969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-5.6502802605734719E-13</v>
      </c>
      <c r="AI73">
        <f t="shared" si="69"/>
        <v>-5.6503984688923322E-13</v>
      </c>
      <c r="AJ73">
        <f t="shared" si="70"/>
        <v>-0.92358447316218673</v>
      </c>
      <c r="AK73">
        <f t="shared" si="92"/>
        <v>-0.60340852246596488</v>
      </c>
      <c r="AL73">
        <f t="shared" si="71"/>
        <v>-1.5269929956287167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-5.1844506491983159E-16</v>
      </c>
      <c r="AR73">
        <f t="shared" si="76"/>
        <v>-5.1845591119943539E-16</v>
      </c>
      <c r="AS73">
        <f t="shared" si="77"/>
        <v>-8.4744081720810086E-4</v>
      </c>
      <c r="AT73">
        <f t="shared" si="78"/>
        <v>-5.5366133390929518E-4</v>
      </c>
      <c r="AU73">
        <f t="shared" si="79"/>
        <v>-1.4011021511179146E-3</v>
      </c>
      <c r="AW73">
        <v>70</v>
      </c>
      <c r="AX73">
        <f>IF(Z73&gt;0, (R73*SUMPRODUCT(K73:$K$98, X73:$X$98)-K73*$AZ$3)/Z73, 0)</f>
        <v>-8.1387432696746076E+18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</v>
      </c>
      <c r="S74">
        <f t="shared" si="63"/>
        <v>-5.3039444795296481E+19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-7.6965372763515969</v>
      </c>
      <c r="AC74">
        <f t="shared" si="64"/>
        <v>-6.8719082824567836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-8.0664766410652166E-14</v>
      </c>
      <c r="AI74">
        <f t="shared" si="69"/>
        <v>-8.0666385938418002E-14</v>
      </c>
      <c r="AJ74">
        <f t="shared" si="70"/>
        <v>-0.82462899389481326</v>
      </c>
      <c r="AK74">
        <f t="shared" si="92"/>
        <v>-0.53875760934461181</v>
      </c>
      <c r="AL74">
        <f t="shared" si="71"/>
        <v>-1.3633866032395057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-6.6084348490398559E-17</v>
      </c>
      <c r="AR74">
        <f t="shared" si="76"/>
        <v>-6.6085675283272686E-17</v>
      </c>
      <c r="AS74">
        <f t="shared" si="77"/>
        <v>-6.7557463106513436E-4</v>
      </c>
      <c r="AT74">
        <f t="shared" si="78"/>
        <v>-4.4137542562922152E-4</v>
      </c>
      <c r="AU74">
        <f t="shared" si="79"/>
        <v>-1.116950056694422E-3</v>
      </c>
      <c r="AW74">
        <v>71</v>
      </c>
      <c r="AX74">
        <f>IF(Z74&gt;0, (R74*SUMPRODUCT(K74:$K$98, X74:$X$98)-K74*$AZ$3)/Z74, 0)</f>
        <v>-5.3039444795296481E+19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</v>
      </c>
      <c r="S75">
        <f t="shared" si="63"/>
        <v>-3.5861559806790612E+20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-6.8719082824567836</v>
      </c>
      <c r="AC75">
        <f t="shared" si="64"/>
        <v>-6.135632395050699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-1.1115738119531312E-14</v>
      </c>
      <c r="AI75">
        <f t="shared" si="69"/>
        <v>-1.1115951984754552E-14</v>
      </c>
      <c r="AJ75">
        <f t="shared" si="70"/>
        <v>-0.73627588740608463</v>
      </c>
      <c r="AK75">
        <f t="shared" si="92"/>
        <v>-0.48103357977197492</v>
      </c>
      <c r="AL75">
        <f t="shared" si="71"/>
        <v>-1.2173094671780706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-8.1308325305727283E-18</v>
      </c>
      <c r="AR75">
        <f t="shared" si="76"/>
        <v>-8.1309889666362251E-18</v>
      </c>
      <c r="AS75">
        <f t="shared" si="77"/>
        <v>-5.3856395971391548E-4</v>
      </c>
      <c r="AT75">
        <f t="shared" si="78"/>
        <v>-3.5186178701309117E-4</v>
      </c>
      <c r="AU75">
        <f t="shared" si="79"/>
        <v>-8.9042574672701478E-4</v>
      </c>
      <c r="AW75">
        <v>72</v>
      </c>
      <c r="AX75">
        <f>IF(Z75&gt;0, (R75*SUMPRODUCT(K75:$K$98, X75:$X$98)-K75*$AZ$3)/Z75, 0)</f>
        <v>-3.5861559806790612E+20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</v>
      </c>
      <c r="S76">
        <f t="shared" si="63"/>
        <v>-2.5197012143128796E+21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-6.135632395050699</v>
      </c>
      <c r="AC76">
        <f t="shared" si="64"/>
        <v>-5.4782432098666956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-1.476396186358438E-15</v>
      </c>
      <c r="AI76">
        <f t="shared" si="69"/>
        <v>-1.4764233634061507E-15</v>
      </c>
      <c r="AJ76">
        <f t="shared" si="70"/>
        <v>-0.65738918518400347</v>
      </c>
      <c r="AK76">
        <f t="shared" si="92"/>
        <v>-0.42949426765354898</v>
      </c>
      <c r="AL76">
        <f t="shared" si="71"/>
        <v>-1.0868834528375539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-9.6423213604971448E-19</v>
      </c>
      <c r="AR76">
        <f t="shared" si="76"/>
        <v>-9.6424988533883467E-19</v>
      </c>
      <c r="AS76">
        <f t="shared" si="77"/>
        <v>-4.2933989135356739E-4</v>
      </c>
      <c r="AT76">
        <f t="shared" si="78"/>
        <v>-2.8050206235099738E-4</v>
      </c>
      <c r="AU76">
        <f t="shared" si="79"/>
        <v>-7.0984195370456574E-4</v>
      </c>
      <c r="AW76">
        <v>73</v>
      </c>
      <c r="AX76">
        <f>IF(Z76&gt;0, (R76*SUMPRODUCT(K76:$K$98, X76:$X$98)-K76*$AZ$3)/Z76, 0)</f>
        <v>-2.5197012143128796E+21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</v>
      </c>
      <c r="S77">
        <f t="shared" si="63"/>
        <v>-1.8431113618645722E+22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-5.4782432098666956</v>
      </c>
      <c r="AC77">
        <f t="shared" si="64"/>
        <v>-4.8912885802381201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-1.8870400277005375E-16</v>
      </c>
      <c r="AI77">
        <f t="shared" si="69"/>
        <v>-1.8870732004694314E-16</v>
      </c>
      <c r="AJ77">
        <f t="shared" si="70"/>
        <v>-0.58695462962857547</v>
      </c>
      <c r="AK77">
        <f t="shared" si="92"/>
        <v>-0.38347702469066874</v>
      </c>
      <c r="AL77">
        <f t="shared" si="71"/>
        <v>-0.97043165431924439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-1.1003776903886788E-19</v>
      </c>
      <c r="AR77">
        <f t="shared" si="76"/>
        <v>-1.100397034215139E-19</v>
      </c>
      <c r="AS77">
        <f t="shared" si="77"/>
        <v>-3.4226713277548472E-4</v>
      </c>
      <c r="AT77">
        <f t="shared" si="78"/>
        <v>-2.2361452674664968E-4</v>
      </c>
      <c r="AU77">
        <f t="shared" si="79"/>
        <v>-5.6588165952213456E-4</v>
      </c>
      <c r="AW77">
        <v>74</v>
      </c>
      <c r="AX77">
        <f>IF(Z77&gt;0, (R77*SUMPRODUCT(K77:$K$98, X77:$X$98)-K77*$AZ$3)/Z77, 0)</f>
        <v>-1.8431113618645722E+22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</v>
      </c>
      <c r="S78">
        <f t="shared" si="63"/>
        <v>-1.4060345777854363E+23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-4.8912885802381201</v>
      </c>
      <c r="AC78">
        <f t="shared" si="64"/>
        <v>-4.3672219466411786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-2.316677709907949E-17</v>
      </c>
      <c r="AI78">
        <f t="shared" si="69"/>
        <v>-2.3167165356062607E-17</v>
      </c>
      <c r="AJ78">
        <f t="shared" si="70"/>
        <v>-0.5240666335969415</v>
      </c>
      <c r="AK78">
        <f t="shared" si="92"/>
        <v>-0.34239020061666842</v>
      </c>
      <c r="AL78">
        <f t="shared" si="71"/>
        <v>-0.86645683421360986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-1.206169275682759E-20</v>
      </c>
      <c r="AR78">
        <f t="shared" si="76"/>
        <v>-1.2061894901321881E-20</v>
      </c>
      <c r="AS78">
        <f t="shared" si="77"/>
        <v>-2.7285326273555817E-4</v>
      </c>
      <c r="AT78">
        <f t="shared" si="78"/>
        <v>-1.7826413165389799E-4</v>
      </c>
      <c r="AU78">
        <f t="shared" si="79"/>
        <v>-4.5111739438945611E-4</v>
      </c>
      <c r="AW78">
        <v>75</v>
      </c>
      <c r="AX78">
        <f>IF(Z78&gt;0, (R78*SUMPRODUCT(K78:$K$98, X78:$X$98)-K78*$AZ$3)/Z78, 0)</f>
        <v>-1.4060345777854363E+23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</v>
      </c>
      <c r="S79">
        <f t="shared" si="63"/>
        <v>-1.1204592036943889E+24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-4.3672219466411786</v>
      </c>
      <c r="AC79">
        <f t="shared" si="64"/>
        <v>-3.8993053095010528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-2.7269857315888903E-18</v>
      </c>
      <c r="AI79">
        <f t="shared" si="69"/>
        <v>-2.7270292327857283E-18</v>
      </c>
      <c r="AJ79">
        <f t="shared" si="70"/>
        <v>-0.46791663714012577</v>
      </c>
      <c r="AK79">
        <f t="shared" si="92"/>
        <v>-0.3057055362648825</v>
      </c>
      <c r="AL79">
        <f t="shared" si="71"/>
        <v>-0.77362217340500827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-1.2676737123075222E-21</v>
      </c>
      <c r="AR79">
        <f t="shared" si="76"/>
        <v>-1.2676939343875449E-21</v>
      </c>
      <c r="AS79">
        <f t="shared" si="77"/>
        <v>-2.1751695052260668E-4</v>
      </c>
      <c r="AT79">
        <f t="shared" si="78"/>
        <v>-1.4211107434143651E-4</v>
      </c>
      <c r="AU79">
        <f t="shared" si="79"/>
        <v>-3.5962802486404319E-4</v>
      </c>
      <c r="AW79">
        <v>76</v>
      </c>
      <c r="AX79">
        <f>IF(Z79&gt;0, (R79*SUMPRODUCT(K79:$K$98, X79:$X$98)-K79*$AZ$3)/Z79, 0)</f>
        <v>-1.1204592036943889E+24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</v>
      </c>
      <c r="S80">
        <f t="shared" si="63"/>
        <v>-9.4166029757933863E+24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-3.8993053095010528</v>
      </c>
      <c r="AC80">
        <f t="shared" si="64"/>
        <v>-3.4815225977687967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-3.075573074978694E-19</v>
      </c>
      <c r="AI80">
        <f t="shared" si="69"/>
        <v>-3.0756192901930168E-19</v>
      </c>
      <c r="AJ80">
        <f t="shared" si="70"/>
        <v>-0.41778271173225612</v>
      </c>
      <c r="AK80">
        <f t="shared" si="92"/>
        <v>-0.27295137166507372</v>
      </c>
      <c r="AL80">
        <f t="shared" si="71"/>
        <v>-0.69073408339732989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-1.2765347638852368E-22</v>
      </c>
      <c r="AR80">
        <f t="shared" si="76"/>
        <v>-1.2765539457828099E-22</v>
      </c>
      <c r="AS80">
        <f t="shared" si="77"/>
        <v>-1.7340318122019066E-4</v>
      </c>
      <c r="AT80">
        <f t="shared" si="78"/>
        <v>-1.1329007839719112E-4</v>
      </c>
      <c r="AU80">
        <f t="shared" si="79"/>
        <v>-2.8669325961738177E-4</v>
      </c>
      <c r="AW80">
        <v>77</v>
      </c>
      <c r="AX80">
        <f>IF(Z80&gt;0, (R80*SUMPRODUCT(K80:$K$98, X80:$X$98)-K80*$AZ$3)/Z80, 0)</f>
        <v>-9.4166029757933863E+24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</v>
      </c>
      <c r="S81">
        <f t="shared" si="63"/>
        <v>-8.3685878722569699E+25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-3.4815225977687967</v>
      </c>
      <c r="AC81">
        <f t="shared" si="64"/>
        <v>-3.1085023194364254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-3.2887961269928003E-20</v>
      </c>
      <c r="AI81">
        <f t="shared" si="69"/>
        <v>-3.2888425580987238E-20</v>
      </c>
      <c r="AJ81">
        <f t="shared" si="70"/>
        <v>-0.37302027833237128</v>
      </c>
      <c r="AK81">
        <f t="shared" si="92"/>
        <v>-0.2437065818438158</v>
      </c>
      <c r="AL81">
        <f t="shared" si="71"/>
        <v>-0.61672686017618705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-1.2187805808546401E-23</v>
      </c>
      <c r="AR81">
        <f t="shared" si="76"/>
        <v>-1.2187977875552267E-23</v>
      </c>
      <c r="AS81">
        <f t="shared" si="77"/>
        <v>-1.3823595441660598E-4</v>
      </c>
      <c r="AT81">
        <f t="shared" si="78"/>
        <v>-9.0314156885515866E-5</v>
      </c>
      <c r="AU81">
        <f t="shared" si="79"/>
        <v>-2.2855011130212181E-4</v>
      </c>
      <c r="AW81">
        <v>78</v>
      </c>
      <c r="AX81">
        <f>IF(Z81&gt;0, (R81*SUMPRODUCT(K81:$K$98, X81:$X$98)-K81*$AZ$3)/Z81, 0)</f>
        <v>-8.3685878722569699E+25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</v>
      </c>
      <c r="S82">
        <f t="shared" si="63"/>
        <v>-7.8872971031085071E+26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-3.1085023194364254</v>
      </c>
      <c r="AC82">
        <f t="shared" si="64"/>
        <v>-2.7754484994968078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-3.3254551712187302E-21</v>
      </c>
      <c r="AI82">
        <f t="shared" si="69"/>
        <v>-3.3254991572709736E-21</v>
      </c>
      <c r="AJ82">
        <f t="shared" si="70"/>
        <v>-0.33305381993961758</v>
      </c>
      <c r="AK82">
        <f t="shared" si="92"/>
        <v>-0.21759516236054979</v>
      </c>
      <c r="AL82">
        <f t="shared" si="71"/>
        <v>-0.55064898230016734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-1.1003266926891532E-24</v>
      </c>
      <c r="AR82">
        <f t="shared" si="76"/>
        <v>-1.1003412467952523E-24</v>
      </c>
      <c r="AS82">
        <f t="shared" si="77"/>
        <v>-1.1020085651834032E-4</v>
      </c>
      <c r="AT82">
        <f t="shared" si="78"/>
        <v>-7.1997892925315565E-5</v>
      </c>
      <c r="AU82">
        <f t="shared" si="79"/>
        <v>-1.8219874944365588E-4</v>
      </c>
      <c r="AW82">
        <v>79</v>
      </c>
      <c r="AX82">
        <f>IF(Z82&gt;0, (R82*SUMPRODUCT(K82:$K$98, X82:$X$98)-K82*$AZ$3)/Z82, 0)</f>
        <v>-7.8872971031085071E+26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</v>
      </c>
      <c r="S83">
        <f t="shared" si="63"/>
        <v>-7.9084651793856278E+27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-2.7754484994968078</v>
      </c>
      <c r="AC83">
        <f t="shared" si="64"/>
        <v>-2.4780790174078637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-3.1703502117705002E-22</v>
      </c>
      <c r="AI83">
        <f t="shared" si="69"/>
        <v>-3.1703893799112392E-22</v>
      </c>
      <c r="AJ83">
        <f t="shared" si="70"/>
        <v>-0.29736948208894409</v>
      </c>
      <c r="AK83">
        <f t="shared" si="92"/>
        <v>-0.19428139496477656</v>
      </c>
      <c r="AL83">
        <f t="shared" si="71"/>
        <v>-0.49165087705372068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-9.3661210688633758E-26</v>
      </c>
      <c r="AR83">
        <f t="shared" si="76"/>
        <v>-9.3662367827510219E-26</v>
      </c>
      <c r="AS83">
        <f t="shared" si="77"/>
        <v>-8.78514481172993E-5</v>
      </c>
      <c r="AT83">
        <f t="shared" si="78"/>
        <v>-5.739627943663547E-5</v>
      </c>
      <c r="AU83">
        <f t="shared" si="79"/>
        <v>-1.4524772755393478E-4</v>
      </c>
      <c r="AW83">
        <v>80</v>
      </c>
      <c r="AX83">
        <f>IF(Z83&gt;0, (R83*SUMPRODUCT(K83:$K$98, X83:$X$98)-K83*$AZ$3)/Z83, 0)</f>
        <v>-7.9084651793856278E+27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</v>
      </c>
      <c r="S84">
        <f t="shared" si="63"/>
        <v>-8.4653401927722558E+28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-2.4780790174078637</v>
      </c>
      <c r="AC84">
        <f t="shared" si="64"/>
        <v>-2.2125705512570213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-2.8407485674781225E-23</v>
      </c>
      <c r="AI84">
        <f t="shared" si="69"/>
        <v>-2.8407812385005043E-23</v>
      </c>
      <c r="AJ84">
        <f t="shared" si="70"/>
        <v>-0.26550846615084245</v>
      </c>
      <c r="AK84">
        <f t="shared" si="92"/>
        <v>-0.17346553121855049</v>
      </c>
      <c r="AL84">
        <f t="shared" si="71"/>
        <v>-0.43897399736939291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-7.4931996106617997E-27</v>
      </c>
      <c r="AR84">
        <f t="shared" si="76"/>
        <v>-7.4932857888244831E-27</v>
      </c>
      <c r="AS84">
        <f t="shared" si="77"/>
        <v>-7.0034636573101998E-5</v>
      </c>
      <c r="AT84">
        <f t="shared" si="78"/>
        <v>-4.5755962561093323E-5</v>
      </c>
      <c r="AU84">
        <f t="shared" si="79"/>
        <v>-1.1579059913419531E-4</v>
      </c>
      <c r="AW84">
        <v>81</v>
      </c>
      <c r="AX84">
        <f>IF(Z84&gt;0, (R84*SUMPRODUCT(K84:$K$98, X84:$X$98)-K84*$AZ$3)/Z84, 0)</f>
        <v>-8.4653401927722558E+28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</v>
      </c>
      <c r="S85">
        <f t="shared" si="63"/>
        <v>-9.7142940288504706E+29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-2.2125705512570213</v>
      </c>
      <c r="AC85">
        <f t="shared" si="64"/>
        <v>-1.9755094207651973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-2.3841838827907243E-24</v>
      </c>
      <c r="AI85">
        <f t="shared" si="69"/>
        <v>-2.3842093029269546E-24</v>
      </c>
      <c r="AJ85">
        <f t="shared" si="70"/>
        <v>-0.23706113049182398</v>
      </c>
      <c r="AK85">
        <f t="shared" si="92"/>
        <v>-0.15487993858799151</v>
      </c>
      <c r="AL85">
        <f t="shared" si="71"/>
        <v>-0.39194106907981552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-5.6150836522206744E-28</v>
      </c>
      <c r="AR85">
        <f t="shared" si="76"/>
        <v>-5.6151435201664374E-28</v>
      </c>
      <c r="AS85">
        <f t="shared" si="77"/>
        <v>-5.583118349258777E-5</v>
      </c>
      <c r="AT85">
        <f t="shared" si="78"/>
        <v>-3.6476373215157307E-5</v>
      </c>
      <c r="AU85">
        <f t="shared" si="79"/>
        <v>-9.2307556707745084E-5</v>
      </c>
      <c r="AW85">
        <v>82</v>
      </c>
      <c r="AX85">
        <f>IF(Z85&gt;0, (R85*SUMPRODUCT(K85:$K$98, X85:$X$98)-K85*$AZ$3)/Z85, 0)</f>
        <v>-9.7142940288504706E+29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</v>
      </c>
      <c r="S86">
        <f t="shared" si="63"/>
        <v>-1.2013010306346404E+31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-1.9755094207651973</v>
      </c>
      <c r="AC86">
        <f t="shared" si="64"/>
        <v>-1.7638476971117831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-1.8664466712557533E-25</v>
      </c>
      <c r="AI86">
        <f t="shared" si="69"/>
        <v>-1.8664650247705275E-25</v>
      </c>
      <c r="AJ86">
        <f t="shared" si="70"/>
        <v>-0.21166172365341418</v>
      </c>
      <c r="AK86">
        <f t="shared" si="92"/>
        <v>-0.13828565945356383</v>
      </c>
      <c r="AL86">
        <f t="shared" si="71"/>
        <v>-0.34994738310697804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-3.9247685052275232E-29</v>
      </c>
      <c r="AR86">
        <f t="shared" si="76"/>
        <v>-3.9248070990420987E-29</v>
      </c>
      <c r="AS86">
        <f t="shared" si="77"/>
        <v>-4.4508277656718548E-5</v>
      </c>
      <c r="AT86">
        <f t="shared" si="78"/>
        <v>-2.9078741402389428E-5</v>
      </c>
      <c r="AU86">
        <f t="shared" si="79"/>
        <v>-7.3587019059107982E-5</v>
      </c>
      <c r="AW86">
        <v>83</v>
      </c>
      <c r="AX86">
        <f>IF(Z86&gt;0, (R86*SUMPRODUCT(K86:$K$98, X86:$X$98)-K86*$AZ$3)/Z86, 0)</f>
        <v>-1.2013010306346404E+31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</v>
      </c>
      <c r="S87">
        <f t="shared" si="63"/>
        <v>-1.6106209542915469E+32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-1.7638476971117831</v>
      </c>
      <c r="AC87">
        <f t="shared" si="64"/>
        <v>-1.5748640152783779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-1.3558184417476077E-26</v>
      </c>
      <c r="AI87">
        <f t="shared" si="69"/>
        <v>-1.3558306642386529E-26</v>
      </c>
      <c r="AJ87">
        <f t="shared" si="70"/>
        <v>-0.18898368183340519</v>
      </c>
      <c r="AK87">
        <f t="shared" si="92"/>
        <v>-0.12346933879782483</v>
      </c>
      <c r="AL87">
        <f t="shared" si="71"/>
        <v>-0.31245302063123004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-2.5455520072905106E-30</v>
      </c>
      <c r="AR87">
        <f t="shared" si="76"/>
        <v>-2.545574955043437E-30</v>
      </c>
      <c r="AS87">
        <f t="shared" si="77"/>
        <v>-3.548172644827684E-5</v>
      </c>
      <c r="AT87">
        <f t="shared" si="78"/>
        <v>-2.3181394612874221E-5</v>
      </c>
      <c r="AU87">
        <f t="shared" si="79"/>
        <v>-5.8663121061151064E-5</v>
      </c>
      <c r="AW87">
        <v>84</v>
      </c>
      <c r="AX87">
        <f>IF(Z87&gt;0, (R87*SUMPRODUCT(K87:$K$98, X87:$X$98)-K87*$AZ$3)/Z87, 0)</f>
        <v>-1.6106209542915469E+32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</v>
      </c>
      <c r="S88">
        <f t="shared" si="63"/>
        <v>-2.3578931239545471E+33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-1.5748640152783779</v>
      </c>
      <c r="AC88">
        <f t="shared" si="64"/>
        <v>-1.4061285850699803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-9.0838633231397567E-28</v>
      </c>
      <c r="AI88">
        <f t="shared" si="69"/>
        <v>-9.083937866837835E-28</v>
      </c>
      <c r="AJ88">
        <f t="shared" si="70"/>
        <v>-0.16873543020839765</v>
      </c>
      <c r="AK88">
        <f t="shared" si="92"/>
        <v>-0.11024048106948646</v>
      </c>
      <c r="AL88">
        <f t="shared" si="71"/>
        <v>-0.27897591127788413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-1.5227654200385766E-31</v>
      </c>
      <c r="AR88">
        <f t="shared" si="76"/>
        <v>-1.5227779161056879E-31</v>
      </c>
      <c r="AS88">
        <f t="shared" si="77"/>
        <v>-2.8285815089506436E-5</v>
      </c>
      <c r="AT88">
        <f t="shared" si="78"/>
        <v>-1.8480065858477535E-5</v>
      </c>
      <c r="AU88">
        <f t="shared" si="79"/>
        <v>-4.6765880947983971E-5</v>
      </c>
      <c r="AW88">
        <v>85</v>
      </c>
      <c r="AX88">
        <f>IF(Z88&gt;0, (R88*SUMPRODUCT(K88:$K$98, X88:$X$98)-K88*$AZ$3)/Z88, 0)</f>
        <v>-2.3578931239545471E+33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-1.4061285850699803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-1.4061285850699803</v>
      </c>
      <c r="AK89">
        <f t="shared" si="92"/>
        <v>-9.8429000954898635E-2</v>
      </c>
      <c r="AL89">
        <f t="shared" si="71"/>
        <v>-1.504557586024879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-8.9257622223653323E-33</v>
      </c>
      <c r="AR89">
        <f t="shared" si="76"/>
        <v>-8.9257622223653323E-33</v>
      </c>
      <c r="AS89">
        <f t="shared" si="77"/>
        <v>-2.1045993370168473E-4</v>
      </c>
      <c r="AT89">
        <f t="shared" si="78"/>
        <v>-1.4732195359117933E-5</v>
      </c>
      <c r="AU89">
        <f t="shared" si="79"/>
        <v>-2.2519212906080266E-4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14934.243302002213</v>
      </c>
      <c r="AO91" s="6">
        <f t="shared" si="93"/>
        <v>-1493.4243302002214</v>
      </c>
      <c r="AP91" s="6">
        <f t="shared" si="93"/>
        <v>-744.23227863936734</v>
      </c>
      <c r="AQ91" s="6">
        <f t="shared" si="93"/>
        <v>-8388.0811275659307</v>
      </c>
      <c r="AR91" s="6">
        <f t="shared" si="93"/>
        <v>4308.5055655966935</v>
      </c>
      <c r="AS91" s="6">
        <f t="shared" si="93"/>
        <v>-2056.6233851842721</v>
      </c>
      <c r="AT91" s="6">
        <f t="shared" si="93"/>
        <v>648.38187396331796</v>
      </c>
      <c r="AU91" s="6">
        <f t="shared" si="93"/>
        <v>2900.2640543757402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33235.456371469038</v>
      </c>
      <c r="K3">
        <v>1</v>
      </c>
      <c r="L3" s="2">
        <v>0</v>
      </c>
      <c r="O3">
        <f>$C$3</f>
        <v>33235.456371469038</v>
      </c>
      <c r="P3">
        <f>O3*C5</f>
        <v>3323.545637146904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33235.456371469038</v>
      </c>
      <c r="AF3">
        <f t="shared" ref="AF3:AF34" si="4">-$Z3*P3</f>
        <v>-3323.545637146904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29286.953763622132</v>
      </c>
      <c r="AJ3">
        <f t="shared" ref="AJ3:AJ34" si="8">AB3-AC3</f>
        <v>0</v>
      </c>
      <c r="AL3">
        <f t="shared" ref="AL3:AL34" si="9">SUM(AI3:AK3)</f>
        <v>29286.953763622132</v>
      </c>
      <c r="AN3">
        <f t="shared" ref="AN3:AN34" si="10">AE3*$K3</f>
        <v>33235.456371469038</v>
      </c>
      <c r="AO3">
        <f t="shared" ref="AO3:AO34" si="11">AF3*$K3</f>
        <v>-3323.545637146904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29286.953763622132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29286.953763622132</v>
      </c>
      <c r="AW3">
        <v>0</v>
      </c>
      <c r="AX3">
        <f>IF(Z3&gt;0, (R3*SUMPRODUCT(K3:$K$98, X3:$X$98)-K3*$AZ$3)/Z3, 0)</f>
        <v>0</v>
      </c>
      <c r="AZ3">
        <f>C6*ABS(SUMPRODUCT(X4:X79, K4:K79))/1</f>
        <v>20043.095352808545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1361.3106342362209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1344.4337679512391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-1344.4337679512391</v>
      </c>
      <c r="AK4">
        <f>G4*SUM(AB4, AE4:AF4)</f>
        <v>0</v>
      </c>
      <c r="AL4">
        <f t="shared" si="9"/>
        <v>-1584.185067951239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-223.66946543520848</v>
      </c>
      <c r="AR4">
        <f t="shared" si="14"/>
        <v>-223.66946543520848</v>
      </c>
      <c r="AS4">
        <f t="shared" si="15"/>
        <v>-1254.2529787771612</v>
      </c>
      <c r="AT4">
        <f t="shared" si="16"/>
        <v>0</v>
      </c>
      <c r="AU4">
        <f t="shared" si="17"/>
        <v>-1477.9224442123696</v>
      </c>
      <c r="AW4">
        <v>1</v>
      </c>
      <c r="AX4">
        <f>IF(Z4&gt;0, (R4*SUMPRODUCT(K4:$K$98, X4:$X$98)-K4*$AZ$3)/Z4, 0)</f>
        <v>1361.3106342362209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</v>
      </c>
      <c r="S5">
        <f t="shared" si="1"/>
        <v>2748.5470478385528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1344.4337679512391</v>
      </c>
      <c r="AC5">
        <f t="shared" si="2"/>
        <v>2680.4143522153972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-251.50847867359587</v>
      </c>
      <c r="AI5">
        <f t="shared" si="7"/>
        <v>-263.69862089038668</v>
      </c>
      <c r="AJ5">
        <f t="shared" si="8"/>
        <v>-1335.9805842641581</v>
      </c>
      <c r="AK5">
        <f>G5*SUM(AB5, AE5:AF5)</f>
        <v>55.121784486000806</v>
      </c>
      <c r="AL5">
        <f t="shared" si="9"/>
        <v>-1544.5574206685442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-215.06691662636618</v>
      </c>
      <c r="AR5">
        <f t="shared" si="14"/>
        <v>-225.49080497251015</v>
      </c>
      <c r="AS5">
        <f t="shared" si="15"/>
        <v>-1142.4077090588673</v>
      </c>
      <c r="AT5">
        <f t="shared" si="16"/>
        <v>47.135079862386448</v>
      </c>
      <c r="AU5">
        <f t="shared" si="17"/>
        <v>-1320.7634341689914</v>
      </c>
      <c r="AW5">
        <v>2</v>
      </c>
      <c r="AX5">
        <f>IF(Z5&gt;0, (R5*SUMPRODUCT(K5:$K$98, X5:$X$98)-K5*$AZ$3)/Z5, 0)</f>
        <v>2748.5470478385528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</v>
      </c>
      <c r="S6">
        <f t="shared" si="1"/>
        <v>4307.8607579609752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2680.4143522153972</v>
      </c>
      <c r="AC6">
        <f t="shared" si="2"/>
        <v>4142.9141938791872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-374.89329322787864</v>
      </c>
      <c r="AI6">
        <f t="shared" si="7"/>
        <v>-386.91467236084804</v>
      </c>
      <c r="AJ6">
        <f t="shared" si="8"/>
        <v>-1462.49984166379</v>
      </c>
      <c r="AK6">
        <f>G6*SUM(AB6, AE6:AF6)</f>
        <v>156.80423960460075</v>
      </c>
      <c r="AL6">
        <f t="shared" si="9"/>
        <v>-1692.6102744200373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-289.19644637866395</v>
      </c>
      <c r="AR6">
        <f t="shared" si="14"/>
        <v>-298.46985880995055</v>
      </c>
      <c r="AS6">
        <f t="shared" si="15"/>
        <v>-1128.1870459641352</v>
      </c>
      <c r="AT6">
        <f t="shared" si="16"/>
        <v>120.96036309509226</v>
      </c>
      <c r="AU6">
        <f t="shared" si="17"/>
        <v>-1305.6965416789935</v>
      </c>
      <c r="AW6">
        <v>3</v>
      </c>
      <c r="AX6">
        <f>IF(Z6&gt;0, (R6*SUMPRODUCT(K6:$K$98, X6:$X$98)-K6*$AZ$3)/Z6, 0)</f>
        <v>4307.8607579609752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</v>
      </c>
      <c r="S7">
        <f t="shared" si="1"/>
        <v>5541.6844734671604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4142.9141938791872</v>
      </c>
      <c r="AC7">
        <f t="shared" si="2"/>
        <v>5247.7939711267572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-512.59295262427838</v>
      </c>
      <c r="AI7">
        <f t="shared" si="7"/>
        <v>-524.43004384684002</v>
      </c>
      <c r="AJ7">
        <f t="shared" si="8"/>
        <v>-1104.87977724757</v>
      </c>
      <c r="AK7">
        <f>G7*SUM(AB7, AE7:AF7)</f>
        <v>203.41708691946809</v>
      </c>
      <c r="AL7">
        <f t="shared" si="9"/>
        <v>-1425.8927341749418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-359.76648593599521</v>
      </c>
      <c r="AR7">
        <f t="shared" si="14"/>
        <v>-368.07442050872487</v>
      </c>
      <c r="AS7">
        <f t="shared" si="15"/>
        <v>-775.46660133945102</v>
      </c>
      <c r="AT7">
        <f t="shared" si="16"/>
        <v>142.76952144130536</v>
      </c>
      <c r="AU7">
        <f t="shared" si="17"/>
        <v>-1000.7715004068705</v>
      </c>
      <c r="AW7">
        <v>4</v>
      </c>
      <c r="AX7">
        <f>IF(Z7&gt;0, (R7*SUMPRODUCT(K7:$K$98, X7:$X$98)-K7*$AZ$3)/Z7, 0)</f>
        <v>5541.6844734671604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</v>
      </c>
      <c r="S8">
        <f t="shared" si="1"/>
        <v>6256.1834106932638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5247.7939711267572</v>
      </c>
      <c r="AC8">
        <f t="shared" si="2"/>
        <v>5824.2763210407757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-653.44578766096572</v>
      </c>
      <c r="AI8">
        <f t="shared" si="7"/>
        <v>-665.08282724784419</v>
      </c>
      <c r="AJ8">
        <f t="shared" si="8"/>
        <v>-576.48234991401841</v>
      </c>
      <c r="AK8">
        <f t="shared" ref="AK8:AK39" si="30">G8*SUM(AB8:AB8, AE8:AF8)</f>
        <v>111.77801158499993</v>
      </c>
      <c r="AL8">
        <f t="shared" si="9"/>
        <v>-1129.7871655768629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-428.10128453532519</v>
      </c>
      <c r="AR8">
        <f t="shared" si="14"/>
        <v>-435.72522471430125</v>
      </c>
      <c r="AS8">
        <f t="shared" si="15"/>
        <v>-377.67912682326488</v>
      </c>
      <c r="AT8">
        <f t="shared" si="16"/>
        <v>73.230727393059055</v>
      </c>
      <c r="AU8">
        <f t="shared" si="17"/>
        <v>-740.17362414450724</v>
      </c>
      <c r="AW8">
        <v>5</v>
      </c>
      <c r="AX8">
        <f>IF(Z8&gt;0, (R8*SUMPRODUCT(K8:$K$98, X8:$X$98)-K8*$AZ$3)/Z8, 0)</f>
        <v>6256.1834106932638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</v>
      </c>
      <c r="S9">
        <f t="shared" si="1"/>
        <v>6667.2388338487617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5824.2763210407757</v>
      </c>
      <c r="AC9">
        <f t="shared" si="2"/>
        <v>6091.3446474555312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-803.02499515423347</v>
      </c>
      <c r="AI9">
        <f t="shared" si="7"/>
        <v>-814.44528622084886</v>
      </c>
      <c r="AJ9">
        <f t="shared" si="8"/>
        <v>-267.06832641475557</v>
      </c>
      <c r="AK9">
        <f t="shared" si="30"/>
        <v>34.363230294140578</v>
      </c>
      <c r="AL9">
        <f t="shared" si="9"/>
        <v>-1047.1503823414639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-498.24533577165715</v>
      </c>
      <c r="AR9">
        <f t="shared" si="14"/>
        <v>-505.33117592785675</v>
      </c>
      <c r="AS9">
        <f t="shared" si="15"/>
        <v>-165.7053625621418</v>
      </c>
      <c r="AT9">
        <f t="shared" si="16"/>
        <v>21.321029008336705</v>
      </c>
      <c r="AU9">
        <f t="shared" si="17"/>
        <v>-649.71550948166191</v>
      </c>
      <c r="AW9">
        <v>6</v>
      </c>
      <c r="AX9">
        <f>IF(Z9&gt;0, (R9*SUMPRODUCT(K9:$K$98, X9:$X$98)-K9*$AZ$3)/Z9, 0)</f>
        <v>6667.2388338487617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</v>
      </c>
      <c r="S10">
        <f t="shared" si="1"/>
        <v>6963.0654004308399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6091.3446474555312</v>
      </c>
      <c r="AC10">
        <f t="shared" si="2"/>
        <v>6231.3546012754541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-957.16319070186557</v>
      </c>
      <c r="AI10">
        <f t="shared" si="7"/>
        <v>-968.34963345897711</v>
      </c>
      <c r="AJ10">
        <f t="shared" si="8"/>
        <v>-140.00995381992288</v>
      </c>
      <c r="AK10">
        <f t="shared" si="30"/>
        <v>24.97451305456768</v>
      </c>
      <c r="AL10">
        <f t="shared" si="9"/>
        <v>-1083.3850742243324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-563.40196037836768</v>
      </c>
      <c r="AR10">
        <f t="shared" si="14"/>
        <v>-569.98648414635295</v>
      </c>
      <c r="AS10">
        <f t="shared" si="15"/>
        <v>-82.412156276911389</v>
      </c>
      <c r="AT10">
        <f t="shared" si="16"/>
        <v>14.700408196977211</v>
      </c>
      <c r="AU10">
        <f t="shared" si="17"/>
        <v>-637.69823222628713</v>
      </c>
      <c r="AW10">
        <v>7</v>
      </c>
      <c r="AX10">
        <f>IF(Z10&gt;0, (R10*SUMPRODUCT(K10:$K$98, X10:$X$98)-K10*$AZ$3)/Z10, 0)</f>
        <v>6963.0654004308399</v>
      </c>
    </row>
    <row r="11" spans="1:52" x14ac:dyDescent="0.25">
      <c r="A11" t="s">
        <v>33</v>
      </c>
      <c r="C11" s="25">
        <f>AU81</f>
        <v>6966.4372448752238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</v>
      </c>
      <c r="S11">
        <f t="shared" si="1"/>
        <v>7151.5836671844918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6231.3546012754541</v>
      </c>
      <c r="AC11">
        <f t="shared" si="2"/>
        <v>6255.3711209454814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-1128.2921798772184</v>
      </c>
      <c r="AI11">
        <f t="shared" si="7"/>
        <v>-1139.225721684274</v>
      </c>
      <c r="AJ11">
        <f t="shared" si="8"/>
        <v>-24.016519670027265</v>
      </c>
      <c r="AK11">
        <f t="shared" si="30"/>
        <v>14.955251043061089</v>
      </c>
      <c r="AL11">
        <f t="shared" si="9"/>
        <v>-1148.2869903112403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-631.06356091367718</v>
      </c>
      <c r="AR11">
        <f t="shared" si="14"/>
        <v>-637.17878527596065</v>
      </c>
      <c r="AS11">
        <f t="shared" si="15"/>
        <v>-13.432646874650908</v>
      </c>
      <c r="AT11">
        <f t="shared" si="16"/>
        <v>8.3646010722321371</v>
      </c>
      <c r="AU11">
        <f t="shared" si="17"/>
        <v>-642.2468310783795</v>
      </c>
      <c r="AW11">
        <v>8</v>
      </c>
      <c r="AX11">
        <f>IF(Z11&gt;0, (R11*SUMPRODUCT(K11:$K$98, X11:$X$98)-K11*$AZ$3)/Z11, 0)</f>
        <v>7151.5836671844918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</v>
      </c>
      <c r="S12">
        <f t="shared" si="1"/>
        <v>7248.5479453770913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6255.3711209454814</v>
      </c>
      <c r="AC12">
        <f t="shared" si="2"/>
        <v>6181.465644622429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-1314.9761109829126</v>
      </c>
      <c r="AI12">
        <f t="shared" si="7"/>
        <v>-1325.6359453580249</v>
      </c>
      <c r="AJ12">
        <f t="shared" si="8"/>
        <v>73.905476323052426</v>
      </c>
      <c r="AK12">
        <f t="shared" si="30"/>
        <v>14.387353578174608</v>
      </c>
      <c r="AL12">
        <f t="shared" si="9"/>
        <v>-1237.3431154567979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-698.92378210785409</v>
      </c>
      <c r="AR12">
        <f t="shared" si="14"/>
        <v>-704.5895973997591</v>
      </c>
      <c r="AS12">
        <f t="shared" si="15"/>
        <v>39.281546332868317</v>
      </c>
      <c r="AT12">
        <f t="shared" si="16"/>
        <v>7.6470313744820819</v>
      </c>
      <c r="AU12">
        <f t="shared" si="17"/>
        <v>-657.66101969240879</v>
      </c>
      <c r="AW12">
        <v>9</v>
      </c>
      <c r="AX12">
        <f>IF(Z12&gt;0, (R12*SUMPRODUCT(K12:$K$98, X12:$X$98)-K12*$AZ$3)/Z12, 0)</f>
        <v>7248.5479453770913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</v>
      </c>
      <c r="S13">
        <f t="shared" si="1"/>
        <v>7247.3435661535959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6181.465644622429</v>
      </c>
      <c r="AC13">
        <f t="shared" si="2"/>
        <v>6009.1218521675873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-1511.0685336171191</v>
      </c>
      <c r="AI13">
        <f t="shared" si="7"/>
        <v>-1521.4328860817782</v>
      </c>
      <c r="AJ13">
        <f t="shared" si="8"/>
        <v>172.3437924548416</v>
      </c>
      <c r="AK13">
        <f t="shared" si="30"/>
        <v>12.362931289244859</v>
      </c>
      <c r="AL13">
        <f t="shared" si="9"/>
        <v>-1336.7261623376917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-763.44960963710332</v>
      </c>
      <c r="AR13">
        <f t="shared" si="14"/>
        <v>-768.68607685698805</v>
      </c>
      <c r="AS13">
        <f t="shared" si="15"/>
        <v>87.074674738985735</v>
      </c>
      <c r="AT13">
        <f t="shared" si="16"/>
        <v>6.2462256719428702</v>
      </c>
      <c r="AU13">
        <f t="shared" si="17"/>
        <v>-675.36517644605942</v>
      </c>
      <c r="AW13">
        <v>10</v>
      </c>
      <c r="AX13">
        <f>IF(Z13&gt;0, (R13*SUMPRODUCT(K13:$K$98, X13:$X$98)-K13*$AZ$3)/Z13, 0)</f>
        <v>7247.3435661535959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</v>
      </c>
      <c r="S14">
        <f t="shared" si="1"/>
        <v>7148.0004393255522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6009.1218521675873</v>
      </c>
      <c r="AC14">
        <f t="shared" si="2"/>
        <v>5744.3931799715356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-1722.0337624954907</v>
      </c>
      <c r="AI14">
        <f t="shared" si="7"/>
        <v>-1732.0792172151912</v>
      </c>
      <c r="AJ14">
        <f t="shared" si="8"/>
        <v>264.72867219605178</v>
      </c>
      <c r="AK14">
        <f t="shared" si="30"/>
        <v>10.816419333901656</v>
      </c>
      <c r="AL14">
        <f t="shared" si="9"/>
        <v>-1456.5341256852378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-827.18892472199593</v>
      </c>
      <c r="AR14">
        <f t="shared" si="14"/>
        <v>-832.01431727172792</v>
      </c>
      <c r="AS14">
        <f t="shared" si="15"/>
        <v>127.16395605368233</v>
      </c>
      <c r="AT14">
        <f t="shared" si="16"/>
        <v>5.1957298823145157</v>
      </c>
      <c r="AU14">
        <f t="shared" si="17"/>
        <v>-699.65463133573098</v>
      </c>
      <c r="AW14">
        <v>11</v>
      </c>
      <c r="AX14">
        <f>IF(Z14&gt;0, (R14*SUMPRODUCT(K14:$K$98, X14:$X$98)-K14*$AZ$3)/Z14, 0)</f>
        <v>7148.0004393255522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</v>
      </c>
      <c r="S15">
        <f t="shared" si="1"/>
        <v>6972.1872777916569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5744.3931799715356</v>
      </c>
      <c r="AC15">
        <f t="shared" si="2"/>
        <v>5411.3366120361989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-1946.8163574053572</v>
      </c>
      <c r="AI15">
        <f t="shared" si="7"/>
        <v>-1956.518005533185</v>
      </c>
      <c r="AJ15">
        <f t="shared" si="8"/>
        <v>333.05656793533672</v>
      </c>
      <c r="AK15">
        <f t="shared" si="30"/>
        <v>23.552012037883298</v>
      </c>
      <c r="AL15">
        <f t="shared" si="9"/>
        <v>-1599.909425559965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-887.16872253171573</v>
      </c>
      <c r="AR15">
        <f t="shared" si="14"/>
        <v>-891.58978605076709</v>
      </c>
      <c r="AS15">
        <f t="shared" si="15"/>
        <v>151.77464930477126</v>
      </c>
      <c r="AT15">
        <f t="shared" si="16"/>
        <v>10.732706427712605</v>
      </c>
      <c r="AU15">
        <f t="shared" si="17"/>
        <v>-729.08243031828329</v>
      </c>
      <c r="AW15">
        <v>12</v>
      </c>
      <c r="AX15">
        <f>IF(Z15&gt;0, (R15*SUMPRODUCT(K15:$K$98, X15:$X$98)-K15*$AZ$3)/Z15, 0)</f>
        <v>6972.1872777916569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</v>
      </c>
      <c r="S16">
        <f t="shared" si="1"/>
        <v>6718.9614890139173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5411.3366120361989</v>
      </c>
      <c r="AC16">
        <f t="shared" si="2"/>
        <v>5017.5303071486505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-2159.8829675553379</v>
      </c>
      <c r="AI16">
        <f t="shared" si="7"/>
        <v>-2169.2176138309433</v>
      </c>
      <c r="AJ16">
        <f t="shared" si="8"/>
        <v>393.80630488754832</v>
      </c>
      <c r="AK16">
        <f t="shared" si="30"/>
        <v>38.420489945457014</v>
      </c>
      <c r="AL16">
        <f t="shared" si="9"/>
        <v>-1736.9908189979378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-931.0979757822621</v>
      </c>
      <c r="AR16">
        <f t="shared" si="14"/>
        <v>-935.1220226322157</v>
      </c>
      <c r="AS16">
        <f t="shared" si="15"/>
        <v>169.76487098562859</v>
      </c>
      <c r="AT16">
        <f t="shared" si="16"/>
        <v>16.562582766818934</v>
      </c>
      <c r="AU16">
        <f t="shared" si="17"/>
        <v>-748.79456887976812</v>
      </c>
      <c r="AW16">
        <v>13</v>
      </c>
      <c r="AX16">
        <f>IF(Z16&gt;0, (R16*SUMPRODUCT(K16:$K$98, X16:$X$98)-K16*$AZ$3)/Z16, 0)</f>
        <v>6718.9614890139173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</v>
      </c>
      <c r="S17">
        <f t="shared" si="1"/>
        <v>6434.2481966651194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5017.5303071486505</v>
      </c>
      <c r="AC17">
        <f t="shared" si="2"/>
        <v>4604.6242647502631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-2366.1049908196082</v>
      </c>
      <c r="AI17">
        <f t="shared" si="7"/>
        <v>-2375.0505275086048</v>
      </c>
      <c r="AJ17">
        <f t="shared" si="8"/>
        <v>412.9060423983874</v>
      </c>
      <c r="AK17">
        <f t="shared" si="30"/>
        <v>69.24191823865138</v>
      </c>
      <c r="AL17">
        <f t="shared" si="9"/>
        <v>-1892.902566871566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-958.82464516611253</v>
      </c>
      <c r="AR17">
        <f t="shared" si="14"/>
        <v>-962.44967494075343</v>
      </c>
      <c r="AS17">
        <f t="shared" si="15"/>
        <v>167.32329762443808</v>
      </c>
      <c r="AT17">
        <f t="shared" si="16"/>
        <v>28.059134291753633</v>
      </c>
      <c r="AU17">
        <f t="shared" si="17"/>
        <v>-767.06724302456178</v>
      </c>
      <c r="AW17">
        <v>14</v>
      </c>
      <c r="AX17">
        <f>IF(Z17&gt;0, (R17*SUMPRODUCT(K17:$K$98, X17:$X$98)-K17*$AZ$3)/Z17, 0)</f>
        <v>6434.2481966651194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</v>
      </c>
      <c r="S18">
        <f t="shared" si="1"/>
        <v>6134.5437701764986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4604.6242647502631</v>
      </c>
      <c r="AC18">
        <f t="shared" si="2"/>
        <v>4188.4877048760782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-2571.5649158349356</v>
      </c>
      <c r="AI18">
        <f t="shared" si="7"/>
        <v>-2580.0995515425629</v>
      </c>
      <c r="AJ18">
        <f t="shared" si="8"/>
        <v>416.13655987418497</v>
      </c>
      <c r="AK18">
        <f t="shared" si="30"/>
        <v>99.459884118605686</v>
      </c>
      <c r="AL18">
        <f t="shared" si="9"/>
        <v>-2064.5031075497723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-972.45600810721328</v>
      </c>
      <c r="AR18">
        <f t="shared" si="14"/>
        <v>-975.68344277930044</v>
      </c>
      <c r="AS18">
        <f t="shared" si="15"/>
        <v>157.36507188710365</v>
      </c>
      <c r="AT18">
        <f t="shared" si="16"/>
        <v>37.611479796294446</v>
      </c>
      <c r="AU18">
        <f t="shared" si="17"/>
        <v>-780.70689109590239</v>
      </c>
      <c r="AW18">
        <v>15</v>
      </c>
      <c r="AX18">
        <f>IF(Z18&gt;0, (R18*SUMPRODUCT(K18:$K$98, X18:$X$98)-K18*$AZ$3)/Z18, 0)</f>
        <v>6134.5437701764986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</v>
      </c>
      <c r="S19">
        <f t="shared" si="1"/>
        <v>5752.2096111838355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4188.4877048760782</v>
      </c>
      <c r="AC19">
        <f t="shared" si="2"/>
        <v>3727.0768287881997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-2800.4863329672212</v>
      </c>
      <c r="AI19">
        <f t="shared" si="7"/>
        <v>-2808.5855615261512</v>
      </c>
      <c r="AJ19">
        <f t="shared" si="8"/>
        <v>461.41087608787848</v>
      </c>
      <c r="AK19">
        <f t="shared" si="30"/>
        <v>93.403275818736546</v>
      </c>
      <c r="AL19">
        <f t="shared" si="9"/>
        <v>-2253.7714096195364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-987.6194253539569</v>
      </c>
      <c r="AR19">
        <f t="shared" si="14"/>
        <v>-990.47569905221337</v>
      </c>
      <c r="AS19">
        <f t="shared" si="15"/>
        <v>162.7211455844338</v>
      </c>
      <c r="AT19">
        <f t="shared" si="16"/>
        <v>32.939596420932595</v>
      </c>
      <c r="AU19">
        <f t="shared" si="17"/>
        <v>-794.81495704684698</v>
      </c>
      <c r="AW19">
        <v>16</v>
      </c>
      <c r="AX19">
        <f>IF(Z19&gt;0, (R19*SUMPRODUCT(K19:$K$98, X19:$X$98)-K19*$AZ$3)/Z19, 0)</f>
        <v>5752.2096111838355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</v>
      </c>
      <c r="S20">
        <f t="shared" si="1"/>
        <v>5076.2989895409355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3727.0768287881997</v>
      </c>
      <c r="AC20">
        <f t="shared" si="2"/>
        <v>3103.5036699802931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-3008.7570829700221</v>
      </c>
      <c r="AI20">
        <f t="shared" si="7"/>
        <v>-3016.3992246079915</v>
      </c>
      <c r="AJ20">
        <f t="shared" si="8"/>
        <v>623.57315880790657</v>
      </c>
      <c r="AK20">
        <f t="shared" si="30"/>
        <v>16.02643036378926</v>
      </c>
      <c r="AL20">
        <f t="shared" si="9"/>
        <v>-2376.7996354362958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-1006.4195975919198</v>
      </c>
      <c r="AR20">
        <f t="shared" si="14"/>
        <v>-1008.9758694676251</v>
      </c>
      <c r="AS20">
        <f t="shared" si="15"/>
        <v>208.58322232417606</v>
      </c>
      <c r="AT20">
        <f t="shared" si="16"/>
        <v>5.3607895728285406</v>
      </c>
      <c r="AU20">
        <f t="shared" si="17"/>
        <v>-795.03185757062056</v>
      </c>
      <c r="AW20">
        <v>17</v>
      </c>
      <c r="AX20">
        <f>IF(Z20&gt;0, (R20*SUMPRODUCT(K20:$K$98, X20:$X$98)-K20*$AZ$3)/Z20, 0)</f>
        <v>5076.2989895409355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</v>
      </c>
      <c r="S21">
        <f t="shared" si="1"/>
        <v>4229.7607907094189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3103.5036699802931</v>
      </c>
      <c r="AC21">
        <f t="shared" si="2"/>
        <v>2426.0537552390306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-3169.0015377713135</v>
      </c>
      <c r="AI21">
        <f t="shared" si="7"/>
        <v>-3176.1711328006818</v>
      </c>
      <c r="AJ21">
        <f t="shared" si="8"/>
        <v>677.44991474126255</v>
      </c>
      <c r="AK21">
        <f t="shared" si="30"/>
        <v>4.965605871968469</v>
      </c>
      <c r="AL21">
        <f t="shared" si="9"/>
        <v>-2493.7556121874509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-1008.0076587561823</v>
      </c>
      <c r="AR21">
        <f t="shared" si="14"/>
        <v>-1010.2881898993973</v>
      </c>
      <c r="AS21">
        <f t="shared" si="15"/>
        <v>215.48575926636047</v>
      </c>
      <c r="AT21">
        <f t="shared" si="16"/>
        <v>1.5794781699061748</v>
      </c>
      <c r="AU21">
        <f t="shared" si="17"/>
        <v>-793.2229524631307</v>
      </c>
      <c r="AW21">
        <v>18</v>
      </c>
      <c r="AX21">
        <f>IF(Z21&gt;0, (R21*SUMPRODUCT(K21:$K$98, X21:$X$98)-K21*$AZ$3)/Z21, 0)</f>
        <v>4229.7607907094189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</v>
      </c>
      <c r="S22">
        <f t="shared" si="1"/>
        <v>3442.5030389620379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2426.0537552390306</v>
      </c>
      <c r="AC22">
        <f t="shared" si="2"/>
        <v>1840.6904316762948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-3313.6557623769677</v>
      </c>
      <c r="AI22">
        <f t="shared" si="7"/>
        <v>-3320.3394544857451</v>
      </c>
      <c r="AJ22">
        <f t="shared" si="8"/>
        <v>585.36332356273579</v>
      </c>
      <c r="AK22">
        <f t="shared" si="30"/>
        <v>50.947128860019646</v>
      </c>
      <c r="AL22">
        <f t="shared" si="9"/>
        <v>-2684.0290020629895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-984.14547738998078</v>
      </c>
      <c r="AR22">
        <f t="shared" si="14"/>
        <v>-986.13051320323689</v>
      </c>
      <c r="AS22">
        <f t="shared" si="15"/>
        <v>173.85109040445289</v>
      </c>
      <c r="AT22">
        <f t="shared" si="16"/>
        <v>15.131139155392132</v>
      </c>
      <c r="AU22">
        <f t="shared" si="17"/>
        <v>-797.14828364339178</v>
      </c>
      <c r="AW22">
        <v>19</v>
      </c>
      <c r="AX22">
        <f>IF(Z22&gt;0, (R22*SUMPRODUCT(K22:$K$98, X22:$X$98)-K22*$AZ$3)/Z22, 0)</f>
        <v>3442.5030389620379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</v>
      </c>
      <c r="S23">
        <f t="shared" si="1"/>
        <v>3018.3767665875903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1840.6904316762948</v>
      </c>
      <c r="AC23">
        <f t="shared" si="2"/>
        <v>1494.3382166506717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-3426.8333167062769</v>
      </c>
      <c r="AI23">
        <f t="shared" si="7"/>
        <v>-3433.0218177293787</v>
      </c>
      <c r="AJ23">
        <f t="shared" si="8"/>
        <v>346.35221502562308</v>
      </c>
      <c r="AK23">
        <f t="shared" si="30"/>
        <v>128.84833021734065</v>
      </c>
      <c r="AL23">
        <f t="shared" si="9"/>
        <v>-2957.8212724864147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-908.7132676568292</v>
      </c>
      <c r="AR23">
        <f t="shared" si="14"/>
        <v>-910.3543083690181</v>
      </c>
      <c r="AS23">
        <f t="shared" si="15"/>
        <v>91.844225845984283</v>
      </c>
      <c r="AT23">
        <f t="shared" si="16"/>
        <v>34.16745909791257</v>
      </c>
      <c r="AU23">
        <f t="shared" si="17"/>
        <v>-784.34262342512113</v>
      </c>
      <c r="AW23">
        <v>20</v>
      </c>
      <c r="AX23">
        <f>IF(Z23&gt;0, (R23*SUMPRODUCT(K23:$K$98, X23:$X$98)-K23*$AZ$3)/Z23, 0)</f>
        <v>3018.3767665875903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</v>
      </c>
      <c r="S24">
        <f t="shared" si="1"/>
        <v>2539.1009179350353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1494.3382166506717</v>
      </c>
      <c r="AC24">
        <f t="shared" si="2"/>
        <v>1155.0832189620187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-3521.108112548181</v>
      </c>
      <c r="AI24">
        <f t="shared" si="7"/>
        <v>-3526.7945900469831</v>
      </c>
      <c r="AJ24">
        <f t="shared" si="8"/>
        <v>339.25499768865302</v>
      </c>
      <c r="AK24">
        <f t="shared" si="30"/>
        <v>104.60367516554703</v>
      </c>
      <c r="AL24">
        <f t="shared" si="9"/>
        <v>-3082.9359171927831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-833.67201973522697</v>
      </c>
      <c r="AR24">
        <f t="shared" si="14"/>
        <v>-835.01837350514143</v>
      </c>
      <c r="AS24">
        <f t="shared" si="15"/>
        <v>80.323406748136051</v>
      </c>
      <c r="AT24">
        <f t="shared" si="16"/>
        <v>24.766395793476487</v>
      </c>
      <c r="AU24">
        <f t="shared" si="17"/>
        <v>-729.92857096352884</v>
      </c>
      <c r="AW24">
        <v>21</v>
      </c>
      <c r="AX24">
        <f>IF(Z24&gt;0, (R24*SUMPRODUCT(K24:$K$98, X24:$X$98)-K24*$AZ$3)/Z24, 0)</f>
        <v>2539.1009179350353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</v>
      </c>
      <c r="S25">
        <f t="shared" si="1"/>
        <v>2002.9144664982159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1155.0832189620187</v>
      </c>
      <c r="AC25">
        <f t="shared" si="2"/>
        <v>829.85608312694876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-3604.4743450296846</v>
      </c>
      <c r="AI25">
        <f t="shared" si="7"/>
        <v>-3609.6533984603698</v>
      </c>
      <c r="AJ25">
        <f t="shared" si="8"/>
        <v>325.22713583506993</v>
      </c>
      <c r="AK25">
        <f t="shared" si="30"/>
        <v>80.855825327341321</v>
      </c>
      <c r="AL25">
        <f t="shared" si="9"/>
        <v>-3203.5704372979585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-761.97334943365286</v>
      </c>
      <c r="AR25">
        <f t="shared" si="14"/>
        <v>-763.06818332945147</v>
      </c>
      <c r="AS25">
        <f t="shared" si="15"/>
        <v>68.751886210725957</v>
      </c>
      <c r="AT25">
        <f t="shared" si="16"/>
        <v>17.092640465274073</v>
      </c>
      <c r="AU25">
        <f t="shared" si="17"/>
        <v>-677.22365665345148</v>
      </c>
      <c r="AW25">
        <v>22</v>
      </c>
      <c r="AX25">
        <f>IF(Z25&gt;0, (R25*SUMPRODUCT(K25:$K$98, X25:$X$98)-K25*$AZ$3)/Z25, 0)</f>
        <v>2002.9144664982159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</v>
      </c>
      <c r="S26">
        <f t="shared" si="1"/>
        <v>1396.2222659333509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829.85608312694876</v>
      </c>
      <c r="AC26">
        <f t="shared" si="2"/>
        <v>521.85138003272232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-3642.1500176182676</v>
      </c>
      <c r="AI26">
        <f t="shared" si="7"/>
        <v>-3646.8220117624437</v>
      </c>
      <c r="AJ26">
        <f t="shared" si="8"/>
        <v>308.00470309422644</v>
      </c>
      <c r="AK26">
        <f t="shared" si="30"/>
        <v>58.089925818886421</v>
      </c>
      <c r="AL26">
        <f t="shared" si="9"/>
        <v>-3280.7273828493308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-687.44451399967829</v>
      </c>
      <c r="AR26">
        <f t="shared" si="14"/>
        <v>-688.32633839689322</v>
      </c>
      <c r="AS26">
        <f t="shared" si="15"/>
        <v>58.134931950630516</v>
      </c>
      <c r="AT26">
        <f t="shared" si="16"/>
        <v>10.964293241538622</v>
      </c>
      <c r="AU26">
        <f t="shared" si="17"/>
        <v>-619.22711320472411</v>
      </c>
      <c r="AW26">
        <v>23</v>
      </c>
      <c r="AX26">
        <f>IF(Z26&gt;0, (R26*SUMPRODUCT(K26:$K$98, X26:$X$98)-K26*$AZ$3)/Z26, 0)</f>
        <v>1396.2222659333509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</v>
      </c>
      <c r="S27">
        <f t="shared" si="1"/>
        <v>718.36797038050167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521.85138003272232</v>
      </c>
      <c r="AC27">
        <f t="shared" si="2"/>
        <v>239.73601455038988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-3629.879649774532</v>
      </c>
      <c r="AI27">
        <f t="shared" si="7"/>
        <v>-3634.0511890210446</v>
      </c>
      <c r="AJ27">
        <f t="shared" si="8"/>
        <v>282.11536548233244</v>
      </c>
      <c r="AK27">
        <f t="shared" si="30"/>
        <v>36.529596602290567</v>
      </c>
      <c r="AL27">
        <f t="shared" si="9"/>
        <v>-3315.4062269364217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-611.72189298653018</v>
      </c>
      <c r="AR27">
        <f t="shared" si="14"/>
        <v>-612.42489752958795</v>
      </c>
      <c r="AS27">
        <f t="shared" si="15"/>
        <v>47.543214118451196</v>
      </c>
      <c r="AT27">
        <f t="shared" si="16"/>
        <v>6.1561142901736465</v>
      </c>
      <c r="AU27">
        <f t="shared" si="17"/>
        <v>-558.72556912096309</v>
      </c>
      <c r="AW27">
        <v>24</v>
      </c>
      <c r="AX27">
        <f>IF(Z27&gt;0, (R27*SUMPRODUCT(K27:$K$98, X27:$X$98)-K27*$AZ$3)/Z27, 0)</f>
        <v>718.36797038050167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</v>
      </c>
      <c r="S28">
        <f t="shared" si="1"/>
        <v>-34.242540387853168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239.73601455038988</v>
      </c>
      <c r="AC28">
        <f t="shared" si="2"/>
        <v>-10.084852974226123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-3587.3501825958788</v>
      </c>
      <c r="AI28">
        <f t="shared" si="7"/>
        <v>-3591.0315876771019</v>
      </c>
      <c r="AJ28">
        <f t="shared" si="8"/>
        <v>249.82086752461601</v>
      </c>
      <c r="AK28">
        <f t="shared" si="30"/>
        <v>16.781521018527293</v>
      </c>
      <c r="AL28">
        <f t="shared" si="9"/>
        <v>-3324.4291991339587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-539.78094322912568</v>
      </c>
      <c r="AR28">
        <f t="shared" si="14"/>
        <v>-540.33487641267482</v>
      </c>
      <c r="AS28">
        <f t="shared" si="15"/>
        <v>37.590013978835081</v>
      </c>
      <c r="AT28">
        <f t="shared" si="16"/>
        <v>2.52507973382327</v>
      </c>
      <c r="AU28">
        <f t="shared" si="17"/>
        <v>-500.21978270001654</v>
      </c>
      <c r="AW28">
        <v>25</v>
      </c>
      <c r="AX28">
        <f>IF(Z28&gt;0, (R28*SUMPRODUCT(K28:$K$98, X28:$X$98)-K28*$AZ$3)/Z28, 0)</f>
        <v>-34.242540387853168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</v>
      </c>
      <c r="S29">
        <f t="shared" si="1"/>
        <v>-884.10484645378949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-10.084852974226123</v>
      </c>
      <c r="AC29">
        <f t="shared" si="2"/>
        <v>-226.73988061235605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-3510.4622464616432</v>
      </c>
      <c r="AI29">
        <f t="shared" si="7"/>
        <v>-3513.6680297112462</v>
      </c>
      <c r="AJ29">
        <f t="shared" si="8"/>
        <v>216.65502763812992</v>
      </c>
      <c r="AK29">
        <f t="shared" si="30"/>
        <v>-0.70593970819582874</v>
      </c>
      <c r="AL29">
        <f t="shared" si="9"/>
        <v>-3297.718941781312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-471.61766000071856</v>
      </c>
      <c r="AR29">
        <f t="shared" si="14"/>
        <v>-472.04834516081996</v>
      </c>
      <c r="AS29">
        <f t="shared" si="15"/>
        <v>29.106804172321208</v>
      </c>
      <c r="AT29">
        <f t="shared" si="16"/>
        <v>-9.4840397049273495E-2</v>
      </c>
      <c r="AU29">
        <f t="shared" si="17"/>
        <v>-443.036381385548</v>
      </c>
      <c r="AW29">
        <v>26</v>
      </c>
      <c r="AX29">
        <f>IF(Z29&gt;0, (R29*SUMPRODUCT(K29:$K$98, X29:$X$98)-K29*$AZ$3)/Z29, 0)</f>
        <v>-884.10484645378949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</v>
      </c>
      <c r="S30">
        <f t="shared" si="1"/>
        <v>-1863.8589506642952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-226.73988061235605</v>
      </c>
      <c r="AC30">
        <f t="shared" si="2"/>
        <v>-409.85225883540033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-3400.3572637333523</v>
      </c>
      <c r="AI30">
        <f t="shared" si="7"/>
        <v>-3403.1059444924927</v>
      </c>
      <c r="AJ30">
        <f t="shared" si="8"/>
        <v>183.11237822304429</v>
      </c>
      <c r="AK30">
        <f t="shared" si="30"/>
        <v>-15.871791642864924</v>
      </c>
      <c r="AL30">
        <f t="shared" si="9"/>
        <v>-3235.8653579123134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-407.87987635714126</v>
      </c>
      <c r="AR30">
        <f t="shared" si="14"/>
        <v>-408.20958629090052</v>
      </c>
      <c r="AS30">
        <f t="shared" si="15"/>
        <v>21.964707939857885</v>
      </c>
      <c r="AT30">
        <f t="shared" si="16"/>
        <v>-1.903854186706927</v>
      </c>
      <c r="AU30">
        <f t="shared" si="17"/>
        <v>-388.14873253774959</v>
      </c>
      <c r="AW30">
        <v>27</v>
      </c>
      <c r="AX30">
        <f>IF(Z30&gt;0, (R30*SUMPRODUCT(K30:$K$98, X30:$X$98)-K30*$AZ$3)/Z30, 0)</f>
        <v>-1863.8589506642952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</v>
      </c>
      <c r="S31">
        <f t="shared" si="1"/>
        <v>-3025.445143563707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-409.85225883540033</v>
      </c>
      <c r="AC31">
        <f t="shared" si="2"/>
        <v>-560.13813360533209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-3255.3129788814454</v>
      </c>
      <c r="AI31">
        <f t="shared" si="7"/>
        <v>-3257.6272587106341</v>
      </c>
      <c r="AJ31">
        <f t="shared" si="8"/>
        <v>150.28587476993175</v>
      </c>
      <c r="AK31">
        <f t="shared" si="30"/>
        <v>-28.689658118478025</v>
      </c>
      <c r="AL31">
        <f t="shared" si="9"/>
        <v>-3136.03104205918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-348.64420967598875</v>
      </c>
      <c r="AR31">
        <f t="shared" si="14"/>
        <v>-348.89206918051292</v>
      </c>
      <c r="AS31">
        <f t="shared" si="15"/>
        <v>16.095625942741552</v>
      </c>
      <c r="AT31">
        <f t="shared" si="16"/>
        <v>-3.0726640558008738</v>
      </c>
      <c r="AU31">
        <f t="shared" si="17"/>
        <v>-335.8691072935722</v>
      </c>
      <c r="AW31">
        <v>28</v>
      </c>
      <c r="AX31">
        <f>IF(Z31&gt;0, (R31*SUMPRODUCT(K31:$K$98, X31:$X$98)-K31*$AZ$3)/Z31, 0)</f>
        <v>-3025.445143563707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</v>
      </c>
      <c r="S32">
        <f t="shared" si="1"/>
        <v>-4448.6062646547616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-560.13813360533209</v>
      </c>
      <c r="AC32">
        <f t="shared" si="2"/>
        <v>-678.78769900702628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-3070.6611638063259</v>
      </c>
      <c r="AI32">
        <f t="shared" si="7"/>
        <v>-3072.5684681917469</v>
      </c>
      <c r="AJ32">
        <f t="shared" si="8"/>
        <v>118.64956540169419</v>
      </c>
      <c r="AK32">
        <f t="shared" si="30"/>
        <v>-39.209669352373247</v>
      </c>
      <c r="AL32">
        <f t="shared" si="9"/>
        <v>-2993.128572142426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-293.63213350408813</v>
      </c>
      <c r="AR32">
        <f t="shared" si="14"/>
        <v>-293.81451958514913</v>
      </c>
      <c r="AS32">
        <f t="shared" si="15"/>
        <v>11.345870862888114</v>
      </c>
      <c r="AT32">
        <f t="shared" si="16"/>
        <v>-3.7494266712435551</v>
      </c>
      <c r="AU32">
        <f t="shared" si="17"/>
        <v>-286.21807539350459</v>
      </c>
      <c r="AW32">
        <v>29</v>
      </c>
      <c r="AX32">
        <f>IF(Z32&gt;0, (R32*SUMPRODUCT(K32:$K$98, X32:$X$98)-K32*$AZ$3)/Z32, 0)</f>
        <v>-4448.6062646547616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</v>
      </c>
      <c r="S33">
        <f t="shared" si="1"/>
        <v>-6261.0796594417561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-678.78769900702628</v>
      </c>
      <c r="AC33">
        <f t="shared" si="2"/>
        <v>-767.06747155192306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-2854.489732916189</v>
      </c>
      <c r="AI33">
        <f t="shared" si="7"/>
        <v>-2856.0211530411416</v>
      </c>
      <c r="AJ33">
        <f t="shared" si="8"/>
        <v>88.279772544896787</v>
      </c>
      <c r="AK33">
        <f t="shared" si="30"/>
        <v>-47.515138930491844</v>
      </c>
      <c r="AL33">
        <f t="shared" si="9"/>
        <v>-2815.2565194267368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-243.71493676914031</v>
      </c>
      <c r="AR33">
        <f t="shared" si="14"/>
        <v>-243.8456886701249</v>
      </c>
      <c r="AS33">
        <f t="shared" si="15"/>
        <v>7.5372837868971647</v>
      </c>
      <c r="AT33">
        <f t="shared" si="16"/>
        <v>-4.0568193139693953</v>
      </c>
      <c r="AU33">
        <f t="shared" si="17"/>
        <v>-240.36522419719716</v>
      </c>
      <c r="AW33">
        <v>30</v>
      </c>
      <c r="AX33">
        <f>IF(Z33&gt;0, (R33*SUMPRODUCT(K33:$K$98, X33:$X$98)-K33*$AZ$3)/Z33, 0)</f>
        <v>-6261.0796594417561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</v>
      </c>
      <c r="S34">
        <f t="shared" si="1"/>
        <v>-8675.9799739779137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-767.06747155192306</v>
      </c>
      <c r="AC34">
        <f t="shared" si="2"/>
        <v>-827.43208603607161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-2591.8027155016989</v>
      </c>
      <c r="AI34">
        <f t="shared" si="7"/>
        <v>-2592.9948460859641</v>
      </c>
      <c r="AJ34">
        <f t="shared" si="8"/>
        <v>60.364614484148547</v>
      </c>
      <c r="AK34">
        <f t="shared" si="30"/>
        <v>-53.694723008634618</v>
      </c>
      <c r="AL34">
        <f t="shared" si="9"/>
        <v>-2586.3249546104503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-197.57754263230825</v>
      </c>
      <c r="AR34">
        <f t="shared" si="14"/>
        <v>-197.66842078052809</v>
      </c>
      <c r="AS34">
        <f t="shared" si="15"/>
        <v>4.6016975444892401</v>
      </c>
      <c r="AT34">
        <f t="shared" si="16"/>
        <v>-4.0932403384394611</v>
      </c>
      <c r="AU34">
        <f t="shared" si="17"/>
        <v>-197.15996357447833</v>
      </c>
      <c r="AW34">
        <v>31</v>
      </c>
      <c r="AX34">
        <f>IF(Z34&gt;0, (R34*SUMPRODUCT(K34:$K$98, X34:$X$98)-K34*$AZ$3)/Z34, 0)</f>
        <v>-8675.9799739779137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-12036.058501675619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-827.43208603607161</v>
      </c>
      <c r="AC35">
        <f t="shared" ref="AC35:AC66" si="33">S35*Z35</f>
        <v>-861.30398377106576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-2285.6440065965571</v>
      </c>
      <c r="AI35">
        <f t="shared" ref="AI35:AI66" si="38">SUM(AE35:AH35)</f>
        <v>-2286.5385103741551</v>
      </c>
      <c r="AJ35">
        <f t="shared" ref="AJ35:AJ66" si="39">AB35-AC35</f>
        <v>33.87189773499415</v>
      </c>
      <c r="AK35">
        <f t="shared" si="30"/>
        <v>-57.920246022525021</v>
      </c>
      <c r="AL35">
        <f t="shared" ref="AL35:AL66" si="40">SUM(AI35:AK35)</f>
        <v>-2310.5868586616862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-155.5701267357471</v>
      </c>
      <c r="AR35">
        <f t="shared" ref="AR35:AR66" si="45">AI35*$K35</f>
        <v>-155.63101026163517</v>
      </c>
      <c r="AS35">
        <f t="shared" ref="AS35:AS66" si="46">AJ35*$K35</f>
        <v>2.3054576339120274</v>
      </c>
      <c r="AT35">
        <f t="shared" ref="AT35:AT66" si="47">AK35*$K35</f>
        <v>-3.9422849701372398</v>
      </c>
      <c r="AU35">
        <f t="shared" ref="AU35:AU66" si="48">AL35*$K35</f>
        <v>-157.26783759786039</v>
      </c>
      <c r="AW35">
        <v>32</v>
      </c>
      <c r="AX35">
        <f>IF(Z35&gt;0, (R35*SUMPRODUCT(K35:$K$98, X35:$X$98)-K35*$AZ$3)/Z35, 0)</f>
        <v>-12036.058501675619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</v>
      </c>
      <c r="S36">
        <f t="shared" si="32"/>
        <v>-16949.352628263907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-861.30398377106576</v>
      </c>
      <c r="AC36">
        <f t="shared" si="33"/>
        <v>-870.70835613421048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-1947.3512614164974</v>
      </c>
      <c r="AI36">
        <f t="shared" si="38"/>
        <v>-1947.9934012486424</v>
      </c>
      <c r="AJ36">
        <f t="shared" si="39"/>
        <v>9.4043723631447165</v>
      </c>
      <c r="AK36">
        <f t="shared" si="30"/>
        <v>-60.291278863974611</v>
      </c>
      <c r="AL36">
        <f t="shared" si="40"/>
        <v>-1998.8803077494722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-118.34335845797715</v>
      </c>
      <c r="AR36">
        <f t="shared" si="45"/>
        <v>-118.38238222623167</v>
      </c>
      <c r="AS36">
        <f t="shared" si="46"/>
        <v>0.57151733829179641</v>
      </c>
      <c r="AT36">
        <f t="shared" si="47"/>
        <v>-3.6639883968848941</v>
      </c>
      <c r="AU36">
        <f t="shared" si="48"/>
        <v>-121.47485328482476</v>
      </c>
      <c r="AW36">
        <v>33</v>
      </c>
      <c r="AX36">
        <f>IF(Z36&gt;0, (R36*SUMPRODUCT(K36:$K$98, X36:$X$98)-K36*$AZ$3)/Z36, 0)</f>
        <v>-16949.352628263907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</v>
      </c>
      <c r="S37">
        <f t="shared" si="32"/>
        <v>-24520.744612711514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-870.70835613421048</v>
      </c>
      <c r="AC37">
        <f t="shared" si="33"/>
        <v>-858.54657675950716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-1584.4403515758454</v>
      </c>
      <c r="AI37">
        <f t="shared" si="38"/>
        <v>-1584.8780149657218</v>
      </c>
      <c r="AJ37">
        <f t="shared" si="39"/>
        <v>-12.161779374703315</v>
      </c>
      <c r="AK37">
        <f t="shared" si="30"/>
        <v>-60.949584929394739</v>
      </c>
      <c r="AL37">
        <f t="shared" si="40"/>
        <v>-1657.9893792698197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-85.972086159956788</v>
      </c>
      <c r="AR37">
        <f t="shared" si="45"/>
        <v>-85.99583387291176</v>
      </c>
      <c r="AS37">
        <f t="shared" si="46"/>
        <v>-0.65990085598392956</v>
      </c>
      <c r="AT37">
        <f t="shared" si="47"/>
        <v>-3.3071380451476067</v>
      </c>
      <c r="AU37">
        <f t="shared" si="48"/>
        <v>-89.962872774043291</v>
      </c>
      <c r="AW37">
        <v>34</v>
      </c>
      <c r="AX37">
        <f>IF(Z37&gt;0, (R37*SUMPRODUCT(K37:$K$98, X37:$X$98)-K37*$AZ$3)/Z37, 0)</f>
        <v>-24520.744612711514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</v>
      </c>
      <c r="S38">
        <f t="shared" si="32"/>
        <v>-36883.125326915608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-858.54657675950716</v>
      </c>
      <c r="AC38">
        <f t="shared" si="33"/>
        <v>-827.99621842599925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-1221.3752371539201</v>
      </c>
      <c r="AI38">
        <f t="shared" si="38"/>
        <v>-1221.6558520052536</v>
      </c>
      <c r="AJ38">
        <f t="shared" si="39"/>
        <v>-30.550358333507916</v>
      </c>
      <c r="AK38">
        <f t="shared" si="30"/>
        <v>-60.098260373165509</v>
      </c>
      <c r="AL38">
        <f t="shared" si="40"/>
        <v>-1312.304470711927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-59.171510925090033</v>
      </c>
      <c r="AR38">
        <f t="shared" si="45"/>
        <v>-59.185105768211393</v>
      </c>
      <c r="AS38">
        <f t="shared" si="46"/>
        <v>-1.4800618244962565</v>
      </c>
      <c r="AT38">
        <f t="shared" si="47"/>
        <v>-2.9115580225256532</v>
      </c>
      <c r="AU38">
        <f t="shared" si="48"/>
        <v>-63.576725615233308</v>
      </c>
      <c r="AW38">
        <v>35</v>
      </c>
      <c r="AX38">
        <f>IF(Z38&gt;0, (R38*SUMPRODUCT(K38:$K$98, X38:$X$98)-K38*$AZ$3)/Z38, 0)</f>
        <v>-36883.125326915608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</v>
      </c>
      <c r="S39">
        <f t="shared" si="32"/>
        <v>-58426.560980895862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-827.99621842599925</v>
      </c>
      <c r="AC39">
        <f t="shared" si="33"/>
        <v>-783.12983248192427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-882.10349569262428</v>
      </c>
      <c r="AI39">
        <f t="shared" si="38"/>
        <v>-882.27104145848284</v>
      </c>
      <c r="AJ39">
        <f t="shared" si="39"/>
        <v>-44.866385944074977</v>
      </c>
      <c r="AK39">
        <f t="shared" si="30"/>
        <v>-57.959735289819953</v>
      </c>
      <c r="AL39">
        <f t="shared" si="40"/>
        <v>-985.09716269237776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-38.156195810984286</v>
      </c>
      <c r="AR39">
        <f t="shared" si="45"/>
        <v>-38.163443156766967</v>
      </c>
      <c r="AS39">
        <f t="shared" si="46"/>
        <v>-1.9407366774678934</v>
      </c>
      <c r="AT39">
        <f t="shared" si="47"/>
        <v>-2.5071015132240313</v>
      </c>
      <c r="AU39">
        <f t="shared" si="48"/>
        <v>-42.611281347458892</v>
      </c>
      <c r="AW39">
        <v>36</v>
      </c>
      <c r="AX39">
        <f>IF(Z39&gt;0, (R39*SUMPRODUCT(K39:$K$98, X39:$X$98)-K39*$AZ$3)/Z39, 0)</f>
        <v>-58426.560980895862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</v>
      </c>
      <c r="S40">
        <f t="shared" si="32"/>
        <v>-99059.076598372223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-783.12983248192427</v>
      </c>
      <c r="AC40">
        <f t="shared" si="33"/>
        <v>-728.39504894543984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-591.64867714310174</v>
      </c>
      <c r="AI40">
        <f t="shared" si="38"/>
        <v>-591.7405913666588</v>
      </c>
      <c r="AJ40">
        <f t="shared" si="39"/>
        <v>-54.734783536484429</v>
      </c>
      <c r="AK40">
        <f t="shared" ref="AK40:AK71" si="61">G40*SUM(AB40:AB40, AE40:AF40)</f>
        <v>-54.819088273734707</v>
      </c>
      <c r="AL40">
        <f t="shared" si="40"/>
        <v>-701.29446317687791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-22.850273407560216</v>
      </c>
      <c r="AR40">
        <f t="shared" si="45"/>
        <v>-22.853823259388609</v>
      </c>
      <c r="AS40">
        <f t="shared" si="46"/>
        <v>-2.1139314884495</v>
      </c>
      <c r="AT40">
        <f t="shared" si="47"/>
        <v>-2.1171874516082845</v>
      </c>
      <c r="AU40">
        <f t="shared" si="48"/>
        <v>-27.084942199446392</v>
      </c>
      <c r="AW40">
        <v>37</v>
      </c>
      <c r="AX40">
        <f>IF(Z40&gt;0, (R40*SUMPRODUCT(K40:$K$98, X40:$X$98)-K40*$AZ$3)/Z40, 0)</f>
        <v>-99059.076598372223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</v>
      </c>
      <c r="S41">
        <f t="shared" si="32"/>
        <v>-183959.85925900019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-728.39504894543984</v>
      </c>
      <c r="AC41">
        <f t="shared" si="33"/>
        <v>-668.30694793561736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-364.67109891227716</v>
      </c>
      <c r="AI41">
        <f t="shared" si="38"/>
        <v>-364.71651010623458</v>
      </c>
      <c r="AJ41">
        <f t="shared" si="39"/>
        <v>-60.088101009822481</v>
      </c>
      <c r="AK41">
        <f t="shared" si="61"/>
        <v>-50.987653426180792</v>
      </c>
      <c r="AL41">
        <f t="shared" si="40"/>
        <v>-475.79226454223783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-12.575082012198077</v>
      </c>
      <c r="AR41">
        <f t="shared" si="45"/>
        <v>-12.576647942402005</v>
      </c>
      <c r="AS41">
        <f t="shared" si="46"/>
        <v>-2.0720391618901637</v>
      </c>
      <c r="AT41">
        <f t="shared" si="47"/>
        <v>-1.7582252209078741</v>
      </c>
      <c r="AU41">
        <f t="shared" si="48"/>
        <v>-16.406912325200043</v>
      </c>
      <c r="AW41">
        <v>38</v>
      </c>
      <c r="AX41">
        <f>IF(Z41&gt;0, (R41*SUMPRODUCT(K41:$K$98, X41:$X$98)-K41*$AZ$3)/Z41, 0)</f>
        <v>-183959.85925900019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</v>
      </c>
      <c r="S42">
        <f t="shared" si="32"/>
        <v>-385966.49481678539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-668.30694793561736</v>
      </c>
      <c r="AC42">
        <f t="shared" si="33"/>
        <v>-606.82990993229521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-202.4331877638574</v>
      </c>
      <c r="AI42">
        <f t="shared" si="38"/>
        <v>-202.45284069740478</v>
      </c>
      <c r="AJ42">
        <f t="shared" si="39"/>
        <v>-61.47703800332215</v>
      </c>
      <c r="AK42">
        <f t="shared" si="61"/>
        <v>-46.781486355493222</v>
      </c>
      <c r="AL42">
        <f t="shared" si="40"/>
        <v>-310.71136505622013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-6.23265620551674</v>
      </c>
      <c r="AR42">
        <f t="shared" si="45"/>
        <v>-6.2332612939391661</v>
      </c>
      <c r="AS42">
        <f t="shared" si="46"/>
        <v>-1.8927985407964065</v>
      </c>
      <c r="AT42">
        <f t="shared" si="47"/>
        <v>-1.440341499621038</v>
      </c>
      <c r="AU42">
        <f t="shared" si="48"/>
        <v>-9.5664013343566108</v>
      </c>
      <c r="AW42">
        <v>39</v>
      </c>
      <c r="AX42">
        <f>IF(Z42&gt;0, (R42*SUMPRODUCT(K42:$K$98, X42:$X$98)-K42*$AZ$3)/Z42, 0)</f>
        <v>-385966.49481678539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</v>
      </c>
      <c r="S43">
        <f t="shared" si="32"/>
        <v>-956592.31781236338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-606.82990993229521</v>
      </c>
      <c r="AC43">
        <f t="shared" si="33"/>
        <v>-546.94460183824026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-98.474880545328531</v>
      </c>
      <c r="AI43">
        <f t="shared" si="38"/>
        <v>-98.482027589472281</v>
      </c>
      <c r="AJ43">
        <f t="shared" si="39"/>
        <v>-59.885308094054949</v>
      </c>
      <c r="AK43">
        <f t="shared" si="61"/>
        <v>-42.478093695260668</v>
      </c>
      <c r="AL43">
        <f t="shared" si="40"/>
        <v>-200.84542937878791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-2.7070663328573907</v>
      </c>
      <c r="AR43">
        <f t="shared" si="45"/>
        <v>-2.7072628045106071</v>
      </c>
      <c r="AS43">
        <f t="shared" si="46"/>
        <v>-1.6462421733996075</v>
      </c>
      <c r="AT43">
        <f t="shared" si="47"/>
        <v>-1.1677192872904369</v>
      </c>
      <c r="AU43">
        <f t="shared" si="48"/>
        <v>-5.5212242652006518</v>
      </c>
      <c r="AW43">
        <v>40</v>
      </c>
      <c r="AX43">
        <f>IF(Z43&gt;0, (R43*SUMPRODUCT(K43:$K$98, X43:$X$98)-K43*$AZ$3)/Z43, 0)</f>
        <v>-956592.31781236338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</v>
      </c>
      <c r="S44">
        <f t="shared" si="32"/>
        <v>-2969099.1959457058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-546.94460183824026</v>
      </c>
      <c r="AC44">
        <f t="shared" si="33"/>
        <v>-490.61777147505143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-40.080460948606998</v>
      </c>
      <c r="AI44">
        <f t="shared" si="38"/>
        <v>-40.082526464690737</v>
      </c>
      <c r="AJ44">
        <f t="shared" si="39"/>
        <v>-56.326830363188833</v>
      </c>
      <c r="AK44">
        <f t="shared" si="61"/>
        <v>-38.286122128676823</v>
      </c>
      <c r="AL44">
        <f t="shared" si="40"/>
        <v>-134.6954789565564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-0.98375764385049769</v>
      </c>
      <c r="AR44">
        <f t="shared" si="45"/>
        <v>-0.98380834105276993</v>
      </c>
      <c r="AS44">
        <f t="shared" si="46"/>
        <v>-1.3825177807887254</v>
      </c>
      <c r="AT44">
        <f t="shared" si="47"/>
        <v>-0.93971637067184322</v>
      </c>
      <c r="AU44">
        <f t="shared" si="48"/>
        <v>-3.3060424925133387</v>
      </c>
      <c r="AW44">
        <v>41</v>
      </c>
      <c r="AX44">
        <f>IF(Z44&gt;0, (R44*SUMPRODUCT(K44:$K$98, X44:$X$98)-K44*$AZ$3)/Z44, 0)</f>
        <v>-2969099.1959457058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</v>
      </c>
      <c r="S45">
        <f t="shared" si="32"/>
        <v>-12588559.797947545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-490.61777147505143</v>
      </c>
      <c r="AC45">
        <f t="shared" si="33"/>
        <v>-438.89269278314652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-12.872446520802793</v>
      </c>
      <c r="AI45">
        <f t="shared" si="38"/>
        <v>-12.872882325910593</v>
      </c>
      <c r="AJ45">
        <f t="shared" si="39"/>
        <v>-51.725078691904912</v>
      </c>
      <c r="AK45">
        <f t="shared" si="61"/>
        <v>-34.343244003253602</v>
      </c>
      <c r="AL45">
        <f t="shared" si="40"/>
        <v>-98.941205021069109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-0.2820970118647721</v>
      </c>
      <c r="AR45">
        <f t="shared" si="45"/>
        <v>-0.28210656244386889</v>
      </c>
      <c r="AS45">
        <f t="shared" si="46"/>
        <v>-1.1335444364733371</v>
      </c>
      <c r="AT45">
        <f t="shared" si="47"/>
        <v>-0.75262511251485031</v>
      </c>
      <c r="AU45">
        <f t="shared" si="48"/>
        <v>-2.1682761114320566</v>
      </c>
      <c r="AW45">
        <v>42</v>
      </c>
      <c r="AX45">
        <f>IF(Z45&gt;0, (R45*SUMPRODUCT(K45:$K$98, X45:$X$98)-K45*$AZ$3)/Z45, 0)</f>
        <v>-12588559.797947545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</v>
      </c>
      <c r="S46">
        <f t="shared" si="32"/>
        <v>-53904897.018216036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-438.89269278314652</v>
      </c>
      <c r="AC46">
        <f t="shared" si="33"/>
        <v>-392.11332878094385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-2.7241595575910456</v>
      </c>
      <c r="AI46">
        <f t="shared" si="38"/>
        <v>-2.7242504847030684</v>
      </c>
      <c r="AJ46">
        <f t="shared" si="39"/>
        <v>-46.779364002202669</v>
      </c>
      <c r="AK46">
        <f t="shared" si="61"/>
        <v>-30.722488494820258</v>
      </c>
      <c r="AL46">
        <f t="shared" si="40"/>
        <v>-80.226102981726001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-5.330303135941919E-2</v>
      </c>
      <c r="AR46">
        <f t="shared" si="45"/>
        <v>-5.3304810510236576E-2</v>
      </c>
      <c r="AS46">
        <f t="shared" si="46"/>
        <v>-0.91532153446550024</v>
      </c>
      <c r="AT46">
        <f t="shared" si="47"/>
        <v>-0.60114018032296124</v>
      </c>
      <c r="AU46">
        <f t="shared" si="48"/>
        <v>-1.5697665252986981</v>
      </c>
      <c r="AW46">
        <v>43</v>
      </c>
      <c r="AX46">
        <f>IF(Z46&gt;0, (R46*SUMPRODUCT(K46:$K$98, X46:$X$98)-K46*$AZ$3)/Z46, 0)</f>
        <v>-53904897.018216036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</v>
      </c>
      <c r="S47">
        <f t="shared" si="32"/>
        <v>-233550601.35914806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-392.11332878094385</v>
      </c>
      <c r="AC47">
        <f t="shared" si="33"/>
        <v>-350.14747019260028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-0.57021912687365406</v>
      </c>
      <c r="AI47">
        <f t="shared" si="38"/>
        <v>-0.57023786732369763</v>
      </c>
      <c r="AJ47">
        <f t="shared" si="39"/>
        <v>-41.965858588343565</v>
      </c>
      <c r="AK47">
        <f t="shared" si="61"/>
        <v>-27.44793301466607</v>
      </c>
      <c r="AL47">
        <f t="shared" si="40"/>
        <v>-69.984029470333326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-9.961921727903408E-3</v>
      </c>
      <c r="AR47">
        <f t="shared" si="45"/>
        <v>-9.9622491299277902E-3</v>
      </c>
      <c r="AS47">
        <f t="shared" si="46"/>
        <v>-0.73315779636057898</v>
      </c>
      <c r="AT47">
        <f t="shared" si="47"/>
        <v>-0.47952470795569302</v>
      </c>
      <c r="AU47">
        <f t="shared" si="48"/>
        <v>-1.2226447534461997</v>
      </c>
      <c r="AW47">
        <v>44</v>
      </c>
      <c r="AX47">
        <f>IF(Z47&gt;0, (R47*SUMPRODUCT(K47:$K$98, X47:$X$98)-K47*$AZ$3)/Z47, 0)</f>
        <v>-233550601.35914806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</v>
      </c>
      <c r="S48">
        <f t="shared" si="32"/>
        <v>-1025700747.3738027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-350.14747019260028</v>
      </c>
      <c r="AC48">
        <f t="shared" si="33"/>
        <v>-312.64032352530762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-0.11794370764973325</v>
      </c>
      <c r="AI48">
        <f t="shared" si="38"/>
        <v>-0.11794751773182012</v>
      </c>
      <c r="AJ48">
        <f t="shared" si="39"/>
        <v>-37.507146667292659</v>
      </c>
      <c r="AK48">
        <f t="shared" si="61"/>
        <v>-24.510322913482021</v>
      </c>
      <c r="AL48">
        <f t="shared" si="40"/>
        <v>-62.135417098506501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-1.8397469757861409E-3</v>
      </c>
      <c r="AR48">
        <f t="shared" si="45"/>
        <v>-1.8398064074178616E-3</v>
      </c>
      <c r="AS48">
        <f t="shared" si="46"/>
        <v>-0.58505587984773655</v>
      </c>
      <c r="AT48">
        <f t="shared" si="47"/>
        <v>-0.38232469840218969</v>
      </c>
      <c r="AU48">
        <f t="shared" si="48"/>
        <v>-0.96922038465734406</v>
      </c>
      <c r="AW48">
        <v>45</v>
      </c>
      <c r="AX48">
        <f>IF(Z48&gt;0, (R48*SUMPRODUCT(K48:$K$98, X48:$X$98)-K48*$AZ$3)/Z48, 0)</f>
        <v>-1025700747.3738027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</v>
      </c>
      <c r="S49">
        <f t="shared" si="32"/>
        <v>-4574114924.6590805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-312.64032352530762</v>
      </c>
      <c r="AC49">
        <f t="shared" si="33"/>
        <v>-279.14474488922934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-2.4073145025839814E-2</v>
      </c>
      <c r="AI49">
        <f t="shared" si="38"/>
        <v>-2.4073907863977593E-2</v>
      </c>
      <c r="AJ49">
        <f t="shared" si="39"/>
        <v>-33.495578636078278</v>
      </c>
      <c r="AK49">
        <f t="shared" si="61"/>
        <v>-21.884822646771536</v>
      </c>
      <c r="AL49">
        <f t="shared" si="40"/>
        <v>-55.404475190713796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-3.3527265313900107E-4</v>
      </c>
      <c r="AR49">
        <f t="shared" si="45"/>
        <v>-3.3528327737468336E-4</v>
      </c>
      <c r="AS49">
        <f t="shared" si="46"/>
        <v>-0.46650121974879899</v>
      </c>
      <c r="AT49">
        <f t="shared" si="47"/>
        <v>-0.30479534536861441</v>
      </c>
      <c r="AU49">
        <f t="shared" si="48"/>
        <v>-0.77163184839478816</v>
      </c>
      <c r="AW49">
        <v>46</v>
      </c>
      <c r="AX49">
        <f>IF(Z49&gt;0, (R49*SUMPRODUCT(K49:$K$98, X49:$X$98)-K49*$AZ$3)/Z49, 0)</f>
        <v>-4574114924.6590805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</v>
      </c>
      <c r="S50">
        <f t="shared" si="32"/>
        <v>-20715952746.182911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-279.14474488922934</v>
      </c>
      <c r="AC50">
        <f t="shared" si="33"/>
        <v>-249.23667089129847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-4.8385633601088565E-3</v>
      </c>
      <c r="AI50">
        <f t="shared" si="38"/>
        <v>-4.8387137494452443E-3</v>
      </c>
      <c r="AJ50">
        <f t="shared" si="39"/>
        <v>-29.90807399793087</v>
      </c>
      <c r="AK50">
        <f t="shared" si="61"/>
        <v>-19.540132142246055</v>
      </c>
      <c r="AL50">
        <f t="shared" si="40"/>
        <v>-49.453044853926372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-6.0167741354509867E-5</v>
      </c>
      <c r="AR50">
        <f t="shared" si="45"/>
        <v>-6.016961145230973E-5</v>
      </c>
      <c r="AS50">
        <f t="shared" si="46"/>
        <v>-0.37190817331336173</v>
      </c>
      <c r="AT50">
        <f t="shared" si="47"/>
        <v>-0.24298237498767716</v>
      </c>
      <c r="AU50">
        <f t="shared" si="48"/>
        <v>-0.61495071791249123</v>
      </c>
      <c r="AW50">
        <v>47</v>
      </c>
      <c r="AX50">
        <f>IF(Z50&gt;0, (R50*SUMPRODUCT(K50:$K$98, X50:$X$98)-K50*$AZ$3)/Z50, 0)</f>
        <v>-20715952746.182911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</v>
      </c>
      <c r="S51">
        <f t="shared" si="32"/>
        <v>-95426975650.465454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-249.23667089129847</v>
      </c>
      <c r="AC51">
        <f t="shared" si="33"/>
        <v>-222.53279421030419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-9.5788659679490193E-4</v>
      </c>
      <c r="AI51">
        <f t="shared" si="38"/>
        <v>-9.5791574641332659E-4</v>
      </c>
      <c r="AJ51">
        <f t="shared" si="39"/>
        <v>-26.703876680994284</v>
      </c>
      <c r="AK51">
        <f t="shared" si="61"/>
        <v>-17.446566962390897</v>
      </c>
      <c r="AL51">
        <f t="shared" si="40"/>
        <v>-44.151401559131592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-1.0635143399260882E-5</v>
      </c>
      <c r="AR51">
        <f t="shared" si="45"/>
        <v>-1.0635467039212645E-5</v>
      </c>
      <c r="AS51">
        <f t="shared" si="46"/>
        <v>-0.29648557435589795</v>
      </c>
      <c r="AT51">
        <f t="shared" si="47"/>
        <v>-0.19370428826405522</v>
      </c>
      <c r="AU51">
        <f t="shared" si="48"/>
        <v>-0.4902004980869924</v>
      </c>
      <c r="AW51">
        <v>48</v>
      </c>
      <c r="AX51">
        <f>IF(Z51&gt;0, (R51*SUMPRODUCT(K51:$K$98, X51:$X$98)-K51*$AZ$3)/Z51, 0)</f>
        <v>-95426975650.465454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</v>
      </c>
      <c r="S52">
        <f t="shared" si="32"/>
        <v>-447605074533.51495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-222.53279421030419</v>
      </c>
      <c r="AC52">
        <f t="shared" si="33"/>
        <v>-198.69000408764785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-1.864753998347862E-4</v>
      </c>
      <c r="AI52">
        <f t="shared" si="38"/>
        <v>-1.8648094853204725E-4</v>
      </c>
      <c r="AJ52">
        <f t="shared" si="39"/>
        <v>-23.842790122656339</v>
      </c>
      <c r="AK52">
        <f t="shared" si="61"/>
        <v>-15.577295594721294</v>
      </c>
      <c r="AL52">
        <f t="shared" si="40"/>
        <v>-39.420272198326167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-1.8485567083615959E-6</v>
      </c>
      <c r="AR52">
        <f t="shared" si="45"/>
        <v>-1.8486117133732686E-6</v>
      </c>
      <c r="AS52">
        <f t="shared" si="46"/>
        <v>-0.23635691177679949</v>
      </c>
      <c r="AT52">
        <f t="shared" si="47"/>
        <v>-0.15441990898137709</v>
      </c>
      <c r="AU52">
        <f t="shared" si="48"/>
        <v>-0.39077866936988997</v>
      </c>
      <c r="AW52">
        <v>49</v>
      </c>
      <c r="AX52">
        <f>IF(Z52&gt;0, (R52*SUMPRODUCT(K52:$K$98, X52:$X$98)-K52*$AZ$3)/Z52, 0)</f>
        <v>-447605074533.51495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</v>
      </c>
      <c r="S53">
        <f t="shared" si="32"/>
        <v>-2139881388505.9553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-198.69000408764785</v>
      </c>
      <c r="AC53">
        <f t="shared" si="33"/>
        <v>-177.40179097388335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-3.5655419495427622E-5</v>
      </c>
      <c r="AI53">
        <f t="shared" si="38"/>
        <v>-3.5656455778279131E-5</v>
      </c>
      <c r="AJ53">
        <f t="shared" si="39"/>
        <v>-21.288213113764499</v>
      </c>
      <c r="AK53">
        <f t="shared" si="61"/>
        <v>-13.908300286135351</v>
      </c>
      <c r="AL53">
        <f t="shared" si="40"/>
        <v>-35.196549056355629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-3.1558674838283702E-7</v>
      </c>
      <c r="AR53">
        <f t="shared" si="45"/>
        <v>-3.1559592054067835E-7</v>
      </c>
      <c r="AS53">
        <f t="shared" si="46"/>
        <v>-0.18842235067001095</v>
      </c>
      <c r="AT53">
        <f t="shared" si="47"/>
        <v>-0.12310261174732241</v>
      </c>
      <c r="AU53">
        <f t="shared" si="48"/>
        <v>-0.31152527801325391</v>
      </c>
      <c r="AW53">
        <v>50</v>
      </c>
      <c r="AX53">
        <f>IF(Z53&gt;0, (R53*SUMPRODUCT(K53:$K$98, X53:$X$98)-K53*$AZ$3)/Z53, 0)</f>
        <v>-2139881388505.9553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</v>
      </c>
      <c r="S54">
        <f t="shared" si="32"/>
        <v>-10445701781311.107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-177.40179097388335</v>
      </c>
      <c r="AC54">
        <f t="shared" si="33"/>
        <v>-158.39445650168335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-6.6910000597854328E-6</v>
      </c>
      <c r="AI54">
        <f t="shared" si="38"/>
        <v>-6.6911896048009539E-6</v>
      </c>
      <c r="AJ54">
        <f t="shared" si="39"/>
        <v>-19.0073344722</v>
      </c>
      <c r="AK54">
        <f t="shared" si="61"/>
        <v>-12.418125368171836</v>
      </c>
      <c r="AL54">
        <f t="shared" si="40"/>
        <v>-31.42546653156144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-5.2876928422976855E-8</v>
      </c>
      <c r="AR54">
        <f t="shared" si="45"/>
        <v>-5.2878426339301635E-8</v>
      </c>
      <c r="AS54">
        <f t="shared" si="46"/>
        <v>-0.15020915489729197</v>
      </c>
      <c r="AT54">
        <f t="shared" si="47"/>
        <v>-9.8136649286090755E-2</v>
      </c>
      <c r="AU54">
        <f t="shared" si="48"/>
        <v>-0.24834585706180909</v>
      </c>
      <c r="AW54">
        <v>51</v>
      </c>
      <c r="AX54">
        <f>IF(Z54&gt;0, (R54*SUMPRODUCT(K54:$K$98, X54:$X$98)-K54*$AZ$3)/Z54, 0)</f>
        <v>-10445701781311.107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</v>
      </c>
      <c r="S55">
        <f t="shared" si="32"/>
        <v>-52119122851268.086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-158.39445650168335</v>
      </c>
      <c r="AC55">
        <f t="shared" si="33"/>
        <v>-141.42362192260779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-1.2298496272306007E-6</v>
      </c>
      <c r="AI55">
        <f t="shared" si="38"/>
        <v>-1.2298835455925631E-6</v>
      </c>
      <c r="AJ55">
        <f t="shared" si="39"/>
        <v>-16.970834579075557</v>
      </c>
      <c r="AK55">
        <f t="shared" si="61"/>
        <v>-11.087611955117836</v>
      </c>
      <c r="AL55">
        <f t="shared" si="40"/>
        <v>-28.058447764076938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-8.6777908129570509E-9</v>
      </c>
      <c r="AR55">
        <f t="shared" si="45"/>
        <v>-8.6780301401425123E-9</v>
      </c>
      <c r="AS55">
        <f t="shared" si="46"/>
        <v>-0.11974582025132592</v>
      </c>
      <c r="AT55">
        <f t="shared" si="47"/>
        <v>-7.8233936110071706E-2</v>
      </c>
      <c r="AU55">
        <f t="shared" si="48"/>
        <v>-0.19797976503942777</v>
      </c>
      <c r="AW55">
        <v>52</v>
      </c>
      <c r="AX55">
        <f>IF(Z55&gt;0, (R55*SUMPRODUCT(K55:$K$98, X55:$X$98)-K55*$AZ$3)/Z55, 0)</f>
        <v>-52119122851268.086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</v>
      </c>
      <c r="S56">
        <f t="shared" si="32"/>
        <v>-266295156781177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-141.42362192260779</v>
      </c>
      <c r="AC56">
        <f t="shared" si="33"/>
        <v>-126.27109100989946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-2.2121570704501473E-7</v>
      </c>
      <c r="AI56">
        <f t="shared" si="38"/>
        <v>-2.2122163425997687E-7</v>
      </c>
      <c r="AJ56">
        <f t="shared" si="39"/>
        <v>-15.152530912708329</v>
      </c>
      <c r="AK56">
        <f t="shared" si="61"/>
        <v>-9.899653534582546</v>
      </c>
      <c r="AL56">
        <f t="shared" si="40"/>
        <v>-25.05218466851251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-1.3936544324004086E-9</v>
      </c>
      <c r="AR56">
        <f t="shared" si="45"/>
        <v>-1.3936917737335089E-9</v>
      </c>
      <c r="AS56">
        <f t="shared" si="46"/>
        <v>-9.5460635009443684E-2</v>
      </c>
      <c r="AT56">
        <f t="shared" si="47"/>
        <v>-6.2367614903998995E-2</v>
      </c>
      <c r="AU56">
        <f t="shared" si="48"/>
        <v>-0.15782825130713446</v>
      </c>
      <c r="AW56">
        <v>53</v>
      </c>
      <c r="AX56">
        <f>IF(Z56&gt;0, (R56*SUMPRODUCT(K56:$K$98, X56:$X$98)-K56*$AZ$3)/Z56, 0)</f>
        <v>-266295156781177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</v>
      </c>
      <c r="S57">
        <f t="shared" si="32"/>
        <v>-1396090461318440.3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-126.27109100989946</v>
      </c>
      <c r="AC57">
        <f t="shared" si="33"/>
        <v>-112.74204554576978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-3.8867988038065466E-8</v>
      </c>
      <c r="AI57">
        <f t="shared" si="38"/>
        <v>-3.8868997482373244E-8</v>
      </c>
      <c r="AJ57">
        <f t="shared" si="39"/>
        <v>-13.52904546412968</v>
      </c>
      <c r="AK57">
        <f t="shared" si="61"/>
        <v>-8.8389763706929632</v>
      </c>
      <c r="AL57">
        <f t="shared" si="40"/>
        <v>-22.368021873691639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-2.1863172332091901E-10</v>
      </c>
      <c r="AR57">
        <f t="shared" si="45"/>
        <v>-2.1863740142672653E-10</v>
      </c>
      <c r="AS57">
        <f t="shared" si="46"/>
        <v>-7.6100633812404395E-2</v>
      </c>
      <c r="AT57">
        <f t="shared" si="47"/>
        <v>-4.9719080761908868E-2</v>
      </c>
      <c r="AU57">
        <f t="shared" si="48"/>
        <v>-0.12581971479295065</v>
      </c>
      <c r="AW57">
        <v>54</v>
      </c>
      <c r="AX57">
        <f>IF(Z57&gt;0, (R57*SUMPRODUCT(K57:$K$98, X57:$X$98)-K57*$AZ$3)/Z57, 0)</f>
        <v>-1396090461318440.3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</v>
      </c>
      <c r="S58">
        <f t="shared" si="32"/>
        <v>-7518970663978638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-112.74204554576978</v>
      </c>
      <c r="AC58">
        <f t="shared" si="33"/>
        <v>-100.6625406660569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-6.6560180503235891E-9</v>
      </c>
      <c r="AI58">
        <f t="shared" si="38"/>
        <v>-6.6561853979319994E-9</v>
      </c>
      <c r="AJ58">
        <f t="shared" si="39"/>
        <v>-12.079504879712886</v>
      </c>
      <c r="AK58">
        <f t="shared" si="61"/>
        <v>-7.8919431882038857</v>
      </c>
      <c r="AL58">
        <f t="shared" si="40"/>
        <v>-19.971448074572955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-3.3428553617646819E-11</v>
      </c>
      <c r="AR58">
        <f t="shared" si="45"/>
        <v>-3.3429394088399487E-11</v>
      </c>
      <c r="AS58">
        <f t="shared" si="46"/>
        <v>-6.0666959358152188E-2</v>
      </c>
      <c r="AT58">
        <f t="shared" si="47"/>
        <v>-3.9635746781286216E-2</v>
      </c>
      <c r="AU58">
        <f t="shared" si="48"/>
        <v>-0.10030270617286779</v>
      </c>
      <c r="AW58">
        <v>55</v>
      </c>
      <c r="AX58">
        <f>IF(Z58&gt;0, (R58*SUMPRODUCT(K58:$K$98, X58:$X$98)-K58*$AZ$3)/Z58, 0)</f>
        <v>-7518970663978638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</v>
      </c>
      <c r="S59">
        <f t="shared" si="32"/>
        <v>-4.1684128779306664E+16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-100.6625406660569</v>
      </c>
      <c r="AC59">
        <f t="shared" si="33"/>
        <v>-89.877268451865731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-1.1097779766032423E-9</v>
      </c>
      <c r="AI59">
        <f t="shared" si="38"/>
        <v>-1.1098049284884934E-9</v>
      </c>
      <c r="AJ59">
        <f t="shared" si="39"/>
        <v>-10.785272214191167</v>
      </c>
      <c r="AK59">
        <f t="shared" si="61"/>
        <v>-7.0463778466239839</v>
      </c>
      <c r="AL59">
        <f t="shared" si="40"/>
        <v>-17.831650061924957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-4.9764675250705623E-12</v>
      </c>
      <c r="AR59">
        <f t="shared" si="45"/>
        <v>-4.9765883827416627E-12</v>
      </c>
      <c r="AS59">
        <f t="shared" si="46"/>
        <v>-4.8363328570681069E-2</v>
      </c>
      <c r="AT59">
        <f t="shared" si="47"/>
        <v>-3.1597374666263896E-2</v>
      </c>
      <c r="AU59">
        <f t="shared" si="48"/>
        <v>-7.996070324192156E-2</v>
      </c>
      <c r="AW59">
        <v>56</v>
      </c>
      <c r="AX59">
        <f>IF(Z59&gt;0, (R59*SUMPRODUCT(K59:$K$98, X59:$X$98)-K59*$AZ$3)/Z59, 0)</f>
        <v>-4.1684128779306664E+16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</v>
      </c>
      <c r="S60">
        <f t="shared" si="32"/>
        <v>-2.3812981898455894E+17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-89.877268451865731</v>
      </c>
      <c r="AC60">
        <f t="shared" si="33"/>
        <v>-80.247561117741597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-1.7975984996420312E-10</v>
      </c>
      <c r="AI60">
        <f t="shared" si="38"/>
        <v>-1.797640623493561E-10</v>
      </c>
      <c r="AJ60">
        <f t="shared" si="39"/>
        <v>-9.6297073341241344</v>
      </c>
      <c r="AK60">
        <f t="shared" si="61"/>
        <v>-6.2914087916306016</v>
      </c>
      <c r="AL60">
        <f t="shared" si="40"/>
        <v>-15.9211161259345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-7.1971366161750326E-13</v>
      </c>
      <c r="AR60">
        <f t="shared" si="45"/>
        <v>-7.1973052695836333E-13</v>
      </c>
      <c r="AS60">
        <f t="shared" si="46"/>
        <v>-3.8554949434634896E-2</v>
      </c>
      <c r="AT60">
        <f t="shared" si="47"/>
        <v>-2.5189233630639477E-2</v>
      </c>
      <c r="AU60">
        <f t="shared" si="48"/>
        <v>-6.3744183065994109E-2</v>
      </c>
      <c r="AW60">
        <v>57</v>
      </c>
      <c r="AX60">
        <f>IF(Z60&gt;0, (R60*SUMPRODUCT(K60:$K$98, X60:$X$98)-K60*$AZ$3)/Z60, 0)</f>
        <v>-2.3812981898455894E+17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</v>
      </c>
      <c r="S61">
        <f t="shared" si="32"/>
        <v>-1.4023852419090099E+18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-80.247561117741597</v>
      </c>
      <c r="AC61">
        <f t="shared" si="33"/>
        <v>-71.649608140841352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-2.8252965900023881E-11</v>
      </c>
      <c r="AI61">
        <f t="shared" si="38"/>
        <v>-2.8253604540587826E-11</v>
      </c>
      <c r="AJ61">
        <f t="shared" si="39"/>
        <v>-8.5979529769002454</v>
      </c>
      <c r="AK61">
        <f t="shared" si="61"/>
        <v>-5.617329278241912</v>
      </c>
      <c r="AL61">
        <f t="shared" si="40"/>
        <v>-14.215282255170411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-1.0099806940596177E-13</v>
      </c>
      <c r="AR61">
        <f t="shared" si="45"/>
        <v>-1.0100035240393908E-13</v>
      </c>
      <c r="AS61">
        <f t="shared" si="46"/>
        <v>-3.0735769638593327E-2</v>
      </c>
      <c r="AT61">
        <f t="shared" si="47"/>
        <v>-2.0080702830549135E-2</v>
      </c>
      <c r="AU61">
        <f t="shared" si="48"/>
        <v>-5.0816472469243465E-2</v>
      </c>
      <c r="AW61">
        <v>58</v>
      </c>
      <c r="AX61">
        <f>IF(Z61&gt;0, (R61*SUMPRODUCT(K61:$K$98, X61:$X$98)-K61*$AZ$3)/Z61, 0)</f>
        <v>-1.4023852419090099E+18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</v>
      </c>
      <c r="S62">
        <f t="shared" si="32"/>
        <v>-8.5285849293041848E+18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-71.649608140841352</v>
      </c>
      <c r="AC62">
        <f t="shared" si="33"/>
        <v>-63.972864411465572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-4.3079338661107419E-12</v>
      </c>
      <c r="AI62">
        <f t="shared" si="38"/>
        <v>-4.3080276285357831E-12</v>
      </c>
      <c r="AJ62">
        <f t="shared" si="39"/>
        <v>-7.6767437293757794</v>
      </c>
      <c r="AK62">
        <f t="shared" si="61"/>
        <v>-5.0154725698588951</v>
      </c>
      <c r="AL62">
        <f t="shared" si="40"/>
        <v>-12.692216299238982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-1.374991558235769E-14</v>
      </c>
      <c r="AR62">
        <f t="shared" si="45"/>
        <v>-1.3750214850050552E-14</v>
      </c>
      <c r="AS62">
        <f t="shared" si="46"/>
        <v>-2.4502367377706925E-2</v>
      </c>
      <c r="AT62">
        <f t="shared" si="47"/>
        <v>-1.6008213353435361E-2</v>
      </c>
      <c r="AU62">
        <f t="shared" si="48"/>
        <v>-4.0510580731156036E-2</v>
      </c>
      <c r="AW62">
        <v>59</v>
      </c>
      <c r="AX62">
        <f>IF(Z62&gt;0, (R62*SUMPRODUCT(K62:$K$98, X62:$X$98)-K62*$AZ$3)/Z62, 0)</f>
        <v>-8.5285849293041848E+18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</v>
      </c>
      <c r="S63">
        <f t="shared" si="32"/>
        <v>-5.3649154053341045E+19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-63.972864411465572</v>
      </c>
      <c r="AC63">
        <f t="shared" si="33"/>
        <v>-57.118628938808556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-6.3613143597844464E-13</v>
      </c>
      <c r="AI63">
        <f t="shared" si="38"/>
        <v>-6.3614474434973832E-13</v>
      </c>
      <c r="AJ63">
        <f t="shared" si="39"/>
        <v>-6.8542354726570167</v>
      </c>
      <c r="AK63">
        <f t="shared" si="61"/>
        <v>-4.4781005088025907</v>
      </c>
      <c r="AL63">
        <f t="shared" si="40"/>
        <v>-11.332335981460243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-1.8128415201533623E-15</v>
      </c>
      <c r="AR63">
        <f t="shared" si="45"/>
        <v>-1.8128794462275698E-15</v>
      </c>
      <c r="AS63">
        <f t="shared" si="46"/>
        <v>-1.9533137259014014E-2</v>
      </c>
      <c r="AT63">
        <f t="shared" si="47"/>
        <v>-1.2761649675889174E-2</v>
      </c>
      <c r="AU63">
        <f t="shared" si="48"/>
        <v>-3.2294786934905E-2</v>
      </c>
      <c r="AW63">
        <v>60</v>
      </c>
      <c r="AX63">
        <f>IF(Z63&gt;0, (R63*SUMPRODUCT(K63:$K$98, X63:$X$98)-K63*$AZ$3)/Z63, 0)</f>
        <v>-5.3649154053341045E+19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</v>
      </c>
      <c r="S64">
        <f t="shared" si="32"/>
        <v>-3.4962662544340248E+20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-57.118628938808556</v>
      </c>
      <c r="AC64">
        <f t="shared" si="33"/>
        <v>-50.998775838221924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-9.0815661034955389E-14</v>
      </c>
      <c r="AI64">
        <f t="shared" si="38"/>
        <v>-9.0817484364906794E-14</v>
      </c>
      <c r="AJ64">
        <f t="shared" si="39"/>
        <v>-6.1198531005866315</v>
      </c>
      <c r="AK64">
        <f t="shared" si="61"/>
        <v>-3.9983040257165992</v>
      </c>
      <c r="AL64">
        <f t="shared" si="40"/>
        <v>-10.118157126303322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-2.3107646090565782E-16</v>
      </c>
      <c r="AR64">
        <f t="shared" si="45"/>
        <v>-2.3108110028863903E-16</v>
      </c>
      <c r="AS64">
        <f t="shared" si="46"/>
        <v>-1.5571697432249716E-2</v>
      </c>
      <c r="AT64">
        <f t="shared" si="47"/>
        <v>-1.0173508989069815E-2</v>
      </c>
      <c r="AU64">
        <f t="shared" si="48"/>
        <v>-2.5745206421319763E-2</v>
      </c>
      <c r="AW64">
        <v>61</v>
      </c>
      <c r="AX64">
        <f>IF(Z64&gt;0, (R64*SUMPRODUCT(K64:$K$98, X64:$X$98)-K64*$AZ$3)/Z64, 0)</f>
        <v>-3.4962662544340248E+20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</v>
      </c>
      <c r="S65">
        <f t="shared" si="32"/>
        <v>-2.3639305024355854E+21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-50.998775838221924</v>
      </c>
      <c r="AC65">
        <f t="shared" si="33"/>
        <v>-45.534621284126722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-1.2514548174323875E-14</v>
      </c>
      <c r="AI65">
        <f t="shared" si="38"/>
        <v>-1.2514788952453971E-14</v>
      </c>
      <c r="AJ65">
        <f t="shared" si="39"/>
        <v>-5.4641545540952023</v>
      </c>
      <c r="AK65">
        <f t="shared" si="61"/>
        <v>-3.5699143086755352</v>
      </c>
      <c r="AL65">
        <f t="shared" si="40"/>
        <v>-9.0340688627707504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-2.8430998387679045E-17</v>
      </c>
      <c r="AR65">
        <f t="shared" si="45"/>
        <v>-2.8431545396051475E-17</v>
      </c>
      <c r="AS65">
        <f t="shared" si="46"/>
        <v>-1.241366185606641E-2</v>
      </c>
      <c r="AT65">
        <f t="shared" si="47"/>
        <v>-8.110259079296727E-3</v>
      </c>
      <c r="AU65">
        <f t="shared" si="48"/>
        <v>-2.0523920935363166E-2</v>
      </c>
      <c r="AW65">
        <v>62</v>
      </c>
      <c r="AX65">
        <f>IF(Z65&gt;0, (R65*SUMPRODUCT(K65:$K$98, X65:$X$98)-K65*$AZ$3)/Z65, 0)</f>
        <v>-2.3639305024355854E+21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</v>
      </c>
      <c r="S66">
        <f t="shared" si="32"/>
        <v>-1.6609424100984917E+22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-45.534621284126722</v>
      </c>
      <c r="AC66">
        <f t="shared" si="33"/>
        <v>-40.655911860827423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-1.6621866222366304E-15</v>
      </c>
      <c r="AI66">
        <f t="shared" si="38"/>
        <v>-1.6622172192576451E-15</v>
      </c>
      <c r="AJ66">
        <f t="shared" si="39"/>
        <v>-4.8787094232992985</v>
      </c>
      <c r="AK66">
        <f t="shared" si="61"/>
        <v>-3.1874234898888707</v>
      </c>
      <c r="AL66">
        <f t="shared" si="40"/>
        <v>-8.0661329131881701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-3.3716205815699789E-18</v>
      </c>
      <c r="AR66">
        <f t="shared" si="45"/>
        <v>-3.3716826453264839E-18</v>
      </c>
      <c r="AS66">
        <f t="shared" si="46"/>
        <v>-9.8960952296447968E-3</v>
      </c>
      <c r="AT66">
        <f t="shared" si="47"/>
        <v>-6.4654488833679261E-3</v>
      </c>
      <c r="AU66">
        <f t="shared" si="48"/>
        <v>-1.6361544113012726E-2</v>
      </c>
      <c r="AW66">
        <v>63</v>
      </c>
      <c r="AX66">
        <f>IF(Z66&gt;0, (R66*SUMPRODUCT(K66:$K$98, X66:$X$98)-K66*$AZ$3)/Z66, 0)</f>
        <v>-1.6609424100984917E+22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-1.214946363507655E+23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-40.655911860827423</v>
      </c>
      <c r="AC67">
        <f t="shared" ref="AC67:AC79" si="64">S67*Z67</f>
        <v>-36.299921304310196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-2.1245060903370347E-16</v>
      </c>
      <c r="AI67">
        <f t="shared" ref="AI67:AI79" si="69">SUM(AE67:AH67)</f>
        <v>-2.1245434375837882E-16</v>
      </c>
      <c r="AJ67">
        <f t="shared" ref="AJ67:AJ79" si="70">AB67-AC67</f>
        <v>-4.3559905565172272</v>
      </c>
      <c r="AK67">
        <f t="shared" si="61"/>
        <v>-2.8459138302579201</v>
      </c>
      <c r="AL67">
        <f t="shared" ref="AL67:AL79" si="71">SUM(AI67:AK67)</f>
        <v>-7.2019043867751478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-3.8476793395564874E-19</v>
      </c>
      <c r="AR67">
        <f t="shared" ref="AR67:AR79" si="76">AI67*$K67</f>
        <v>-3.8477469789152902E-19</v>
      </c>
      <c r="AS67">
        <f t="shared" ref="AS67:AS79" si="77">AJ67*$K67</f>
        <v>-7.8891065287346844E-3</v>
      </c>
      <c r="AT67">
        <f t="shared" ref="AT67:AT79" si="78">AK67*$K67</f>
        <v>-5.1542162654399908E-3</v>
      </c>
      <c r="AU67">
        <f t="shared" ref="AU67:AU79" si="79">AL67*$K67</f>
        <v>-1.3043322794174677E-2</v>
      </c>
      <c r="AW67">
        <v>64</v>
      </c>
      <c r="AX67">
        <f>IF(Z67&gt;0, (R67*SUMPRODUCT(K67:$K$98, X67:$X$98)-K67*$AZ$3)/Z67, 0)</f>
        <v>-1.214946363507655E+23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</v>
      </c>
      <c r="S68">
        <f t="shared" si="63"/>
        <v>-9.2683308919450786E+23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-36.299921304310196</v>
      </c>
      <c r="AC68">
        <f t="shared" si="64"/>
        <v>-32.410644021705529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-2.608209593754603E-17</v>
      </c>
      <c r="AI68">
        <f t="shared" si="69"/>
        <v>-2.608253305298245E-17</v>
      </c>
      <c r="AJ68">
        <f t="shared" si="70"/>
        <v>-3.8892772826046667</v>
      </c>
      <c r="AK68">
        <f t="shared" si="61"/>
        <v>-2.540994491301714</v>
      </c>
      <c r="AL68">
        <f t="shared" si="71"/>
        <v>-6.4302717739063802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-4.2175996865340615E-20</v>
      </c>
      <c r="AR68">
        <f t="shared" si="76"/>
        <v>-4.2176703701912354E-20</v>
      </c>
      <c r="AS68">
        <f t="shared" si="77"/>
        <v>-6.2891474240550724E-3</v>
      </c>
      <c r="AT68">
        <f t="shared" si="78"/>
        <v>-4.1089096503826453E-3</v>
      </c>
      <c r="AU68">
        <f t="shared" si="79"/>
        <v>-1.0398057074437717E-2</v>
      </c>
      <c r="AW68">
        <v>65</v>
      </c>
      <c r="AX68">
        <f>IF(Z68&gt;0, (R68*SUMPRODUCT(K68:$K$98, X68:$X$98)-K68*$AZ$3)/Z68, 0)</f>
        <v>-9.2683308919450786E+23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</v>
      </c>
      <c r="S69">
        <f t="shared" si="63"/>
        <v>-7.3858686086663412E+24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-32.410644021705529</v>
      </c>
      <c r="AC69">
        <f t="shared" si="64"/>
        <v>-28.938075019379934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-3.0701509824794163E-18</v>
      </c>
      <c r="AI69">
        <f t="shared" si="69"/>
        <v>-3.0701999578886617E-18</v>
      </c>
      <c r="AJ69">
        <f t="shared" si="70"/>
        <v>-3.4725690023255957</v>
      </c>
      <c r="AK69">
        <f t="shared" si="61"/>
        <v>-2.2687450815193873</v>
      </c>
      <c r="AL69">
        <f t="shared" si="71"/>
        <v>-5.7413140838449834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-4.4326616167778211E-21</v>
      </c>
      <c r="AR69">
        <f t="shared" si="76"/>
        <v>-4.4327323271168134E-21</v>
      </c>
      <c r="AS69">
        <f t="shared" si="77"/>
        <v>-5.0136698214724752E-3</v>
      </c>
      <c r="AT69">
        <f t="shared" si="78"/>
        <v>-3.2755976166953479E-3</v>
      </c>
      <c r="AU69">
        <f t="shared" si="79"/>
        <v>-8.2892674381678244E-3</v>
      </c>
      <c r="AW69">
        <v>66</v>
      </c>
      <c r="AX69">
        <f>IF(Z69&gt;0, (R69*SUMPRODUCT(K69:$K$98, X69:$X$98)-K69*$AZ$3)/Z69, 0)</f>
        <v>-7.3858686086663412E+24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</v>
      </c>
      <c r="S70">
        <f t="shared" si="63"/>
        <v>-6.2072578894319541E+25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-28.938075019379934</v>
      </c>
      <c r="AC70">
        <f t="shared" si="64"/>
        <v>-25.837566981589227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-3.462604731830179E-19</v>
      </c>
      <c r="AI70">
        <f t="shared" si="69"/>
        <v>-3.4626567627902296E-19</v>
      </c>
      <c r="AJ70">
        <f t="shared" si="70"/>
        <v>-3.100508037790707</v>
      </c>
      <c r="AK70">
        <f t="shared" si="61"/>
        <v>-2.0256652513565956</v>
      </c>
      <c r="AL70">
        <f t="shared" si="71"/>
        <v>-5.1261732891473031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-4.4636459645886829E-22</v>
      </c>
      <c r="AR70">
        <f t="shared" si="76"/>
        <v>-4.4637130377324148E-22</v>
      </c>
      <c r="AS70">
        <f t="shared" si="77"/>
        <v>-3.9968668857401704E-3</v>
      </c>
      <c r="AT70">
        <f t="shared" si="78"/>
        <v>-2.6112863653502453E-3</v>
      </c>
      <c r="AU70">
        <f t="shared" si="79"/>
        <v>-6.6081532510904161E-3</v>
      </c>
      <c r="AW70">
        <v>67</v>
      </c>
      <c r="AX70">
        <f>IF(Z70&gt;0, (R70*SUMPRODUCT(K70:$K$98, X70:$X$98)-K70*$AZ$3)/Z70, 0)</f>
        <v>-6.2072578894319541E+25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</v>
      </c>
      <c r="S71">
        <f t="shared" si="63"/>
        <v>-5.5164248962184821E+26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-25.837566981589227</v>
      </c>
      <c r="AC71">
        <f t="shared" si="64"/>
        <v>-23.069256233561809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-3.7026598795507182E-20</v>
      </c>
      <c r="AI71">
        <f t="shared" si="69"/>
        <v>-3.7027121535702769E-20</v>
      </c>
      <c r="AJ71">
        <f t="shared" si="70"/>
        <v>-2.7683107480274174</v>
      </c>
      <c r="AK71">
        <f t="shared" si="61"/>
        <v>-1.8086296887112461</v>
      </c>
      <c r="AL71">
        <f t="shared" si="71"/>
        <v>-4.5769404367386635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-4.2616975074718413E-23</v>
      </c>
      <c r="AR71">
        <f t="shared" si="76"/>
        <v>-4.2617576739646075E-23</v>
      </c>
      <c r="AS71">
        <f t="shared" si="77"/>
        <v>-3.1862778106984779E-3</v>
      </c>
      <c r="AT71">
        <f t="shared" si="78"/>
        <v>-2.0817015029896725E-3</v>
      </c>
      <c r="AU71">
        <f t="shared" si="79"/>
        <v>-5.2679793136881509E-3</v>
      </c>
      <c r="AW71">
        <v>68</v>
      </c>
      <c r="AX71">
        <f>IF(Z71&gt;0, (R71*SUMPRODUCT(K71:$K$98, X71:$X$98)-K71*$AZ$3)/Z71, 0)</f>
        <v>-5.5164248962184821E+26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</v>
      </c>
      <c r="S72">
        <f t="shared" si="63"/>
        <v>-5.1991665460908027E+27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-23.069256233561809</v>
      </c>
      <c r="AC72">
        <f t="shared" si="64"/>
        <v>-20.597550208537328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-3.7439321162710068E-21</v>
      </c>
      <c r="AI72">
        <f t="shared" si="69"/>
        <v>-3.7439816375501047E-21</v>
      </c>
      <c r="AJ72">
        <f t="shared" si="70"/>
        <v>-2.4717060250244813</v>
      </c>
      <c r="AK72">
        <f t="shared" ref="AK72:AK79" si="92">G72*SUM(AB72:AB72, AE72:AF72)</f>
        <v>-1.6148479363493269</v>
      </c>
      <c r="AL72">
        <f t="shared" si="71"/>
        <v>-4.0865539613738084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-3.8475010164256685E-24</v>
      </c>
      <c r="AR72">
        <f t="shared" si="76"/>
        <v>-3.8475519076186039E-24</v>
      </c>
      <c r="AS72">
        <f t="shared" si="77"/>
        <v>-2.5400811628654976E-3</v>
      </c>
      <c r="AT72">
        <f t="shared" si="78"/>
        <v>-1.6595196930721239E-3</v>
      </c>
      <c r="AU72">
        <f t="shared" si="79"/>
        <v>-4.1996008559376215E-3</v>
      </c>
      <c r="AW72">
        <v>69</v>
      </c>
      <c r="AX72">
        <f>IF(Z72&gt;0, (R72*SUMPRODUCT(K72:$K$98, X72:$X$98)-K72*$AZ$3)/Z72, 0)</f>
        <v>-5.1991665460908027E+27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</v>
      </c>
      <c r="S73">
        <f t="shared" si="63"/>
        <v>-5.2131201670317085E+28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-20.597550208537328</v>
      </c>
      <c r="AC73">
        <f t="shared" si="64"/>
        <v>-18.390669829051184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-3.5693086710064268E-22</v>
      </c>
      <c r="AI73">
        <f t="shared" si="69"/>
        <v>-3.5693527680856226E-22</v>
      </c>
      <c r="AJ73">
        <f t="shared" si="70"/>
        <v>-2.2068803794861438</v>
      </c>
      <c r="AK73">
        <f t="shared" si="92"/>
        <v>-1.4418285145976131</v>
      </c>
      <c r="AL73">
        <f t="shared" si="71"/>
        <v>-3.6487088940837569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-3.2750419099937363E-25</v>
      </c>
      <c r="AR73">
        <f t="shared" si="76"/>
        <v>-3.2750823715496808E-25</v>
      </c>
      <c r="AS73">
        <f t="shared" si="77"/>
        <v>-2.0249371515190504E-3</v>
      </c>
      <c r="AT73">
        <f t="shared" si="78"/>
        <v>-1.3229589389924456E-3</v>
      </c>
      <c r="AU73">
        <f t="shared" si="79"/>
        <v>-3.3478960905114962E-3</v>
      </c>
      <c r="AW73">
        <v>70</v>
      </c>
      <c r="AX73">
        <f>IF(Z73&gt;0, (R73*SUMPRODUCT(K73:$K$98, X73:$X$98)-K73*$AZ$3)/Z73, 0)</f>
        <v>-5.2131201670317085E+28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</v>
      </c>
      <c r="S74">
        <f t="shared" si="63"/>
        <v>-5.5802023121701958E+29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-18.390669829051184</v>
      </c>
      <c r="AC74">
        <f t="shared" si="64"/>
        <v>-16.420240918795699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-3.1982297906407909E-23</v>
      </c>
      <c r="AI74">
        <f t="shared" si="69"/>
        <v>-3.1982665730009997E-23</v>
      </c>
      <c r="AJ74">
        <f t="shared" si="70"/>
        <v>-1.9704289102554853</v>
      </c>
      <c r="AK74">
        <f t="shared" si="92"/>
        <v>-1.287346888033583</v>
      </c>
      <c r="AL74">
        <f t="shared" si="71"/>
        <v>-3.2577757982890683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-2.6201393922237934E-26</v>
      </c>
      <c r="AR74">
        <f t="shared" si="76"/>
        <v>-2.6201695260532024E-26</v>
      </c>
      <c r="AS74">
        <f t="shared" si="77"/>
        <v>-1.6142674996165898E-3</v>
      </c>
      <c r="AT74">
        <f t="shared" si="78"/>
        <v>-1.0546547664161713E-3</v>
      </c>
      <c r="AU74">
        <f t="shared" si="79"/>
        <v>-2.6689222660327611E-3</v>
      </c>
      <c r="AW74">
        <v>71</v>
      </c>
      <c r="AX74">
        <f>IF(Z74&gt;0, (R74*SUMPRODUCT(K74:$K$98, X74:$X$98)-K74*$AZ$3)/Z74, 0)</f>
        <v>-5.5802023121701958E+29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</v>
      </c>
      <c r="S75">
        <f t="shared" si="63"/>
        <v>-6.4034905587344638E+30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-16.420240918795699</v>
      </c>
      <c r="AC75">
        <f t="shared" si="64"/>
        <v>-14.660929391781874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-2.6842107772586761E-24</v>
      </c>
      <c r="AI75">
        <f t="shared" si="69"/>
        <v>-2.6842393962775871E-24</v>
      </c>
      <c r="AJ75">
        <f t="shared" si="70"/>
        <v>-1.7593115270138249</v>
      </c>
      <c r="AK75">
        <f t="shared" si="92"/>
        <v>-1.149416864315699</v>
      </c>
      <c r="AL75">
        <f t="shared" si="71"/>
        <v>-2.9087283913295239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-1.963420518903785E-27</v>
      </c>
      <c r="AR75">
        <f t="shared" si="76"/>
        <v>-1.9634414528667347E-27</v>
      </c>
      <c r="AS75">
        <f t="shared" si="77"/>
        <v>-1.2868841674239385E-3</v>
      </c>
      <c r="AT75">
        <f t="shared" si="78"/>
        <v>-8.4076432271697318E-4</v>
      </c>
      <c r="AU75">
        <f t="shared" si="79"/>
        <v>-2.1276484901409116E-3</v>
      </c>
      <c r="AW75">
        <v>72</v>
      </c>
      <c r="AX75">
        <f>IF(Z75&gt;0, (R75*SUMPRODUCT(K75:$K$98, X75:$X$98)-K75*$AZ$3)/Z75, 0)</f>
        <v>-6.4034905587344638E+30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</v>
      </c>
      <c r="S76">
        <f t="shared" si="63"/>
        <v>-7.9187636126937304E+31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-14.660929391781874</v>
      </c>
      <c r="AC76">
        <f t="shared" si="64"/>
        <v>-13.090115528376673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-2.1013212555984005E-25</v>
      </c>
      <c r="AI76">
        <f t="shared" si="69"/>
        <v>-2.1013419187286704E-25</v>
      </c>
      <c r="AJ76">
        <f t="shared" si="70"/>
        <v>-1.5708138634052009</v>
      </c>
      <c r="AK76">
        <f t="shared" si="92"/>
        <v>-1.0262650574247312</v>
      </c>
      <c r="AL76">
        <f t="shared" si="71"/>
        <v>-2.5970789208299321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-1.372369761947085E-28</v>
      </c>
      <c r="AR76">
        <f t="shared" si="76"/>
        <v>-1.3723832570064882E-28</v>
      </c>
      <c r="AS76">
        <f t="shared" si="77"/>
        <v>-1.0258961793877062E-3</v>
      </c>
      <c r="AT76">
        <f t="shared" si="78"/>
        <v>-6.7025217053330133E-4</v>
      </c>
      <c r="AU76">
        <f t="shared" si="79"/>
        <v>-1.6961483499210075E-3</v>
      </c>
      <c r="AW76">
        <v>73</v>
      </c>
      <c r="AX76">
        <f>IF(Z76&gt;0, (R76*SUMPRODUCT(K76:$K$98, X76:$X$98)-K76*$AZ$3)/Z76, 0)</f>
        <v>-7.9187636126937304E+31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</v>
      </c>
      <c r="S77">
        <f t="shared" si="63"/>
        <v>-1.0616928048374375E+33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-13.090115528376673</v>
      </c>
      <c r="AC77">
        <f t="shared" si="64"/>
        <v>-11.687603150336313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-1.5264353138253454E-26</v>
      </c>
      <c r="AI77">
        <f t="shared" si="69"/>
        <v>-1.5264490744007881E-26</v>
      </c>
      <c r="AJ77">
        <f t="shared" si="70"/>
        <v>-1.4025123780403597</v>
      </c>
      <c r="AK77">
        <f t="shared" si="92"/>
        <v>-0.91630808698636723</v>
      </c>
      <c r="AL77">
        <f t="shared" si="71"/>
        <v>-2.318820465026727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-8.901005492721871E-30</v>
      </c>
      <c r="AR77">
        <f t="shared" si="76"/>
        <v>-8.9010857338932397E-30</v>
      </c>
      <c r="AS77">
        <f t="shared" si="77"/>
        <v>-8.1783815321086358E-4</v>
      </c>
      <c r="AT77">
        <f t="shared" si="78"/>
        <v>-5.343209267644303E-4</v>
      </c>
      <c r="AU77">
        <f t="shared" si="79"/>
        <v>-1.3521590799752939E-3</v>
      </c>
      <c r="AW77">
        <v>74</v>
      </c>
      <c r="AX77">
        <f>IF(Z77&gt;0, (R77*SUMPRODUCT(K77:$K$98, X77:$X$98)-K77*$AZ$3)/Z77, 0)</f>
        <v>-1.0616928048374375E+33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</v>
      </c>
      <c r="S78">
        <f t="shared" si="63"/>
        <v>-1.5542813829709223E+34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-11.687603150336313</v>
      </c>
      <c r="AC78">
        <f t="shared" si="64"/>
        <v>-10.435359955657423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-1.0226981235430477E-27</v>
      </c>
      <c r="AI78">
        <f t="shared" si="69"/>
        <v>-1.0227065159744874E-27</v>
      </c>
      <c r="AJ78">
        <f t="shared" si="70"/>
        <v>-1.2522431946788899</v>
      </c>
      <c r="AK78">
        <f t="shared" si="92"/>
        <v>-0.81813222052354206</v>
      </c>
      <c r="AL78">
        <f t="shared" si="71"/>
        <v>-2.0703754152024318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-5.3246381645595772E-31</v>
      </c>
      <c r="AR78">
        <f t="shared" si="76"/>
        <v>-5.3246818594287755E-31</v>
      </c>
      <c r="AS78">
        <f t="shared" si="77"/>
        <v>-6.5197556856733249E-4</v>
      </c>
      <c r="AT78">
        <f t="shared" si="78"/>
        <v>-4.2595737146399089E-4</v>
      </c>
      <c r="AU78">
        <f t="shared" si="79"/>
        <v>-1.0779329400313234E-3</v>
      </c>
      <c r="AW78">
        <v>75</v>
      </c>
      <c r="AX78">
        <f>IF(Z78&gt;0, (R78*SUMPRODUCT(K78:$K$98, X78:$X$98)-K78*$AZ$3)/Z78, 0)</f>
        <v>-1.5542813829709223E+34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-10.435359955657423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-10.435359955657423</v>
      </c>
      <c r="AK79">
        <f t="shared" si="92"/>
        <v>-0.7304751968960197</v>
      </c>
      <c r="AL79">
        <f t="shared" si="71"/>
        <v>-11.165835152553443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-3.1210620855697214E-32</v>
      </c>
      <c r="AR79">
        <f t="shared" si="76"/>
        <v>-3.1210620855697214E-32</v>
      </c>
      <c r="AS79">
        <f t="shared" si="77"/>
        <v>-4.851008694697418E-3</v>
      </c>
      <c r="AT79">
        <f t="shared" si="78"/>
        <v>-3.3957060862881925E-4</v>
      </c>
      <c r="AU79">
        <f t="shared" si="79"/>
        <v>-5.1905793033262372E-3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33235.456371469038</v>
      </c>
      <c r="AO81" s="6">
        <f t="shared" si="93"/>
        <v>-3323.545637146904</v>
      </c>
      <c r="AP81" s="6">
        <f t="shared" si="93"/>
        <v>-728.85883511842576</v>
      </c>
      <c r="AQ81" s="6">
        <f t="shared" si="93"/>
        <v>-20043.095352808534</v>
      </c>
      <c r="AR81" s="6">
        <f t="shared" si="93"/>
        <v>9139.9565463951731</v>
      </c>
      <c r="AS81" s="6">
        <f t="shared" si="93"/>
        <v>-2820.29562364298</v>
      </c>
      <c r="AT81" s="6">
        <f t="shared" si="93"/>
        <v>646.77632212304229</v>
      </c>
      <c r="AU81" s="6">
        <f t="shared" si="93"/>
        <v>6966.4372448752238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57129.303869300995</v>
      </c>
      <c r="K3">
        <v>1</v>
      </c>
      <c r="L3" s="2">
        <v>0</v>
      </c>
      <c r="O3">
        <f>$C$3</f>
        <v>57129.303869300995</v>
      </c>
      <c r="P3" s="2">
        <f>O3*C5</f>
        <v>5712.9303869301002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57129.303869300995</v>
      </c>
      <c r="AF3">
        <f t="shared" ref="AF3:AF34" si="4">-$Z3*P3</f>
        <v>-5712.9303869301002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50791.416511670897</v>
      </c>
      <c r="AJ3">
        <f t="shared" ref="AJ3:AJ34" si="8">AB3-AC3</f>
        <v>0</v>
      </c>
      <c r="AL3">
        <f t="shared" ref="AL3:AL34" si="9">SUM(AI3:AK3)</f>
        <v>50791.416511670897</v>
      </c>
      <c r="AN3">
        <f t="shared" ref="AN3:AN34" si="10">AE3*$K3</f>
        <v>57129.303869300995</v>
      </c>
      <c r="AO3">
        <f t="shared" ref="AO3:AO34" si="11">AF3*$K3</f>
        <v>-5712.9303869301002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50791.416511670897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50791.416511670897</v>
      </c>
      <c r="AW3">
        <v>0</v>
      </c>
      <c r="AX3">
        <f>IF(Z3&gt;0, (R3*SUMPRODUCT(K3:$K$98, X3:$X$98)-K3*$AZ$3)/Z3, 0)</f>
        <v>0</v>
      </c>
      <c r="AZ3">
        <f>C6*ABS(SUMPRODUCT(X4:X69, K4:K69))/1</f>
        <v>38646.225308620917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2674.5718809623272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2592.2787570574146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-2592.2787570574146</v>
      </c>
      <c r="AK4">
        <f>G4*SUM(AB4, AE4:AF4)</f>
        <v>0</v>
      </c>
      <c r="AL4">
        <f t="shared" si="9"/>
        <v>-4669.1496570574145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-1937.5603134620765</v>
      </c>
      <c r="AR4">
        <f t="shared" si="14"/>
        <v>-1937.5603134620765</v>
      </c>
      <c r="AS4">
        <f t="shared" si="15"/>
        <v>-2418.3960789788362</v>
      </c>
      <c r="AT4">
        <f t="shared" si="16"/>
        <v>0</v>
      </c>
      <c r="AU4">
        <f t="shared" si="17"/>
        <v>-4355.9563924409131</v>
      </c>
      <c r="AW4">
        <v>1</v>
      </c>
      <c r="AX4">
        <f>IF(Z4&gt;0, (R4*SUMPRODUCT(K4:$K$98, X4:$X$98)-K4*$AZ$3)/Z4, 0)</f>
        <v>2674.5718809623272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</v>
      </c>
      <c r="S5">
        <f t="shared" si="1"/>
        <v>3912.1111519108849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2592.2787570574146</v>
      </c>
      <c r="AC5">
        <f t="shared" si="2"/>
        <v>3661.9678809851466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-2347.9715255291189</v>
      </c>
      <c r="AI5">
        <f t="shared" si="7"/>
        <v>-2359.6722663145529</v>
      </c>
      <c r="AJ5">
        <f t="shared" si="8"/>
        <v>-1069.689123927732</v>
      </c>
      <c r="AK5">
        <f>G5*SUM(AB5, AE5:AF5)</f>
        <v>106.283429039354</v>
      </c>
      <c r="AL5">
        <f t="shared" si="9"/>
        <v>-3323.077961202931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-2007.7692767463202</v>
      </c>
      <c r="AR5">
        <f t="shared" si="14"/>
        <v>-2017.7746740046505</v>
      </c>
      <c r="AS5">
        <f t="shared" si="15"/>
        <v>-914.69974628751186</v>
      </c>
      <c r="AT5">
        <f t="shared" si="16"/>
        <v>90.883812317261501</v>
      </c>
      <c r="AU5">
        <f t="shared" si="17"/>
        <v>-2841.5906079749011</v>
      </c>
      <c r="AW5">
        <v>2</v>
      </c>
      <c r="AX5">
        <f>IF(Z5&gt;0, (R5*SUMPRODUCT(K5:$K$98, X5:$X$98)-K5*$AZ$3)/Z5, 0)</f>
        <v>3912.1111519108849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</v>
      </c>
      <c r="S6">
        <f t="shared" si="1"/>
        <v>5428.0952470579878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3661.9678809851466</v>
      </c>
      <c r="AC6">
        <f t="shared" si="2"/>
        <v>4888.8099140158592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-2604.942005446349</v>
      </c>
      <c r="AI6">
        <f t="shared" si="7"/>
        <v>-2616.2001210732478</v>
      </c>
      <c r="AJ6">
        <f t="shared" si="8"/>
        <v>-1226.8420330307126</v>
      </c>
      <c r="AK6">
        <f>G6*SUM(AB6, AE6:AF6)</f>
        <v>214.22512103763108</v>
      </c>
      <c r="AL6">
        <f t="shared" si="9"/>
        <v>-3628.8170330663293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-2009.4783892004095</v>
      </c>
      <c r="AR6">
        <f t="shared" si="14"/>
        <v>-2018.1630125079816</v>
      </c>
      <c r="AS6">
        <f t="shared" si="15"/>
        <v>-946.39824886062604</v>
      </c>
      <c r="AT6">
        <f t="shared" si="16"/>
        <v>165.25540693379088</v>
      </c>
      <c r="AU6">
        <f t="shared" si="17"/>
        <v>-2799.3058544348169</v>
      </c>
      <c r="AW6">
        <v>3</v>
      </c>
      <c r="AX6">
        <f>IF(Z6&gt;0, (R6*SUMPRODUCT(K6:$K$98, X6:$X$98)-K6*$AZ$3)/Z6, 0)</f>
        <v>5428.0952470579878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</v>
      </c>
      <c r="S7">
        <f t="shared" si="1"/>
        <v>6450.340433967117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4888.8099140158592</v>
      </c>
      <c r="AC7">
        <f t="shared" si="2"/>
        <v>5567.328707251716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-2853.6575233326066</v>
      </c>
      <c r="AI7">
        <f t="shared" si="7"/>
        <v>-2864.44635061282</v>
      </c>
      <c r="AJ7">
        <f t="shared" si="8"/>
        <v>-678.51879323585672</v>
      </c>
      <c r="AK7">
        <f>G7*SUM(AB7, AE7:AF7)</f>
        <v>240.04056677817869</v>
      </c>
      <c r="AL7">
        <f t="shared" si="9"/>
        <v>-3302.9245770704979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-2002.8569140058071</v>
      </c>
      <c r="AR7">
        <f t="shared" si="14"/>
        <v>-2010.4291181457611</v>
      </c>
      <c r="AS7">
        <f t="shared" si="15"/>
        <v>-476.22254780182942</v>
      </c>
      <c r="AT7">
        <f t="shared" si="16"/>
        <v>168.47393384896816</v>
      </c>
      <c r="AU7">
        <f t="shared" si="17"/>
        <v>-2318.1777320986221</v>
      </c>
      <c r="AW7">
        <v>4</v>
      </c>
      <c r="AX7">
        <f>IF(Z7&gt;0, (R7*SUMPRODUCT(K7:$K$98, X7:$X$98)-K7*$AZ$3)/Z7, 0)</f>
        <v>6450.340433967117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</v>
      </c>
      <c r="S8">
        <f t="shared" si="1"/>
        <v>6520.9024281572138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5567.328707251716</v>
      </c>
      <c r="AC8">
        <f t="shared" si="2"/>
        <v>5369.7061055261038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-3101.4539072793077</v>
      </c>
      <c r="AI8">
        <f t="shared" si="7"/>
        <v>-3111.7471645483088</v>
      </c>
      <c r="AJ8">
        <f t="shared" si="8"/>
        <v>197.62260172561218</v>
      </c>
      <c r="AK8">
        <f t="shared" ref="AK8:AK39" si="30">G8*SUM(AB8:AB8, AE8:AF8)</f>
        <v>118.58410146446155</v>
      </c>
      <c r="AL8">
        <f t="shared" si="9"/>
        <v>-2795.540461358235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-2031.8998556652396</v>
      </c>
      <c r="AR8">
        <f t="shared" si="14"/>
        <v>-2038.6434245153584</v>
      </c>
      <c r="AS8">
        <f t="shared" si="15"/>
        <v>129.47132149215531</v>
      </c>
      <c r="AT8">
        <f t="shared" si="16"/>
        <v>77.689698397356267</v>
      </c>
      <c r="AU8">
        <f t="shared" si="17"/>
        <v>-1831.4824046258468</v>
      </c>
      <c r="AW8">
        <v>5</v>
      </c>
      <c r="AX8">
        <f>IF(Z8&gt;0, (R8*SUMPRODUCT(K8:$K$98, X8:$X$98)-K8*$AZ$3)/Z8, 0)</f>
        <v>6520.9024281572138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</v>
      </c>
      <c r="S9">
        <f t="shared" si="1"/>
        <v>5986.5621638052462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5369.7061055261038</v>
      </c>
      <c r="AC9">
        <f t="shared" si="2"/>
        <v>4678.2020789271846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-3377.5461883852358</v>
      </c>
      <c r="AI9">
        <f t="shared" si="7"/>
        <v>-3387.3143198079988</v>
      </c>
      <c r="AJ9">
        <f t="shared" si="8"/>
        <v>691.50402659891915</v>
      </c>
      <c r="AK9">
        <f t="shared" si="30"/>
        <v>31.68126602260401</v>
      </c>
      <c r="AL9">
        <f t="shared" si="9"/>
        <v>-2664.1290271864755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-2095.6341893107146</v>
      </c>
      <c r="AR9">
        <f t="shared" si="14"/>
        <v>-2101.6949295740505</v>
      </c>
      <c r="AS9">
        <f t="shared" si="15"/>
        <v>429.05097350557241</v>
      </c>
      <c r="AT9">
        <f t="shared" si="16"/>
        <v>19.656975962587271</v>
      </c>
      <c r="AU9">
        <f t="shared" si="17"/>
        <v>-1652.9869801058906</v>
      </c>
      <c r="AW9">
        <v>6</v>
      </c>
      <c r="AX9">
        <f>IF(Z9&gt;0, (R9*SUMPRODUCT(K9:$K$98, X9:$X$98)-K9*$AZ$3)/Z9, 0)</f>
        <v>5986.5621638052462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</v>
      </c>
      <c r="S10">
        <f t="shared" si="1"/>
        <v>5171.5342915337169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4678.2020789271846</v>
      </c>
      <c r="AC10">
        <f t="shared" si="2"/>
        <v>3813.2239979564874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-3628.7325875271199</v>
      </c>
      <c r="AI10">
        <f t="shared" si="7"/>
        <v>-3637.9494460622145</v>
      </c>
      <c r="AJ10">
        <f t="shared" si="8"/>
        <v>864.97808097069719</v>
      </c>
      <c r="AK10">
        <f t="shared" si="30"/>
        <v>19.18062852360146</v>
      </c>
      <c r="AL10">
        <f t="shared" si="9"/>
        <v>-2753.7907365679157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-2135.9315458030824</v>
      </c>
      <c r="AR10">
        <f t="shared" si="14"/>
        <v>-2141.3567399785861</v>
      </c>
      <c r="AS10">
        <f t="shared" si="15"/>
        <v>509.14029210197816</v>
      </c>
      <c r="AT10">
        <f t="shared" si="16"/>
        <v>11.290032688743716</v>
      </c>
      <c r="AU10">
        <f t="shared" si="17"/>
        <v>-1620.926415187864</v>
      </c>
      <c r="AW10">
        <v>7</v>
      </c>
      <c r="AX10">
        <f>IF(Z10&gt;0, (R10*SUMPRODUCT(K10:$K$98, X10:$X$98)-K10*$AZ$3)/Z10, 0)</f>
        <v>5171.5342915337169</v>
      </c>
    </row>
    <row r="11" spans="1:52" x14ac:dyDescent="0.25">
      <c r="A11" t="s">
        <v>33</v>
      </c>
      <c r="C11" s="25">
        <f>AU71</f>
        <v>12001.63173768563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</v>
      </c>
      <c r="S11">
        <f t="shared" si="1"/>
        <v>4062.0252793720429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3813.2239979564874</v>
      </c>
      <c r="AC11">
        <f t="shared" si="2"/>
        <v>2809.9272338971859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-3821.9965364179243</v>
      </c>
      <c r="AI11">
        <f t="shared" si="7"/>
        <v>-3830.6434768006156</v>
      </c>
      <c r="AJ11">
        <f t="shared" si="8"/>
        <v>1003.2967640593015</v>
      </c>
      <c r="AK11">
        <f t="shared" si="30"/>
        <v>9.1517375950955682</v>
      </c>
      <c r="AL11">
        <f t="shared" si="9"/>
        <v>-2818.1949751462184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-2137.6756722129398</v>
      </c>
      <c r="AR11">
        <f t="shared" si="14"/>
        <v>-2142.5119806499115</v>
      </c>
      <c r="AS11">
        <f t="shared" si="15"/>
        <v>561.15254530021775</v>
      </c>
      <c r="AT11">
        <f t="shared" si="16"/>
        <v>5.1186458776458572</v>
      </c>
      <c r="AU11">
        <f t="shared" si="17"/>
        <v>-1576.2407894720479</v>
      </c>
      <c r="AW11">
        <v>8</v>
      </c>
      <c r="AX11">
        <f>IF(Z11&gt;0, (R11*SUMPRODUCT(K11:$K$98, X11:$X$98)-K11*$AZ$3)/Z11, 0)</f>
        <v>4062.0252793720429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</v>
      </c>
      <c r="S12">
        <f t="shared" si="1"/>
        <v>2708.3461269036161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2809.9272338971859</v>
      </c>
      <c r="AC12">
        <f t="shared" si="2"/>
        <v>1746.5395641405119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-3996.4577788096999</v>
      </c>
      <c r="AI12">
        <f t="shared" si="7"/>
        <v>-4004.5186925662128</v>
      </c>
      <c r="AJ12">
        <f t="shared" si="8"/>
        <v>1063.3876697566741</v>
      </c>
      <c r="AK12">
        <f t="shared" si="30"/>
        <v>6.4628326379635279</v>
      </c>
      <c r="AL12">
        <f t="shared" si="9"/>
        <v>-2934.6681901715756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-2124.1597945928966</v>
      </c>
      <c r="AR12">
        <f t="shared" si="14"/>
        <v>-2128.4442559476629</v>
      </c>
      <c r="AS12">
        <f t="shared" si="15"/>
        <v>565.20185103412143</v>
      </c>
      <c r="AT12">
        <f t="shared" si="16"/>
        <v>3.4350642515316729</v>
      </c>
      <c r="AU12">
        <f t="shared" si="17"/>
        <v>-1559.8073406620099</v>
      </c>
      <c r="AW12">
        <v>9</v>
      </c>
      <c r="AX12">
        <f>IF(Z12&gt;0, (R12*SUMPRODUCT(K12:$K$98, X12:$X$98)-K12*$AZ$3)/Z12, 0)</f>
        <v>2708.3461269036161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</v>
      </c>
      <c r="S13">
        <f t="shared" si="1"/>
        <v>1068.0187000338417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1746.5395641405119</v>
      </c>
      <c r="AC13">
        <f t="shared" si="2"/>
        <v>637.70841838776698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-4132.9563621935013</v>
      </c>
      <c r="AI13">
        <f t="shared" si="7"/>
        <v>-4140.4200472671755</v>
      </c>
      <c r="AJ13">
        <f t="shared" si="8"/>
        <v>1108.8311457527448</v>
      </c>
      <c r="AK13">
        <f t="shared" si="30"/>
        <v>3.4930791282810238</v>
      </c>
      <c r="AL13">
        <f t="shared" si="9"/>
        <v>-3028.0958223861498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-2088.1276071647158</v>
      </c>
      <c r="AR13">
        <f t="shared" si="14"/>
        <v>-2091.8985462910246</v>
      </c>
      <c r="AS13">
        <f t="shared" si="15"/>
        <v>560.22389888034957</v>
      </c>
      <c r="AT13">
        <f t="shared" si="16"/>
        <v>1.7648371583345954</v>
      </c>
      <c r="AU13">
        <f t="shared" si="17"/>
        <v>-1529.9098102523405</v>
      </c>
      <c r="AW13">
        <v>10</v>
      </c>
      <c r="AX13">
        <f>IF(Z13&gt;0, (R13*SUMPRODUCT(K13:$K$98, X13:$X$98)-K13*$AZ$3)/Z13, 0)</f>
        <v>1068.0187000338417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</v>
      </c>
      <c r="S14">
        <f t="shared" si="1"/>
        <v>-890.91526831860995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637.70841838776698</v>
      </c>
      <c r="AC14">
        <f t="shared" si="2"/>
        <v>-488.80715354942731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-4246.657141093302</v>
      </c>
      <c r="AI14">
        <f t="shared" si="7"/>
        <v>-4253.5153571736028</v>
      </c>
      <c r="AJ14">
        <f t="shared" si="8"/>
        <v>1126.5155719371942</v>
      </c>
      <c r="AK14">
        <f t="shared" si="30"/>
        <v>1.1478751530979805</v>
      </c>
      <c r="AL14">
        <f t="shared" si="9"/>
        <v>-3125.8519100833105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-2039.9064354658101</v>
      </c>
      <c r="AR14">
        <f t="shared" si="14"/>
        <v>-2043.2008194137497</v>
      </c>
      <c r="AS14">
        <f t="shared" si="15"/>
        <v>541.12830127263669</v>
      </c>
      <c r="AT14">
        <f t="shared" si="16"/>
        <v>0.55138850020584385</v>
      </c>
      <c r="AU14">
        <f t="shared" si="17"/>
        <v>-1501.5211296409072</v>
      </c>
      <c r="AW14">
        <v>11</v>
      </c>
      <c r="AX14">
        <f>IF(Z14&gt;0, (R14*SUMPRODUCT(K14:$K$98, X14:$X$98)-K14*$AZ$3)/Z14, 0)</f>
        <v>-890.91526831860995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</v>
      </c>
      <c r="S15">
        <f t="shared" si="1"/>
        <v>-3153.7986037135584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-488.80715354942731</v>
      </c>
      <c r="AC15">
        <f t="shared" si="2"/>
        <v>-1575.9490555680022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-4347.201570624441</v>
      </c>
      <c r="AI15">
        <f t="shared" si="7"/>
        <v>-4353.4478043476101</v>
      </c>
      <c r="AJ15">
        <f t="shared" si="8"/>
        <v>1087.1419020185749</v>
      </c>
      <c r="AK15">
        <f t="shared" si="30"/>
        <v>-2.004109329552652</v>
      </c>
      <c r="AL15">
        <f t="shared" si="9"/>
        <v>-3268.3100116585879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-1981.029823038275</v>
      </c>
      <c r="AR15">
        <f t="shared" si="14"/>
        <v>-1983.8762462110308</v>
      </c>
      <c r="AS15">
        <f t="shared" si="15"/>
        <v>495.4130823669156</v>
      </c>
      <c r="AT15">
        <f t="shared" si="16"/>
        <v>-0.91327726261903197</v>
      </c>
      <c r="AU15">
        <f t="shared" si="17"/>
        <v>-1489.3764411067341</v>
      </c>
      <c r="AW15">
        <v>12</v>
      </c>
      <c r="AX15">
        <f>IF(Z15&gt;0, (R15*SUMPRODUCT(K15:$K$98, X15:$X$98)-K15*$AZ$3)/Z15, 0)</f>
        <v>-3153.7986037135584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</v>
      </c>
      <c r="S16">
        <f t="shared" si="1"/>
        <v>-5780.4828237148567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-1575.9490555680022</v>
      </c>
      <c r="AC16">
        <f t="shared" si="2"/>
        <v>-2605.6989083490535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-4392.6405798595233</v>
      </c>
      <c r="AI16">
        <f t="shared" si="7"/>
        <v>-4398.2752711729781</v>
      </c>
      <c r="AJ16">
        <f t="shared" si="8"/>
        <v>1029.7498527810512</v>
      </c>
      <c r="AK16">
        <f t="shared" si="30"/>
        <v>-11.189238294532817</v>
      </c>
      <c r="AL16">
        <f t="shared" si="9"/>
        <v>-3379.7146566864599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-1893.6112806498325</v>
      </c>
      <c r="AR16">
        <f t="shared" si="14"/>
        <v>-1896.0403241465983</v>
      </c>
      <c r="AS16">
        <f t="shared" si="15"/>
        <v>443.91201647917711</v>
      </c>
      <c r="AT16">
        <f t="shared" si="16"/>
        <v>-4.8235377949096918</v>
      </c>
      <c r="AU16">
        <f t="shared" si="17"/>
        <v>-1456.951845462331</v>
      </c>
      <c r="AW16">
        <v>13</v>
      </c>
      <c r="AX16">
        <f>IF(Z16&gt;0, (R16*SUMPRODUCT(K16:$K$98, X16:$X$98)-K16*$AZ$3)/Z16, 0)</f>
        <v>-5780.4828237148567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</v>
      </c>
      <c r="S17">
        <f t="shared" si="1"/>
        <v>-8696.2721008597782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-2605.6989083490535</v>
      </c>
      <c r="AC17">
        <f t="shared" si="2"/>
        <v>-3500.1550256794249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-4377.8418166401416</v>
      </c>
      <c r="AI17">
        <f t="shared" si="7"/>
        <v>-4382.8729308133825</v>
      </c>
      <c r="AJ17">
        <f t="shared" si="8"/>
        <v>894.4561173303714</v>
      </c>
      <c r="AK17">
        <f t="shared" si="30"/>
        <v>-35.958644935216938</v>
      </c>
      <c r="AL17">
        <f t="shared" si="9"/>
        <v>-3524.3754584182279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-1774.0474927020587</v>
      </c>
      <c r="AR17">
        <f t="shared" si="14"/>
        <v>-1776.0862679384343</v>
      </c>
      <c r="AS17">
        <f t="shared" si="15"/>
        <v>362.46344631515024</v>
      </c>
      <c r="AT17">
        <f t="shared" si="16"/>
        <v>-14.571642046501315</v>
      </c>
      <c r="AU17">
        <f t="shared" si="17"/>
        <v>-1428.1944636697854</v>
      </c>
      <c r="AW17">
        <v>14</v>
      </c>
      <c r="AX17">
        <f>IF(Z17&gt;0, (R17*SUMPRODUCT(K17:$K$98, X17:$X$98)-K17*$AZ$3)/Z17, 0)</f>
        <v>-8696.2721008597782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</v>
      </c>
      <c r="S18">
        <f t="shared" si="1"/>
        <v>-11902.673903881796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-3500.1550256794249</v>
      </c>
      <c r="AC18">
        <f t="shared" si="2"/>
        <v>-4227.8149396506851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-4326.548854388433</v>
      </c>
      <c r="AI18">
        <f t="shared" si="7"/>
        <v>-4330.988838813143</v>
      </c>
      <c r="AJ18">
        <f t="shared" si="8"/>
        <v>727.65991397126027</v>
      </c>
      <c r="AK18">
        <f t="shared" si="30"/>
        <v>-75.603348554675577</v>
      </c>
      <c r="AL18">
        <f t="shared" si="9"/>
        <v>-3678.9322733965582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-1636.1159704394868</v>
      </c>
      <c r="AR18">
        <f t="shared" si="14"/>
        <v>-1637.7949828972803</v>
      </c>
      <c r="AS18">
        <f t="shared" si="15"/>
        <v>275.16989784812836</v>
      </c>
      <c r="AT18">
        <f t="shared" si="16"/>
        <v>-28.589957065558771</v>
      </c>
      <c r="AU18">
        <f t="shared" si="17"/>
        <v>-1391.2150421147105</v>
      </c>
      <c r="AW18">
        <v>15</v>
      </c>
      <c r="AX18">
        <f>IF(Z18&gt;0, (R18*SUMPRODUCT(K18:$K$98, X18:$X$98)-K18*$AZ$3)/Z18, 0)</f>
        <v>-11902.673903881796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</v>
      </c>
      <c r="S19">
        <f t="shared" si="1"/>
        <v>-15772.455251679708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-4227.8149396506851</v>
      </c>
      <c r="AC19">
        <f t="shared" si="2"/>
        <v>-4878.5558985340958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-4233.817619614706</v>
      </c>
      <c r="AI19">
        <f t="shared" si="7"/>
        <v>-4237.6839769927165</v>
      </c>
      <c r="AJ19">
        <f t="shared" si="8"/>
        <v>650.74095888341071</v>
      </c>
      <c r="AK19">
        <f t="shared" si="30"/>
        <v>-94.280273154210278</v>
      </c>
      <c r="AL19">
        <f t="shared" si="9"/>
        <v>-3681.2232912635159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-1493.0979934856464</v>
      </c>
      <c r="AR19">
        <f t="shared" si="14"/>
        <v>-1494.4615029614588</v>
      </c>
      <c r="AS19">
        <f t="shared" si="15"/>
        <v>229.49028684805918</v>
      </c>
      <c r="AT19">
        <f t="shared" si="16"/>
        <v>-33.248878274695407</v>
      </c>
      <c r="AU19">
        <f t="shared" si="17"/>
        <v>-1298.2200943880948</v>
      </c>
      <c r="AW19">
        <v>16</v>
      </c>
      <c r="AX19">
        <f>IF(Z19&gt;0, (R19*SUMPRODUCT(K19:$K$98, X19:$X$98)-K19*$AZ$3)/Z19, 0)</f>
        <v>-15772.455251679708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</v>
      </c>
      <c r="S20">
        <f t="shared" si="1"/>
        <v>-21378.59470673171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-4878.5558985340958</v>
      </c>
      <c r="AC20">
        <f t="shared" si="2"/>
        <v>-5669.7157037284069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-4101.024732765608</v>
      </c>
      <c r="AI20">
        <f t="shared" si="7"/>
        <v>-4104.3397984782432</v>
      </c>
      <c r="AJ20">
        <f t="shared" si="8"/>
        <v>791.15980519431105</v>
      </c>
      <c r="AK20">
        <f t="shared" si="30"/>
        <v>-20.977790363696613</v>
      </c>
      <c r="AL20">
        <f t="shared" si="9"/>
        <v>-3334.157783647629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-1371.7796244255976</v>
      </c>
      <c r="AR20">
        <f t="shared" si="14"/>
        <v>-1372.8885032777273</v>
      </c>
      <c r="AS20">
        <f t="shared" si="15"/>
        <v>264.64041822498086</v>
      </c>
      <c r="AT20">
        <f t="shared" si="16"/>
        <v>-7.0170036177724731</v>
      </c>
      <c r="AU20">
        <f t="shared" si="17"/>
        <v>-1115.2650886705189</v>
      </c>
      <c r="AW20">
        <v>17</v>
      </c>
      <c r="AX20">
        <f>IF(Z20&gt;0, (R20*SUMPRODUCT(K20:$K$98, X20:$X$98)-K20*$AZ$3)/Z20, 0)</f>
        <v>-21378.59470673171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</v>
      </c>
      <c r="S21">
        <f t="shared" si="1"/>
        <v>-28694.187096027254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-5669.7157037284069</v>
      </c>
      <c r="AC21">
        <f t="shared" si="2"/>
        <v>-6407.1902839797485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-3926.0930554774136</v>
      </c>
      <c r="AI21">
        <f t="shared" si="7"/>
        <v>-3928.8842089009877</v>
      </c>
      <c r="AJ21">
        <f t="shared" si="8"/>
        <v>737.47458025134165</v>
      </c>
      <c r="AK21">
        <f t="shared" si="30"/>
        <v>-9.0715451259654518</v>
      </c>
      <c r="AL21">
        <f t="shared" si="9"/>
        <v>-3200.4811737756113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-1248.8261118654855</v>
      </c>
      <c r="AR21">
        <f t="shared" si="14"/>
        <v>-1249.7139322070639</v>
      </c>
      <c r="AS21">
        <f t="shared" si="15"/>
        <v>234.57862552952733</v>
      </c>
      <c r="AT21">
        <f t="shared" si="16"/>
        <v>-2.8855104217325152</v>
      </c>
      <c r="AU21">
        <f t="shared" si="17"/>
        <v>-1018.0208170992689</v>
      </c>
      <c r="AW21">
        <v>18</v>
      </c>
      <c r="AX21">
        <f>IF(Z21&gt;0, (R21*SUMPRODUCT(K21:$K$98, X21:$X$98)-K21*$AZ$3)/Z21, 0)</f>
        <v>-28694.187096027254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</v>
      </c>
      <c r="S22">
        <f t="shared" si="1"/>
        <v>-37174.710467229837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-6407.1902839797485</v>
      </c>
      <c r="AC22">
        <f t="shared" si="2"/>
        <v>-6841.0919584873327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-3703.3924385011533</v>
      </c>
      <c r="AI22">
        <f t="shared" si="7"/>
        <v>-3705.692756335679</v>
      </c>
      <c r="AJ22">
        <f t="shared" si="8"/>
        <v>433.90167450758418</v>
      </c>
      <c r="AK22">
        <f t="shared" si="30"/>
        <v>-134.55099596357474</v>
      </c>
      <c r="AL22">
        <f t="shared" si="9"/>
        <v>-3406.3420777916695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-1099.8960606387025</v>
      </c>
      <c r="AR22">
        <f t="shared" si="14"/>
        <v>-1100.579247896447</v>
      </c>
      <c r="AS22">
        <f t="shared" si="15"/>
        <v>128.86745070111471</v>
      </c>
      <c r="AT22">
        <f t="shared" si="16"/>
        <v>-39.9612282178892</v>
      </c>
      <c r="AU22">
        <f t="shared" si="17"/>
        <v>-1011.6730254132215</v>
      </c>
      <c r="AW22">
        <v>19</v>
      </c>
      <c r="AX22">
        <f>IF(Z22&gt;0, (R22*SUMPRODUCT(K22:$K$98, X22:$X$98)-K22*$AZ$3)/Z22, 0)</f>
        <v>-37174.710467229837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</v>
      </c>
      <c r="S23">
        <f t="shared" si="1"/>
        <v>-45420.24565330409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-6841.0919584873327</v>
      </c>
      <c r="AC23">
        <f t="shared" si="2"/>
        <v>-6711.2227716040506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-3442.6773677487226</v>
      </c>
      <c r="AI23">
        <f t="shared" si="7"/>
        <v>-3444.5243477339345</v>
      </c>
      <c r="AJ23">
        <f t="shared" si="8"/>
        <v>-129.86918688328205</v>
      </c>
      <c r="AK23">
        <f t="shared" si="30"/>
        <v>-478.87643709411333</v>
      </c>
      <c r="AL23">
        <f t="shared" si="9"/>
        <v>-4053.2699717113301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-912.91472657387419</v>
      </c>
      <c r="AR23">
        <f t="shared" si="14"/>
        <v>-913.40450096980885</v>
      </c>
      <c r="AS23">
        <f t="shared" si="15"/>
        <v>-34.438165581415682</v>
      </c>
      <c r="AT23">
        <f t="shared" si="16"/>
        <v>-126.98644250777564</v>
      </c>
      <c r="AU23">
        <f t="shared" si="17"/>
        <v>-1074.8291090590001</v>
      </c>
      <c r="AW23">
        <v>20</v>
      </c>
      <c r="AX23">
        <f>IF(Z23&gt;0, (R23*SUMPRODUCT(K23:$K$98, X23:$X$98)-K23*$AZ$3)/Z23, 0)</f>
        <v>-45420.24565330409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</v>
      </c>
      <c r="S24">
        <f t="shared" si="1"/>
        <v>-56738.029874192078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-6711.2227716040506</v>
      </c>
      <c r="AC24">
        <f t="shared" si="2"/>
        <v>-6526.1328128904397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-3125.8618475435101</v>
      </c>
      <c r="AI24">
        <f t="shared" si="7"/>
        <v>-3127.2996249979269</v>
      </c>
      <c r="AJ24">
        <f t="shared" si="8"/>
        <v>-185.08995871361094</v>
      </c>
      <c r="AK24">
        <f t="shared" si="30"/>
        <v>-469.78559401228358</v>
      </c>
      <c r="AL24">
        <f t="shared" si="9"/>
        <v>-3782.1751777238214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-740.09189055231775</v>
      </c>
      <c r="AR24">
        <f t="shared" si="14"/>
        <v>-740.4323046481195</v>
      </c>
      <c r="AS24">
        <f t="shared" si="15"/>
        <v>-43.822658885022918</v>
      </c>
      <c r="AT24">
        <f t="shared" si="16"/>
        <v>-111.22836689024689</v>
      </c>
      <c r="AU24">
        <f t="shared" si="17"/>
        <v>-895.48333042338936</v>
      </c>
      <c r="AW24">
        <v>21</v>
      </c>
      <c r="AX24">
        <f>IF(Z24&gt;0, (R24*SUMPRODUCT(K24:$K$98, X24:$X$98)-K24*$AZ$3)/Z24, 0)</f>
        <v>-56738.029874192078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</v>
      </c>
      <c r="S25">
        <f t="shared" si="1"/>
        <v>-72832.45215789786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-6526.1328128904397</v>
      </c>
      <c r="AC25">
        <f t="shared" si="2"/>
        <v>-6285.8633772932162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-2756.6169888450304</v>
      </c>
      <c r="AI25">
        <f t="shared" si="7"/>
        <v>-2757.6958114012973</v>
      </c>
      <c r="AJ25">
        <f t="shared" si="8"/>
        <v>-240.26943559722349</v>
      </c>
      <c r="AK25">
        <f t="shared" si="30"/>
        <v>-456.82929690233084</v>
      </c>
      <c r="AL25">
        <f t="shared" si="9"/>
        <v>-3454.7945439008517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-582.73925100683721</v>
      </c>
      <c r="AR25">
        <f t="shared" si="14"/>
        <v>-582.96731034585753</v>
      </c>
      <c r="AS25">
        <f t="shared" si="15"/>
        <v>-50.792123645158583</v>
      </c>
      <c r="AT25">
        <f t="shared" si="16"/>
        <v>-96.572125685977937</v>
      </c>
      <c r="AU25">
        <f t="shared" si="17"/>
        <v>-730.33155967699406</v>
      </c>
      <c r="AW25">
        <v>22</v>
      </c>
      <c r="AX25">
        <f>IF(Z25&gt;0, (R25*SUMPRODUCT(K25:$K$98, X25:$X$98)-K25*$AZ$3)/Z25, 0)</f>
        <v>-72832.45215789786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</v>
      </c>
      <c r="S26">
        <f t="shared" si="1"/>
        <v>-96733.551466950928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-6285.8633772932162</v>
      </c>
      <c r="AC26">
        <f t="shared" si="2"/>
        <v>-5993.2800156665344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-2348.6166502643159</v>
      </c>
      <c r="AI26">
        <f t="shared" si="7"/>
        <v>-2349.3911075137371</v>
      </c>
      <c r="AJ26">
        <f t="shared" si="8"/>
        <v>-292.58336162668184</v>
      </c>
      <c r="AK26">
        <f t="shared" si="30"/>
        <v>-440.01043641052519</v>
      </c>
      <c r="AL26">
        <f t="shared" si="9"/>
        <v>-3081.9849055509439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-443.29410482885959</v>
      </c>
      <c r="AR26">
        <f t="shared" si="14"/>
        <v>-443.44028123149718</v>
      </c>
      <c r="AS26">
        <f t="shared" si="15"/>
        <v>-55.224201602045952</v>
      </c>
      <c r="AT26">
        <f t="shared" si="16"/>
        <v>-83.05060449180074</v>
      </c>
      <c r="AU26">
        <f t="shared" si="17"/>
        <v>-581.71508732534392</v>
      </c>
      <c r="AW26">
        <v>23</v>
      </c>
      <c r="AX26">
        <f>IF(Z26&gt;0, (R26*SUMPRODUCT(K26:$K$98, X26:$X$98)-K26*$AZ$3)/Z26, 0)</f>
        <v>-96733.551466950928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</v>
      </c>
      <c r="S27">
        <f t="shared" si="1"/>
        <v>-133917.50011961069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-5993.2800156665344</v>
      </c>
      <c r="AC27">
        <f t="shared" si="2"/>
        <v>-5655.0360735011809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-1910.9254014886126</v>
      </c>
      <c r="AI27">
        <f t="shared" si="7"/>
        <v>-1911.4532484903534</v>
      </c>
      <c r="AJ27">
        <f t="shared" si="8"/>
        <v>-338.24394216535347</v>
      </c>
      <c r="AK27">
        <f t="shared" si="30"/>
        <v>-419.52960109665747</v>
      </c>
      <c r="AL27">
        <f t="shared" si="9"/>
        <v>-2669.2267917523645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-322.03682125584203</v>
      </c>
      <c r="AR27">
        <f t="shared" si="14"/>
        <v>-322.12577615194505</v>
      </c>
      <c r="AS27">
        <f t="shared" si="15"/>
        <v>-57.002227224108836</v>
      </c>
      <c r="AT27">
        <f t="shared" si="16"/>
        <v>-70.700812838979928</v>
      </c>
      <c r="AU27">
        <f t="shared" si="17"/>
        <v>-449.82881621503384</v>
      </c>
      <c r="AW27">
        <v>24</v>
      </c>
      <c r="AX27">
        <f>IF(Z27&gt;0, (R27*SUMPRODUCT(K27:$K$98, X27:$X$98)-K27*$AZ$3)/Z27, 0)</f>
        <v>-133917.50011961069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</v>
      </c>
      <c r="S28">
        <f t="shared" si="1"/>
        <v>-194986.92188146224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-5655.0360735011809</v>
      </c>
      <c r="AC28">
        <f t="shared" si="2"/>
        <v>-5279.2710670836186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-1473.0481731958598</v>
      </c>
      <c r="AI28">
        <f t="shared" si="7"/>
        <v>-1473.3866107059337</v>
      </c>
      <c r="AJ28">
        <f t="shared" si="8"/>
        <v>-375.76500641756229</v>
      </c>
      <c r="AK28">
        <f t="shared" si="30"/>
        <v>-395.85252514508272</v>
      </c>
      <c r="AL28">
        <f t="shared" si="9"/>
        <v>-2245.0041422685786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-221.64642197663414</v>
      </c>
      <c r="AR28">
        <f t="shared" si="14"/>
        <v>-221.69734594812095</v>
      </c>
      <c r="AS28">
        <f t="shared" si="15"/>
        <v>-56.540560378133421</v>
      </c>
      <c r="AT28">
        <f t="shared" si="16"/>
        <v>-59.563086547582422</v>
      </c>
      <c r="AU28">
        <f t="shared" si="17"/>
        <v>-337.80099287383678</v>
      </c>
      <c r="AW28">
        <v>25</v>
      </c>
      <c r="AX28">
        <f>IF(Z28&gt;0, (R28*SUMPRODUCT(K28:$K$98, X28:$X$98)-K28*$AZ$3)/Z28, 0)</f>
        <v>-194986.92188146224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</v>
      </c>
      <c r="S29">
        <f t="shared" si="1"/>
        <v>-301744.83265848359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-5279.2710670836186</v>
      </c>
      <c r="AC29">
        <f t="shared" si="2"/>
        <v>-4877.8801429232844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-1063.867109282118</v>
      </c>
      <c r="AI29">
        <f t="shared" si="7"/>
        <v>-1064.0691790284309</v>
      </c>
      <c r="AJ29">
        <f t="shared" si="8"/>
        <v>-401.39092416033418</v>
      </c>
      <c r="AK29">
        <f t="shared" si="30"/>
        <v>-369.54897469585336</v>
      </c>
      <c r="AL29">
        <f t="shared" si="9"/>
        <v>-1835.0090778846184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-142.92662373369393</v>
      </c>
      <c r="AR29">
        <f t="shared" si="14"/>
        <v>-142.95377105909506</v>
      </c>
      <c r="AS29">
        <f t="shared" si="15"/>
        <v>-53.925390762663795</v>
      </c>
      <c r="AT29">
        <f t="shared" si="16"/>
        <v>-49.647542250993823</v>
      </c>
      <c r="AU29">
        <f t="shared" si="17"/>
        <v>-246.52670407275266</v>
      </c>
      <c r="AW29">
        <v>26</v>
      </c>
      <c r="AX29">
        <f>IF(Z29&gt;0, (R29*SUMPRODUCT(K29:$K$98, X29:$X$98)-K29*$AZ$3)/Z29, 0)</f>
        <v>-301744.83265848359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</v>
      </c>
      <c r="S30">
        <f t="shared" si="1"/>
        <v>-503424.74255348305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-4877.8801429232844</v>
      </c>
      <c r="AC30">
        <f t="shared" si="2"/>
        <v>-4464.5234218918285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-713.5620377159828</v>
      </c>
      <c r="AI30">
        <f t="shared" si="7"/>
        <v>-713.67289151011812</v>
      </c>
      <c r="AJ30">
        <f t="shared" si="8"/>
        <v>-413.35672103145589</v>
      </c>
      <c r="AK30">
        <f t="shared" si="30"/>
        <v>-341.45161000462997</v>
      </c>
      <c r="AL30">
        <f t="shared" si="9"/>
        <v>-1468.4812225462038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-85.593240104775077</v>
      </c>
      <c r="AR30">
        <f t="shared" si="14"/>
        <v>-85.606537246321906</v>
      </c>
      <c r="AS30">
        <f t="shared" si="15"/>
        <v>-49.582992370805407</v>
      </c>
      <c r="AT30">
        <f t="shared" si="16"/>
        <v>-40.957825801435142</v>
      </c>
      <c r="AU30">
        <f t="shared" si="17"/>
        <v>-176.14735541856243</v>
      </c>
      <c r="AW30">
        <v>27</v>
      </c>
      <c r="AX30">
        <f>IF(Z30&gt;0, (R30*SUMPRODUCT(K30:$K$98, X30:$X$98)-K30*$AZ$3)/Z30, 0)</f>
        <v>-503424.74255348305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</v>
      </c>
      <c r="S31">
        <f t="shared" si="1"/>
        <v>-925129.38883774471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-4464.5234218918285</v>
      </c>
      <c r="AC31">
        <f t="shared" si="2"/>
        <v>-4053.4351041705759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-439.81413715395337</v>
      </c>
      <c r="AI31">
        <f t="shared" si="7"/>
        <v>-439.86890564300307</v>
      </c>
      <c r="AJ31">
        <f t="shared" si="8"/>
        <v>-411.08831772125268</v>
      </c>
      <c r="AK31">
        <f t="shared" si="30"/>
        <v>-312.51663953242803</v>
      </c>
      <c r="AL31">
        <f t="shared" si="9"/>
        <v>-1163.4738628966838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-47.104119710497244</v>
      </c>
      <c r="AR31">
        <f t="shared" si="14"/>
        <v>-47.109985418865001</v>
      </c>
      <c r="AS31">
        <f t="shared" si="15"/>
        <v>-44.027582775836549</v>
      </c>
      <c r="AT31">
        <f t="shared" si="16"/>
        <v>-33.470550299534601</v>
      </c>
      <c r="AU31">
        <f t="shared" si="17"/>
        <v>-124.60811849423617</v>
      </c>
      <c r="AW31">
        <v>28</v>
      </c>
      <c r="AX31">
        <f>IF(Z31&gt;0, (R31*SUMPRODUCT(K31:$K$98, X31:$X$98)-K31*$AZ$3)/Z31, 0)</f>
        <v>-925129.38883774471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</v>
      </c>
      <c r="S32">
        <f t="shared" si="1"/>
        <v>-1928628.0667202987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-4053.4351041705759</v>
      </c>
      <c r="AC32">
        <f t="shared" si="2"/>
        <v>-3657.0735472506917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-244.14596625081703</v>
      </c>
      <c r="AI32">
        <f t="shared" si="7"/>
        <v>-244.16966880919489</v>
      </c>
      <c r="AJ32">
        <f t="shared" si="8"/>
        <v>-396.36155691988415</v>
      </c>
      <c r="AK32">
        <f t="shared" si="30"/>
        <v>-283.74045729194034</v>
      </c>
      <c r="AL32">
        <f t="shared" si="9"/>
        <v>-924.2716830210195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-23.346470721562852</v>
      </c>
      <c r="AR32">
        <f t="shared" si="14"/>
        <v>-23.348737279940583</v>
      </c>
      <c r="AS32">
        <f t="shared" si="15"/>
        <v>-37.902094496522018</v>
      </c>
      <c r="AT32">
        <f t="shared" si="16"/>
        <v>-27.132695986808962</v>
      </c>
      <c r="AU32">
        <f t="shared" si="17"/>
        <v>-88.383527763271573</v>
      </c>
      <c r="AW32">
        <v>29</v>
      </c>
      <c r="AX32">
        <f>IF(Z32&gt;0, (R32*SUMPRODUCT(K32:$K$98, X32:$X$98)-K32*$AZ$3)/Z32, 0)</f>
        <v>-1928628.0667202987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</v>
      </c>
      <c r="S33">
        <f t="shared" si="1"/>
        <v>-4763002.5400482584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-3657.0735472506917</v>
      </c>
      <c r="AC33">
        <f t="shared" si="2"/>
        <v>-3284.4685209808426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-118.7663205216074</v>
      </c>
      <c r="AI33">
        <f t="shared" si="7"/>
        <v>-118.77494026433628</v>
      </c>
      <c r="AJ33">
        <f t="shared" si="8"/>
        <v>-372.60502626984908</v>
      </c>
      <c r="AK33">
        <f t="shared" si="30"/>
        <v>-255.99514830754845</v>
      </c>
      <c r="AL33">
        <f t="shared" si="9"/>
        <v>-747.37511484173388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-10.140210336877347</v>
      </c>
      <c r="AR33">
        <f t="shared" si="14"/>
        <v>-10.140946286294124</v>
      </c>
      <c r="AS33">
        <f t="shared" si="15"/>
        <v>-31.812834837015824</v>
      </c>
      <c r="AT33">
        <f t="shared" si="16"/>
        <v>-21.856740510761089</v>
      </c>
      <c r="AU33">
        <f t="shared" si="17"/>
        <v>-63.810521634071044</v>
      </c>
      <c r="AW33">
        <v>30</v>
      </c>
      <c r="AX33">
        <f>IF(Z33&gt;0, (R33*SUMPRODUCT(K33:$K$98, X33:$X$98)-K33*$AZ$3)/Z33, 0)</f>
        <v>-4763002.5400482584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</v>
      </c>
      <c r="S34">
        <f t="shared" si="1"/>
        <v>-14757762.623437392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-3284.4685209808426</v>
      </c>
      <c r="AC34">
        <f t="shared" si="2"/>
        <v>-2941.0806090039596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-48.339321107222617</v>
      </c>
      <c r="AI34">
        <f t="shared" si="7"/>
        <v>-48.341812237385817</v>
      </c>
      <c r="AJ34">
        <f t="shared" si="8"/>
        <v>-343.38791197688306</v>
      </c>
      <c r="AK34">
        <f t="shared" si="30"/>
        <v>-229.912796468659</v>
      </c>
      <c r="AL34">
        <f t="shared" si="9"/>
        <v>-621.64252068292785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-3.6849889151498787</v>
      </c>
      <c r="AR34">
        <f t="shared" si="14"/>
        <v>-3.6851788182521013</v>
      </c>
      <c r="AS34">
        <f t="shared" si="15"/>
        <v>-26.177046351654482</v>
      </c>
      <c r="AT34">
        <f t="shared" si="16"/>
        <v>-17.526644707294622</v>
      </c>
      <c r="AU34">
        <f t="shared" si="17"/>
        <v>-47.388869877201209</v>
      </c>
      <c r="AW34">
        <v>31</v>
      </c>
      <c r="AX34">
        <f>IF(Z34&gt;0, (R34*SUMPRODUCT(K34:$K$98, X34:$X$98)-K34*$AZ$3)/Z34, 0)</f>
        <v>-14757762.623437392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-62525838.05833602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-2941.0806090039596</v>
      </c>
      <c r="AC35">
        <f t="shared" ref="AC35:AC69" si="33">S35*Z35</f>
        <v>-2629.1154887103949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-15.524904431675781</v>
      </c>
      <c r="AI35">
        <f t="shared" ref="AI35:AI66" si="38">SUM(AE35:AH35)</f>
        <v>-15.525430037483387</v>
      </c>
      <c r="AJ35">
        <f t="shared" ref="AJ35:AJ69" si="39">AB35-AC35</f>
        <v>-311.96512029356472</v>
      </c>
      <c r="AK35">
        <f t="shared" si="30"/>
        <v>-205.87564263027718</v>
      </c>
      <c r="AL35">
        <f t="shared" ref="AL35:AL66" si="40">SUM(AI35:AK35)</f>
        <v>-533.36619296132528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-1.0566874557129911</v>
      </c>
      <c r="AR35">
        <f t="shared" ref="AR35:AR69" si="45">AI35*$K35</f>
        <v>-1.0567232305588843</v>
      </c>
      <c r="AS35">
        <f t="shared" ref="AS35:AS69" si="46">AJ35*$K35</f>
        <v>-21.233601191232665</v>
      </c>
      <c r="AT35">
        <f t="shared" ref="AT35:AT69" si="47">AK35*$K35</f>
        <v>-14.012724520248938</v>
      </c>
      <c r="AU35">
        <f t="shared" ref="AU35:AU69" si="48">AL35*$K35</f>
        <v>-36.303048942040483</v>
      </c>
      <c r="AW35">
        <v>32</v>
      </c>
      <c r="AX35">
        <f>IF(Z35&gt;0, (R35*SUMPRODUCT(K35:$K$98, X35:$X$98)-K35*$AZ$3)/Z35, 0)</f>
        <v>-62525838.05833602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</v>
      </c>
      <c r="S36">
        <f t="shared" si="32"/>
        <v>-267676392.30753213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-2629.1154887103949</v>
      </c>
      <c r="AC36">
        <f t="shared" si="33"/>
        <v>-2348.3417215154691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-3.2854917454805332</v>
      </c>
      <c r="AI36">
        <f t="shared" si="38"/>
        <v>-3.2856014087618779</v>
      </c>
      <c r="AJ36">
        <f t="shared" si="39"/>
        <v>-280.77376719492577</v>
      </c>
      <c r="AK36">
        <f t="shared" si="30"/>
        <v>-184.03808420972766</v>
      </c>
      <c r="AL36">
        <f t="shared" si="40"/>
        <v>-468.09745281341532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-0.19966409504534077</v>
      </c>
      <c r="AR36">
        <f t="shared" si="45"/>
        <v>-0.19967075944188337</v>
      </c>
      <c r="AS36">
        <f t="shared" si="46"/>
        <v>-17.063028758651374</v>
      </c>
      <c r="AT36">
        <f t="shared" si="47"/>
        <v>-11.184261104341651</v>
      </c>
      <c r="AU36">
        <f t="shared" si="48"/>
        <v>-28.446960622434908</v>
      </c>
      <c r="AW36">
        <v>33</v>
      </c>
      <c r="AX36">
        <f>IF(Z36&gt;0, (R36*SUMPRODUCT(K36:$K$98, X36:$X$98)-K36*$AZ$3)/Z36, 0)</f>
        <v>-267676392.30753213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</v>
      </c>
      <c r="S37">
        <f t="shared" si="32"/>
        <v>-1159688466.0058048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-2348.3417215154691</v>
      </c>
      <c r="AC37">
        <f t="shared" si="33"/>
        <v>-2096.9070511010164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-0.6877167782768151</v>
      </c>
      <c r="AI37">
        <f t="shared" si="38"/>
        <v>-0.6877393803280617</v>
      </c>
      <c r="AJ37">
        <f t="shared" si="39"/>
        <v>-251.43467041445274</v>
      </c>
      <c r="AK37">
        <f t="shared" si="30"/>
        <v>-164.38392050608286</v>
      </c>
      <c r="AL37">
        <f t="shared" si="40"/>
        <v>-416.50633030086362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-3.7315665469424913E-2</v>
      </c>
      <c r="AR37">
        <f t="shared" si="45"/>
        <v>-3.7316891861756588E-2</v>
      </c>
      <c r="AS37">
        <f t="shared" si="46"/>
        <v>-13.642901183987497</v>
      </c>
      <c r="AT37">
        <f t="shared" si="47"/>
        <v>-8.9195081171750488</v>
      </c>
      <c r="AU37">
        <f t="shared" si="48"/>
        <v>-22.599726193024303</v>
      </c>
      <c r="AW37">
        <v>34</v>
      </c>
      <c r="AX37">
        <f>IF(Z37&gt;0, (R37*SUMPRODUCT(K37:$K$98, X37:$X$98)-K37*$AZ$3)/Z37, 0)</f>
        <v>-1159688466.0058048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</v>
      </c>
      <c r="S38">
        <f t="shared" si="32"/>
        <v>-5093033324.6734638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-2096.9070511010164</v>
      </c>
      <c r="AC38">
        <f t="shared" si="33"/>
        <v>-1872.2708538115767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-0.14224683603233357</v>
      </c>
      <c r="AI38">
        <f t="shared" si="38"/>
        <v>-0.14225143120856368</v>
      </c>
      <c r="AJ38">
        <f t="shared" si="39"/>
        <v>-224.63619728943968</v>
      </c>
      <c r="AK38">
        <f t="shared" si="30"/>
        <v>-146.78349357707117</v>
      </c>
      <c r="AL38">
        <f t="shared" si="40"/>
        <v>-371.56194229771938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-6.8913794518711E-3</v>
      </c>
      <c r="AR38">
        <f t="shared" si="45"/>
        <v>-6.8916020726613623E-3</v>
      </c>
      <c r="AS38">
        <f t="shared" si="46"/>
        <v>-10.882866131342459</v>
      </c>
      <c r="AT38">
        <f t="shared" si="47"/>
        <v>-7.1111652091927899</v>
      </c>
      <c r="AU38">
        <f t="shared" si="48"/>
        <v>-18.000922942607907</v>
      </c>
      <c r="AW38">
        <v>35</v>
      </c>
      <c r="AX38">
        <f>IF(Z38&gt;0, (R38*SUMPRODUCT(K38:$K$98, X38:$X$98)-K38*$AZ$3)/Z38, 0)</f>
        <v>-5093033324.6734638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</v>
      </c>
      <c r="S39">
        <f t="shared" si="32"/>
        <v>-22712345515.670578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-1872.2708538115767</v>
      </c>
      <c r="AC39">
        <f t="shared" si="33"/>
        <v>-1671.6763943384312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-2.9033585440969192E-2</v>
      </c>
      <c r="AI39">
        <f t="shared" si="38"/>
        <v>-2.9034505467256871E-2</v>
      </c>
      <c r="AJ39">
        <f t="shared" si="39"/>
        <v>-200.59445947314543</v>
      </c>
      <c r="AK39">
        <f t="shared" si="30"/>
        <v>-131.05895976681037</v>
      </c>
      <c r="AL39">
        <f t="shared" si="40"/>
        <v>-331.68245374542306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-1.2558743691529234E-3</v>
      </c>
      <c r="AR39">
        <f t="shared" si="45"/>
        <v>-1.2559141657338862E-3</v>
      </c>
      <c r="AS39">
        <f t="shared" si="46"/>
        <v>-8.6768973387256096</v>
      </c>
      <c r="AT39">
        <f t="shared" si="47"/>
        <v>-5.6690755178560863</v>
      </c>
      <c r="AU39">
        <f t="shared" si="48"/>
        <v>-14.347228770747428</v>
      </c>
      <c r="AW39">
        <v>36</v>
      </c>
      <c r="AX39">
        <f>IF(Z39&gt;0, (R39*SUMPRODUCT(K39:$K$98, X39:$X$98)-K39*$AZ$3)/Z39, 0)</f>
        <v>-22712345515.670578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</v>
      </c>
      <c r="S40">
        <f t="shared" si="32"/>
        <v>-102863106437.63873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-1671.6763943384312</v>
      </c>
      <c r="AC40">
        <f t="shared" si="33"/>
        <v>-1492.5693012372667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-5.835583284879195E-3</v>
      </c>
      <c r="AI40">
        <f t="shared" si="38"/>
        <v>-5.8357646629933861E-3</v>
      </c>
      <c r="AJ40">
        <f t="shared" si="39"/>
        <v>-179.10709310116454</v>
      </c>
      <c r="AK40">
        <f t="shared" ref="AK40:AK69" si="61">G40*SUM(AB40:AB40, AE40:AF40)</f>
        <v>-117.0173476036902</v>
      </c>
      <c r="AL40">
        <f t="shared" si="40"/>
        <v>-296.13027646951775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-2.2537813182640812E-4</v>
      </c>
      <c r="AR40">
        <f t="shared" si="45"/>
        <v>-2.2538513689488799E-4</v>
      </c>
      <c r="AS40">
        <f t="shared" si="46"/>
        <v>-6.9173585688674928</v>
      </c>
      <c r="AT40">
        <f t="shared" si="47"/>
        <v>-4.5193684858440113</v>
      </c>
      <c r="AU40">
        <f t="shared" si="48"/>
        <v>-11.436952439848401</v>
      </c>
      <c r="AW40">
        <v>37</v>
      </c>
      <c r="AX40">
        <f>IF(Z40&gt;0, (R40*SUMPRODUCT(K40:$K$98, X40:$X$98)-K40*$AZ$3)/Z40, 0)</f>
        <v>-102863106437.63873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</v>
      </c>
      <c r="S41">
        <f t="shared" si="32"/>
        <v>-473833591384.95593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-1492.5693012372667</v>
      </c>
      <c r="AC41">
        <f t="shared" si="33"/>
        <v>-1332.6513578872434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-1.1552658500147014E-3</v>
      </c>
      <c r="AI41">
        <f t="shared" si="38"/>
        <v>-1.1553010061164984E-3</v>
      </c>
      <c r="AJ41">
        <f t="shared" si="39"/>
        <v>-159.91794335002328</v>
      </c>
      <c r="AK41">
        <f t="shared" si="61"/>
        <v>-104.47985108660868</v>
      </c>
      <c r="AL41">
        <f t="shared" si="40"/>
        <v>-264.39894973763808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-3.9837439416391055E-5</v>
      </c>
      <c r="AR41">
        <f t="shared" si="45"/>
        <v>-3.9838651716638176E-5</v>
      </c>
      <c r="AS41">
        <f t="shared" si="46"/>
        <v>-5.5145067948813153</v>
      </c>
      <c r="AT41">
        <f t="shared" si="47"/>
        <v>-3.6028155232350771</v>
      </c>
      <c r="AU41">
        <f t="shared" si="48"/>
        <v>-9.1173621567681096</v>
      </c>
      <c r="AW41">
        <v>38</v>
      </c>
      <c r="AX41">
        <f>IF(Z41&gt;0, (R41*SUMPRODUCT(K41:$K$98, X41:$X$98)-K41*$AZ$3)/Z41, 0)</f>
        <v>-473833591384.95593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</v>
      </c>
      <c r="S42">
        <f t="shared" si="32"/>
        <v>-2222540480216.1265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-1332.6513578872434</v>
      </c>
      <c r="AC42">
        <f t="shared" si="33"/>
        <v>-1189.8673185031162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-2.2489996416881914E-4</v>
      </c>
      <c r="AI42">
        <f t="shared" si="38"/>
        <v>-2.2490665621407711E-4</v>
      </c>
      <c r="AJ42">
        <f t="shared" si="39"/>
        <v>-142.78403938412725</v>
      </c>
      <c r="AK42">
        <f t="shared" si="61"/>
        <v>-93.285595052107055</v>
      </c>
      <c r="AL42">
        <f t="shared" si="40"/>
        <v>-236.06985934289051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-6.9243792126240885E-6</v>
      </c>
      <c r="AR42">
        <f t="shared" si="45"/>
        <v>-6.9245852520480852E-6</v>
      </c>
      <c r="AS42">
        <f t="shared" si="46"/>
        <v>-4.3961360236758331</v>
      </c>
      <c r="AT42">
        <f t="shared" si="47"/>
        <v>-2.8721428996369509</v>
      </c>
      <c r="AU42">
        <f t="shared" si="48"/>
        <v>-7.2682858478980359</v>
      </c>
      <c r="AW42">
        <v>39</v>
      </c>
      <c r="AX42">
        <f>IF(Z42&gt;0, (R42*SUMPRODUCT(K42:$K$98, X42:$X$98)-K42*$AZ$3)/Z42, 0)</f>
        <v>-2222540480216.1265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</v>
      </c>
      <c r="S43">
        <f t="shared" si="32"/>
        <v>-10625377734174.596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-1189.8673185031162</v>
      </c>
      <c r="AC43">
        <f t="shared" si="33"/>
        <v>-1062.3815404082393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-4.3002468819214149E-5</v>
      </c>
      <c r="AI43">
        <f t="shared" si="38"/>
        <v>-4.300371863541714E-5</v>
      </c>
      <c r="AJ43">
        <f t="shared" si="39"/>
        <v>-127.48577809487688</v>
      </c>
      <c r="AK43">
        <f t="shared" si="61"/>
        <v>-83.290712295218142</v>
      </c>
      <c r="AL43">
        <f t="shared" si="40"/>
        <v>-210.77653339381365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-1.1821343161382149E-6</v>
      </c>
      <c r="AR43">
        <f t="shared" si="45"/>
        <v>-1.182168673482409E-6</v>
      </c>
      <c r="AS43">
        <f t="shared" si="46"/>
        <v>-3.5045735103980378</v>
      </c>
      <c r="AT43">
        <f t="shared" si="47"/>
        <v>-2.2896548017675378</v>
      </c>
      <c r="AU43">
        <f t="shared" si="48"/>
        <v>-5.7942294943342487</v>
      </c>
      <c r="AW43">
        <v>40</v>
      </c>
      <c r="AX43">
        <f>IF(Z43&gt;0, (R43*SUMPRODUCT(K43:$K$98, X43:$X$98)-K43*$AZ$3)/Z43, 0)</f>
        <v>-10625377734174.596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</v>
      </c>
      <c r="S44">
        <f t="shared" si="32"/>
        <v>-51867139762497.203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-1062.3815404082393</v>
      </c>
      <c r="AC44">
        <f t="shared" si="33"/>
        <v>-948.55494782318067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-8.0697275620941967E-6</v>
      </c>
      <c r="AI44">
        <f t="shared" si="38"/>
        <v>-8.0699561641898985E-6</v>
      </c>
      <c r="AJ44">
        <f t="shared" si="39"/>
        <v>-113.82659258505862</v>
      </c>
      <c r="AK44">
        <f t="shared" si="61"/>
        <v>-74.36670782857675</v>
      </c>
      <c r="AL44">
        <f t="shared" si="40"/>
        <v>-188.19330848359152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-1.9806798587422725E-7</v>
      </c>
      <c r="AR44">
        <f t="shared" si="45"/>
        <v>-1.9807359681416468E-7</v>
      </c>
      <c r="AS44">
        <f t="shared" si="46"/>
        <v>-2.7938246686481683</v>
      </c>
      <c r="AT44">
        <f t="shared" si="47"/>
        <v>-1.825298800035424</v>
      </c>
      <c r="AU44">
        <f t="shared" si="48"/>
        <v>-4.6191236667571891</v>
      </c>
      <c r="AW44">
        <v>41</v>
      </c>
      <c r="AX44">
        <f>IF(Z44&gt;0, (R44*SUMPRODUCT(K44:$K$98, X44:$X$98)-K44*$AZ$3)/Z44, 0)</f>
        <v>-51867139762497.203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</v>
      </c>
      <c r="S45">
        <f t="shared" si="32"/>
        <v>-258792552715987.66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-948.55494782318067</v>
      </c>
      <c r="AC45">
        <f t="shared" si="33"/>
        <v>-846.92406072911217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-1.4832687707990117E-6</v>
      </c>
      <c r="AI45">
        <f t="shared" si="38"/>
        <v>-1.4833096782774071E-6</v>
      </c>
      <c r="AJ45">
        <f t="shared" si="39"/>
        <v>-101.6308870940685</v>
      </c>
      <c r="AK45">
        <f t="shared" si="61"/>
        <v>-66.398846347622651</v>
      </c>
      <c r="AL45">
        <f t="shared" si="40"/>
        <v>-168.02973492500081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-3.2505529338073301E-8</v>
      </c>
      <c r="AR45">
        <f t="shared" si="45"/>
        <v>-3.2506425817029313E-8</v>
      </c>
      <c r="AS45">
        <f t="shared" si="46"/>
        <v>-2.2272199395872696</v>
      </c>
      <c r="AT45">
        <f t="shared" si="47"/>
        <v>-1.4551170296696894</v>
      </c>
      <c r="AU45">
        <f t="shared" si="48"/>
        <v>-3.6823370017633845</v>
      </c>
      <c r="AW45">
        <v>42</v>
      </c>
      <c r="AX45">
        <f>IF(Z45&gt;0, (R45*SUMPRODUCT(K45:$K$98, X45:$X$98)-K45*$AZ$3)/Z45, 0)</f>
        <v>-258792552715987.66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</v>
      </c>
      <c r="S46">
        <f t="shared" si="32"/>
        <v>-1322263300447711.3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-846.92406072911217</v>
      </c>
      <c r="AC46">
        <f t="shared" si="33"/>
        <v>-756.18219710792414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-2.6679875539659747E-7</v>
      </c>
      <c r="AI46">
        <f t="shared" si="38"/>
        <v>-2.6680590395578431E-7</v>
      </c>
      <c r="AJ46">
        <f t="shared" si="39"/>
        <v>-90.741863621188031</v>
      </c>
      <c r="AK46">
        <f t="shared" si="61"/>
        <v>-59.284684251037859</v>
      </c>
      <c r="AL46">
        <f t="shared" si="40"/>
        <v>-150.02654813903177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-5.22039261097266E-9</v>
      </c>
      <c r="AR46">
        <f t="shared" si="45"/>
        <v>-5.2205324852591898E-9</v>
      </c>
      <c r="AS46">
        <f t="shared" si="46"/>
        <v>-1.7755261026228164</v>
      </c>
      <c r="AT46">
        <f t="shared" si="47"/>
        <v>-1.1600103874094467</v>
      </c>
      <c r="AU46">
        <f t="shared" si="48"/>
        <v>-2.9355364952527951</v>
      </c>
      <c r="AW46">
        <v>43</v>
      </c>
      <c r="AX46">
        <f>IF(Z46&gt;0, (R46*SUMPRODUCT(K46:$K$98, X46:$X$98)-K46*$AZ$3)/Z46, 0)</f>
        <v>-1322263300447711.3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</v>
      </c>
      <c r="S47">
        <f t="shared" si="32"/>
        <v>-6932154543899356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-756.18219710792414</v>
      </c>
      <c r="AC47">
        <f t="shared" si="33"/>
        <v>-675.16267599377557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-4.6877009647490993E-8</v>
      </c>
      <c r="AI47">
        <f t="shared" si="38"/>
        <v>-4.6878227094880039E-8</v>
      </c>
      <c r="AJ47">
        <f t="shared" si="39"/>
        <v>-81.019521114148574</v>
      </c>
      <c r="AK47">
        <f t="shared" si="61"/>
        <v>-52.932753797554696</v>
      </c>
      <c r="AL47">
        <f t="shared" si="40"/>
        <v>-133.95227495858148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-8.1895727263100052E-10</v>
      </c>
      <c r="AR47">
        <f t="shared" si="45"/>
        <v>-8.1897854185019356E-10</v>
      </c>
      <c r="AS47">
        <f t="shared" si="46"/>
        <v>-1.4154385388587649</v>
      </c>
      <c r="AT47">
        <f t="shared" si="47"/>
        <v>-0.92475317877307994</v>
      </c>
      <c r="AU47">
        <f t="shared" si="48"/>
        <v>-2.3401917184508232</v>
      </c>
      <c r="AW47">
        <v>44</v>
      </c>
      <c r="AX47">
        <f>IF(Z47&gt;0, (R47*SUMPRODUCT(K47:$K$98, X47:$X$98)-K47*$AZ$3)/Z47, 0)</f>
        <v>-6932154543899356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</v>
      </c>
      <c r="S48">
        <f t="shared" si="32"/>
        <v>-3.7334734458743312E+16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-675.16267599377557</v>
      </c>
      <c r="AC48">
        <f t="shared" si="33"/>
        <v>-602.82381785230075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-8.027537264170229E-9</v>
      </c>
      <c r="AI48">
        <f t="shared" si="38"/>
        <v>-8.0277390949273616E-9</v>
      </c>
      <c r="AJ48">
        <f t="shared" si="39"/>
        <v>-72.338858141474816</v>
      </c>
      <c r="AK48">
        <f t="shared" si="61"/>
        <v>-47.261387319564292</v>
      </c>
      <c r="AL48">
        <f t="shared" si="40"/>
        <v>-119.60024546906685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-1.252176796801006E-10</v>
      </c>
      <c r="AR48">
        <f t="shared" si="45"/>
        <v>-1.2522082794067724E-10</v>
      </c>
      <c r="AS48">
        <f t="shared" si="46"/>
        <v>-1.1283789372879014</v>
      </c>
      <c r="AT48">
        <f t="shared" si="47"/>
        <v>-0.73720757236871992</v>
      </c>
      <c r="AU48">
        <f t="shared" si="48"/>
        <v>-1.8655865097818423</v>
      </c>
      <c r="AW48">
        <v>45</v>
      </c>
      <c r="AX48">
        <f>IF(Z48&gt;0, (R48*SUMPRODUCT(K48:$K$98, X48:$X$98)-K48*$AZ$3)/Z48, 0)</f>
        <v>-3.7334734458743312E+16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</v>
      </c>
      <c r="S49">
        <f t="shared" si="32"/>
        <v>-2.0697858106761011E+17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-602.82381785230075</v>
      </c>
      <c r="AC49">
        <f t="shared" si="33"/>
        <v>-538.2355516539493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-1.3384555142101599E-9</v>
      </c>
      <c r="AI49">
        <f t="shared" si="38"/>
        <v>-1.3384880197204449E-9</v>
      </c>
      <c r="AJ49">
        <f t="shared" si="39"/>
        <v>-64.588266198351448</v>
      </c>
      <c r="AK49">
        <f t="shared" si="61"/>
        <v>-42.197667249661059</v>
      </c>
      <c r="AL49">
        <f t="shared" si="40"/>
        <v>-106.78593344935101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-1.864100145103958E-11</v>
      </c>
      <c r="AR49">
        <f t="shared" si="45"/>
        <v>-1.8641454163332188E-11</v>
      </c>
      <c r="AS49">
        <f t="shared" si="46"/>
        <v>-0.89953678037188278</v>
      </c>
      <c r="AT49">
        <f t="shared" si="47"/>
        <v>-0.58769736317729182</v>
      </c>
      <c r="AU49">
        <f t="shared" si="48"/>
        <v>-1.4872341435678162</v>
      </c>
      <c r="AW49">
        <v>46</v>
      </c>
      <c r="AX49">
        <f>IF(Z49&gt;0, (R49*SUMPRODUCT(K49:$K$98, X49:$X$98)-K49*$AZ$3)/Z49, 0)</f>
        <v>-2.0697858106761011E+17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</v>
      </c>
      <c r="S50">
        <f t="shared" si="32"/>
        <v>-1.1824109915853125E+18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-538.2355516539493</v>
      </c>
      <c r="AC50">
        <f t="shared" si="33"/>
        <v>-480.56745683389971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-2.1680062813518594E-10</v>
      </c>
      <c r="AI50">
        <f t="shared" si="38"/>
        <v>-2.1680570851185122E-10</v>
      </c>
      <c r="AJ50">
        <f t="shared" si="39"/>
        <v>-57.668094820049589</v>
      </c>
      <c r="AK50">
        <f t="shared" si="61"/>
        <v>-37.676488615776456</v>
      </c>
      <c r="AL50">
        <f t="shared" si="40"/>
        <v>-95.344583436042853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-2.6959250397910825E-12</v>
      </c>
      <c r="AR50">
        <f t="shared" si="45"/>
        <v>-2.6959882144911803E-12</v>
      </c>
      <c r="AS50">
        <f t="shared" si="46"/>
        <v>-0.71710521394557747</v>
      </c>
      <c r="AT50">
        <f t="shared" si="47"/>
        <v>-0.46850873977791063</v>
      </c>
      <c r="AU50">
        <f t="shared" si="48"/>
        <v>-1.1856139537261841</v>
      </c>
      <c r="AW50">
        <v>47</v>
      </c>
      <c r="AX50">
        <f>IF(Z50&gt;0, (R50*SUMPRODUCT(K50:$K$98, X50:$X$98)-K50*$AZ$3)/Z50, 0)</f>
        <v>-1.1824109915853125E+18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</v>
      </c>
      <c r="S51">
        <f t="shared" si="32"/>
        <v>-6.9634106788522639E+18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-480.56745683389971</v>
      </c>
      <c r="AC51">
        <f t="shared" si="33"/>
        <v>-429.07808645884126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-3.40746877293619E-11</v>
      </c>
      <c r="AI51">
        <f t="shared" si="38"/>
        <v>-3.4075457966294363E-11</v>
      </c>
      <c r="AJ51">
        <f t="shared" si="39"/>
        <v>-51.489370375058456</v>
      </c>
      <c r="AK51">
        <f t="shared" si="61"/>
        <v>-33.639721978372982</v>
      </c>
      <c r="AL51">
        <f t="shared" si="40"/>
        <v>-85.129092353465524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-3.7832160038501094E-13</v>
      </c>
      <c r="AR51">
        <f t="shared" si="45"/>
        <v>-3.7833015210737095E-13</v>
      </c>
      <c r="AS51">
        <f t="shared" si="46"/>
        <v>-0.57167188611748643</v>
      </c>
      <c r="AT51">
        <f t="shared" si="47"/>
        <v>-0.37349229893010727</v>
      </c>
      <c r="AU51">
        <f t="shared" si="48"/>
        <v>-0.94516418504797206</v>
      </c>
      <c r="AW51">
        <v>48</v>
      </c>
      <c r="AX51">
        <f>IF(Z51&gt;0, (R51*SUMPRODUCT(K51:$K$98, X51:$X$98)-K51*$AZ$3)/Z51, 0)</f>
        <v>-6.9634106788522639E+18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</v>
      </c>
      <c r="S52">
        <f t="shared" si="32"/>
        <v>-4.2347878170318389E+19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-429.07808645884126</v>
      </c>
      <c r="AC52">
        <f t="shared" si="33"/>
        <v>-383.10543433825148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-5.1956138610687317E-12</v>
      </c>
      <c r="AI52">
        <f t="shared" si="38"/>
        <v>-5.1957269438992328E-12</v>
      </c>
      <c r="AJ52">
        <f t="shared" si="39"/>
        <v>-45.972652120589771</v>
      </c>
      <c r="AK52">
        <f t="shared" si="61"/>
        <v>-30.035466052118892</v>
      </c>
      <c r="AL52">
        <f t="shared" si="40"/>
        <v>-76.008118172713864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-5.150484656659489E-14</v>
      </c>
      <c r="AR52">
        <f t="shared" si="45"/>
        <v>-5.1505967572502953E-14</v>
      </c>
      <c r="AS52">
        <f t="shared" si="46"/>
        <v>-0.45573332758092278</v>
      </c>
      <c r="AT52">
        <f t="shared" si="47"/>
        <v>-0.29774577401953861</v>
      </c>
      <c r="AU52">
        <f t="shared" si="48"/>
        <v>-0.7534791016005129</v>
      </c>
      <c r="AW52">
        <v>49</v>
      </c>
      <c r="AX52">
        <f>IF(Z52&gt;0, (R52*SUMPRODUCT(K52:$K$98, X52:$X$98)-K52*$AZ$3)/Z52, 0)</f>
        <v>-4.2347878170318389E+19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</v>
      </c>
      <c r="S53">
        <f t="shared" si="32"/>
        <v>-2.6638977727538282E+20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-383.10543433825148</v>
      </c>
      <c r="AC53">
        <f t="shared" si="33"/>
        <v>-342.05842351629593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-7.6721078107335106E-13</v>
      </c>
      <c r="AI53">
        <f t="shared" si="38"/>
        <v>-7.6722683172791323E-13</v>
      </c>
      <c r="AJ53">
        <f t="shared" si="39"/>
        <v>-41.047010821955553</v>
      </c>
      <c r="AK53">
        <f t="shared" si="61"/>
        <v>-26.817380403677607</v>
      </c>
      <c r="AL53">
        <f t="shared" si="40"/>
        <v>-67.864391225633923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-6.7905961884488457E-15</v>
      </c>
      <c r="AR53">
        <f t="shared" si="45"/>
        <v>-6.7907382530761701E-15</v>
      </c>
      <c r="AS53">
        <f t="shared" si="46"/>
        <v>-0.36330781854346866</v>
      </c>
      <c r="AT53">
        <f t="shared" si="47"/>
        <v>-0.23736110811506603</v>
      </c>
      <c r="AU53">
        <f t="shared" si="48"/>
        <v>-0.60066892665854144</v>
      </c>
      <c r="AW53">
        <v>50</v>
      </c>
      <c r="AX53">
        <f>IF(Z53&gt;0, (R53*SUMPRODUCT(K53:$K$98, X53:$X$98)-K53*$AZ$3)/Z53, 0)</f>
        <v>-2.6638977727538282E+20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</v>
      </c>
      <c r="S54">
        <f t="shared" si="32"/>
        <v>-1.7360377908067233E+21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-342.05842351629593</v>
      </c>
      <c r="AC54">
        <f t="shared" si="33"/>
        <v>-305.40930671097851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-1.0952886509869287E-13</v>
      </c>
      <c r="AI54">
        <f t="shared" si="38"/>
        <v>-1.0953106413857213E-13</v>
      </c>
      <c r="AJ54">
        <f t="shared" si="39"/>
        <v>-36.649116805317419</v>
      </c>
      <c r="AK54">
        <f t="shared" si="61"/>
        <v>-23.944089646140718</v>
      </c>
      <c r="AL54">
        <f t="shared" si="40"/>
        <v>-60.593206451458244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-8.6557314427212761E-16</v>
      </c>
      <c r="AR54">
        <f t="shared" si="45"/>
        <v>-8.6559052261217477E-16</v>
      </c>
      <c r="AS54">
        <f t="shared" si="46"/>
        <v>-0.28962676860927</v>
      </c>
      <c r="AT54">
        <f t="shared" si="47"/>
        <v>-0.18922282215805644</v>
      </c>
      <c r="AU54">
        <f t="shared" si="48"/>
        <v>-0.4788495907673273</v>
      </c>
      <c r="AW54">
        <v>51</v>
      </c>
      <c r="AX54">
        <f>IF(Z54&gt;0, (R54*SUMPRODUCT(K54:$K$98, X54:$X$98)-K54*$AZ$3)/Z54, 0)</f>
        <v>-1.7360377908067233E+21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</v>
      </c>
      <c r="S55">
        <f t="shared" si="32"/>
        <v>-1.1737872314113087E+22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-305.40930671097851</v>
      </c>
      <c r="AC55">
        <f t="shared" si="33"/>
        <v>-272.68688099194509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-1.5093258620107615E-14</v>
      </c>
      <c r="AI55">
        <f t="shared" si="38"/>
        <v>-1.5093549012260571E-14</v>
      </c>
      <c r="AJ55">
        <f t="shared" si="39"/>
        <v>-32.722425719033424</v>
      </c>
      <c r="AK55">
        <f t="shared" si="61"/>
        <v>-21.378651469768499</v>
      </c>
      <c r="AL55">
        <f t="shared" si="40"/>
        <v>-54.101077188801938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-1.0649768727099531E-16</v>
      </c>
      <c r="AR55">
        <f t="shared" si="45"/>
        <v>-1.0649973627137818E-16</v>
      </c>
      <c r="AS55">
        <f t="shared" si="46"/>
        <v>-0.23088868671019619</v>
      </c>
      <c r="AT55">
        <f t="shared" si="47"/>
        <v>-0.15084727531732817</v>
      </c>
      <c r="AU55">
        <f t="shared" si="48"/>
        <v>-0.38173596202752447</v>
      </c>
      <c r="AW55">
        <v>52</v>
      </c>
      <c r="AX55">
        <f>IF(Z55&gt;0, (R55*SUMPRODUCT(K55:$K$98, X55:$X$98)-K55*$AZ$3)/Z55, 0)</f>
        <v>-1.1737872314113087E+22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</v>
      </c>
      <c r="S56">
        <f t="shared" si="32"/>
        <v>-8.2472517321234554E+22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-272.68688099194509</v>
      </c>
      <c r="AC56">
        <f t="shared" si="33"/>
        <v>-243.47042945709376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-2.0046918366396402E-15</v>
      </c>
      <c r="AI56">
        <f t="shared" si="38"/>
        <v>-2.004728738391485E-15</v>
      </c>
      <c r="AJ56">
        <f t="shared" si="39"/>
        <v>-29.216451534851331</v>
      </c>
      <c r="AK56">
        <f t="shared" si="61"/>
        <v>-19.088081669436157</v>
      </c>
      <c r="AL56">
        <f t="shared" si="40"/>
        <v>-48.304533204287495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-1.2629517591900632E-17</v>
      </c>
      <c r="AR56">
        <f t="shared" si="45"/>
        <v>-1.2629750072182927E-17</v>
      </c>
      <c r="AS56">
        <f t="shared" si="46"/>
        <v>-0.18406304744116442</v>
      </c>
      <c r="AT56">
        <f t="shared" si="47"/>
        <v>-0.12025452432822713</v>
      </c>
      <c r="AU56">
        <f t="shared" si="48"/>
        <v>-0.30431757176939161</v>
      </c>
      <c r="AW56">
        <v>53</v>
      </c>
      <c r="AX56">
        <f>IF(Z56&gt;0, (R56*SUMPRODUCT(K56:$K$98, X56:$X$98)-K56*$AZ$3)/Z56, 0)</f>
        <v>-8.2472517321234554E+22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</v>
      </c>
      <c r="S57">
        <f t="shared" si="32"/>
        <v>-6.0327007366146001E+23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-243.47042945709376</v>
      </c>
      <c r="AC57">
        <f t="shared" si="33"/>
        <v>-217.38431201526231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-2.562275474494547E-16</v>
      </c>
      <c r="AI57">
        <f t="shared" si="38"/>
        <v>-2.5623205174034997E-16</v>
      </c>
      <c r="AJ57">
        <f t="shared" si="39"/>
        <v>-26.086117441831448</v>
      </c>
      <c r="AK57">
        <f t="shared" si="61"/>
        <v>-17.042930061996564</v>
      </c>
      <c r="AL57">
        <f t="shared" si="40"/>
        <v>-43.129047503828012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-1.4412752779048921E-18</v>
      </c>
      <c r="AR57">
        <f t="shared" si="45"/>
        <v>-1.4413006144589687E-18</v>
      </c>
      <c r="AS57">
        <f t="shared" si="46"/>
        <v>-0.14673393450347871</v>
      </c>
      <c r="AT57">
        <f t="shared" si="47"/>
        <v>-9.5866170542272866E-2</v>
      </c>
      <c r="AU57">
        <f t="shared" si="48"/>
        <v>-0.24260010504575161</v>
      </c>
      <c r="AW57">
        <v>54</v>
      </c>
      <c r="AX57">
        <f>IF(Z57&gt;0, (R57*SUMPRODUCT(K57:$K$98, X57:$X$98)-K57*$AZ$3)/Z57, 0)</f>
        <v>-6.0327007366146001E+23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</v>
      </c>
      <c r="S58">
        <f t="shared" si="32"/>
        <v>-4.6021016464956596E+24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-217.38431201526231</v>
      </c>
      <c r="AC58">
        <f t="shared" si="33"/>
        <v>-194.09313572791277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-3.1456494781611168E-17</v>
      </c>
      <c r="AI58">
        <f t="shared" si="38"/>
        <v>-3.1457021967749795E-17</v>
      </c>
      <c r="AJ58">
        <f t="shared" si="39"/>
        <v>-23.291176287349543</v>
      </c>
      <c r="AK58">
        <f t="shared" si="61"/>
        <v>-15.216901841068363</v>
      </c>
      <c r="AL58">
        <f t="shared" si="40"/>
        <v>-38.508078128417907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-1.5798411519920598E-19</v>
      </c>
      <c r="AR58">
        <f t="shared" si="45"/>
        <v>-1.5798676288885589E-19</v>
      </c>
      <c r="AS58">
        <f t="shared" si="46"/>
        <v>-0.11697539421514586</v>
      </c>
      <c r="AT58">
        <f t="shared" si="47"/>
        <v>-7.6423924220561934E-2</v>
      </c>
      <c r="AU58">
        <f t="shared" si="48"/>
        <v>-0.19339931843570779</v>
      </c>
      <c r="AW58">
        <v>55</v>
      </c>
      <c r="AX58">
        <f>IF(Z58&gt;0, (R58*SUMPRODUCT(K58:$K$98, X58:$X$98)-K58*$AZ$3)/Z58, 0)</f>
        <v>-4.6021016464956596E+24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</v>
      </c>
      <c r="S59">
        <f t="shared" si="32"/>
        <v>-3.667382884903738E+25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-194.09313572791277</v>
      </c>
      <c r="AC59">
        <f t="shared" si="33"/>
        <v>-173.29744261420782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-3.7027771307327168E-18</v>
      </c>
      <c r="AI59">
        <f t="shared" si="38"/>
        <v>-3.702836197868619E-18</v>
      </c>
      <c r="AJ59">
        <f t="shared" si="39"/>
        <v>-20.795693113704942</v>
      </c>
      <c r="AK59">
        <f t="shared" si="61"/>
        <v>-13.586519500953894</v>
      </c>
      <c r="AL59">
        <f t="shared" si="40"/>
        <v>-34.38221261465884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-1.6603996954476493E-20</v>
      </c>
      <c r="AR59">
        <f t="shared" si="45"/>
        <v>-1.6604261823387043E-20</v>
      </c>
      <c r="AS59">
        <f t="shared" si="46"/>
        <v>-9.3252068092431278E-2</v>
      </c>
      <c r="AT59">
        <f t="shared" si="47"/>
        <v>-6.0924684487055097E-2</v>
      </c>
      <c r="AU59">
        <f t="shared" si="48"/>
        <v>-0.1541767525794864</v>
      </c>
      <c r="AW59">
        <v>56</v>
      </c>
      <c r="AX59">
        <f>IF(Z59&gt;0, (R59*SUMPRODUCT(K59:$K$98, X59:$X$98)-K59*$AZ$3)/Z59, 0)</f>
        <v>-3.667382884903738E+25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</v>
      </c>
      <c r="S60">
        <f t="shared" si="32"/>
        <v>-3.0821549301832214E+26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-173.29744261420782</v>
      </c>
      <c r="AC60">
        <f t="shared" si="33"/>
        <v>-154.72985947697126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-4.1760987283541979E-19</v>
      </c>
      <c r="AI60">
        <f t="shared" si="38"/>
        <v>-4.1761614806585845E-19</v>
      </c>
      <c r="AJ60">
        <f t="shared" si="39"/>
        <v>-18.567583137236568</v>
      </c>
      <c r="AK60">
        <f t="shared" si="61"/>
        <v>-12.13082098299455</v>
      </c>
      <c r="AL60">
        <f t="shared" si="40"/>
        <v>-30.698404120231118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-1.6720059054669465E-21</v>
      </c>
      <c r="AR60">
        <f t="shared" si="45"/>
        <v>-1.6720310299264819E-21</v>
      </c>
      <c r="AS60">
        <f t="shared" si="46"/>
        <v>-7.4339977752257133E-2</v>
      </c>
      <c r="AT60">
        <f t="shared" si="47"/>
        <v>-4.8568785464807959E-2</v>
      </c>
      <c r="AU60">
        <f t="shared" si="48"/>
        <v>-0.12290876321706508</v>
      </c>
      <c r="AW60">
        <v>57</v>
      </c>
      <c r="AX60">
        <f>IF(Z60&gt;0, (R60*SUMPRODUCT(K60:$K$98, X60:$X$98)-K60*$AZ$3)/Z60, 0)</f>
        <v>-3.0821549301832214E+26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</v>
      </c>
      <c r="S61">
        <f t="shared" si="32"/>
        <v>-2.739128370969165E+27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-154.72985947697126</v>
      </c>
      <c r="AC61">
        <f t="shared" si="33"/>
        <v>-138.15166024729575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-4.4656189233435752E-20</v>
      </c>
      <c r="AI61">
        <f t="shared" si="38"/>
        <v>-4.465681968791587E-20</v>
      </c>
      <c r="AJ61">
        <f t="shared" si="39"/>
        <v>-16.578199229675505</v>
      </c>
      <c r="AK61">
        <f t="shared" si="61"/>
        <v>-10.831090163387989</v>
      </c>
      <c r="AL61">
        <f t="shared" si="40"/>
        <v>-27.409289393063496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-1.5963594461424296E-22</v>
      </c>
      <c r="AR61">
        <f t="shared" si="45"/>
        <v>-1.5963819834879122E-22</v>
      </c>
      <c r="AS61">
        <f t="shared" si="46"/>
        <v>-5.9263375121378435E-2</v>
      </c>
      <c r="AT61">
        <f t="shared" si="47"/>
        <v>-3.8718738412633888E-2</v>
      </c>
      <c r="AU61">
        <f t="shared" si="48"/>
        <v>-9.798211353401233E-2</v>
      </c>
      <c r="AW61">
        <v>58</v>
      </c>
      <c r="AX61">
        <f>IF(Z61&gt;0, (R61*SUMPRODUCT(K61:$K$98, X61:$X$98)-K61*$AZ$3)/Z61, 0)</f>
        <v>-2.739128370969165E+27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</v>
      </c>
      <c r="S62">
        <f t="shared" si="32"/>
        <v>-2.5815967514673225E+28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-138.15166024729575</v>
      </c>
      <c r="AC62">
        <f t="shared" si="33"/>
        <v>-123.3496966493712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-4.515395593981014E-21</v>
      </c>
      <c r="AI62">
        <f t="shared" si="38"/>
        <v>-4.5154553194670817E-21</v>
      </c>
      <c r="AJ62">
        <f t="shared" si="39"/>
        <v>-14.801963597924555</v>
      </c>
      <c r="AK62">
        <f t="shared" si="61"/>
        <v>-9.6706162173107035</v>
      </c>
      <c r="AL62">
        <f t="shared" si="40"/>
        <v>-24.472579815235257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-1.4412084810912179E-23</v>
      </c>
      <c r="AR62">
        <f t="shared" si="45"/>
        <v>-1.441227544067045E-23</v>
      </c>
      <c r="AS62">
        <f t="shared" si="46"/>
        <v>-4.7244399809772339E-2</v>
      </c>
      <c r="AT62">
        <f t="shared" si="47"/>
        <v>-3.0866341209051244E-2</v>
      </c>
      <c r="AU62">
        <f t="shared" si="48"/>
        <v>-7.8110741018823579E-2</v>
      </c>
      <c r="AW62">
        <v>59</v>
      </c>
      <c r="AX62">
        <f>IF(Z62&gt;0, (R62*SUMPRODUCT(K62:$K$98, X62:$X$98)-K62*$AZ$3)/Z62, 0)</f>
        <v>-2.5815967514673225E+28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</v>
      </c>
      <c r="S63">
        <f t="shared" si="32"/>
        <v>-2.5885252893729498E+29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-123.3496966493712</v>
      </c>
      <c r="AC63">
        <f t="shared" si="33"/>
        <v>-110.13365772265286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-4.3047897627676975E-22</v>
      </c>
      <c r="AI63">
        <f t="shared" si="38"/>
        <v>-4.3048429463594198E-22</v>
      </c>
      <c r="AJ63">
        <f t="shared" si="39"/>
        <v>-13.21603892671834</v>
      </c>
      <c r="AK63">
        <f t="shared" si="61"/>
        <v>-8.6344787654559845</v>
      </c>
      <c r="AL63">
        <f t="shared" si="40"/>
        <v>-21.850517692174325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-1.2267750304578344E-24</v>
      </c>
      <c r="AR63">
        <f t="shared" si="45"/>
        <v>-1.2267901866689273E-24</v>
      </c>
      <c r="AS63">
        <f t="shared" si="46"/>
        <v>-3.7662946276923064E-2</v>
      </c>
      <c r="AT63">
        <f t="shared" si="47"/>
        <v>-2.4606458234256407E-2</v>
      </c>
      <c r="AU63">
        <f t="shared" si="48"/>
        <v>-6.2269404511179474E-2</v>
      </c>
      <c r="AW63">
        <v>60</v>
      </c>
      <c r="AX63">
        <f>IF(Z63&gt;0, (R63*SUMPRODUCT(K63:$K$98, X63:$X$98)-K63*$AZ$3)/Z63, 0)</f>
        <v>-2.5885252893729498E+29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</v>
      </c>
      <c r="S64">
        <f t="shared" si="32"/>
        <v>-2.7707964409142883E+30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-110.13365772265286</v>
      </c>
      <c r="AC64">
        <f t="shared" si="33"/>
        <v>-98.333622966654318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-3.8572474758388163E-23</v>
      </c>
      <c r="AI64">
        <f t="shared" si="38"/>
        <v>-3.8572918374623891E-23</v>
      </c>
      <c r="AJ64">
        <f t="shared" si="39"/>
        <v>-11.800034755998539</v>
      </c>
      <c r="AK64">
        <f t="shared" si="61"/>
        <v>-7.7093560405857007</v>
      </c>
      <c r="AL64">
        <f t="shared" si="40"/>
        <v>-19.509390796584238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-9.8145967930690105E-26</v>
      </c>
      <c r="AR64">
        <f t="shared" si="45"/>
        <v>-9.8147096692718415E-26</v>
      </c>
      <c r="AS64">
        <f t="shared" si="46"/>
        <v>-3.0024670182496119E-2</v>
      </c>
      <c r="AT64">
        <f t="shared" si="47"/>
        <v>-1.9616117852564102E-2</v>
      </c>
      <c r="AU64">
        <f t="shared" si="48"/>
        <v>-4.9640788035060217E-2</v>
      </c>
      <c r="AW64">
        <v>61</v>
      </c>
      <c r="AX64">
        <f>IF(Z64&gt;0, (R64*SUMPRODUCT(K64:$K$98, X64:$X$98)-K64*$AZ$3)/Z64, 0)</f>
        <v>-2.7707964409142883E+30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</v>
      </c>
      <c r="S65">
        <f t="shared" si="32"/>
        <v>-3.1795923977296358E+31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-98.333622966654318</v>
      </c>
      <c r="AC65">
        <f t="shared" si="33"/>
        <v>-87.797877648798504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-3.2373112387043138E-24</v>
      </c>
      <c r="AI65">
        <f t="shared" si="38"/>
        <v>-3.2373457548728451E-24</v>
      </c>
      <c r="AJ65">
        <f t="shared" si="39"/>
        <v>-10.535745317855813</v>
      </c>
      <c r="AK65">
        <f t="shared" si="61"/>
        <v>-6.8833536076658026</v>
      </c>
      <c r="AL65">
        <f t="shared" si="40"/>
        <v>-17.419098925521617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-7.354639522412502E-27</v>
      </c>
      <c r="AR65">
        <f t="shared" si="45"/>
        <v>-7.3547179374793659E-27</v>
      </c>
      <c r="AS65">
        <f t="shared" si="46"/>
        <v>-2.3935483244974527E-2</v>
      </c>
      <c r="AT65">
        <f t="shared" si="47"/>
        <v>-1.5637849053383369E-2</v>
      </c>
      <c r="AU65">
        <f t="shared" si="48"/>
        <v>-3.9573332298357897E-2</v>
      </c>
      <c r="AW65">
        <v>62</v>
      </c>
      <c r="AX65">
        <f>IF(Z65&gt;0, (R65*SUMPRODUCT(K65:$K$98, X65:$X$98)-K65*$AZ$3)/Z65, 0)</f>
        <v>-3.1795923977296358E+31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</v>
      </c>
      <c r="S66">
        <f t="shared" si="32"/>
        <v>-3.9319868361475515E+32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-87.797877648798504</v>
      </c>
      <c r="AC66">
        <f t="shared" si="33"/>
        <v>-78.390962186427231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-2.5343132419073061E-25</v>
      </c>
      <c r="AI66">
        <f t="shared" si="38"/>
        <v>-2.5343381628205281E-25</v>
      </c>
      <c r="AJ66">
        <f t="shared" si="39"/>
        <v>-9.4069154623712734</v>
      </c>
      <c r="AK66">
        <f t="shared" si="61"/>
        <v>-6.1458514354158957</v>
      </c>
      <c r="AL66">
        <f t="shared" si="40"/>
        <v>-15.552766897787169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-5.1406638534139116E-28</v>
      </c>
      <c r="AR66">
        <f t="shared" si="45"/>
        <v>-5.1407144036125513E-28</v>
      </c>
      <c r="AS66">
        <f t="shared" si="46"/>
        <v>-1.9081220699118745E-2</v>
      </c>
      <c r="AT66">
        <f t="shared" si="47"/>
        <v>-1.246639752342424E-2</v>
      </c>
      <c r="AU66">
        <f t="shared" si="48"/>
        <v>-3.1547618222542984E-2</v>
      </c>
      <c r="AW66">
        <v>63</v>
      </c>
      <c r="AX66">
        <f>IF(Z66&gt;0, (R66*SUMPRODUCT(K66:$K$98, X66:$X$98)-K66*$AZ$3)/Z66, 0)</f>
        <v>-3.9319868361475515E+32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</v>
      </c>
      <c r="S67">
        <f t="shared" si="32"/>
        <v>-5.2717347515735591E+33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-78.390962186427231</v>
      </c>
      <c r="AC67">
        <f t="shared" si="33"/>
        <v>-69.991930523595727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-1.8409680187815319E-26</v>
      </c>
      <c r="AI67">
        <f t="shared" ref="AI67:AI69" si="62">SUM(AE67:AH67)</f>
        <v>-1.8409846148200804E-26</v>
      </c>
      <c r="AJ67">
        <f t="shared" si="39"/>
        <v>-8.3990316628315043</v>
      </c>
      <c r="AK67">
        <f t="shared" si="61"/>
        <v>-5.4873673530499065</v>
      </c>
      <c r="AL67">
        <f t="shared" ref="AL67:AL69" si="63">SUM(AI67:AK67)</f>
        <v>-13.886399015881411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-3.3341653586534132E-29</v>
      </c>
      <c r="AR67">
        <f t="shared" si="45"/>
        <v>-3.3341954156322712E-29</v>
      </c>
      <c r="AS67">
        <f t="shared" si="46"/>
        <v>-1.5211432317537282E-2</v>
      </c>
      <c r="AT67">
        <f t="shared" si="47"/>
        <v>-9.9381357807910055E-3</v>
      </c>
      <c r="AU67">
        <f t="shared" si="48"/>
        <v>-2.5149568098328287E-2</v>
      </c>
      <c r="AW67">
        <v>64</v>
      </c>
      <c r="AX67">
        <f>IF(Z67&gt;0, (R67*SUMPRODUCT(K67:$K$98, X67:$X$98)-K67*$AZ$3)/Z67, 0)</f>
        <v>-5.2717347515735591E+33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</v>
      </c>
      <c r="S68">
        <f t="shared" si="32"/>
        <v>-7.7176365357267623E+34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-69.991930523595727</v>
      </c>
      <c r="AC68">
        <f t="shared" si="33"/>
        <v>-62.492795110353327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-1.233432246527586E-27</v>
      </c>
      <c r="AI68">
        <f t="shared" si="62"/>
        <v>-1.2334423682784001E-27</v>
      </c>
      <c r="AJ68">
        <f t="shared" si="39"/>
        <v>-7.4991354132423993</v>
      </c>
      <c r="AK68">
        <f t="shared" si="61"/>
        <v>-4.8994351366517011</v>
      </c>
      <c r="AL68">
        <f t="shared" si="63"/>
        <v>-12.398570549894099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-1.9945189484665316E-30</v>
      </c>
      <c r="AR68">
        <f t="shared" si="45"/>
        <v>-1.9945353158218098E-30</v>
      </c>
      <c r="AS68">
        <f t="shared" si="46"/>
        <v>-1.2126460712322424E-2</v>
      </c>
      <c r="AT68">
        <f t="shared" si="47"/>
        <v>-7.9226209987173172E-3</v>
      </c>
      <c r="AU68">
        <f t="shared" si="48"/>
        <v>-2.0049081711039741E-2</v>
      </c>
      <c r="AW68">
        <v>65</v>
      </c>
      <c r="AX68">
        <f>IF(Z68&gt;0, (R68*SUMPRODUCT(K68:$K$98, X68:$X$98)-K68*$AZ$3)/Z68, 0)</f>
        <v>-7.7176365357267623E+34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-62.492795110353327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-62.492795110353327</v>
      </c>
      <c r="AK69">
        <f t="shared" si="61"/>
        <v>-4.3744956577247329</v>
      </c>
      <c r="AL69">
        <f t="shared" si="63"/>
        <v>-66.867290768078064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-1.1690968055712329E-31</v>
      </c>
      <c r="AR69">
        <f t="shared" si="45"/>
        <v>-1.1690968055712329E-31</v>
      </c>
      <c r="AS69">
        <f t="shared" si="46"/>
        <v>-9.0226642204779939E-2</v>
      </c>
      <c r="AT69">
        <f t="shared" si="47"/>
        <v>-6.3158649543345958E-3</v>
      </c>
      <c r="AU69">
        <f t="shared" si="48"/>
        <v>-9.6542507159114541E-2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57129.303869300995</v>
      </c>
      <c r="AO71" s="6">
        <f t="shared" si="70"/>
        <v>-5712.9303869301002</v>
      </c>
      <c r="AP71" s="6">
        <f t="shared" si="70"/>
        <v>-700.06529147546951</v>
      </c>
      <c r="AQ71" s="6">
        <f t="shared" si="70"/>
        <v>-38646.225308620909</v>
      </c>
      <c r="AR71" s="6">
        <f t="shared" si="70"/>
        <v>12070.082882274526</v>
      </c>
      <c r="AS71" s="6">
        <f t="shared" si="70"/>
        <v>327.28963783767892</v>
      </c>
      <c r="AT71" s="6">
        <f t="shared" si="70"/>
        <v>-395.74078242655617</v>
      </c>
      <c r="AU71" s="6">
        <f t="shared" si="70"/>
        <v>12001.63173768563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16846.580501251279</v>
      </c>
      <c r="K3">
        <v>1</v>
      </c>
      <c r="L3" s="2">
        <v>0</v>
      </c>
      <c r="O3">
        <f>$C$3</f>
        <v>16846.580501251279</v>
      </c>
      <c r="P3">
        <f>O3*C5</f>
        <v>1684.6580501251281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16846.580501251279</v>
      </c>
      <c r="AF3">
        <f t="shared" ref="AF3:AF34" si="4">-$Z3*P3</f>
        <v>-1684.6580501251281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14536.965480426152</v>
      </c>
      <c r="AJ3">
        <f t="shared" ref="AJ3:AJ34" si="8">AB3-AC3</f>
        <v>0</v>
      </c>
      <c r="AL3">
        <f t="shared" ref="AL3:AL34" si="9">SUM(AI3:AK3)</f>
        <v>14536.965480426152</v>
      </c>
      <c r="AN3">
        <f t="shared" ref="AN3:AN34" si="10">AE3*$K3</f>
        <v>16846.580501251279</v>
      </c>
      <c r="AO3">
        <f t="shared" ref="AO3:AO34" si="11">AF3*$K3</f>
        <v>-1684.6580501251281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14536.965480426152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14536.965480426152</v>
      </c>
      <c r="AW3">
        <v>0</v>
      </c>
      <c r="AX3">
        <f>IF(Z3&gt;0, (R3*SUMPRODUCT(K3:$K$98, X3:$X$98)-K3*$AZ$3)/Z3, 0)</f>
        <v>0</v>
      </c>
      <c r="AZ3">
        <f>C6*SUMPRODUCT(X4:X98, K4:K98)/1</f>
        <v>9523.5686543502507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646.02454044903413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638.81386906221087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-638.81386906221087</v>
      </c>
      <c r="AK4">
        <f>G4*SUM(AB4, AE4:AF4)</f>
        <v>0</v>
      </c>
      <c r="AL4">
        <f t="shared" si="9"/>
        <v>-929.21536906221081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-270.92219423453679</v>
      </c>
      <c r="AR4">
        <f t="shared" si="14"/>
        <v>-270.92219423453679</v>
      </c>
      <c r="AS4">
        <f t="shared" si="15"/>
        <v>-595.96405360780932</v>
      </c>
      <c r="AT4">
        <f t="shared" si="16"/>
        <v>0</v>
      </c>
      <c r="AU4">
        <f t="shared" si="17"/>
        <v>-866.88624784234605</v>
      </c>
      <c r="AW4">
        <v>1</v>
      </c>
      <c r="AX4">
        <f>IF(Z4&gt;0, (R4*SUMPRODUCT(K4:$K$98, X4:$X$98)-K4*$AZ$3)/Z4, 0)</f>
        <v>646.02454044903413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250000</v>
      </c>
      <c r="S5">
        <f t="shared" si="1"/>
        <v>1134.156042979894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638.81386906221087</v>
      </c>
      <c r="AC5">
        <f t="shared" si="2"/>
        <v>1108.9665469277743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-289.97834229809098</v>
      </c>
      <c r="AI5">
        <f t="shared" si="7"/>
        <v>-302.20071850672605</v>
      </c>
      <c r="AJ5">
        <f t="shared" si="8"/>
        <v>-470.15267786556342</v>
      </c>
      <c r="AK5">
        <f>G5*SUM(AB5, AE5:AF5)</f>
        <v>26.191368631550645</v>
      </c>
      <c r="AL5">
        <f t="shared" si="9"/>
        <v>-746.16202774073884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-247.96280545043371</v>
      </c>
      <c r="AR5">
        <f t="shared" si="14"/>
        <v>-258.41425734144531</v>
      </c>
      <c r="AS5">
        <f t="shared" si="15"/>
        <v>-402.03132437296722</v>
      </c>
      <c r="AT5">
        <f t="shared" si="16"/>
        <v>22.396449310650951</v>
      </c>
      <c r="AU5">
        <f t="shared" si="17"/>
        <v>-638.04913240376152</v>
      </c>
      <c r="AW5">
        <v>2</v>
      </c>
      <c r="AX5">
        <f>IF(Z5&gt;0, (R5*SUMPRODUCT(K5:$K$98, X5:$X$98)-K5*$AZ$3)/Z5, 0)</f>
        <v>1134.156042979894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250000</v>
      </c>
      <c r="S6">
        <f t="shared" si="1"/>
        <v>1714.9558178661769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1108.9665469277743</v>
      </c>
      <c r="AC6">
        <f t="shared" si="2"/>
        <v>1658.1072783117042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-290.22154531166115</v>
      </c>
      <c r="AI6">
        <f t="shared" si="7"/>
        <v>-302.30718668094431</v>
      </c>
      <c r="AJ6">
        <f t="shared" si="8"/>
        <v>-549.14073138392996</v>
      </c>
      <c r="AK6">
        <f>G6*SUM(AB6, AE6:AF6)</f>
        <v>64.874542995274794</v>
      </c>
      <c r="AL6">
        <f t="shared" si="9"/>
        <v>-786.57337506959948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-223.87981082296764</v>
      </c>
      <c r="AR6">
        <f t="shared" si="14"/>
        <v>-233.2027957878631</v>
      </c>
      <c r="AS6">
        <f t="shared" si="15"/>
        <v>-423.61266778245812</v>
      </c>
      <c r="AT6">
        <f t="shared" si="16"/>
        <v>50.044873124121636</v>
      </c>
      <c r="AU6">
        <f t="shared" si="17"/>
        <v>-606.77059044619955</v>
      </c>
      <c r="AW6">
        <v>3</v>
      </c>
      <c r="AX6">
        <f>IF(Z6&gt;0, (R6*SUMPRODUCT(K6:$K$98, X6:$X$98)-K6*$AZ$3)/Z6, 0)</f>
        <v>1714.9558178661769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250000</v>
      </c>
      <c r="S7">
        <f t="shared" si="1"/>
        <v>2193.0804121305869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1658.1072783117042</v>
      </c>
      <c r="AC7">
        <f t="shared" si="2"/>
        <v>2096.6291769752588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-290.64879785402763</v>
      </c>
      <c r="AI7">
        <f t="shared" si="7"/>
        <v>-302.59905036972526</v>
      </c>
      <c r="AJ7">
        <f t="shared" si="8"/>
        <v>-438.52189866355457</v>
      </c>
      <c r="AK7">
        <f>G7*SUM(AB7, AE7:AF7)</f>
        <v>81.413067365104681</v>
      </c>
      <c r="AL7">
        <f t="shared" si="9"/>
        <v>-659.70788166817522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-203.99362907767045</v>
      </c>
      <c r="AR7">
        <f t="shared" si="14"/>
        <v>-212.38098659323822</v>
      </c>
      <c r="AS7">
        <f t="shared" si="15"/>
        <v>-307.77926555655739</v>
      </c>
      <c r="AT7">
        <f t="shared" si="16"/>
        <v>57.140257206546096</v>
      </c>
      <c r="AU7">
        <f t="shared" si="17"/>
        <v>-463.01999494324957</v>
      </c>
      <c r="AW7">
        <v>4</v>
      </c>
      <c r="AX7">
        <f>IF(Z7&gt;0, (R7*SUMPRODUCT(K7:$K$98, X7:$X$98)-K7*$AZ$3)/Z7, 0)</f>
        <v>2193.0804121305869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250000</v>
      </c>
      <c r="S8">
        <f t="shared" si="1"/>
        <v>2472.7785919980424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2096.6291769752588</v>
      </c>
      <c r="AC8">
        <f t="shared" si="2"/>
        <v>2337.4984749466121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-291.93367472617859</v>
      </c>
      <c r="AI8">
        <f t="shared" si="7"/>
        <v>-303.74982803298292</v>
      </c>
      <c r="AJ8">
        <f t="shared" si="8"/>
        <v>-240.86929797135326</v>
      </c>
      <c r="AK8">
        <f>G8*SUM(AB8, AE8:AF8)</f>
        <v>44.658201469573015</v>
      </c>
      <c r="AL8">
        <f t="shared" si="9"/>
        <v>-499.96092453476319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-191.25868359601102</v>
      </c>
      <c r="AR8">
        <f t="shared" si="14"/>
        <v>-198.9999691080294</v>
      </c>
      <c r="AS8">
        <f t="shared" si="15"/>
        <v>-157.80414812339313</v>
      </c>
      <c r="AT8">
        <f t="shared" si="16"/>
        <v>29.257566236054572</v>
      </c>
      <c r="AU8">
        <f t="shared" si="17"/>
        <v>-327.54655099536797</v>
      </c>
      <c r="AW8">
        <v>5</v>
      </c>
      <c r="AX8">
        <f>IF(Z8&gt;0, (R8*SUMPRODUCT(K8:$K$98, X8:$X$98)-K8*$AZ$3)/Z8, 0)</f>
        <v>2472.7785919980424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250000</v>
      </c>
      <c r="S9">
        <f t="shared" si="1"/>
        <v>2649.6919789119765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2337.4984749466121</v>
      </c>
      <c r="AC9">
        <f t="shared" si="2"/>
        <v>2476.5528193417267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-295.6172323988294</v>
      </c>
      <c r="AI9">
        <f t="shared" si="7"/>
        <v>-307.30044331094575</v>
      </c>
      <c r="AJ9">
        <f t="shared" si="8"/>
        <v>-139.05434439511464</v>
      </c>
      <c r="AK9">
        <f t="shared" ref="AK9:AK40" si="30">G9*SUM(AB9:AB9, AE9:AF9)</f>
        <v>13.791241002185011</v>
      </c>
      <c r="AL9">
        <f t="shared" si="9"/>
        <v>-432.56354670387537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-183.4188326705241</v>
      </c>
      <c r="AR9">
        <f t="shared" si="14"/>
        <v>-190.66780422050738</v>
      </c>
      <c r="AS9">
        <f t="shared" si="15"/>
        <v>-86.277735975509245</v>
      </c>
      <c r="AT9">
        <f t="shared" si="16"/>
        <v>8.5569210738225561</v>
      </c>
      <c r="AU9">
        <f t="shared" si="17"/>
        <v>-268.38861912219403</v>
      </c>
      <c r="AW9">
        <v>6</v>
      </c>
      <c r="AX9">
        <f>IF(Z9&gt;0, (R9*SUMPRODUCT(K9:$K$98, X9:$X$98)-K9*$AZ$3)/Z9, 0)</f>
        <v>2649.6919789119765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250000</v>
      </c>
      <c r="S10">
        <f t="shared" si="1"/>
        <v>2809.6316749092398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2476.5528193417267</v>
      </c>
      <c r="AC10">
        <f t="shared" si="2"/>
        <v>2596.4039139170382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-300.50433519898127</v>
      </c>
      <c r="AI10">
        <f t="shared" si="7"/>
        <v>-312.05568878521649</v>
      </c>
      <c r="AJ10">
        <f t="shared" si="8"/>
        <v>-119.85109457531144</v>
      </c>
      <c r="AK10">
        <f t="shared" si="30"/>
        <v>10.153866559301081</v>
      </c>
      <c r="AL10">
        <f t="shared" si="9"/>
        <v>-421.75291680122683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-176.88178274924772</v>
      </c>
      <c r="AR10">
        <f t="shared" si="14"/>
        <v>-183.68109901916864</v>
      </c>
      <c r="AS10">
        <f t="shared" si="15"/>
        <v>-70.546320933747538</v>
      </c>
      <c r="AT10">
        <f t="shared" si="16"/>
        <v>5.9767324741517873</v>
      </c>
      <c r="AU10">
        <f t="shared" si="17"/>
        <v>-248.25068747876441</v>
      </c>
      <c r="AW10">
        <v>7</v>
      </c>
      <c r="AX10">
        <f>IF(Z10&gt;0, (R10*SUMPRODUCT(K10:$K$98, X10:$X$98)-K10*$AZ$3)/Z10, 0)</f>
        <v>2809.6316749092398</v>
      </c>
    </row>
    <row r="11" spans="1:52" x14ac:dyDescent="0.25">
      <c r="A11" t="s">
        <v>33</v>
      </c>
      <c r="C11" s="25">
        <f>AU100</f>
        <v>3386.5648156788516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250000</v>
      </c>
      <c r="S11">
        <f t="shared" si="1"/>
        <v>2953.6968596827355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2596.4039139170382</v>
      </c>
      <c r="AC11">
        <f t="shared" si="2"/>
        <v>2698.6367152727389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-305.01372247161328</v>
      </c>
      <c r="AI11">
        <f t="shared" si="7"/>
        <v>-316.43431183586256</v>
      </c>
      <c r="AJ11">
        <f t="shared" si="8"/>
        <v>-102.23280135570076</v>
      </c>
      <c r="AK11">
        <f t="shared" si="30"/>
        <v>6.2313693934008914</v>
      </c>
      <c r="AL11">
        <f t="shared" si="9"/>
        <v>-412.43574379816243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-170.59680928695127</v>
      </c>
      <c r="AR11">
        <f t="shared" si="14"/>
        <v>-176.9844435544513</v>
      </c>
      <c r="AS11">
        <f t="shared" si="15"/>
        <v>-57.179688751126271</v>
      </c>
      <c r="AT11">
        <f t="shared" si="16"/>
        <v>3.4852587201269025</v>
      </c>
      <c r="AU11">
        <f t="shared" si="17"/>
        <v>-230.67887358545067</v>
      </c>
      <c r="AW11">
        <v>8</v>
      </c>
      <c r="AX11">
        <f>IF(Z11&gt;0, (R11*SUMPRODUCT(K11:$K$98, X11:$X$98)-K11*$AZ$3)/Z11, 0)</f>
        <v>2953.6968596827355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250000</v>
      </c>
      <c r="S12">
        <f t="shared" si="1"/>
        <v>3091.8696516580521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2698.6367152727389</v>
      </c>
      <c r="AC12">
        <f t="shared" si="2"/>
        <v>2792.7761244452586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-311.54202885556964</v>
      </c>
      <c r="AI12">
        <f t="shared" si="7"/>
        <v>-322.83283522473369</v>
      </c>
      <c r="AJ12">
        <f t="shared" si="8"/>
        <v>-94.139409172519663</v>
      </c>
      <c r="AK12">
        <f t="shared" si="30"/>
        <v>6.206864445127299</v>
      </c>
      <c r="AL12">
        <f t="shared" si="9"/>
        <v>-410.76537995212607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-165.58790024750377</v>
      </c>
      <c r="AR12">
        <f t="shared" si="14"/>
        <v>-171.58908386192314</v>
      </c>
      <c r="AS12">
        <f t="shared" si="15"/>
        <v>-50.036096743289995</v>
      </c>
      <c r="AT12">
        <f t="shared" si="16"/>
        <v>3.2990144359173921</v>
      </c>
      <c r="AU12">
        <f t="shared" si="17"/>
        <v>-218.32616616929576</v>
      </c>
      <c r="AW12">
        <v>9</v>
      </c>
      <c r="AX12">
        <f>IF(Z12&gt;0, (R12*SUMPRODUCT(K12:$K$98, X12:$X$98)-K12*$AZ$3)/Z12, 0)</f>
        <v>3091.8696516580521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250000</v>
      </c>
      <c r="S13">
        <f t="shared" si="1"/>
        <v>3222.3161218944224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2792.7761244452586</v>
      </c>
      <c r="AC13">
        <f t="shared" si="2"/>
        <v>2877.3951206472429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-318.29844490472124</v>
      </c>
      <c r="AI13">
        <f t="shared" si="7"/>
        <v>-329.46042828794839</v>
      </c>
      <c r="AJ13">
        <f t="shared" si="8"/>
        <v>-84.618996201984373</v>
      </c>
      <c r="AK13">
        <f t="shared" si="30"/>
        <v>5.5855522488905169</v>
      </c>
      <c r="AL13">
        <f t="shared" si="9"/>
        <v>-408.49387224104225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-160.81654677098851</v>
      </c>
      <c r="AR13">
        <f t="shared" si="14"/>
        <v>-166.45600763402561</v>
      </c>
      <c r="AS13">
        <f t="shared" si="15"/>
        <v>-42.752752890464002</v>
      </c>
      <c r="AT13">
        <f t="shared" si="16"/>
        <v>2.8220345994602072</v>
      </c>
      <c r="AU13">
        <f t="shared" si="17"/>
        <v>-206.3867259250294</v>
      </c>
      <c r="AW13">
        <v>10</v>
      </c>
      <c r="AX13">
        <f>IF(Z13&gt;0, (R13*SUMPRODUCT(K13:$K$98, X13:$X$98)-K13*$AZ$3)/Z13, 0)</f>
        <v>3222.3161218944224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250000</v>
      </c>
      <c r="S14">
        <f t="shared" si="1"/>
        <v>3345.9515698750197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2877.3951206472429</v>
      </c>
      <c r="AC14">
        <f t="shared" si="2"/>
        <v>2953.5481139336607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-326.54293091763998</v>
      </c>
      <c r="AI14">
        <f t="shared" si="7"/>
        <v>-337.57696732048896</v>
      </c>
      <c r="AJ14">
        <f t="shared" si="8"/>
        <v>-76.152993286417768</v>
      </c>
      <c r="AK14">
        <f t="shared" si="30"/>
        <v>5.1793112171650373</v>
      </c>
      <c r="AL14">
        <f t="shared" si="9"/>
        <v>-408.55064938974169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-156.85679443932443</v>
      </c>
      <c r="AR14">
        <f t="shared" si="14"/>
        <v>-162.15705794530197</v>
      </c>
      <c r="AS14">
        <f t="shared" si="15"/>
        <v>-36.580532857652521</v>
      </c>
      <c r="AT14">
        <f t="shared" si="16"/>
        <v>2.4879122406512852</v>
      </c>
      <c r="AU14">
        <f t="shared" si="17"/>
        <v>-196.24967856230319</v>
      </c>
      <c r="AW14">
        <v>11</v>
      </c>
      <c r="AX14">
        <f>IF(Z14&gt;0, (R14*SUMPRODUCT(K14:$K$98, X14:$X$98)-K14*$AZ$3)/Z14, 0)</f>
        <v>3345.9515698750197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250000</v>
      </c>
      <c r="S15">
        <f t="shared" si="1"/>
        <v>3474.31735984945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2953.5481139336607</v>
      </c>
      <c r="AC15">
        <f t="shared" si="2"/>
        <v>3031.4805744151954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-338.94198545761947</v>
      </c>
      <c r="AI15">
        <f t="shared" si="7"/>
        <v>-349.84873439716711</v>
      </c>
      <c r="AJ15">
        <f t="shared" si="8"/>
        <v>-77.93246048153469</v>
      </c>
      <c r="AK15">
        <f t="shared" si="30"/>
        <v>12.10954726712801</v>
      </c>
      <c r="AL15">
        <f t="shared" si="9"/>
        <v>-415.6716476115738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-154.45664769920029</v>
      </c>
      <c r="AR15">
        <f t="shared" si="14"/>
        <v>-159.42687844894013</v>
      </c>
      <c r="AS15">
        <f t="shared" si="15"/>
        <v>-35.514002718419064</v>
      </c>
      <c r="AT15">
        <f t="shared" si="16"/>
        <v>5.5183487330738945</v>
      </c>
      <c r="AU15">
        <f t="shared" si="17"/>
        <v>-189.4225324342853</v>
      </c>
      <c r="AW15">
        <v>12</v>
      </c>
      <c r="AX15">
        <f>IF(Z15&gt;0, (R15*SUMPRODUCT(K15:$K$98, X15:$X$98)-K15*$AZ$3)/Z15, 0)</f>
        <v>3474.31735984945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250000</v>
      </c>
      <c r="S16">
        <f t="shared" si="1"/>
        <v>3607.8909020126098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3031.4805744151954</v>
      </c>
      <c r="AC16">
        <f t="shared" si="2"/>
        <v>3111.4473415231323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-353.47464503201155</v>
      </c>
      <c r="AI16">
        <f t="shared" si="7"/>
        <v>-364.25465274991211</v>
      </c>
      <c r="AJ16">
        <f t="shared" si="8"/>
        <v>-79.966767107936903</v>
      </c>
      <c r="AK16">
        <f t="shared" si="30"/>
        <v>21.523512078347888</v>
      </c>
      <c r="AL16">
        <f t="shared" si="9"/>
        <v>-422.69790777950112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-152.378407267211</v>
      </c>
      <c r="AR16">
        <f t="shared" si="14"/>
        <v>-157.02553098448121</v>
      </c>
      <c r="AS16">
        <f t="shared" si="15"/>
        <v>-34.472652501318443</v>
      </c>
      <c r="AT16">
        <f t="shared" si="16"/>
        <v>9.2785113031182487</v>
      </c>
      <c r="AU16">
        <f t="shared" si="17"/>
        <v>-182.21967218268139</v>
      </c>
      <c r="AW16">
        <v>13</v>
      </c>
      <c r="AX16">
        <f>IF(Z16&gt;0, (R16*SUMPRODUCT(K16:$K$98, X16:$X$98)-K16*$AZ$3)/Z16, 0)</f>
        <v>3607.8909020126098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250000</v>
      </c>
      <c r="S17">
        <f t="shared" si="1"/>
        <v>3760.7332422020413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3111.4473415231323</v>
      </c>
      <c r="AC17">
        <f t="shared" si="2"/>
        <v>3205.2902073099508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-368.00510067168278</v>
      </c>
      <c r="AI17">
        <f t="shared" si="7"/>
        <v>-378.65890805737075</v>
      </c>
      <c r="AJ17">
        <f t="shared" si="8"/>
        <v>-93.842865786818493</v>
      </c>
      <c r="AK17">
        <f t="shared" si="30"/>
        <v>42.937973313019228</v>
      </c>
      <c r="AL17">
        <f t="shared" si="9"/>
        <v>-429.56380053117005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-149.12793871780781</v>
      </c>
      <c r="AR17">
        <f t="shared" si="14"/>
        <v>-153.44521674472745</v>
      </c>
      <c r="AS17">
        <f t="shared" si="15"/>
        <v>-38.028258610049711</v>
      </c>
      <c r="AT17">
        <f t="shared" si="16"/>
        <v>17.399898645979597</v>
      </c>
      <c r="AU17">
        <f t="shared" si="17"/>
        <v>-174.07357670879759</v>
      </c>
      <c r="AW17">
        <v>14</v>
      </c>
      <c r="AX17">
        <f>IF(Z17&gt;0, (R17*SUMPRODUCT(K17:$K$98, X17:$X$98)-K17*$AZ$3)/Z17, 0)</f>
        <v>3760.7332422020413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250000</v>
      </c>
      <c r="S18">
        <f t="shared" si="1"/>
        <v>3934.7305650516796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3205.2902073099508</v>
      </c>
      <c r="AC18">
        <f t="shared" si="2"/>
        <v>3314.0230005399831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-383.12881198574746</v>
      </c>
      <c r="AI18">
        <f t="shared" si="7"/>
        <v>-393.65692485697929</v>
      </c>
      <c r="AJ18">
        <f t="shared" si="8"/>
        <v>-108.73279323003226</v>
      </c>
      <c r="AK18">
        <f t="shared" si="30"/>
        <v>69.234268477894943</v>
      </c>
      <c r="AL18">
        <f t="shared" si="9"/>
        <v>-433.1554496091166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-144.88295154452717</v>
      </c>
      <c r="AR18">
        <f t="shared" si="14"/>
        <v>-148.86423412954647</v>
      </c>
      <c r="AS18">
        <f t="shared" si="15"/>
        <v>-41.118097934732958</v>
      </c>
      <c r="AT18">
        <f t="shared" si="16"/>
        <v>26.181443032472298</v>
      </c>
      <c r="AU18">
        <f t="shared" si="17"/>
        <v>-163.80088903180712</v>
      </c>
      <c r="AW18">
        <v>15</v>
      </c>
      <c r="AX18">
        <f>IF(Z18&gt;0, (R18*SUMPRODUCT(K18:$K$98, X18:$X$98)-K18*$AZ$3)/Z18, 0)</f>
        <v>3934.7305650516796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250000</v>
      </c>
      <c r="S19">
        <f t="shared" si="1"/>
        <v>4099.8197417412021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3314.0230005399831</v>
      </c>
      <c r="AC19">
        <f t="shared" si="2"/>
        <v>3411.9654866130868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-400.81157387551764</v>
      </c>
      <c r="AI19">
        <f t="shared" si="7"/>
        <v>-411.21436503934336</v>
      </c>
      <c r="AJ19">
        <f t="shared" si="8"/>
        <v>-97.942486073103737</v>
      </c>
      <c r="AK19">
        <f t="shared" si="30"/>
        <v>73.902712912041622</v>
      </c>
      <c r="AL19">
        <f t="shared" si="9"/>
        <v>-435.25413820040546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-141.35019750185194</v>
      </c>
      <c r="AR19">
        <f t="shared" si="14"/>
        <v>-145.01884551857304</v>
      </c>
      <c r="AS19">
        <f t="shared" si="15"/>
        <v>-34.540394171739322</v>
      </c>
      <c r="AT19">
        <f t="shared" si="16"/>
        <v>26.062528496954211</v>
      </c>
      <c r="AU19">
        <f t="shared" si="17"/>
        <v>-153.49671119335815</v>
      </c>
      <c r="AW19">
        <v>16</v>
      </c>
      <c r="AX19">
        <f>IF(Z19&gt;0, (R19*SUMPRODUCT(K19:$K$98, X19:$X$98)-K19*$AZ$3)/Z19, 0)</f>
        <v>4099.8197417412021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250000</v>
      </c>
      <c r="S20">
        <f t="shared" si="1"/>
        <v>4188.115025645463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3411.9654866130868</v>
      </c>
      <c r="AC20">
        <f t="shared" si="2"/>
        <v>3443.5935418103822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-417.78150259064574</v>
      </c>
      <c r="AI20">
        <f t="shared" si="7"/>
        <v>-428.05937676770367</v>
      </c>
      <c r="AJ20">
        <f t="shared" si="8"/>
        <v>-31.628055197295453</v>
      </c>
      <c r="AK20">
        <f t="shared" si="30"/>
        <v>14.671451592436274</v>
      </c>
      <c r="AL20">
        <f t="shared" si="9"/>
        <v>-445.01598037256286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-139.74657312765672</v>
      </c>
      <c r="AR20">
        <f t="shared" si="14"/>
        <v>-143.18448908701504</v>
      </c>
      <c r="AS20">
        <f t="shared" si="15"/>
        <v>-10.579483057786712</v>
      </c>
      <c r="AT20">
        <f t="shared" si="16"/>
        <v>4.9075535181369654</v>
      </c>
      <c r="AU20">
        <f t="shared" si="17"/>
        <v>-148.85641862666478</v>
      </c>
      <c r="AW20">
        <v>17</v>
      </c>
      <c r="AX20">
        <f>IF(Z20&gt;0, (R20*SUMPRODUCT(K20:$K$98, X20:$X$98)-K20*$AZ$3)/Z20, 0)</f>
        <v>4188.115025645463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250000</v>
      </c>
      <c r="S21">
        <f t="shared" si="1"/>
        <v>4259.9244923487649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3443.5935418103822</v>
      </c>
      <c r="AC21">
        <f t="shared" si="2"/>
        <v>3460.1584218130943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-437.36917999516066</v>
      </c>
      <c r="AI21">
        <f t="shared" si="7"/>
        <v>-447.52240697144828</v>
      </c>
      <c r="AJ21">
        <f t="shared" si="8"/>
        <v>-16.564880002712016</v>
      </c>
      <c r="AK21">
        <f t="shared" si="30"/>
        <v>5.5097496668966119</v>
      </c>
      <c r="AL21">
        <f t="shared" si="9"/>
        <v>-458.5775373072637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-139.11999659333964</v>
      </c>
      <c r="AR21">
        <f t="shared" si="14"/>
        <v>-142.34957235441217</v>
      </c>
      <c r="AS21">
        <f t="shared" si="15"/>
        <v>-5.2690179257072343</v>
      </c>
      <c r="AT21">
        <f t="shared" si="16"/>
        <v>1.7525614285334237</v>
      </c>
      <c r="AU21">
        <f t="shared" si="17"/>
        <v>-145.86602885158598</v>
      </c>
      <c r="AW21">
        <v>18</v>
      </c>
      <c r="AX21">
        <f>IF(Z21&gt;0, (R21*SUMPRODUCT(K21:$K$98, X21:$X$98)-K21*$AZ$3)/Z21, 0)</f>
        <v>4259.9244923487649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250000</v>
      </c>
      <c r="S22">
        <f t="shared" si="1"/>
        <v>4389.6913710128583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3460.1584218130943</v>
      </c>
      <c r="AC22">
        <f t="shared" si="2"/>
        <v>3521.8598189084792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-458.30001441738051</v>
      </c>
      <c r="AI22">
        <f t="shared" si="7"/>
        <v>-468.32879412318437</v>
      </c>
      <c r="AJ22">
        <f t="shared" si="8"/>
        <v>-61.701397095384891</v>
      </c>
      <c r="AK22">
        <f t="shared" si="30"/>
        <v>72.663326858074981</v>
      </c>
      <c r="AL22">
        <f t="shared" si="9"/>
        <v>-457.36686436049428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-136.11368193330082</v>
      </c>
      <c r="AR22">
        <f t="shared" si="14"/>
        <v>-139.092198381288</v>
      </c>
      <c r="AS22">
        <f t="shared" si="15"/>
        <v>-18.325123445082333</v>
      </c>
      <c r="AT22">
        <f t="shared" si="16"/>
        <v>21.58078256390386</v>
      </c>
      <c r="AU22">
        <f t="shared" si="17"/>
        <v>-135.83653926246649</v>
      </c>
      <c r="AW22">
        <v>19</v>
      </c>
      <c r="AX22">
        <f>IF(Z22&gt;0, (R22*SUMPRODUCT(K22:$K$98, X22:$X$98)-K22*$AZ$3)/Z22, 0)</f>
        <v>4389.6913710128583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250000</v>
      </c>
      <c r="S23">
        <f t="shared" si="1"/>
        <v>4655.4798058463657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3521.8598189084792</v>
      </c>
      <c r="AC23">
        <f t="shared" si="2"/>
        <v>3688.7965298656077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-480.88259437601766</v>
      </c>
      <c r="AI23">
        <f t="shared" si="7"/>
        <v>-490.78704215504467</v>
      </c>
      <c r="AJ23">
        <f t="shared" si="8"/>
        <v>-166.93671095712853</v>
      </c>
      <c r="AK23">
        <f t="shared" si="30"/>
        <v>246.53018732359357</v>
      </c>
      <c r="AL23">
        <f t="shared" si="9"/>
        <v>-411.19356578857963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-127.51842687076912</v>
      </c>
      <c r="AR23">
        <f t="shared" si="14"/>
        <v>-130.14484673827138</v>
      </c>
      <c r="AS23">
        <f t="shared" si="15"/>
        <v>-44.267575947213267</v>
      </c>
      <c r="AT23">
        <f t="shared" si="16"/>
        <v>65.373839750745816</v>
      </c>
      <c r="AU23">
        <f t="shared" si="17"/>
        <v>-109.03858293473884</v>
      </c>
      <c r="AW23">
        <v>20</v>
      </c>
      <c r="AX23">
        <f>IF(Z23&gt;0, (R23*SUMPRODUCT(K23:$K$98, X23:$X$98)-K23*$AZ$3)/Z23, 0)</f>
        <v>4655.4798058463657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250000</v>
      </c>
      <c r="S24">
        <f t="shared" si="1"/>
        <v>4897.4798821684863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3688.7965298656077</v>
      </c>
      <c r="AC24">
        <f t="shared" si="2"/>
        <v>3831.8588109327234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-504.46462535187135</v>
      </c>
      <c r="AI24">
        <f t="shared" si="7"/>
        <v>-514.24480542184051</v>
      </c>
      <c r="AJ24">
        <f t="shared" si="8"/>
        <v>-143.06228106711569</v>
      </c>
      <c r="AK24">
        <f t="shared" si="30"/>
        <v>258.21575709059255</v>
      </c>
      <c r="AL24">
        <f t="shared" si="9"/>
        <v>-399.09132939836365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-119.43911679488782</v>
      </c>
      <c r="AR24">
        <f t="shared" si="14"/>
        <v>-121.75471240050098</v>
      </c>
      <c r="AS24">
        <f t="shared" si="15"/>
        <v>-33.872013296075437</v>
      </c>
      <c r="AT24">
        <f t="shared" si="16"/>
        <v>61.136223274152435</v>
      </c>
      <c r="AU24">
        <f t="shared" si="17"/>
        <v>-94.490502422423972</v>
      </c>
      <c r="AW24">
        <v>21</v>
      </c>
      <c r="AX24">
        <f>IF(Z24&gt;0, (R24*SUMPRODUCT(K24:$K$98, X24:$X$98)-K24*$AZ$3)/Z24, 0)</f>
        <v>4897.4798821684863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250000</v>
      </c>
      <c r="S25">
        <f t="shared" si="1"/>
        <v>5124.5455868434219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3831.8588109327234</v>
      </c>
      <c r="AC25">
        <f t="shared" si="2"/>
        <v>3954.0096119395175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-751.94445019314378</v>
      </c>
      <c r="AI25">
        <f t="shared" si="7"/>
        <v>-761.5892312399036</v>
      </c>
      <c r="AJ25">
        <f t="shared" si="8"/>
        <v>-122.15080100679415</v>
      </c>
      <c r="AK25">
        <f t="shared" si="30"/>
        <v>268.23011676529069</v>
      </c>
      <c r="AL25">
        <f t="shared" si="9"/>
        <v>-615.50991548140701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-158.95844343899685</v>
      </c>
      <c r="AR25">
        <f t="shared" si="14"/>
        <v>-160.99731663250083</v>
      </c>
      <c r="AS25">
        <f t="shared" si="15"/>
        <v>-25.822254806028877</v>
      </c>
      <c r="AT25">
        <f t="shared" si="16"/>
        <v>56.702914468640827</v>
      </c>
      <c r="AU25">
        <f t="shared" si="17"/>
        <v>-130.11665696988885</v>
      </c>
      <c r="AW25">
        <v>22</v>
      </c>
      <c r="AX25">
        <f>IF(Z25&gt;0, (R25*SUMPRODUCT(K25:$K$98, X25:$X$98)-K25*$AZ$3)/Z25, 0)</f>
        <v>5124.5455868434219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250000</v>
      </c>
      <c r="S26">
        <f t="shared" si="1"/>
        <v>5279.0190683817436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3954.0096119395175</v>
      </c>
      <c r="AC26">
        <f t="shared" si="2"/>
        <v>4010.7564522520229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-1028.136360123287</v>
      </c>
      <c r="AI26">
        <f t="shared" si="7"/>
        <v>-1037.6332865415729</v>
      </c>
      <c r="AJ26">
        <f t="shared" si="8"/>
        <v>-56.746840312505356</v>
      </c>
      <c r="AK26">
        <f t="shared" si="30"/>
        <v>276.78067283576627</v>
      </c>
      <c r="AL26">
        <f t="shared" si="9"/>
        <v>-817.59945401831203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-194.05754760001469</v>
      </c>
      <c r="AR26">
        <f t="shared" si="14"/>
        <v>-195.85006299189263</v>
      </c>
      <c r="AS26">
        <f t="shared" si="15"/>
        <v>-10.71079001988991</v>
      </c>
      <c r="AT26">
        <f t="shared" si="16"/>
        <v>52.241493129520393</v>
      </c>
      <c r="AU26">
        <f t="shared" si="17"/>
        <v>-154.31935988226215</v>
      </c>
      <c r="AW26">
        <v>23</v>
      </c>
      <c r="AX26">
        <f>IF(Z26&gt;0, (R26*SUMPRODUCT(K26:$K$98, X26:$X$98)-K26*$AZ$3)/Z26, 0)</f>
        <v>5279.0190683817436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250000</v>
      </c>
      <c r="S27">
        <f t="shared" si="1"/>
        <v>5367.8109073218302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4010.7564522520229</v>
      </c>
      <c r="AC27">
        <f t="shared" si="2"/>
        <v>4009.2929080015633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-1310.6527708274602</v>
      </c>
      <c r="AI27">
        <f t="shared" si="7"/>
        <v>-1319.9891953430219</v>
      </c>
      <c r="AJ27">
        <f t="shared" si="8"/>
        <v>1.463544250459563</v>
      </c>
      <c r="AK27">
        <f t="shared" si="30"/>
        <v>280.75295165764163</v>
      </c>
      <c r="AL27">
        <f t="shared" si="9"/>
        <v>-1037.7726994349207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-220.87646736949407</v>
      </c>
      <c r="AR27">
        <f t="shared" si="14"/>
        <v>-222.44987911573199</v>
      </c>
      <c r="AS27">
        <f t="shared" si="15"/>
        <v>0.24664235339490839</v>
      </c>
      <c r="AT27">
        <f t="shared" si="16"/>
        <v>47.313614670457753</v>
      </c>
      <c r="AU27">
        <f t="shared" si="17"/>
        <v>-174.88962209187932</v>
      </c>
      <c r="AW27">
        <v>24</v>
      </c>
      <c r="AX27">
        <f>IF(Z27&gt;0, (R27*SUMPRODUCT(K27:$K$98, X27:$X$98)-K27*$AZ$3)/Z27, 0)</f>
        <v>5367.8109073218302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250000</v>
      </c>
      <c r="S28">
        <f t="shared" si="1"/>
        <v>5402.9520431493465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4009.2929080015633</v>
      </c>
      <c r="AC28">
        <f t="shared" si="2"/>
        <v>3960.3753721941716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-1610.6721549312015</v>
      </c>
      <c r="AI28">
        <f t="shared" si="7"/>
        <v>-1619.8346815938612</v>
      </c>
      <c r="AJ28">
        <f t="shared" si="8"/>
        <v>48.917535807391687</v>
      </c>
      <c r="AK28">
        <f t="shared" si="30"/>
        <v>280.65050356010948</v>
      </c>
      <c r="AL28">
        <f t="shared" si="9"/>
        <v>-1290.2666422263601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-242.35440945788284</v>
      </c>
      <c r="AR28">
        <f t="shared" si="14"/>
        <v>-243.73307533453098</v>
      </c>
      <c r="AS28">
        <f t="shared" si="15"/>
        <v>7.3605174500838393</v>
      </c>
      <c r="AT28">
        <f t="shared" si="16"/>
        <v>42.228883665821527</v>
      </c>
      <c r="AU28">
        <f t="shared" si="17"/>
        <v>-194.14367421862562</v>
      </c>
      <c r="AW28">
        <v>25</v>
      </c>
      <c r="AX28">
        <f>IF(Z28&gt;0, (R28*SUMPRODUCT(K28:$K$98, X28:$X$98)-K28*$AZ$3)/Z28, 0)</f>
        <v>5402.9520431493465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250000</v>
      </c>
      <c r="S29">
        <f t="shared" si="1"/>
        <v>5392.1931975740017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3960.3753721941716</v>
      </c>
      <c r="AC29">
        <f t="shared" si="2"/>
        <v>3871.5557230595941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-1919.8357564106645</v>
      </c>
      <c r="AI29">
        <f t="shared" si="7"/>
        <v>-1928.8106660188771</v>
      </c>
      <c r="AJ29">
        <f t="shared" si="8"/>
        <v>88.819649134577503</v>
      </c>
      <c r="AK29">
        <f t="shared" si="30"/>
        <v>277.22627605359202</v>
      </c>
      <c r="AL29">
        <f t="shared" si="9"/>
        <v>-1562.7647408307075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-257.92285558311596</v>
      </c>
      <c r="AR29">
        <f t="shared" si="14"/>
        <v>-259.12860159915971</v>
      </c>
      <c r="AS29">
        <f t="shared" si="15"/>
        <v>11.932592389835857</v>
      </c>
      <c r="AT29">
        <f t="shared" si="16"/>
        <v>37.244328075281835</v>
      </c>
      <c r="AU29">
        <f t="shared" si="17"/>
        <v>-209.95168113404202</v>
      </c>
      <c r="AW29">
        <v>26</v>
      </c>
      <c r="AX29">
        <f>IF(Z29&gt;0, (R29*SUMPRODUCT(K29:$K$98, X29:$X$98)-K29*$AZ$3)/Z29, 0)</f>
        <v>5392.1931975740017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250000</v>
      </c>
      <c r="S30">
        <f t="shared" si="1"/>
        <v>5344.7256378163529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3871.5557230595941</v>
      </c>
      <c r="AC30">
        <f t="shared" si="2"/>
        <v>3750.7174749080018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-2263.0787431539652</v>
      </c>
      <c r="AI30">
        <f t="shared" si="7"/>
        <v>-2271.8507497289379</v>
      </c>
      <c r="AJ30">
        <f t="shared" si="8"/>
        <v>120.83824815159232</v>
      </c>
      <c r="AK30">
        <f t="shared" si="30"/>
        <v>271.00890061417164</v>
      </c>
      <c r="AL30">
        <f t="shared" si="9"/>
        <v>-1880.003600963174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-271.46096905436769</v>
      </c>
      <c r="AR30">
        <f t="shared" si="14"/>
        <v>-272.51318935938224</v>
      </c>
      <c r="AS30">
        <f t="shared" si="15"/>
        <v>14.494797426424201</v>
      </c>
      <c r="AT30">
        <f t="shared" si="16"/>
        <v>32.50807732856547</v>
      </c>
      <c r="AU30">
        <f t="shared" si="17"/>
        <v>-225.51031460439256</v>
      </c>
      <c r="AW30">
        <v>27</v>
      </c>
      <c r="AX30">
        <f>IF(Z30&gt;0, (R30*SUMPRODUCT(K30:$K$98, X30:$X$98)-K30*$AZ$3)/Z30, 0)</f>
        <v>5344.7256378163529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250000</v>
      </c>
      <c r="S31">
        <f t="shared" si="1"/>
        <v>5264.0911837722806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3750.7174749080018</v>
      </c>
      <c r="AC31">
        <f t="shared" si="2"/>
        <v>3601.6534767746371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-2637.5211470884597</v>
      </c>
      <c r="AI31">
        <f t="shared" si="7"/>
        <v>-2646.0735575403282</v>
      </c>
      <c r="AJ31">
        <f t="shared" si="8"/>
        <v>149.06399813336475</v>
      </c>
      <c r="AK31">
        <f t="shared" si="30"/>
        <v>262.55022324356014</v>
      </c>
      <c r="AL31">
        <f t="shared" si="9"/>
        <v>-2234.4593361634033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-282.47866850158636</v>
      </c>
      <c r="AR31">
        <f t="shared" si="14"/>
        <v>-283.39463215920091</v>
      </c>
      <c r="AS31">
        <f t="shared" si="15"/>
        <v>15.96476288378498</v>
      </c>
      <c r="AT31">
        <f t="shared" si="16"/>
        <v>28.119144204210507</v>
      </c>
      <c r="AU31">
        <f t="shared" si="17"/>
        <v>-239.31072507120541</v>
      </c>
      <c r="AW31">
        <v>28</v>
      </c>
      <c r="AX31">
        <f>IF(Z31&gt;0, (R31*SUMPRODUCT(K31:$K$98, X31:$X$98)-K31*$AZ$3)/Z31, 0)</f>
        <v>5264.0911837722806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250000</v>
      </c>
      <c r="S32">
        <f t="shared" si="1"/>
        <v>5153.8119849856166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3601.6534767746371</v>
      </c>
      <c r="AC32">
        <f t="shared" si="2"/>
        <v>3428.4578180239473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-3030.8346888036276</v>
      </c>
      <c r="AI32">
        <f t="shared" si="7"/>
        <v>-3039.1500334165371</v>
      </c>
      <c r="AJ32">
        <f t="shared" si="8"/>
        <v>173.19565875068974</v>
      </c>
      <c r="AK32">
        <f t="shared" si="30"/>
        <v>252.11574337422462</v>
      </c>
      <c r="AL32">
        <f t="shared" si="9"/>
        <v>-2613.8386312916227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-289.82372476045015</v>
      </c>
      <c r="AR32">
        <f t="shared" si="14"/>
        <v>-290.6188800215678</v>
      </c>
      <c r="AS32">
        <f t="shared" si="15"/>
        <v>16.561843876506142</v>
      </c>
      <c r="AT32">
        <f t="shared" si="16"/>
        <v>24.108581073522821</v>
      </c>
      <c r="AU32">
        <f t="shared" si="17"/>
        <v>-249.94845507153886</v>
      </c>
      <c r="AW32">
        <v>29</v>
      </c>
      <c r="AX32">
        <f>IF(Z32&gt;0, (R32*SUMPRODUCT(K32:$K$98, X32:$X$98)-K32*$AZ$3)/Z32, 0)</f>
        <v>5153.8119849856166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250000</v>
      </c>
      <c r="S33">
        <f t="shared" si="1"/>
        <v>5019.2495555259547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3428.4578180239473</v>
      </c>
      <c r="AC33">
        <f t="shared" si="2"/>
        <v>3236.2082091125108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-3453.9794500047633</v>
      </c>
      <c r="AI33">
        <f t="shared" si="7"/>
        <v>-3462.0389421990435</v>
      </c>
      <c r="AJ33">
        <f t="shared" si="8"/>
        <v>192.24960891143655</v>
      </c>
      <c r="AK33">
        <f t="shared" si="30"/>
        <v>239.99204726167633</v>
      </c>
      <c r="AL33">
        <f t="shared" si="9"/>
        <v>-3029.7972860259306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-294.89907549950777</v>
      </c>
      <c r="AR33">
        <f t="shared" si="14"/>
        <v>-295.58719099975644</v>
      </c>
      <c r="AS33">
        <f t="shared" si="15"/>
        <v>16.414177546147933</v>
      </c>
      <c r="AT33">
        <f t="shared" si="16"/>
        <v>20.490403573363739</v>
      </c>
      <c r="AU33">
        <f t="shared" si="17"/>
        <v>-258.6826098802448</v>
      </c>
      <c r="AW33">
        <v>30</v>
      </c>
      <c r="AX33">
        <f>IF(Z33&gt;0, (R33*SUMPRODUCT(K33:$K$98, X33:$X$98)-K33*$AZ$3)/Z33, 0)</f>
        <v>5019.2495555259547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250000</v>
      </c>
      <c r="S34">
        <f t="shared" si="1"/>
        <v>4863.442599081206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3236.2082091125108</v>
      </c>
      <c r="AC34">
        <f t="shared" si="2"/>
        <v>3028.4288799067654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-3904.8384752147631</v>
      </c>
      <c r="AI34">
        <f t="shared" si="7"/>
        <v>-3912.6221305633399</v>
      </c>
      <c r="AJ34">
        <f t="shared" si="8"/>
        <v>207.7793292057454</v>
      </c>
      <c r="AK34">
        <f t="shared" si="30"/>
        <v>226.53457463787578</v>
      </c>
      <c r="AL34">
        <f t="shared" si="9"/>
        <v>-3478.3082267197187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-297.67249864142553</v>
      </c>
      <c r="AR34">
        <f t="shared" si="14"/>
        <v>-298.26585996760616</v>
      </c>
      <c r="AS34">
        <f t="shared" si="15"/>
        <v>15.839372738026466</v>
      </c>
      <c r="AT34">
        <f t="shared" si="16"/>
        <v>17.269117093869092</v>
      </c>
      <c r="AU34">
        <f t="shared" si="17"/>
        <v>-265.15737013571061</v>
      </c>
      <c r="AW34">
        <v>31</v>
      </c>
      <c r="AX34">
        <f>IF(Z34&gt;0, (R34*SUMPRODUCT(K34:$K$98, X34:$X$98)-K34*$AZ$3)/Z34, 0)</f>
        <v>4863.442599081206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4687.6477711790631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3028.4288799067654</v>
      </c>
      <c r="AC35">
        <f t="shared" ref="AC35:AC66" si="33">S35*Z35</f>
        <v>2808.5418690276279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-4332.1980943860726</v>
      </c>
      <c r="AI35">
        <f t="shared" ref="AI35:AI66" si="38">SUM(AE35:AH35)</f>
        <v>-4339.6873032764443</v>
      </c>
      <c r="AJ35">
        <f t="shared" ref="AJ35:AJ66" si="39">AB35-AC35</f>
        <v>219.88701087913751</v>
      </c>
      <c r="AK35">
        <f t="shared" si="30"/>
        <v>211.99002159347359</v>
      </c>
      <c r="AL35">
        <f t="shared" ref="AL35:AL66" si="40">SUM(AI35:AK35)</f>
        <v>-3907.8102708038336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-294.86683168634204</v>
      </c>
      <c r="AR35">
        <f t="shared" ref="AR35:AR66" si="45">AI35*$K35</f>
        <v>-295.37657737414952</v>
      </c>
      <c r="AS35">
        <f t="shared" ref="AS35:AS66" si="46">AJ35*$K35</f>
        <v>14.966394614071723</v>
      </c>
      <c r="AT35">
        <f t="shared" ref="AT35:AT66" si="47">AK35*$K35</f>
        <v>14.428893751970747</v>
      </c>
      <c r="AU35">
        <f t="shared" ref="AU35:AU66" si="48">AL35*$K35</f>
        <v>-265.98128900810707</v>
      </c>
      <c r="AW35">
        <v>32</v>
      </c>
      <c r="AX35">
        <f>IF(Z35&gt;0, (R35*SUMPRODUCT(K35:$K$98, X35:$X$98)-K35*$AZ$3)/Z35, 0)</f>
        <v>4687.6477711790631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250000</v>
      </c>
      <c r="S36">
        <f t="shared" si="32"/>
        <v>4498.9501948410943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2808.5418690276279</v>
      </c>
      <c r="AC36">
        <f t="shared" si="33"/>
        <v>2583.1263657004715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-4745.8291427465783</v>
      </c>
      <c r="AI36">
        <f t="shared" si="38"/>
        <v>-4753.0061680909093</v>
      </c>
      <c r="AJ36">
        <f t="shared" si="39"/>
        <v>225.41550332715633</v>
      </c>
      <c r="AK36">
        <f t="shared" si="30"/>
        <v>196.59793083193398</v>
      </c>
      <c r="AL36">
        <f t="shared" si="40"/>
        <v>-4330.9927339318192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-288.41091514832277</v>
      </c>
      <c r="AR36">
        <f t="shared" si="45"/>
        <v>-288.84707338018092</v>
      </c>
      <c r="AS36">
        <f t="shared" si="46"/>
        <v>13.698826832518469</v>
      </c>
      <c r="AT36">
        <f t="shared" si="47"/>
        <v>11.9475411865944</v>
      </c>
      <c r="AU36">
        <f t="shared" si="48"/>
        <v>-263.20070536106806</v>
      </c>
      <c r="AW36">
        <v>33</v>
      </c>
      <c r="AX36">
        <f>IF(Z36&gt;0, (R36*SUMPRODUCT(K36:$K$98, X36:$X$98)-K36*$AZ$3)/Z36, 0)</f>
        <v>4498.9501948410943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4302.2531271535399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2583.1263657004715</v>
      </c>
      <c r="AC37">
        <f t="shared" si="33"/>
        <v>2356.7255651585647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-5157.9316080165172</v>
      </c>
      <c r="AI37">
        <f t="shared" si="38"/>
        <v>-5164.7789665270038</v>
      </c>
      <c r="AJ37">
        <f t="shared" si="39"/>
        <v>226.40080054190685</v>
      </c>
      <c r="AK37">
        <f t="shared" si="30"/>
        <v>180.81884559903301</v>
      </c>
      <c r="AL37">
        <f t="shared" si="40"/>
        <v>-4757.5593203860644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-279.87051716432734</v>
      </c>
      <c r="AR37">
        <f t="shared" si="45"/>
        <v>-280.24205636127226</v>
      </c>
      <c r="AS37">
        <f t="shared" si="46"/>
        <v>12.284557832368661</v>
      </c>
      <c r="AT37">
        <f t="shared" si="47"/>
        <v>9.8112708109983071</v>
      </c>
      <c r="AU37">
        <f t="shared" si="48"/>
        <v>-258.14622771790533</v>
      </c>
      <c r="AW37">
        <v>34</v>
      </c>
      <c r="AX37">
        <f>IF(Z37&gt;0, (R37*SUMPRODUCT(K37:$K$98, X37:$X$98)-K37*$AZ$3)/Z37, 0)</f>
        <v>4302.2531271535399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250000</v>
      </c>
      <c r="S38">
        <f t="shared" si="32"/>
        <v>4101.6683453101077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2356.7255651585647</v>
      </c>
      <c r="AC38">
        <f t="shared" si="33"/>
        <v>2132.221221749965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-5617.0921004885404</v>
      </c>
      <c r="AI38">
        <f t="shared" si="38"/>
        <v>-5623.5901308088978</v>
      </c>
      <c r="AJ38">
        <f t="shared" si="39"/>
        <v>224.50434340859965</v>
      </c>
      <c r="AK38">
        <f t="shared" si="30"/>
        <v>164.97078956109954</v>
      </c>
      <c r="AL38">
        <f t="shared" si="40"/>
        <v>-5234.1149978391986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-272.12916758145184</v>
      </c>
      <c r="AR38">
        <f t="shared" si="45"/>
        <v>-272.44397523465801</v>
      </c>
      <c r="AS38">
        <f t="shared" si="46"/>
        <v>10.876478255517481</v>
      </c>
      <c r="AT38">
        <f t="shared" si="47"/>
        <v>7.992278359582591</v>
      </c>
      <c r="AU38">
        <f t="shared" si="48"/>
        <v>-253.57521861955797</v>
      </c>
      <c r="AW38">
        <v>35</v>
      </c>
      <c r="AX38">
        <f>IF(Z38&gt;0, (R38*SUMPRODUCT(K38:$K$98, X38:$X$98)-K38*$AZ$3)/Z38, 0)</f>
        <v>4101.6683453101077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250000</v>
      </c>
      <c r="S39">
        <f t="shared" si="32"/>
        <v>3892.9825701691807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2132.221221749965</v>
      </c>
      <c r="AC39">
        <f t="shared" si="33"/>
        <v>1909.5261378789853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-6034.8323946766659</v>
      </c>
      <c r="AI39">
        <f t="shared" si="38"/>
        <v>-6040.963703074086</v>
      </c>
      <c r="AJ39">
        <f t="shared" si="39"/>
        <v>222.69508387097972</v>
      </c>
      <c r="AK39">
        <f t="shared" si="30"/>
        <v>149.25548552249757</v>
      </c>
      <c r="AL39">
        <f t="shared" si="40"/>
        <v>-5669.013133680608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-261.04221065006652</v>
      </c>
      <c r="AR39">
        <f t="shared" si="45"/>
        <v>-261.30742601870736</v>
      </c>
      <c r="AS39">
        <f t="shared" si="46"/>
        <v>9.632880118735617</v>
      </c>
      <c r="AT39">
        <f t="shared" si="47"/>
        <v>6.4561829300860412</v>
      </c>
      <c r="AU39">
        <f t="shared" si="48"/>
        <v>-245.21836296988565</v>
      </c>
      <c r="AW39">
        <v>36</v>
      </c>
      <c r="AX39">
        <f>IF(Z39&gt;0, (R39*SUMPRODUCT(K39:$K$98, X39:$X$98)-K39*$AZ$3)/Z39, 0)</f>
        <v>3892.9825701691807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250000</v>
      </c>
      <c r="S40">
        <f t="shared" si="32"/>
        <v>3678.2154349363382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1909.5261378789853</v>
      </c>
      <c r="AC40">
        <f t="shared" si="33"/>
        <v>1692.6215019704114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-6356.2436619324253</v>
      </c>
      <c r="AI40">
        <f t="shared" si="38"/>
        <v>-6361.9958450627746</v>
      </c>
      <c r="AJ40">
        <f t="shared" si="39"/>
        <v>216.90463590857394</v>
      </c>
      <c r="AK40">
        <f t="shared" si="30"/>
        <v>133.66682965152899</v>
      </c>
      <c r="AL40">
        <f t="shared" si="40"/>
        <v>-6011.4243795026714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-245.48674091786751</v>
      </c>
      <c r="AR40">
        <f t="shared" si="45"/>
        <v>-245.70889802274522</v>
      </c>
      <c r="AS40">
        <f t="shared" si="46"/>
        <v>8.3771508757712176</v>
      </c>
      <c r="AT40">
        <f t="shared" si="47"/>
        <v>5.1623940372987036</v>
      </c>
      <c r="AU40">
        <f t="shared" si="48"/>
        <v>-232.16935310967528</v>
      </c>
      <c r="AW40">
        <v>37</v>
      </c>
      <c r="AX40">
        <f>IF(Z40&gt;0, (R40*SUMPRODUCT(K40:$K$98, X40:$X$98)-K40*$AZ$3)/Z40, 0)</f>
        <v>3678.2154349363382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250000</v>
      </c>
      <c r="S41">
        <f t="shared" si="32"/>
        <v>3465.2379795587235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1692.6215019704114</v>
      </c>
      <c r="AC41">
        <f t="shared" si="33"/>
        <v>1486.5433099288766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-6646.3847323492209</v>
      </c>
      <c r="AI41">
        <f t="shared" si="38"/>
        <v>-6651.747074411649</v>
      </c>
      <c r="AJ41">
        <f t="shared" si="39"/>
        <v>206.07819204153475</v>
      </c>
      <c r="AK41">
        <f t="shared" ref="AK41:AK72" si="61">G41*SUM(AB41:AB41, AE41:AF41)</f>
        <v>118.4835051379288</v>
      </c>
      <c r="AL41">
        <f t="shared" si="40"/>
        <v>-6327.1853772321856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-229.1896268807904</v>
      </c>
      <c r="AR41">
        <f t="shared" si="45"/>
        <v>-229.37453841179362</v>
      </c>
      <c r="AS41">
        <f t="shared" si="46"/>
        <v>7.1062669171685204</v>
      </c>
      <c r="AT41">
        <f t="shared" si="47"/>
        <v>4.0857084607095686</v>
      </c>
      <c r="AU41">
        <f t="shared" si="48"/>
        <v>-218.18256303391553</v>
      </c>
      <c r="AW41">
        <v>38</v>
      </c>
      <c r="AX41">
        <f>IF(Z41&gt;0, (R41*SUMPRODUCT(K41:$K$98, X41:$X$98)-K41*$AZ$3)/Z41, 0)</f>
        <v>3465.2379795587235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250000</v>
      </c>
      <c r="S42">
        <f t="shared" si="32"/>
        <v>3254.0964530362971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1486.5433099288766</v>
      </c>
      <c r="AC42">
        <f t="shared" si="33"/>
        <v>1292.5398874019545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-6873.3912843512799</v>
      </c>
      <c r="AI42">
        <f t="shared" si="38"/>
        <v>-6878.3563334288665</v>
      </c>
      <c r="AJ42">
        <f t="shared" si="39"/>
        <v>194.00342252692212</v>
      </c>
      <c r="AK42">
        <f t="shared" si="61"/>
        <v>104.05803169502137</v>
      </c>
      <c r="AL42">
        <f t="shared" si="40"/>
        <v>-6580.2948792069228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-211.6228337585132</v>
      </c>
      <c r="AR42">
        <f t="shared" si="45"/>
        <v>-211.77570120226562</v>
      </c>
      <c r="AS42">
        <f t="shared" si="46"/>
        <v>5.9731146293779362</v>
      </c>
      <c r="AT42">
        <f t="shared" si="47"/>
        <v>3.2038123004533681</v>
      </c>
      <c r="AU42">
        <f t="shared" si="48"/>
        <v>-202.5987742724343</v>
      </c>
      <c r="AW42">
        <v>39</v>
      </c>
      <c r="AX42">
        <f>IF(Z42&gt;0, (R42*SUMPRODUCT(K42:$K$98, X42:$X$98)-K42*$AZ$3)/Z42, 0)</f>
        <v>3254.0964530362971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250000</v>
      </c>
      <c r="S43">
        <f t="shared" si="32"/>
        <v>3047.6392017569492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1292.5398874019545</v>
      </c>
      <c r="AC43">
        <f t="shared" si="33"/>
        <v>1112.3333075308237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-7062.4835162128975</v>
      </c>
      <c r="AI43">
        <f t="shared" si="38"/>
        <v>-7067.0457906238971</v>
      </c>
      <c r="AJ43">
        <f t="shared" si="39"/>
        <v>180.20657987113077</v>
      </c>
      <c r="AK43">
        <f t="shared" si="61"/>
        <v>90.477792118136819</v>
      </c>
      <c r="AL43">
        <f t="shared" si="40"/>
        <v>-6796.3614186346294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-194.14708854914343</v>
      </c>
      <c r="AR43">
        <f t="shared" si="45"/>
        <v>-194.27250509588998</v>
      </c>
      <c r="AS43">
        <f t="shared" si="46"/>
        <v>4.9538639968592104</v>
      </c>
      <c r="AT43">
        <f t="shared" si="47"/>
        <v>2.487227032497243</v>
      </c>
      <c r="AU43">
        <f t="shared" si="48"/>
        <v>-186.83141406653351</v>
      </c>
      <c r="AW43">
        <v>40</v>
      </c>
      <c r="AX43">
        <f>IF(Z43&gt;0, (R43*SUMPRODUCT(K43:$K$98, X43:$X$98)-K43*$AZ$3)/Z43, 0)</f>
        <v>3047.6392017569492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250000</v>
      </c>
      <c r="S44">
        <f t="shared" si="32"/>
        <v>2846.5657158605104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1112.3333075308237</v>
      </c>
      <c r="AC44">
        <f t="shared" si="33"/>
        <v>946.236445666843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-7229.695832304863</v>
      </c>
      <c r="AI44">
        <f t="shared" si="38"/>
        <v>-7233.8509991801375</v>
      </c>
      <c r="AJ44">
        <f t="shared" si="39"/>
        <v>166.09686186398073</v>
      </c>
      <c r="AK44">
        <f t="shared" si="61"/>
        <v>77.863331527157669</v>
      </c>
      <c r="AL44">
        <f t="shared" si="40"/>
        <v>-6989.8908057889994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-177.44976902495387</v>
      </c>
      <c r="AR44">
        <f t="shared" si="45"/>
        <v>-177.55175580550178</v>
      </c>
      <c r="AS44">
        <f t="shared" si="46"/>
        <v>4.0767759055413313</v>
      </c>
      <c r="AT44">
        <f t="shared" si="47"/>
        <v>1.9111219220688378</v>
      </c>
      <c r="AU44">
        <f t="shared" si="48"/>
        <v>-171.56385797789164</v>
      </c>
      <c r="AW44">
        <v>41</v>
      </c>
      <c r="AX44">
        <f>IF(Z44&gt;0, (R44*SUMPRODUCT(K44:$K$98, X44:$X$98)-K44*$AZ$3)/Z44, 0)</f>
        <v>2846.5657158605104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250000</v>
      </c>
      <c r="S45">
        <f t="shared" si="32"/>
        <v>2647.2684559145914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946.236445666843</v>
      </c>
      <c r="AC45">
        <f t="shared" si="33"/>
        <v>793.83152189649888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-7305.2640364366416</v>
      </c>
      <c r="AI45">
        <f t="shared" si="38"/>
        <v>-7309.0123884413415</v>
      </c>
      <c r="AJ45">
        <f t="shared" si="39"/>
        <v>152.40492377034411</v>
      </c>
      <c r="AK45">
        <f t="shared" si="61"/>
        <v>66.236551196679017</v>
      </c>
      <c r="AL45">
        <f t="shared" si="40"/>
        <v>-7090.3709134743185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-160.09335538753814</v>
      </c>
      <c r="AR45">
        <f t="shared" si="45"/>
        <v>-160.17549974900311</v>
      </c>
      <c r="AS45">
        <f t="shared" si="46"/>
        <v>3.3399224863442032</v>
      </c>
      <c r="AT45">
        <f t="shared" si="47"/>
        <v>1.4515603648937003</v>
      </c>
      <c r="AU45">
        <f t="shared" si="48"/>
        <v>-155.38401689776521</v>
      </c>
      <c r="AW45">
        <v>42</v>
      </c>
      <c r="AX45">
        <f>IF(Z45&gt;0, (R45*SUMPRODUCT(K45:$K$98, X45:$X$98)-K45*$AZ$3)/Z45, 0)</f>
        <v>2647.2684559145914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250000</v>
      </c>
      <c r="S46">
        <f t="shared" si="32"/>
        <v>2450.4474700035748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793.83152189649888</v>
      </c>
      <c r="AC46">
        <f t="shared" si="33"/>
        <v>656.09963548629116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-7280.6526732338398</v>
      </c>
      <c r="AI46">
        <f t="shared" si="38"/>
        <v>-7283.9995090848306</v>
      </c>
      <c r="AJ46">
        <f t="shared" si="39"/>
        <v>137.73188641020772</v>
      </c>
      <c r="AK46">
        <f t="shared" si="61"/>
        <v>55.568206532754928</v>
      </c>
      <c r="AL46">
        <f t="shared" si="40"/>
        <v>-7090.6994161418679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-142.45893074691983</v>
      </c>
      <c r="AR46">
        <f t="shared" si="45"/>
        <v>-142.52441754846311</v>
      </c>
      <c r="AS46">
        <f t="shared" si="46"/>
        <v>2.6949695512722913</v>
      </c>
      <c r="AT46">
        <f t="shared" si="47"/>
        <v>1.0872908846871483</v>
      </c>
      <c r="AU46">
        <f t="shared" si="48"/>
        <v>-138.74215711250366</v>
      </c>
      <c r="AW46">
        <v>43</v>
      </c>
      <c r="AX46">
        <f>IF(Z46&gt;0, (R46*SUMPRODUCT(K46:$K$98, X46:$X$98)-K46*$AZ$3)/Z46, 0)</f>
        <v>2450.4474700035748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250000</v>
      </c>
      <c r="S47">
        <f t="shared" si="32"/>
        <v>2258.2877413991573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656.09963548629116</v>
      </c>
      <c r="AC47">
        <f t="shared" si="33"/>
        <v>533.60630204055917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-7195.3489417658539</v>
      </c>
      <c r="AI47">
        <f t="shared" si="38"/>
        <v>-7198.3025418112466</v>
      </c>
      <c r="AJ47">
        <f t="shared" si="39"/>
        <v>122.49333344573199</v>
      </c>
      <c r="AK47">
        <f t="shared" si="61"/>
        <v>45.926974484040386</v>
      </c>
      <c r="AL47">
        <f t="shared" si="40"/>
        <v>-7029.8822338814743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-125.70518873300858</v>
      </c>
      <c r="AR47">
        <f t="shared" si="45"/>
        <v>-125.75678912850752</v>
      </c>
      <c r="AS47">
        <f t="shared" si="46"/>
        <v>2.14000012007092</v>
      </c>
      <c r="AT47">
        <f t="shared" si="47"/>
        <v>0.80235983580186399</v>
      </c>
      <c r="AU47">
        <f t="shared" si="48"/>
        <v>-122.81442917263473</v>
      </c>
      <c r="AW47">
        <v>44</v>
      </c>
      <c r="AX47">
        <f>IF(Z47&gt;0, (R47*SUMPRODUCT(K47:$K$98, X47:$X$98)-K47*$AZ$3)/Z47, 0)</f>
        <v>2258.2877413991573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250000</v>
      </c>
      <c r="S48">
        <f t="shared" si="32"/>
        <v>2069.0430346110052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533.60630204055917</v>
      </c>
      <c r="AC48">
        <f t="shared" si="33"/>
        <v>425.72753946932522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-7041.1305070610215</v>
      </c>
      <c r="AI48">
        <f t="shared" si="38"/>
        <v>-7043.7025145806074</v>
      </c>
      <c r="AJ48">
        <f t="shared" si="39"/>
        <v>107.87876257123395</v>
      </c>
      <c r="AK48">
        <f t="shared" si="61"/>
        <v>37.352441142839147</v>
      </c>
      <c r="AL48">
        <f t="shared" si="40"/>
        <v>-6898.4713108665346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-109.83119671760079</v>
      </c>
      <c r="AR48">
        <f t="shared" si="45"/>
        <v>-109.87131622164344</v>
      </c>
      <c r="AS48">
        <f t="shared" si="46"/>
        <v>1.682748754866938</v>
      </c>
      <c r="AT48">
        <f t="shared" si="47"/>
        <v>0.58264270303294607</v>
      </c>
      <c r="AU48">
        <f t="shared" si="48"/>
        <v>-107.60592476374356</v>
      </c>
      <c r="AW48">
        <v>45</v>
      </c>
      <c r="AX48">
        <f>IF(Z48&gt;0, (R48*SUMPRODUCT(K48:$K$98, X48:$X$98)-K48*$AZ$3)/Z48, 0)</f>
        <v>2069.0430346110052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250000</v>
      </c>
      <c r="S49">
        <f t="shared" si="32"/>
        <v>1880.7919634730602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425.72753946932522</v>
      </c>
      <c r="AC49">
        <f t="shared" si="33"/>
        <v>331.81279468188035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-6820.2867838023467</v>
      </c>
      <c r="AI49">
        <f t="shared" si="38"/>
        <v>-6822.4920569075466</v>
      </c>
      <c r="AJ49">
        <f t="shared" si="39"/>
        <v>93.914744787444874</v>
      </c>
      <c r="AK49">
        <f t="shared" si="61"/>
        <v>29.800927762852769</v>
      </c>
      <c r="AL49">
        <f t="shared" si="40"/>
        <v>-6698.7763843572493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-94.987823266125361</v>
      </c>
      <c r="AR49">
        <f t="shared" si="45"/>
        <v>-95.018536650856888</v>
      </c>
      <c r="AS49">
        <f t="shared" si="46"/>
        <v>1.3079739111761679</v>
      </c>
      <c r="AT49">
        <f t="shared" si="47"/>
        <v>0.41504490195737531</v>
      </c>
      <c r="AU49">
        <f t="shared" si="48"/>
        <v>-93.295517837723352</v>
      </c>
      <c r="AW49">
        <v>46</v>
      </c>
      <c r="AX49">
        <f>IF(Z49&gt;0, (R49*SUMPRODUCT(K49:$K$98, X49:$X$98)-K49*$AZ$3)/Z49, 0)</f>
        <v>1880.7919634730602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250000</v>
      </c>
      <c r="S50">
        <f t="shared" si="32"/>
        <v>1690.0214814365161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331.81279468188035</v>
      </c>
      <c r="AC50">
        <f t="shared" si="33"/>
        <v>251.03608921053709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-6529.3633477292196</v>
      </c>
      <c r="AI50">
        <f t="shared" si="38"/>
        <v>-6531.2200999359811</v>
      </c>
      <c r="AJ50">
        <f t="shared" si="39"/>
        <v>80.776705471343263</v>
      </c>
      <c r="AK50">
        <f t="shared" si="61"/>
        <v>23.226895627731626</v>
      </c>
      <c r="AL50">
        <f t="shared" si="40"/>
        <v>-6427.2164988369068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-81.192911175797846</v>
      </c>
      <c r="AR50">
        <f t="shared" si="45"/>
        <v>-81.215999968528521</v>
      </c>
      <c r="AS50">
        <f t="shared" si="46"/>
        <v>1.0044617710989034</v>
      </c>
      <c r="AT50">
        <f t="shared" si="47"/>
        <v>0.28882743587057458</v>
      </c>
      <c r="AU50">
        <f t="shared" si="48"/>
        <v>-79.92271076155906</v>
      </c>
      <c r="AW50">
        <v>47</v>
      </c>
      <c r="AX50">
        <f>IF(Z50&gt;0, (R50*SUMPRODUCT(K50:$K$98, X50:$X$98)-K50*$AZ$3)/Z50, 0)</f>
        <v>1690.0214814365161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250000</v>
      </c>
      <c r="S51">
        <f t="shared" si="32"/>
        <v>1491.0430017628826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251.03608921053709</v>
      </c>
      <c r="AC51">
        <f t="shared" si="33"/>
        <v>182.53167606579478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-6158.9968725961789</v>
      </c>
      <c r="AI51">
        <f t="shared" si="38"/>
        <v>-6160.5271074372431</v>
      </c>
      <c r="AJ51">
        <f t="shared" si="39"/>
        <v>68.504413144742301</v>
      </c>
      <c r="AK51">
        <f t="shared" si="61"/>
        <v>17.572526244737599</v>
      </c>
      <c r="AL51">
        <f t="shared" si="40"/>
        <v>-6074.4501680477633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-68.381596688824544</v>
      </c>
      <c r="AR51">
        <f t="shared" si="45"/>
        <v>-68.398586452564544</v>
      </c>
      <c r="AS51">
        <f t="shared" si="46"/>
        <v>0.76058508357283239</v>
      </c>
      <c r="AT51">
        <f t="shared" si="47"/>
        <v>0.19510277847647439</v>
      </c>
      <c r="AU51">
        <f t="shared" si="48"/>
        <v>-67.442898590515242</v>
      </c>
      <c r="AW51">
        <v>48</v>
      </c>
      <c r="AX51">
        <f>IF(Z51&gt;0, (R51*SUMPRODUCT(K51:$K$98, X51:$X$98)-K51*$AZ$3)/Z51, 0)</f>
        <v>1491.0430017628826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250000</v>
      </c>
      <c r="S52">
        <f t="shared" si="32"/>
        <v>1276.5827268070002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182.53167606579478</v>
      </c>
      <c r="AC52">
        <f t="shared" si="33"/>
        <v>125.47909547612676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-5725.4097407790632</v>
      </c>
      <c r="AI52">
        <f t="shared" si="38"/>
        <v>-5726.638402784678</v>
      </c>
      <c r="AJ52">
        <f t="shared" si="39"/>
        <v>57.052580589668025</v>
      </c>
      <c r="AK52">
        <f t="shared" si="61"/>
        <v>12.777217324605637</v>
      </c>
      <c r="AL52">
        <f t="shared" si="40"/>
        <v>-5656.8086048704045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-56.756787189157215</v>
      </c>
      <c r="AR52">
        <f t="shared" si="45"/>
        <v>-56.76896708738937</v>
      </c>
      <c r="AS52">
        <f t="shared" si="46"/>
        <v>0.56557020750088971</v>
      </c>
      <c r="AT52">
        <f t="shared" si="47"/>
        <v>0.12666234163069295</v>
      </c>
      <c r="AU52">
        <f t="shared" si="48"/>
        <v>-56.076734538257789</v>
      </c>
      <c r="AW52">
        <v>49</v>
      </c>
      <c r="AX52">
        <f>IF(Z52&gt;0, (R52*SUMPRODUCT(K52:$K$98, X52:$X$98)-K52*$AZ$3)/Z52, 0)</f>
        <v>1276.5827268070002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250000</v>
      </c>
      <c r="S53">
        <f t="shared" si="32"/>
        <v>1030.3409366349365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125.47909547612676</v>
      </c>
      <c r="AC53">
        <f t="shared" si="33"/>
        <v>78.837501232645124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-5198.5236949341461</v>
      </c>
      <c r="AI53">
        <f t="shared" si="38"/>
        <v>-5199.4801441349582</v>
      </c>
      <c r="AJ53">
        <f t="shared" si="39"/>
        <v>46.641594243481634</v>
      </c>
      <c r="AK53">
        <f t="shared" si="61"/>
        <v>8.7835366833288742</v>
      </c>
      <c r="AL53">
        <f t="shared" si="40"/>
        <v>-5144.055013208148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-46.012225139737417</v>
      </c>
      <c r="AR53">
        <f t="shared" si="45"/>
        <v>-46.02069068852493</v>
      </c>
      <c r="AS53">
        <f t="shared" si="46"/>
        <v>0.41282557532606262</v>
      </c>
      <c r="AT53">
        <f t="shared" si="47"/>
        <v>7.7743238487170213E-2</v>
      </c>
      <c r="AU53">
        <f t="shared" si="48"/>
        <v>-45.530121874711696</v>
      </c>
      <c r="AW53">
        <v>50</v>
      </c>
      <c r="AX53">
        <f>IF(Z53&gt;0, (R53*SUMPRODUCT(K53:$K$98, X53:$X$98)-K53*$AZ$3)/Z53, 0)</f>
        <v>1030.3409366349365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250000</v>
      </c>
      <c r="S54">
        <f t="shared" si="32"/>
        <v>729.04565142704621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78.837501232645124</v>
      </c>
      <c r="AC54">
        <f t="shared" si="33"/>
        <v>41.856698365832386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-4584.4440456095481</v>
      </c>
      <c r="AI54">
        <f t="shared" si="38"/>
        <v>-4585.1617081160712</v>
      </c>
      <c r="AJ54">
        <f t="shared" si="39"/>
        <v>36.980802866812738</v>
      </c>
      <c r="AK54">
        <f t="shared" si="61"/>
        <v>5.5186250862851596</v>
      </c>
      <c r="AL54">
        <f t="shared" si="40"/>
        <v>-4542.6622801629728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-36.229460094581462</v>
      </c>
      <c r="AR54">
        <f t="shared" si="45"/>
        <v>-36.235131562022836</v>
      </c>
      <c r="AS54">
        <f t="shared" si="46"/>
        <v>0.29224798217613246</v>
      </c>
      <c r="AT54">
        <f t="shared" si="47"/>
        <v>4.3612007334237354E-2</v>
      </c>
      <c r="AU54">
        <f t="shared" si="48"/>
        <v>-35.899271572512461</v>
      </c>
      <c r="AW54">
        <v>51</v>
      </c>
      <c r="AX54">
        <f>IF(Z54&gt;0, (R54*SUMPRODUCT(K54:$K$98, X54:$X$98)-K54*$AZ$3)/Z54, 0)</f>
        <v>729.04565142704621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250000</v>
      </c>
      <c r="S55">
        <f t="shared" si="32"/>
        <v>332.1832680797749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41.856698365832386</v>
      </c>
      <c r="AC55">
        <f t="shared" si="33"/>
        <v>13.691008157790762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-3905.9113621130573</v>
      </c>
      <c r="AI55">
        <f t="shared" si="38"/>
        <v>-3906.4265524264097</v>
      </c>
      <c r="AJ55">
        <f t="shared" si="39"/>
        <v>28.165690208041624</v>
      </c>
      <c r="AK55">
        <f t="shared" si="61"/>
        <v>2.9299688856082673</v>
      </c>
      <c r="AL55">
        <f t="shared" si="40"/>
        <v>-3875.3308933327598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-27.560021147214517</v>
      </c>
      <c r="AR55">
        <f t="shared" si="45"/>
        <v>-27.56365631827051</v>
      </c>
      <c r="AS55">
        <f t="shared" si="46"/>
        <v>0.19873646526878133</v>
      </c>
      <c r="AT55">
        <f t="shared" si="47"/>
        <v>2.0673793376703636E-2</v>
      </c>
      <c r="AU55">
        <f t="shared" si="48"/>
        <v>-27.344246059625029</v>
      </c>
      <c r="AW55">
        <v>52</v>
      </c>
      <c r="AX55">
        <f>IF(Z55&gt;0, (R55*SUMPRODUCT(K55:$K$98, X55:$X$98)-K55*$AZ$3)/Z55, 0)</f>
        <v>332.1832680797749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250000</v>
      </c>
      <c r="S56">
        <f t="shared" si="32"/>
        <v>-237.41418162045494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13.691008157790762</v>
      </c>
      <c r="AC56">
        <f t="shared" si="33"/>
        <v>-6.6692184478703638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-3178.0006485881095</v>
      </c>
      <c r="AI56">
        <f t="shared" si="38"/>
        <v>-3178.3517869658986</v>
      </c>
      <c r="AJ56">
        <f t="shared" si="39"/>
        <v>20.360226605661126</v>
      </c>
      <c r="AK56">
        <f t="shared" si="61"/>
        <v>0.95837057104535339</v>
      </c>
      <c r="AL56">
        <f t="shared" si="40"/>
        <v>-3157.0331897891924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-20.021339122971664</v>
      </c>
      <c r="AR56">
        <f t="shared" si="45"/>
        <v>-20.023551287573937</v>
      </c>
      <c r="AS56">
        <f t="shared" si="46"/>
        <v>0.12826901142188044</v>
      </c>
      <c r="AT56">
        <f t="shared" si="47"/>
        <v>6.0377150070436963E-3</v>
      </c>
      <c r="AU56">
        <f t="shared" si="48"/>
        <v>-19.889244561145016</v>
      </c>
      <c r="AW56">
        <v>53</v>
      </c>
      <c r="AX56">
        <f>IF(Z56&gt;0, (R56*SUMPRODUCT(K56:$K$98, X56:$X$98)-K56*$AZ$3)/Z56, 0)</f>
        <v>-237.41418162045494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250000</v>
      </c>
      <c r="S57">
        <f t="shared" si="32"/>
        <v>-1124.9862861129045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-6.6692184478703638</v>
      </c>
      <c r="AC57">
        <f t="shared" si="33"/>
        <v>-20.262169587312176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-2449.7806383081188</v>
      </c>
      <c r="AI57">
        <f t="shared" si="38"/>
        <v>-2450.0057762702149</v>
      </c>
      <c r="AJ57">
        <f t="shared" si="39"/>
        <v>13.592951139441812</v>
      </c>
      <c r="AK57">
        <f t="shared" si="61"/>
        <v>-0.46684529135092551</v>
      </c>
      <c r="AL57">
        <f t="shared" si="40"/>
        <v>-2436.879670422124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-13.779971378682735</v>
      </c>
      <c r="AR57">
        <f t="shared" si="45"/>
        <v>-13.781237775610453</v>
      </c>
      <c r="AS57">
        <f t="shared" si="46"/>
        <v>7.6460102069670383E-2</v>
      </c>
      <c r="AT57">
        <f t="shared" si="47"/>
        <v>-2.6259962432927993E-3</v>
      </c>
      <c r="AU57">
        <f t="shared" si="48"/>
        <v>-13.707403669784075</v>
      </c>
      <c r="AW57">
        <v>54</v>
      </c>
      <c r="AX57">
        <f>IF(Z57&gt;0, (R57*SUMPRODUCT(K57:$K$98, X57:$X$98)-K57*$AZ$3)/Z57, 0)</f>
        <v>-1124.9862861129045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250000</v>
      </c>
      <c r="S58">
        <f t="shared" si="32"/>
        <v>-2631.8638088160851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-20.262169587312176</v>
      </c>
      <c r="AC58">
        <f t="shared" si="33"/>
        <v>-28.302508837843245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-1769.2843272041644</v>
      </c>
      <c r="AI58">
        <f t="shared" si="38"/>
        <v>-1769.4187495702793</v>
      </c>
      <c r="AJ58">
        <f t="shared" si="39"/>
        <v>8.0403392505310691</v>
      </c>
      <c r="AK58">
        <f t="shared" si="61"/>
        <v>-1.4183518711118523</v>
      </c>
      <c r="AL58">
        <f t="shared" si="40"/>
        <v>-1762.7967621908599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-8.8858857577664185</v>
      </c>
      <c r="AR58">
        <f t="shared" si="45"/>
        <v>-8.8865608679057093</v>
      </c>
      <c r="AS58">
        <f t="shared" si="46"/>
        <v>4.0381037086788127E-2</v>
      </c>
      <c r="AT58">
        <f t="shared" si="47"/>
        <v>-7.1233958822943984E-3</v>
      </c>
      <c r="AU58">
        <f t="shared" si="48"/>
        <v>-8.8533032267012146</v>
      </c>
      <c r="AW58">
        <v>55</v>
      </c>
      <c r="AX58">
        <f>IF(Z58&gt;0, (R58*SUMPRODUCT(K58:$K$98, X58:$X$98)-K58*$AZ$3)/Z58, 0)</f>
        <v>-2631.8638088160851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250000</v>
      </c>
      <c r="S59">
        <f t="shared" si="32"/>
        <v>-5435.0452003347673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-28.302508837843245</v>
      </c>
      <c r="AC59">
        <f t="shared" si="33"/>
        <v>-32.063723052617121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-1186.7028492596862</v>
      </c>
      <c r="AI59">
        <f t="shared" si="38"/>
        <v>-1186.7765922596768</v>
      </c>
      <c r="AJ59">
        <f t="shared" si="39"/>
        <v>3.7612142147738759</v>
      </c>
      <c r="AK59">
        <f t="shared" si="61"/>
        <v>-1.9811756186490272</v>
      </c>
      <c r="AL59">
        <f t="shared" si="40"/>
        <v>-1184.996553663552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-5.3214141168354132</v>
      </c>
      <c r="AR59">
        <f t="shared" si="45"/>
        <v>-5.3217447952705523</v>
      </c>
      <c r="AS59">
        <f t="shared" si="46"/>
        <v>1.6866040585834852E-2</v>
      </c>
      <c r="AT59">
        <f t="shared" si="47"/>
        <v>-8.8839897128299705E-3</v>
      </c>
      <c r="AU59">
        <f t="shared" si="48"/>
        <v>-5.3137627443975477</v>
      </c>
      <c r="AW59">
        <v>56</v>
      </c>
      <c r="AX59">
        <f>IF(Z59&gt;0, (R59*SUMPRODUCT(K59:$K$98, X59:$X$98)-K59*$AZ$3)/Z59, 0)</f>
        <v>-5435.0452003347673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250000</v>
      </c>
      <c r="S60">
        <f t="shared" si="32"/>
        <v>-11256.648971986762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-32.063723052617121</v>
      </c>
      <c r="AC60">
        <f t="shared" si="33"/>
        <v>-32.809537577494908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-731.44122321292627</v>
      </c>
      <c r="AI60">
        <f t="shared" si="38"/>
        <v>-731.47765672175638</v>
      </c>
      <c r="AJ60">
        <f t="shared" si="39"/>
        <v>0.74581452487778677</v>
      </c>
      <c r="AK60">
        <f t="shared" si="61"/>
        <v>-2.2444606136831986</v>
      </c>
      <c r="AL60">
        <f t="shared" si="40"/>
        <v>-732.97630281056172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-2.9285084579309126</v>
      </c>
      <c r="AR60">
        <f t="shared" si="45"/>
        <v>-2.9286543286247908</v>
      </c>
      <c r="AS60">
        <f t="shared" si="46"/>
        <v>2.9860555774507036E-3</v>
      </c>
      <c r="AT60">
        <f t="shared" si="47"/>
        <v>-8.9862612087842943E-3</v>
      </c>
      <c r="AU60">
        <f t="shared" si="48"/>
        <v>-2.9346545342561239</v>
      </c>
      <c r="AW60">
        <v>57</v>
      </c>
      <c r="AX60">
        <f>IF(Z60&gt;0, (R60*SUMPRODUCT(K60:$K$98, X60:$X$98)-K60*$AZ$3)/Z60, 0)</f>
        <v>-11256.648971986762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250000</v>
      </c>
      <c r="S61">
        <f t="shared" si="32"/>
        <v>-25093.148856563639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-32.809537577494908</v>
      </c>
      <c r="AC61">
        <f t="shared" si="33"/>
        <v>-31.652689256892224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-406.03156904547052</v>
      </c>
      <c r="AI61">
        <f t="shared" si="38"/>
        <v>-406.04733664076008</v>
      </c>
      <c r="AJ61">
        <f t="shared" si="39"/>
        <v>-1.1568483206026841</v>
      </c>
      <c r="AK61">
        <f t="shared" si="61"/>
        <v>-2.2966676304246438</v>
      </c>
      <c r="AL61">
        <f t="shared" si="40"/>
        <v>-409.50085259178741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-1.4514725546542118</v>
      </c>
      <c r="AR61">
        <f t="shared" si="45"/>
        <v>-1.4515289203005319</v>
      </c>
      <c r="AS61">
        <f t="shared" si="46"/>
        <v>-4.1354754537930279E-3</v>
      </c>
      <c r="AT61">
        <f t="shared" si="47"/>
        <v>-8.2100759814337891E-3</v>
      </c>
      <c r="AU61">
        <f t="shared" si="48"/>
        <v>-1.4638744717357588</v>
      </c>
      <c r="AW61">
        <v>58</v>
      </c>
      <c r="AX61">
        <f>IF(Z61&gt;0, (R61*SUMPRODUCT(K61:$K$98, X61:$X$98)-K61*$AZ$3)/Z61, 0)</f>
        <v>-25093.148856563639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250000</v>
      </c>
      <c r="S62">
        <f t="shared" si="32"/>
        <v>-64213.587630878836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-31.652689256892224</v>
      </c>
      <c r="AC62">
        <f t="shared" si="33"/>
        <v>-29.456521830712862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-197.51657670888972</v>
      </c>
      <c r="AI62">
        <f t="shared" si="38"/>
        <v>-197.52231079939094</v>
      </c>
      <c r="AJ62">
        <f t="shared" si="39"/>
        <v>-2.1961674261793611</v>
      </c>
      <c r="AK62">
        <f t="shared" si="61"/>
        <v>-2.215688247982456</v>
      </c>
      <c r="AL62">
        <f t="shared" si="40"/>
        <v>-201.93416647355275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-0.63042663612554539</v>
      </c>
      <c r="AR62">
        <f t="shared" si="45"/>
        <v>-0.63044493799896872</v>
      </c>
      <c r="AS62">
        <f t="shared" si="46"/>
        <v>-7.0096518779552029E-3</v>
      </c>
      <c r="AT62">
        <f t="shared" si="47"/>
        <v>-7.0719577675609612E-3</v>
      </c>
      <c r="AU62">
        <f t="shared" si="48"/>
        <v>-0.6445265476444848</v>
      </c>
      <c r="AW62">
        <v>59</v>
      </c>
      <c r="AX62">
        <f>IF(Z62&gt;0, (R62*SUMPRODUCT(K62:$K$98, X62:$X$98)-K62*$AZ$3)/Z62, 0)</f>
        <v>-64213.587630878836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250000</v>
      </c>
      <c r="S63">
        <f t="shared" si="32"/>
        <v>-202379.29683048817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-29.456521830712862</v>
      </c>
      <c r="AC63">
        <f t="shared" si="33"/>
        <v>-26.830127055379872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-80.391622672130651</v>
      </c>
      <c r="AI63">
        <f t="shared" si="38"/>
        <v>-80.393279840593266</v>
      </c>
      <c r="AJ63">
        <f t="shared" si="39"/>
        <v>-2.6263947753329902</v>
      </c>
      <c r="AK63">
        <f t="shared" si="61"/>
        <v>-2.0619565281499006</v>
      </c>
      <c r="AL63">
        <f t="shared" si="40"/>
        <v>-85.081631144076155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-0.22909930748569252</v>
      </c>
      <c r="AR63">
        <f t="shared" si="45"/>
        <v>-0.22910403006914778</v>
      </c>
      <c r="AS63">
        <f t="shared" si="46"/>
        <v>-7.4846756939690694E-3</v>
      </c>
      <c r="AT63">
        <f t="shared" si="47"/>
        <v>-5.8761447643786574E-3</v>
      </c>
      <c r="AU63">
        <f t="shared" si="48"/>
        <v>-0.2424648505274955</v>
      </c>
      <c r="AW63">
        <v>60</v>
      </c>
      <c r="AX63">
        <f>IF(Z63&gt;0, (R63*SUMPRODUCT(K63:$K$98, X63:$X$98)-K63*$AZ$3)/Z63, 0)</f>
        <v>-202379.29683048817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250000</v>
      </c>
      <c r="S64">
        <f t="shared" si="32"/>
        <v>-863417.86806050129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-26.830127055379872</v>
      </c>
      <c r="AC64">
        <f t="shared" si="33"/>
        <v>-24.151350102634723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-25.818986086374469</v>
      </c>
      <c r="AI64">
        <f t="shared" si="38"/>
        <v>-25.819335733848131</v>
      </c>
      <c r="AJ64">
        <f t="shared" si="39"/>
        <v>-2.6787769527451495</v>
      </c>
      <c r="AK64">
        <f t="shared" si="61"/>
        <v>-1.8781088938765913</v>
      </c>
      <c r="AL64">
        <f t="shared" si="40"/>
        <v>-30.376221580469871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-6.5695276134315958E-2</v>
      </c>
      <c r="AR64">
        <f t="shared" si="45"/>
        <v>-6.569616579695628E-2</v>
      </c>
      <c r="AS64">
        <f t="shared" si="46"/>
        <v>-6.816030305144557E-3</v>
      </c>
      <c r="AT64">
        <f t="shared" si="47"/>
        <v>-4.7787655944650205E-3</v>
      </c>
      <c r="AU64">
        <f t="shared" si="48"/>
        <v>-7.7290961696565852E-2</v>
      </c>
      <c r="AW64">
        <v>61</v>
      </c>
      <c r="AX64">
        <f>IF(Z64&gt;0, (R64*SUMPRODUCT(K64:$K$98, X64:$X$98)-K64*$AZ$3)/Z64, 0)</f>
        <v>-863417.86806050129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250000</v>
      </c>
      <c r="S65">
        <f t="shared" si="32"/>
        <v>-3704664.0911367135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-24.151350102634723</v>
      </c>
      <c r="AC65">
        <f t="shared" si="33"/>
        <v>-21.62072728927722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-5.4639992173081326</v>
      </c>
      <c r="AI65">
        <f t="shared" si="38"/>
        <v>-5.4640721683461937</v>
      </c>
      <c r="AJ65">
        <f t="shared" si="39"/>
        <v>-2.5306228133575033</v>
      </c>
      <c r="AK65">
        <f t="shared" si="61"/>
        <v>-1.6905945071844308</v>
      </c>
      <c r="AL65">
        <f t="shared" si="40"/>
        <v>-9.6852894888881274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-1.2413308956394666E-2</v>
      </c>
      <c r="AR65">
        <f t="shared" si="45"/>
        <v>-1.2413474689173557E-2</v>
      </c>
      <c r="AS65">
        <f t="shared" si="46"/>
        <v>-5.7491594681785734E-3</v>
      </c>
      <c r="AT65">
        <f t="shared" si="47"/>
        <v>-3.8407531009865188E-3</v>
      </c>
      <c r="AU65">
        <f t="shared" si="48"/>
        <v>-2.2003387258338648E-2</v>
      </c>
      <c r="AW65">
        <v>62</v>
      </c>
      <c r="AX65">
        <f>IF(Z65&gt;0, (R65*SUMPRODUCT(K65:$K$98, X65:$X$98)-K65*$AZ$3)/Z65, 0)</f>
        <v>-3704664.0911367135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250000</v>
      </c>
      <c r="S66">
        <f t="shared" si="32"/>
        <v>-16057821.21988159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-21.62072728927722</v>
      </c>
      <c r="AC66">
        <f t="shared" si="33"/>
        <v>-19.314999446901627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-1.1437204014903386</v>
      </c>
      <c r="AI66">
        <f t="shared" si="38"/>
        <v>-1.1437354369979444</v>
      </c>
      <c r="AJ66">
        <f t="shared" si="39"/>
        <v>-2.3057278423755925</v>
      </c>
      <c r="AK66">
        <f t="shared" si="61"/>
        <v>-1.5134509102494056</v>
      </c>
      <c r="AL66">
        <f t="shared" si="40"/>
        <v>-4.9629141896229427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-2.3199508368304833E-3</v>
      </c>
      <c r="AR66">
        <f t="shared" si="45"/>
        <v>-2.3199813352271256E-3</v>
      </c>
      <c r="AS66">
        <f t="shared" si="46"/>
        <v>-4.6769955580509828E-3</v>
      </c>
      <c r="AT66">
        <f t="shared" si="47"/>
        <v>-3.0699213734053732E-3</v>
      </c>
      <c r="AU66">
        <f t="shared" si="48"/>
        <v>-1.0066898266683482E-2</v>
      </c>
      <c r="AW66">
        <v>63</v>
      </c>
      <c r="AX66">
        <f>IF(Z66&gt;0, (R66*SUMPRODUCT(K66:$K$98, X66:$X$98)-K66*$AZ$3)/Z66, 0)</f>
        <v>-16057821.21988159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-70528561.72161895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-19.314999446901627</v>
      </c>
      <c r="AC67">
        <f t="shared" ref="AC67:AC98" si="64">S67*Z67</f>
        <v>-17.247550512620613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-0.23656629234098148</v>
      </c>
      <c r="AI67">
        <f t="shared" ref="AI67:AI98" si="69">SUM(AE67:AH67)</f>
        <v>-0.2365693491788943</v>
      </c>
      <c r="AJ67">
        <f t="shared" ref="AJ67:AJ98" si="70">AB67-AC67</f>
        <v>-2.0674489342810141</v>
      </c>
      <c r="AK67">
        <f t="shared" si="61"/>
        <v>-1.3520499612831141</v>
      </c>
      <c r="AL67">
        <f t="shared" ref="AL67:AL98" si="71">SUM(AI67:AK67)</f>
        <v>-3.6560682447430226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-4.2844369315574621E-4</v>
      </c>
      <c r="AR67">
        <f t="shared" ref="AR67:AR98" si="76">AI67*$K67</f>
        <v>-4.2844922937526332E-4</v>
      </c>
      <c r="AS67">
        <f t="shared" ref="AS67:AS98" si="77">AJ67*$K67</f>
        <v>-3.7443434905659236E-3</v>
      </c>
      <c r="AT67">
        <f t="shared" ref="AT67:AT98" si="78">AK67*$K67</f>
        <v>-2.4486890038766108E-3</v>
      </c>
      <c r="AU67">
        <f t="shared" ref="AU67:AU98" si="79">AL67*$K67</f>
        <v>-6.6214817238177976E-3</v>
      </c>
      <c r="AW67">
        <v>64</v>
      </c>
      <c r="AX67">
        <f>IF(Z67&gt;0, (R67*SUMPRODUCT(K67:$K$98, X67:$X$98)-K67*$AZ$3)/Z67, 0)</f>
        <v>-70528561.72161895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250000</v>
      </c>
      <c r="S68">
        <f t="shared" si="63"/>
        <v>-314528092.25394231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-17.247550512620613</v>
      </c>
      <c r="AC68">
        <f t="shared" si="64"/>
        <v>-15.399971023172837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-4.8284853658003057E-2</v>
      </c>
      <c r="AI68">
        <f t="shared" si="69"/>
        <v>-4.8285465684853854E-2</v>
      </c>
      <c r="AJ68">
        <f t="shared" si="70"/>
        <v>-1.8475794894477762</v>
      </c>
      <c r="AK68">
        <f t="shared" si="61"/>
        <v>-1.2073285358834431</v>
      </c>
      <c r="AL68">
        <f t="shared" si="71"/>
        <v>-3.1031934910160732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-7.8078918251037253E-5</v>
      </c>
      <c r="AR68">
        <f t="shared" si="76"/>
        <v>-7.8079907927733574E-5</v>
      </c>
      <c r="AS68">
        <f t="shared" si="77"/>
        <v>-2.9876244202922202E-3</v>
      </c>
      <c r="AT68">
        <f t="shared" si="78"/>
        <v>-1.9523079995866037E-3</v>
      </c>
      <c r="AU68">
        <f t="shared" si="79"/>
        <v>-5.0180123278065576E-3</v>
      </c>
      <c r="AW68">
        <v>65</v>
      </c>
      <c r="AX68">
        <f>IF(Z68&gt;0, (R68*SUMPRODUCT(K68:$K$98, X68:$X$98)-K68*$AZ$3)/Z68, 0)</f>
        <v>-314528092.25394231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250000</v>
      </c>
      <c r="S69">
        <f t="shared" si="63"/>
        <v>-1424488399.2314196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-15.399971023172837</v>
      </c>
      <c r="AC69">
        <f t="shared" si="64"/>
        <v>-13.750042018929541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-9.7049772062211652E-3</v>
      </c>
      <c r="AI69">
        <f t="shared" si="69"/>
        <v>-9.7050978639431438E-3</v>
      </c>
      <c r="AJ69">
        <f t="shared" si="70"/>
        <v>-1.6499290042432957</v>
      </c>
      <c r="AK69">
        <f t="shared" si="61"/>
        <v>-1.0779979716220986</v>
      </c>
      <c r="AL69">
        <f t="shared" si="71"/>
        <v>-2.7376320737293378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-1.4011975371640743E-5</v>
      </c>
      <c r="AR69">
        <f t="shared" si="76"/>
        <v>-1.4012149576380521E-5</v>
      </c>
      <c r="AS69">
        <f t="shared" si="77"/>
        <v>-2.3821554735433082E-3</v>
      </c>
      <c r="AT69">
        <f t="shared" si="78"/>
        <v>-1.5564056162197749E-3</v>
      </c>
      <c r="AU69">
        <f t="shared" si="79"/>
        <v>-3.9525732393394641E-3</v>
      </c>
      <c r="AW69">
        <v>66</v>
      </c>
      <c r="AX69">
        <f>IF(Z69&gt;0, (R69*SUMPRODUCT(K69:$K$98, X69:$X$98)-K69*$AZ$3)/Z69, 0)</f>
        <v>-1424488399.2314196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250000</v>
      </c>
      <c r="S70">
        <f t="shared" si="63"/>
        <v>-6561837847.8632326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-13.750042018929541</v>
      </c>
      <c r="AC70">
        <f t="shared" si="64"/>
        <v>-12.276835420939252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-1.9212867324796469E-3</v>
      </c>
      <c r="AI70">
        <f t="shared" si="69"/>
        <v>-1.921310119287782E-3</v>
      </c>
      <c r="AJ70">
        <f t="shared" si="70"/>
        <v>-1.4732065979902895</v>
      </c>
      <c r="AK70">
        <f t="shared" si="61"/>
        <v>-0.96250294132506797</v>
      </c>
      <c r="AL70">
        <f t="shared" si="71"/>
        <v>-2.4376308494346453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-2.4767319502037678E-6</v>
      </c>
      <c r="AR70">
        <f t="shared" si="76"/>
        <v>-2.4767620981530259E-6</v>
      </c>
      <c r="AS70">
        <f t="shared" si="77"/>
        <v>-1.8991115635220263E-3</v>
      </c>
      <c r="AT70">
        <f t="shared" si="78"/>
        <v>-1.2407631545283424E-3</v>
      </c>
      <c r="AU70">
        <f t="shared" si="79"/>
        <v>-3.1423514801485219E-3</v>
      </c>
      <c r="AW70">
        <v>67</v>
      </c>
      <c r="AX70">
        <f>IF(Z70&gt;0, (R70*SUMPRODUCT(K70:$K$98, X70:$X$98)-K70*$AZ$3)/Z70, 0)</f>
        <v>-6561837847.8632326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250000</v>
      </c>
      <c r="S71">
        <f t="shared" si="63"/>
        <v>-30778638217.868362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-12.276835420939252</v>
      </c>
      <c r="AC71">
        <f t="shared" si="64"/>
        <v>-10.961462353059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-3.7402414109895249E-4</v>
      </c>
      <c r="AI71">
        <f t="shared" si="69"/>
        <v>-3.7402859283195133E-4</v>
      </c>
      <c r="AJ71">
        <f t="shared" si="70"/>
        <v>-1.3153730678802518</v>
      </c>
      <c r="AK71">
        <f t="shared" si="61"/>
        <v>-0.85937847946574775</v>
      </c>
      <c r="AL71">
        <f t="shared" si="71"/>
        <v>-2.1751255759388313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-4.3049532004249762E-7</v>
      </c>
      <c r="AR71">
        <f t="shared" si="76"/>
        <v>-4.3050044391021495E-7</v>
      </c>
      <c r="AS71">
        <f t="shared" si="77"/>
        <v>-1.5139716601409951E-3</v>
      </c>
      <c r="AT71">
        <f t="shared" si="78"/>
        <v>-9.8912977239446463E-4</v>
      </c>
      <c r="AU71">
        <f t="shared" si="79"/>
        <v>-2.5035319329793698E-3</v>
      </c>
      <c r="AW71">
        <v>68</v>
      </c>
      <c r="AX71">
        <f>IF(Z71&gt;0, (R71*SUMPRODUCT(K71:$K$98, X71:$X$98)-K71*$AZ$3)/Z71, 0)</f>
        <v>-30778638217.868362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250000</v>
      </c>
      <c r="S72">
        <f t="shared" si="63"/>
        <v>-147144527081.08542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-10.961462353059</v>
      </c>
      <c r="AC72">
        <f t="shared" si="64"/>
        <v>-9.7870203330077139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-7.1516069487533523E-5</v>
      </c>
      <c r="AI72">
        <f t="shared" si="69"/>
        <v>-7.1516900899727985E-5</v>
      </c>
      <c r="AJ72">
        <f t="shared" si="70"/>
        <v>-1.174442020051286</v>
      </c>
      <c r="AK72">
        <f t="shared" si="61"/>
        <v>-0.76730236471413005</v>
      </c>
      <c r="AL72">
        <f t="shared" si="71"/>
        <v>-1.9418159016663159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-7.3494428183733795E-8</v>
      </c>
      <c r="AR72">
        <f t="shared" si="76"/>
        <v>-7.3495282595396162E-8</v>
      </c>
      <c r="AS72">
        <f t="shared" si="77"/>
        <v>-1.2069307683871616E-3</v>
      </c>
      <c r="AT72">
        <f t="shared" si="78"/>
        <v>-7.8852835373624552E-4</v>
      </c>
      <c r="AU72">
        <f t="shared" si="79"/>
        <v>-1.9955326174060026E-3</v>
      </c>
      <c r="AW72">
        <v>69</v>
      </c>
      <c r="AX72">
        <f>IF(Z72&gt;0, (R72*SUMPRODUCT(K72:$K$98, X72:$X$98)-K72*$AZ$3)/Z72, 0)</f>
        <v>-147144527081.08542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250000</v>
      </c>
      <c r="S73">
        <f t="shared" si="63"/>
        <v>-718277127645.08459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-9.7870203330077139</v>
      </c>
      <c r="AC73">
        <f t="shared" si="64"/>
        <v>-8.7384110756569555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-1.3420513122221698E-5</v>
      </c>
      <c r="AI73">
        <f t="shared" si="69"/>
        <v>-1.3420665194638098E-5</v>
      </c>
      <c r="AJ73">
        <f t="shared" si="70"/>
        <v>-1.0486092573507584</v>
      </c>
      <c r="AK73">
        <f t="shared" ref="AK73:AK98" si="92">G73*SUM(AB73:AB73, AE73:AF73)</f>
        <v>-0.68509142331054007</v>
      </c>
      <c r="AL73">
        <f t="shared" si="71"/>
        <v>-1.7337141013264932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-1.2314077313045535E-8</v>
      </c>
      <c r="AR73">
        <f t="shared" si="76"/>
        <v>-1.2314216848060007E-8</v>
      </c>
      <c r="AS73">
        <f t="shared" si="77"/>
        <v>-9.6215810443281142E-4</v>
      </c>
      <c r="AT73">
        <f t="shared" si="78"/>
        <v>-6.28609999954593E-4</v>
      </c>
      <c r="AU73">
        <f t="shared" si="79"/>
        <v>-1.5907804186042526E-3</v>
      </c>
      <c r="AW73">
        <v>70</v>
      </c>
      <c r="AX73">
        <f>IF(Z73&gt;0, (R73*SUMPRODUCT(K73:$K$98, X73:$X$98)-K73*$AZ$3)/Z73, 0)</f>
        <v>-718277127645.08459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250000</v>
      </c>
      <c r="S74">
        <f t="shared" si="63"/>
        <v>-3583863935622.0166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-8.7384110756569555</v>
      </c>
      <c r="AC74">
        <f t="shared" si="64"/>
        <v>-7.8021527568592601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-2.4667781965521362E-6</v>
      </c>
      <c r="AI74">
        <f t="shared" si="69"/>
        <v>-2.4668054093345444E-6</v>
      </c>
      <c r="AJ74">
        <f t="shared" si="70"/>
        <v>-0.93625831879769539</v>
      </c>
      <c r="AK74">
        <f t="shared" si="92"/>
        <v>-0.61168877529598698</v>
      </c>
      <c r="AL74">
        <f t="shared" si="71"/>
        <v>-1.5479495608990916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-2.0209000440115485E-9</v>
      </c>
      <c r="AR74">
        <f t="shared" si="76"/>
        <v>-2.0209223379953544E-9</v>
      </c>
      <c r="AS74">
        <f t="shared" si="77"/>
        <v>-7.6702659376065682E-4</v>
      </c>
      <c r="AT74">
        <f t="shared" si="78"/>
        <v>-5.0112404700383586E-4</v>
      </c>
      <c r="AU74">
        <f t="shared" si="79"/>
        <v>-1.2681526616868306E-3</v>
      </c>
      <c r="AW74">
        <v>71</v>
      </c>
      <c r="AX74">
        <f>IF(Z74&gt;0, (R74*SUMPRODUCT(K74:$K$98, X74:$X$98)-K74*$AZ$3)/Z74, 0)</f>
        <v>-3583863935622.0166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250000</v>
      </c>
      <c r="S75">
        <f t="shared" si="63"/>
        <v>-18311236962422.918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-7.8021527568592601</v>
      </c>
      <c r="AC75">
        <f t="shared" si="64"/>
        <v>-6.9662078203875044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-4.4370471868361911E-7</v>
      </c>
      <c r="AI75">
        <f t="shared" si="69"/>
        <v>-4.4370947410226906E-7</v>
      </c>
      <c r="AJ75">
        <f t="shared" si="70"/>
        <v>-0.83594493647175572</v>
      </c>
      <c r="AK75">
        <f t="shared" si="92"/>
        <v>-0.54615069298014829</v>
      </c>
      <c r="AL75">
        <f t="shared" si="71"/>
        <v>-1.3820960731613781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-3.2455683300979991E-10</v>
      </c>
      <c r="AR75">
        <f t="shared" si="76"/>
        <v>-3.2456031145740632E-10</v>
      </c>
      <c r="AS75">
        <f t="shared" si="77"/>
        <v>-6.1146891102888741E-4</v>
      </c>
      <c r="AT75">
        <f t="shared" si="78"/>
        <v>-3.994930227148124E-4</v>
      </c>
      <c r="AU75">
        <f t="shared" si="79"/>
        <v>-1.0109622583040112E-3</v>
      </c>
      <c r="AW75">
        <v>72</v>
      </c>
      <c r="AX75">
        <f>IF(Z75&gt;0, (R75*SUMPRODUCT(K75:$K$98, X75:$X$98)-K75*$AZ$3)/Z75, 0)</f>
        <v>-18311236962422.918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250000</v>
      </c>
      <c r="S76">
        <f t="shared" si="63"/>
        <v>-95999279776897.484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-6.9662078203875044</v>
      </c>
      <c r="AC76">
        <f t="shared" si="64"/>
        <v>-6.2198284113436211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-7.7959697928315556E-8</v>
      </c>
      <c r="AI76">
        <f t="shared" si="69"/>
        <v>-7.7960507807882599E-8</v>
      </c>
      <c r="AJ76">
        <f t="shared" si="70"/>
        <v>-0.74637940904388334</v>
      </c>
      <c r="AK76">
        <f t="shared" si="92"/>
        <v>-0.48763454742712536</v>
      </c>
      <c r="AL76">
        <f t="shared" si="71"/>
        <v>-1.2340140344315165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-5.091536184783954E-11</v>
      </c>
      <c r="AR76">
        <f t="shared" si="76"/>
        <v>-5.0915890778970687E-11</v>
      </c>
      <c r="AS76">
        <f t="shared" si="77"/>
        <v>-4.8745927315148405E-4</v>
      </c>
      <c r="AT76">
        <f t="shared" si="78"/>
        <v>-3.1847339191320555E-4</v>
      </c>
      <c r="AU76">
        <f t="shared" si="79"/>
        <v>-8.0593271598058036E-4</v>
      </c>
      <c r="AW76">
        <v>73</v>
      </c>
      <c r="AX76">
        <f>IF(Z76&gt;0, (R76*SUMPRODUCT(K76:$K$98, X76:$X$98)-K76*$AZ$3)/Z76, 0)</f>
        <v>-95999279776897.484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250000</v>
      </c>
      <c r="S77">
        <f t="shared" si="63"/>
        <v>-517026502514967.94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-6.2198284113436211</v>
      </c>
      <c r="AC77">
        <f t="shared" si="64"/>
        <v>-5.5534182244584276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-1.3350347748909868E-8</v>
      </c>
      <c r="AI77">
        <f t="shared" si="69"/>
        <v>-1.3350482012293792E-8</v>
      </c>
      <c r="AJ77">
        <f t="shared" si="70"/>
        <v>-0.66641018688519349</v>
      </c>
      <c r="AK77">
        <f t="shared" si="92"/>
        <v>-0.43538798879405349</v>
      </c>
      <c r="AL77">
        <f t="shared" si="71"/>
        <v>-1.101798189029729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-7.7849036619176707E-12</v>
      </c>
      <c r="AR77">
        <f t="shared" si="76"/>
        <v>-7.7849819540737124E-12</v>
      </c>
      <c r="AS77">
        <f t="shared" si="77"/>
        <v>-3.885995482511238E-4</v>
      </c>
      <c r="AT77">
        <f t="shared" si="78"/>
        <v>-2.5388503820768005E-4</v>
      </c>
      <c r="AU77">
        <f t="shared" si="79"/>
        <v>-6.4248459424378582E-4</v>
      </c>
      <c r="AW77">
        <v>74</v>
      </c>
      <c r="AX77">
        <f>IF(Z77&gt;0, (R77*SUMPRODUCT(K77:$K$98, X77:$X$98)-K77*$AZ$3)/Z77, 0)</f>
        <v>-517026502514967.94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250000</v>
      </c>
      <c r="S78">
        <f t="shared" si="63"/>
        <v>-2866323101434598.5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-5.5534182244584276</v>
      </c>
      <c r="AC78">
        <f t="shared" si="64"/>
        <v>-4.9584091289875447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-2.2259437699413334E-9</v>
      </c>
      <c r="AI78">
        <f t="shared" si="69"/>
        <v>-2.2259653935029203E-9</v>
      </c>
      <c r="AJ78">
        <f t="shared" si="70"/>
        <v>-0.59500909547088288</v>
      </c>
      <c r="AK78">
        <f t="shared" si="92"/>
        <v>-0.38873927571208999</v>
      </c>
      <c r="AL78">
        <f t="shared" si="71"/>
        <v>-0.98374837340893828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-1.1589290013099702E-12</v>
      </c>
      <c r="AR78">
        <f t="shared" si="76"/>
        <v>-1.1589402595335484E-12</v>
      </c>
      <c r="AS78">
        <f t="shared" si="77"/>
        <v>-3.0978918070450327E-4</v>
      </c>
      <c r="AT78">
        <f t="shared" si="78"/>
        <v>-2.0239559806259052E-4</v>
      </c>
      <c r="AU78">
        <f t="shared" si="79"/>
        <v>-5.1218477992603408E-4</v>
      </c>
      <c r="AW78">
        <v>75</v>
      </c>
      <c r="AX78">
        <f>IF(Z78&gt;0, (R78*SUMPRODUCT(K78:$K$98, X78:$X$98)-K78*$AZ$3)/Z78, 0)</f>
        <v>-2866323101434598.5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250000</v>
      </c>
      <c r="S79">
        <f t="shared" si="63"/>
        <v>-1.6374505628023176E+16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-4.9584091289875447</v>
      </c>
      <c r="AC79">
        <f t="shared" si="64"/>
        <v>-4.4271510080256071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-3.6055438704786945E-10</v>
      </c>
      <c r="AI79">
        <f t="shared" si="69"/>
        <v>-3.6055776665448826E-10</v>
      </c>
      <c r="AJ79">
        <f t="shared" si="70"/>
        <v>-0.53125812096193759</v>
      </c>
      <c r="AK79">
        <f t="shared" si="92"/>
        <v>-0.34708863902912818</v>
      </c>
      <c r="AL79">
        <f t="shared" si="71"/>
        <v>-0.87834676035162351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-1.6760825442655497E-13</v>
      </c>
      <c r="AR79">
        <f t="shared" si="76"/>
        <v>-1.6760982547931808E-13</v>
      </c>
      <c r="AS79">
        <f t="shared" si="77"/>
        <v>-2.4696203819186925E-4</v>
      </c>
      <c r="AT79">
        <f t="shared" si="78"/>
        <v>-1.6134853161899577E-4</v>
      </c>
      <c r="AU79">
        <f t="shared" si="79"/>
        <v>-4.0831056997847484E-4</v>
      </c>
      <c r="AW79">
        <v>76</v>
      </c>
      <c r="AX79">
        <f>IF(Z79&gt;0, (R79*SUMPRODUCT(K79:$K$98, X79:$X$98)-K79*$AZ$3)/Z79, 0)</f>
        <v>-1.6374505628023176E+16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250000</v>
      </c>
      <c r="S80">
        <f t="shared" si="63"/>
        <v>-9.6432127375805024E+16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-4.4271510080256071</v>
      </c>
      <c r="AC80">
        <f t="shared" si="64"/>
        <v>-3.9528134000230102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-5.666855420938562E-11</v>
      </c>
      <c r="AI80">
        <f t="shared" si="69"/>
        <v>-5.6669066592227779E-11</v>
      </c>
      <c r="AJ80">
        <f t="shared" si="70"/>
        <v>-0.47433760800259694</v>
      </c>
      <c r="AK80">
        <f t="shared" si="92"/>
        <v>-0.30990057056179254</v>
      </c>
      <c r="AL80">
        <f t="shared" si="71"/>
        <v>-0.7842381786210586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-2.3520618012920061E-14</v>
      </c>
      <c r="AR80">
        <f t="shared" si="76"/>
        <v>-2.3520830680443964E-14</v>
      </c>
      <c r="AS80">
        <f t="shared" si="77"/>
        <v>-1.9687662483443925E-4</v>
      </c>
      <c r="AT80">
        <f t="shared" si="78"/>
        <v>-1.2862606155854012E-4</v>
      </c>
      <c r="AU80">
        <f t="shared" si="79"/>
        <v>-3.2550268641650022E-4</v>
      </c>
      <c r="AW80">
        <v>77</v>
      </c>
      <c r="AX80">
        <f>IF(Z80&gt;0, (R80*SUMPRODUCT(K80:$K$98, X80:$X$98)-K80*$AZ$3)/Z80, 0)</f>
        <v>-9.6432127375805024E+16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250000</v>
      </c>
      <c r="S81">
        <f t="shared" si="63"/>
        <v>-5.8645054415896166E+17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-3.9528134000230102</v>
      </c>
      <c r="AC81">
        <f t="shared" si="64"/>
        <v>-3.5292976785919934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-8.6406639460793133E-12</v>
      </c>
      <c r="AI81">
        <f t="shared" si="69"/>
        <v>-8.6407391718957476E-12</v>
      </c>
      <c r="AJ81">
        <f t="shared" si="70"/>
        <v>-0.42351572143101679</v>
      </c>
      <c r="AK81">
        <f t="shared" si="92"/>
        <v>-0.27669693800161071</v>
      </c>
      <c r="AL81">
        <f t="shared" si="71"/>
        <v>-0.70021265944126831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-3.2021058820698821E-15</v>
      </c>
      <c r="AR81">
        <f t="shared" si="76"/>
        <v>-3.2021337596763705E-15</v>
      </c>
      <c r="AS81">
        <f t="shared" si="77"/>
        <v>-1.569488399509711E-4</v>
      </c>
      <c r="AT81">
        <f t="shared" si="78"/>
        <v>-1.0253990876797262E-4</v>
      </c>
      <c r="AU81">
        <f t="shared" si="79"/>
        <v>-2.5948874872214585E-4</v>
      </c>
      <c r="AW81">
        <v>78</v>
      </c>
      <c r="AX81">
        <f>IF(Z81&gt;0, (R81*SUMPRODUCT(K81:$K$98, X81:$X$98)-K81*$AZ$3)/Z81, 0)</f>
        <v>-5.8645054415896166E+17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250000</v>
      </c>
      <c r="S82">
        <f t="shared" si="63"/>
        <v>-3.6890733748976993E+18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-3.5292976785919934</v>
      </c>
      <c r="AC82">
        <f t="shared" si="64"/>
        <v>-3.1511586415999968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-1.2759244070728987E-12</v>
      </c>
      <c r="AI82">
        <f t="shared" si="69"/>
        <v>-1.2759350844108145E-12</v>
      </c>
      <c r="AJ82">
        <f t="shared" si="70"/>
        <v>-0.37813903699199658</v>
      </c>
      <c r="AK82">
        <f t="shared" si="92"/>
        <v>-0.24705083750143955</v>
      </c>
      <c r="AL82">
        <f t="shared" si="71"/>
        <v>-0.62518987449471208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-4.2217790066957071E-16</v>
      </c>
      <c r="AR82">
        <f t="shared" si="76"/>
        <v>-4.221814335874153E-16</v>
      </c>
      <c r="AS82">
        <f t="shared" si="77"/>
        <v>-1.2511865429765486E-4</v>
      </c>
      <c r="AT82">
        <f t="shared" si="78"/>
        <v>-8.1744187474468426E-5</v>
      </c>
      <c r="AU82">
        <f t="shared" si="79"/>
        <v>-2.0686284177254548E-4</v>
      </c>
      <c r="AW82">
        <v>79</v>
      </c>
      <c r="AX82">
        <f>IF(Z82&gt;0, (R82*SUMPRODUCT(K82:$K$98, X82:$X$98)-K82*$AZ$3)/Z82, 0)</f>
        <v>-3.6890733748976993E+18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250000</v>
      </c>
      <c r="S83">
        <f t="shared" si="63"/>
        <v>-2.404135345351757E+19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-3.1511586415999968</v>
      </c>
      <c r="AC83">
        <f t="shared" si="64"/>
        <v>-2.8135345014285686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-1.8215405167130457E-13</v>
      </c>
      <c r="AI83">
        <f t="shared" si="69"/>
        <v>-1.8215551453325767E-13</v>
      </c>
      <c r="AJ83">
        <f t="shared" si="70"/>
        <v>-0.33762414017142817</v>
      </c>
      <c r="AK83">
        <f t="shared" si="92"/>
        <v>-0.22058110491199981</v>
      </c>
      <c r="AL83">
        <f t="shared" si="71"/>
        <v>-0.55820524508361014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-5.381351545338158E-17</v>
      </c>
      <c r="AR83">
        <f t="shared" si="76"/>
        <v>-5.3813947624632218E-17</v>
      </c>
      <c r="AS83">
        <f t="shared" si="77"/>
        <v>-9.9743825173513893E-5</v>
      </c>
      <c r="AT83">
        <f t="shared" si="78"/>
        <v>-6.5165965780029101E-5</v>
      </c>
      <c r="AU83">
        <f t="shared" si="79"/>
        <v>-1.6490979095359681E-4</v>
      </c>
      <c r="AW83">
        <v>80</v>
      </c>
      <c r="AX83">
        <f>IF(Z83&gt;0, (R83*SUMPRODUCT(K83:$K$98, X83:$X$98)-K83*$AZ$3)/Z83, 0)</f>
        <v>-2.404135345351757E+19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250000</v>
      </c>
      <c r="S84">
        <f t="shared" si="63"/>
        <v>-1.6255080309324215E+20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-2.8135345014285686</v>
      </c>
      <c r="AC84">
        <f t="shared" si="64"/>
        <v>-2.5120843762755078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-2.5101129351592794E-14</v>
      </c>
      <c r="AI84">
        <f t="shared" si="69"/>
        <v>-2.5101322528458769E-14</v>
      </c>
      <c r="AJ84">
        <f t="shared" si="70"/>
        <v>-0.3014501251530608</v>
      </c>
      <c r="AK84">
        <f t="shared" si="92"/>
        <v>-0.19694741509999983</v>
      </c>
      <c r="AL84">
        <f t="shared" si="71"/>
        <v>-0.49839754025308569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-6.6210637167196283E-18</v>
      </c>
      <c r="AR84">
        <f t="shared" si="76"/>
        <v>-6.6211146720499764E-18</v>
      </c>
      <c r="AS84">
        <f t="shared" si="77"/>
        <v>-7.9515166751844605E-5</v>
      </c>
      <c r="AT84">
        <f t="shared" si="78"/>
        <v>-5.1949908944538499E-5</v>
      </c>
      <c r="AU84">
        <f t="shared" si="79"/>
        <v>-1.3146507569638971E-4</v>
      </c>
      <c r="AW84">
        <v>81</v>
      </c>
      <c r="AX84">
        <f>IF(Z84&gt;0, (R84*SUMPRODUCT(K84:$K$98, X84:$X$98)-K84*$AZ$3)/Z84, 0)</f>
        <v>-1.6255080309324215E+20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250000</v>
      </c>
      <c r="S85">
        <f t="shared" si="63"/>
        <v>-1.1421127752062247E+21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-2.5120843762755078</v>
      </c>
      <c r="AC85">
        <f t="shared" si="64"/>
        <v>-2.2429324788174174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-3.3339406928690786E-15</v>
      </c>
      <c r="AI85">
        <f t="shared" si="69"/>
        <v>-3.3339652409317513E-15</v>
      </c>
      <c r="AJ85">
        <f t="shared" si="70"/>
        <v>-0.26915189745809043</v>
      </c>
      <c r="AK85">
        <f t="shared" si="92"/>
        <v>-0.17584590633928557</v>
      </c>
      <c r="AL85">
        <f t="shared" si="71"/>
        <v>-0.4449978037973793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-7.8518926401305782E-19</v>
      </c>
      <c r="AR85">
        <f t="shared" si="76"/>
        <v>-7.8519504542221852E-19</v>
      </c>
      <c r="AS85">
        <f t="shared" si="77"/>
        <v>-6.3389004107019072E-5</v>
      </c>
      <c r="AT85">
        <f t="shared" si="78"/>
        <v>-4.1414149349919083E-5</v>
      </c>
      <c r="AU85">
        <f t="shared" si="79"/>
        <v>-1.0480315345693893E-4</v>
      </c>
      <c r="AW85">
        <v>82</v>
      </c>
      <c r="AX85">
        <f>IF(Z85&gt;0, (R85*SUMPRODUCT(K85:$K$98, X85:$X$98)-K85*$AZ$3)/Z85, 0)</f>
        <v>-1.1421127752062247E+21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250000</v>
      </c>
      <c r="S86">
        <f t="shared" si="63"/>
        <v>-8.3543279677599079E+21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-2.2429324788174174</v>
      </c>
      <c r="AC86">
        <f t="shared" si="64"/>
        <v>-2.0026182846584084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-4.26124071272575E-16</v>
      </c>
      <c r="AI86">
        <f t="shared" si="69"/>
        <v>-4.2612706765105747E-16</v>
      </c>
      <c r="AJ86">
        <f t="shared" si="70"/>
        <v>-0.24031419415900901</v>
      </c>
      <c r="AK86">
        <f t="shared" si="92"/>
        <v>-0.15700527351721924</v>
      </c>
      <c r="AL86">
        <f t="shared" si="71"/>
        <v>-0.39731946767622867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-8.9605471187918117E-20</v>
      </c>
      <c r="AR86">
        <f t="shared" si="76"/>
        <v>-8.9606101267098995E-20</v>
      </c>
      <c r="AS86">
        <f t="shared" si="77"/>
        <v>-5.0533325978172026E-5</v>
      </c>
      <c r="AT86">
        <f t="shared" si="78"/>
        <v>-3.3015106305739061E-5</v>
      </c>
      <c r="AU86">
        <f t="shared" si="79"/>
        <v>-8.3548432283911175E-5</v>
      </c>
      <c r="AW86">
        <v>83</v>
      </c>
      <c r="AX86">
        <f>IF(Z86&gt;0, (R86*SUMPRODUCT(K86:$K$98, X86:$X$98)-K86*$AZ$3)/Z86, 0)</f>
        <v>-8.3543279677599079E+21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250000</v>
      </c>
      <c r="S87">
        <f t="shared" si="63"/>
        <v>-6.3731764883414965E+22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-2.0026182846584084</v>
      </c>
      <c r="AC87">
        <f t="shared" si="64"/>
        <v>-1.7880520398735786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-5.231431888465821E-17</v>
      </c>
      <c r="AI87">
        <f t="shared" si="69"/>
        <v>-5.2314669583411637E-17</v>
      </c>
      <c r="AJ87">
        <f t="shared" si="70"/>
        <v>-0.21456624478482977</v>
      </c>
      <c r="AK87">
        <f t="shared" si="92"/>
        <v>-0.14018327992608859</v>
      </c>
      <c r="AL87">
        <f t="shared" si="71"/>
        <v>-0.35474952471091842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-9.8220244943140857E-21</v>
      </c>
      <c r="AR87">
        <f t="shared" si="76"/>
        <v>-9.8220903380796109E-21</v>
      </c>
      <c r="AS87">
        <f t="shared" si="77"/>
        <v>-4.0284858082088724E-5</v>
      </c>
      <c r="AT87">
        <f t="shared" si="78"/>
        <v>-2.631944061363126E-5</v>
      </c>
      <c r="AU87">
        <f t="shared" si="79"/>
        <v>-6.6604298695719988E-5</v>
      </c>
      <c r="AW87">
        <v>84</v>
      </c>
      <c r="AX87">
        <f>IF(Z87&gt;0, (R87*SUMPRODUCT(K87:$K$98, X87:$X$98)-K87*$AZ$3)/Z87, 0)</f>
        <v>-6.3731764883414965E+22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250000</v>
      </c>
      <c r="S88">
        <f t="shared" si="63"/>
        <v>-5.0787401433456283E+23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-1.7880520398735786</v>
      </c>
      <c r="AC88">
        <f t="shared" si="64"/>
        <v>-1.5964750356014097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-6.1579735733686746E-18</v>
      </c>
      <c r="AI88">
        <f t="shared" si="69"/>
        <v>-6.1580128664559003E-18</v>
      </c>
      <c r="AJ88">
        <f t="shared" si="70"/>
        <v>-0.19157700427216895</v>
      </c>
      <c r="AK88">
        <f t="shared" si="92"/>
        <v>-0.12516364279115053</v>
      </c>
      <c r="AL88">
        <f t="shared" si="71"/>
        <v>-0.3167406470633195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-1.0322864712363457E-21</v>
      </c>
      <c r="AR88">
        <f t="shared" si="76"/>
        <v>-1.0322930580983829E-21</v>
      </c>
      <c r="AS88">
        <f t="shared" si="77"/>
        <v>-3.2114842221052791E-5</v>
      </c>
      <c r="AT88">
        <f t="shared" si="78"/>
        <v>-2.0981696917754515E-5</v>
      </c>
      <c r="AU88">
        <f t="shared" si="79"/>
        <v>-5.309653913880731E-5</v>
      </c>
      <c r="AW88">
        <v>85</v>
      </c>
      <c r="AX88">
        <f>IF(Z88&gt;0, (R88*SUMPRODUCT(K88:$K$98, X88:$X$98)-K88*$AZ$3)/Z88, 0)</f>
        <v>-5.0787401433456283E+23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250000</v>
      </c>
      <c r="S89">
        <f t="shared" si="63"/>
        <v>-4.2682928025779465E+24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-1.5964750356014097</v>
      </c>
      <c r="AC89">
        <f t="shared" si="64"/>
        <v>-1.4254241389298299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-6.945140012759789E-19</v>
      </c>
      <c r="AI89">
        <f t="shared" si="69"/>
        <v>-6.9451817573226877E-19</v>
      </c>
      <c r="AJ89">
        <f t="shared" si="70"/>
        <v>-0.1710508966715798</v>
      </c>
      <c r="AK89">
        <f t="shared" si="92"/>
        <v>-0.11175325249209869</v>
      </c>
      <c r="AL89">
        <f t="shared" si="71"/>
        <v>-0.28280414916367846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-1.0395021637097282E-22</v>
      </c>
      <c r="AR89">
        <f t="shared" si="76"/>
        <v>-1.0395084117570499E-22</v>
      </c>
      <c r="AS89">
        <f t="shared" si="77"/>
        <v>-2.5601755597140352E-5</v>
      </c>
      <c r="AT89">
        <f t="shared" si="78"/>
        <v>-1.6726480323465012E-5</v>
      </c>
      <c r="AU89">
        <f t="shared" si="79"/>
        <v>-4.2328235920605363E-5</v>
      </c>
      <c r="AW89">
        <v>86</v>
      </c>
      <c r="AX89">
        <f>IF(Z89&gt;0, (R89*SUMPRODUCT(K89:$K$98, X89:$X$98)-K89*$AZ$3)/Z89, 0)</f>
        <v>-4.2682928025779465E+24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250000</v>
      </c>
      <c r="S90">
        <f t="shared" si="63"/>
        <v>-3.7932557499469203E+25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-1.4254241389298299</v>
      </c>
      <c r="AC90">
        <f t="shared" si="64"/>
        <v>-1.2727001240444908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-7.426632051506482E-20</v>
      </c>
      <c r="AI90">
        <f t="shared" si="69"/>
        <v>-7.4266739910766018E-20</v>
      </c>
      <c r="AJ90">
        <f t="shared" si="70"/>
        <v>-0.15272401488533904</v>
      </c>
      <c r="AK90">
        <f t="shared" si="92"/>
        <v>-9.9779689725088105E-2</v>
      </c>
      <c r="AL90">
        <f t="shared" si="71"/>
        <v>-0.25250370461042715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-9.9247203188560932E-24</v>
      </c>
      <c r="AR90">
        <f t="shared" si="76"/>
        <v>-9.9247763655944875E-24</v>
      </c>
      <c r="AS90">
        <f t="shared" si="77"/>
        <v>-2.0409562816597849E-5</v>
      </c>
      <c r="AT90">
        <f t="shared" si="78"/>
        <v>-1.3334247706843918E-5</v>
      </c>
      <c r="AU90">
        <f t="shared" si="79"/>
        <v>-3.3743810523441765E-5</v>
      </c>
      <c r="AW90">
        <v>87</v>
      </c>
      <c r="AX90">
        <f>IF(Z90&gt;0, (R90*SUMPRODUCT(K90:$K$98, X90:$X$98)-K90*$AZ$3)/Z90, 0)</f>
        <v>-3.7932557499469203E+25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250000</v>
      </c>
      <c r="S91">
        <f t="shared" si="63"/>
        <v>-3.5750995920219862E+26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-1.2727001240444908</v>
      </c>
      <c r="AC91">
        <f t="shared" si="64"/>
        <v>-1.1363393964682953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-7.5094140855131957E-21</v>
      </c>
      <c r="AI91">
        <f t="shared" si="69"/>
        <v>-7.5094538165531012E-21</v>
      </c>
      <c r="AJ91">
        <f t="shared" si="70"/>
        <v>-0.13636072757619555</v>
      </c>
      <c r="AK91">
        <f t="shared" si="92"/>
        <v>-8.9089008683114368E-2</v>
      </c>
      <c r="AL91">
        <f t="shared" si="71"/>
        <v>-0.22544973625930992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-8.9601318365723125E-25</v>
      </c>
      <c r="AR91">
        <f t="shared" si="76"/>
        <v>-8.9601792431144872E-25</v>
      </c>
      <c r="AS91">
        <f t="shared" si="77"/>
        <v>-1.627037852088476E-5</v>
      </c>
      <c r="AT91">
        <f t="shared" si="78"/>
        <v>-1.0629980633644702E-5</v>
      </c>
      <c r="AU91">
        <f t="shared" si="79"/>
        <v>-2.6900359154529464E-5</v>
      </c>
      <c r="AW91">
        <v>88</v>
      </c>
      <c r="AX91">
        <f>IF(Z91&gt;0, (R91*SUMPRODUCT(K91:$K$98, X91:$X$98)-K91*$AZ$3)/Z91, 0)</f>
        <v>-3.5750995920219862E+26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250000</v>
      </c>
      <c r="S92">
        <f t="shared" si="63"/>
        <v>-3.5846945115328032E+27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-1.1363393964682953</v>
      </c>
      <c r="AC92">
        <f t="shared" si="64"/>
        <v>-1.0145887468466923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-7.1591620727077948E-22</v>
      </c>
      <c r="AI92">
        <f t="shared" si="69"/>
        <v>-7.1591974518992289E-22</v>
      </c>
      <c r="AJ92">
        <f t="shared" si="70"/>
        <v>-0.12175064962160298</v>
      </c>
      <c r="AK92">
        <f t="shared" si="92"/>
        <v>-7.9543757752780678E-2</v>
      </c>
      <c r="AL92">
        <f t="shared" si="71"/>
        <v>-0.20129440737438364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-7.626978435760048E-26</v>
      </c>
      <c r="AR92">
        <f t="shared" si="76"/>
        <v>-7.6270161268092792E-26</v>
      </c>
      <c r="AS92">
        <f t="shared" si="77"/>
        <v>-1.2970646142286937E-5</v>
      </c>
      <c r="AT92">
        <f t="shared" si="78"/>
        <v>-8.4741554796274728E-6</v>
      </c>
      <c r="AU92">
        <f t="shared" si="79"/>
        <v>-2.1444801621914407E-5</v>
      </c>
      <c r="AW92">
        <v>89</v>
      </c>
      <c r="AX92">
        <f>IF(Z92&gt;0, (R92*SUMPRODUCT(K92:$K$98, X92:$X$98)-K92*$AZ$3)/Z92, 0)</f>
        <v>-3.5846945115328032E+27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250000</v>
      </c>
      <c r="S93">
        <f t="shared" si="63"/>
        <v>-3.8371109739963666E+28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-1.0145887468466923</v>
      </c>
      <c r="AC93">
        <f t="shared" si="64"/>
        <v>-0.9058828096845466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-6.4148684037751299E-23</v>
      </c>
      <c r="AI93">
        <f t="shared" si="69"/>
        <v>-6.4148979143501376E-23</v>
      </c>
      <c r="AJ93">
        <f t="shared" si="70"/>
        <v>-0.10870593716214572</v>
      </c>
      <c r="AK93">
        <f t="shared" si="92"/>
        <v>-7.102121227926847E-2</v>
      </c>
      <c r="AL93">
        <f t="shared" si="71"/>
        <v>-0.17972714944141419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-6.1018292871905622E-27</v>
      </c>
      <c r="AR93">
        <f t="shared" si="76"/>
        <v>-6.1018573576792349E-27</v>
      </c>
      <c r="AS93">
        <f t="shared" si="77"/>
        <v>-1.0340119692511925E-5</v>
      </c>
      <c r="AT93">
        <f t="shared" si="78"/>
        <v>-6.7555448657744519E-6</v>
      </c>
      <c r="AU93">
        <f t="shared" si="79"/>
        <v>-1.7095664558286376E-5</v>
      </c>
      <c r="AW93">
        <v>90</v>
      </c>
      <c r="AX93">
        <f>IF(Z93&gt;0, (R93*SUMPRODUCT(K93:$K$98, X93:$X$98)-K93*$AZ$3)/Z93, 0)</f>
        <v>-3.8371109739963666E+28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250000</v>
      </c>
      <c r="S94">
        <f t="shared" si="63"/>
        <v>-4.4032281484156931E+29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-0.9058828096845466</v>
      </c>
      <c r="AC94">
        <f t="shared" si="64"/>
        <v>-0.80882393721834511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-5.3838717138143612E-24</v>
      </c>
      <c r="AI94">
        <f t="shared" si="69"/>
        <v>-5.3838946749212456E-24</v>
      </c>
      <c r="AJ94">
        <f t="shared" si="70"/>
        <v>-9.7058872466201485E-2</v>
      </c>
      <c r="AK94">
        <f t="shared" si="92"/>
        <v>-6.341179667791827E-2</v>
      </c>
      <c r="AL94">
        <f t="shared" si="71"/>
        <v>-0.16047066914411975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-4.5724501760762556E-28</v>
      </c>
      <c r="AR94">
        <f t="shared" si="76"/>
        <v>-4.5724696766369664E-28</v>
      </c>
      <c r="AS94">
        <f t="shared" si="77"/>
        <v>-8.243080112015243E-6</v>
      </c>
      <c r="AT94">
        <f t="shared" si="78"/>
        <v>-5.3854790065166221E-6</v>
      </c>
      <c r="AU94">
        <f t="shared" si="79"/>
        <v>-1.3628559118531864E-5</v>
      </c>
      <c r="AW94">
        <v>91</v>
      </c>
      <c r="AX94">
        <f>IF(Z94&gt;0, (R94*SUMPRODUCT(K94:$K$98, X94:$X$98)-K94*$AZ$3)/Z94, 0)</f>
        <v>-4.4032281484156931E+29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250000</v>
      </c>
      <c r="S95">
        <f t="shared" si="63"/>
        <v>-5.4451743967205974E+30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-0.80882393721834511</v>
      </c>
      <c r="AC95">
        <f t="shared" si="64"/>
        <v>-0.72216422965923666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-4.2147375927039023E-25</v>
      </c>
      <c r="AI95">
        <f t="shared" si="69"/>
        <v>-4.2147541707824233E-25</v>
      </c>
      <c r="AJ95">
        <f t="shared" si="70"/>
        <v>-8.6659707559108456E-2</v>
      </c>
      <c r="AK95">
        <f t="shared" si="92"/>
        <v>-5.6617675605284162E-2</v>
      </c>
      <c r="AL95">
        <f t="shared" si="71"/>
        <v>-0.14327738316439262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-3.1960001941714347E-29</v>
      </c>
      <c r="AR95">
        <f t="shared" si="76"/>
        <v>-3.1960127651894413E-29</v>
      </c>
      <c r="AS95">
        <f t="shared" si="77"/>
        <v>-6.5713329974611292E-6</v>
      </c>
      <c r="AT95">
        <f t="shared" si="78"/>
        <v>-4.293270891674602E-6</v>
      </c>
      <c r="AU95">
        <f t="shared" si="79"/>
        <v>-1.086460388913573E-5</v>
      </c>
      <c r="AW95">
        <v>92</v>
      </c>
      <c r="AX95">
        <f>IF(Z95&gt;0, (R95*SUMPRODUCT(K95:$K$98, X95:$X$98)-K95*$AZ$3)/Z95, 0)</f>
        <v>-5.4451743967205974E+30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250000</v>
      </c>
      <c r="S96">
        <f t="shared" si="63"/>
        <v>-7.3005114950220421E+31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-0.72216422965923666</v>
      </c>
      <c r="AC96">
        <f t="shared" si="64"/>
        <v>-0.64478949076717551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-3.0616566995027917E-26</v>
      </c>
      <c r="AI96">
        <f t="shared" si="69"/>
        <v>-3.0616677396451707E-26</v>
      </c>
      <c r="AJ96">
        <f t="shared" si="70"/>
        <v>-7.7374738892061146E-2</v>
      </c>
      <c r="AK96">
        <f t="shared" si="92"/>
        <v>-5.055149607614657E-2</v>
      </c>
      <c r="AL96">
        <f t="shared" si="71"/>
        <v>-0.12792623496820771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-2.0728826932691456E-30</v>
      </c>
      <c r="AR96">
        <f t="shared" si="76"/>
        <v>-2.0728901679543618E-30</v>
      </c>
      <c r="AS96">
        <f t="shared" si="77"/>
        <v>-5.2386264329250077E-6</v>
      </c>
      <c r="AT96">
        <f t="shared" si="78"/>
        <v>-3.4225692695110021E-6</v>
      </c>
      <c r="AU96">
        <f t="shared" si="79"/>
        <v>-8.6611957024360094E-6</v>
      </c>
      <c r="AW96">
        <v>93</v>
      </c>
      <c r="AX96">
        <f>IF(Z96&gt;0, (R96*SUMPRODUCT(K96:$K$98, X96:$X$98)-K96*$AZ$3)/Z96, 0)</f>
        <v>-7.3005114950220421E+31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250000</v>
      </c>
      <c r="S97">
        <f t="shared" si="63"/>
        <v>-1.0687695208234365E+33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-0.64478949076717551</v>
      </c>
      <c r="AC97">
        <f t="shared" si="64"/>
        <v>-0.57570490247069239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-2.0512828373104427E-27</v>
      </c>
      <c r="AI97">
        <f t="shared" si="69"/>
        <v>-2.0512895705781311E-27</v>
      </c>
      <c r="AJ97">
        <f t="shared" si="70"/>
        <v>-6.9084588296483118E-2</v>
      </c>
      <c r="AK97">
        <f t="shared" si="92"/>
        <v>-4.5135264353702291E-2</v>
      </c>
      <c r="AL97">
        <f t="shared" si="71"/>
        <v>-0.11421985265018542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-1.2400116265809429E-31</v>
      </c>
      <c r="AR97">
        <f t="shared" si="76"/>
        <v>-1.2400156968778647E-31</v>
      </c>
      <c r="AS97">
        <f t="shared" si="77"/>
        <v>-4.1762009191047547E-6</v>
      </c>
      <c r="AT97">
        <f t="shared" si="78"/>
        <v>-2.7284512671484389E-6</v>
      </c>
      <c r="AU97">
        <f t="shared" si="79"/>
        <v>-6.9046521862531935E-6</v>
      </c>
      <c r="AW97">
        <v>94</v>
      </c>
      <c r="AX97">
        <f>IF(Z97&gt;0, (R97*SUMPRODUCT(K97:$K$98, X97:$X$98)-K97*$AZ$3)/Z97, 0)</f>
        <v>-1.0687695208234365E+33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-0.57570490247069239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-0.57570490247069239</v>
      </c>
      <c r="AK98">
        <f t="shared" si="92"/>
        <v>-4.0299343172948469E-2</v>
      </c>
      <c r="AL98">
        <f t="shared" si="71"/>
        <v>-0.61600424564364087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-7.2683873603785662E-33</v>
      </c>
      <c r="AR98">
        <f t="shared" si="76"/>
        <v>-7.2683873603785662E-33</v>
      </c>
      <c r="AS98">
        <f t="shared" si="77"/>
        <v>-3.1072923505243696E-5</v>
      </c>
      <c r="AT98">
        <f t="shared" si="78"/>
        <v>-2.1751046453670587E-6</v>
      </c>
      <c r="AU98">
        <f t="shared" si="79"/>
        <v>-3.3248028150610753E-5</v>
      </c>
      <c r="AW98">
        <v>95</v>
      </c>
    </row>
    <row r="100" spans="5:50" x14ac:dyDescent="0.25">
      <c r="AN100" s="6">
        <f t="shared" ref="AN100:AU100" si="93">SUM(AN3:AN98)</f>
        <v>16846.580501251279</v>
      </c>
      <c r="AO100" s="6">
        <f t="shared" si="93"/>
        <v>-1684.6580501251281</v>
      </c>
      <c r="AP100" s="6">
        <f t="shared" si="93"/>
        <v>-749.47310700420906</v>
      </c>
      <c r="AQ100" s="6">
        <f t="shared" si="93"/>
        <v>-9523.5686543502434</v>
      </c>
      <c r="AR100" s="6">
        <f t="shared" si="93"/>
        <v>4888.880689771695</v>
      </c>
      <c r="AS100" s="6">
        <f t="shared" si="93"/>
        <v>-2357.712596240619</v>
      </c>
      <c r="AT100" s="6">
        <f t="shared" si="93"/>
        <v>855.39672214777465</v>
      </c>
      <c r="AU100" s="6">
        <f t="shared" si="93"/>
        <v>3386.5648156788516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36861.270488880902</v>
      </c>
      <c r="K3">
        <v>1</v>
      </c>
      <c r="L3" s="2">
        <v>0</v>
      </c>
      <c r="O3">
        <f>$C$3</f>
        <v>36861.270488880902</v>
      </c>
      <c r="P3">
        <f>O3*C5</f>
        <v>3686.1270488880905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36861.270488880902</v>
      </c>
      <c r="AF3">
        <f t="shared" ref="AF3:AF34" si="4">-$Z3*P3</f>
        <v>-3686.1270488880905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32550.18646929281</v>
      </c>
      <c r="AJ3">
        <f t="shared" ref="AJ3:AJ34" si="8">AB3-AC3</f>
        <v>0</v>
      </c>
      <c r="AL3">
        <f t="shared" ref="AL3:AL34" si="9">SUM(AI3:AK3)</f>
        <v>32550.18646929281</v>
      </c>
      <c r="AN3">
        <f t="shared" ref="AN3:AN34" si="10">AE3*$K3</f>
        <v>36861.270488880902</v>
      </c>
      <c r="AO3">
        <f t="shared" ref="AO3:AO34" si="11">AF3*$K3</f>
        <v>-3686.1270488880905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32550.18646929281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32550.18646929281</v>
      </c>
      <c r="AW3">
        <v>0</v>
      </c>
      <c r="AX3">
        <f>IF(Z3&gt;0, (R3*SUMPRODUCT(K3:$K$98, X3:$X$98)-K3*$AZ$3)/Z3, 0)</f>
        <v>0</v>
      </c>
      <c r="AZ3">
        <f>C6*SUMPRODUCT(X4:X89, K4:K89)/1</f>
        <v>20970.202818914833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1422.8556352876408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1406.6214970426117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-1406.6214970426117</v>
      </c>
      <c r="AK4">
        <f>G4*SUM(AB4, AE4:AF4)</f>
        <v>0</v>
      </c>
      <c r="AL4">
        <f t="shared" si="9"/>
        <v>-1759.0082470426119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-328.74965015393229</v>
      </c>
      <c r="AR4">
        <f t="shared" si="14"/>
        <v>-328.74965015393229</v>
      </c>
      <c r="AS4">
        <f t="shared" si="15"/>
        <v>-1312.2693320669948</v>
      </c>
      <c r="AT4">
        <f t="shared" si="16"/>
        <v>0</v>
      </c>
      <c r="AU4">
        <f t="shared" si="17"/>
        <v>-1641.0189822209272</v>
      </c>
      <c r="AW4">
        <v>1</v>
      </c>
      <c r="AX4">
        <f>IF(Z4&gt;0, (R4*SUMPRODUCT(K4:$K$98, X4:$X$98)-K4*$AZ$3)/Z4, 0)</f>
        <v>1422.8556352876408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250000</v>
      </c>
      <c r="S5">
        <f t="shared" si="1"/>
        <v>2772.7204511358841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1406.6214970426117</v>
      </c>
      <c r="AC5">
        <f t="shared" si="2"/>
        <v>2709.6646060915882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-361.51418269098451</v>
      </c>
      <c r="AI5">
        <f t="shared" si="7"/>
        <v>-373.72991383772495</v>
      </c>
      <c r="AJ5">
        <f t="shared" si="8"/>
        <v>-1303.0431090489765</v>
      </c>
      <c r="AK5">
        <f>G5*SUM(AB5, AE5:AF5)</f>
        <v>57.671481378747082</v>
      </c>
      <c r="AL5">
        <f t="shared" si="9"/>
        <v>-1619.1015415079544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-309.13367612132629</v>
      </c>
      <c r="AR5">
        <f t="shared" si="14"/>
        <v>-319.57944576663385</v>
      </c>
      <c r="AS5">
        <f t="shared" si="15"/>
        <v>-1114.2426099204815</v>
      </c>
      <c r="AT5">
        <f t="shared" si="16"/>
        <v>49.315346118008058</v>
      </c>
      <c r="AU5">
        <f t="shared" si="17"/>
        <v>-1384.5067095691072</v>
      </c>
      <c r="AW5">
        <v>2</v>
      </c>
      <c r="AX5">
        <f>IF(Z5&gt;0, (R5*SUMPRODUCT(K5:$K$98, X5:$X$98)-K5*$AZ$3)/Z5, 0)</f>
        <v>2772.7204511358841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250000</v>
      </c>
      <c r="S6">
        <f t="shared" si="1"/>
        <v>4302.0284642613105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2709.6646060915882</v>
      </c>
      <c r="AC6">
        <f t="shared" si="2"/>
        <v>4155.6947180168318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-375.2411191632126</v>
      </c>
      <c r="AI6">
        <f t="shared" si="7"/>
        <v>-387.31593094252747</v>
      </c>
      <c r="AJ6">
        <f t="shared" si="8"/>
        <v>-1446.0301119252435</v>
      </c>
      <c r="AK6">
        <f>G6*SUM(AB6, AE6:AF6)</f>
        <v>158.51537945635792</v>
      </c>
      <c r="AL6">
        <f t="shared" si="9"/>
        <v>-1674.8306634114131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-289.46476279369188</v>
      </c>
      <c r="AR6">
        <f t="shared" si="14"/>
        <v>-298.77939370427072</v>
      </c>
      <c r="AS6">
        <f t="shared" si="15"/>
        <v>-1115.4821312610882</v>
      </c>
      <c r="AT6">
        <f t="shared" si="16"/>
        <v>122.28035353857105</v>
      </c>
      <c r="AU6">
        <f t="shared" si="17"/>
        <v>-1291.9811714267878</v>
      </c>
      <c r="AW6">
        <v>3</v>
      </c>
      <c r="AX6">
        <f>IF(Z6&gt;0, (R6*SUMPRODUCT(K6:$K$98, X6:$X$98)-K6*$AZ$3)/Z6, 0)</f>
        <v>4302.0284642613105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250000</v>
      </c>
      <c r="S7">
        <f t="shared" si="1"/>
        <v>5577.0994015611568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4155.6947180168318</v>
      </c>
      <c r="AC7">
        <f t="shared" si="2"/>
        <v>5324.7901546272988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-391.3301599934602</v>
      </c>
      <c r="AI7">
        <f t="shared" si="7"/>
        <v>-403.26465714698224</v>
      </c>
      <c r="AJ7">
        <f t="shared" si="8"/>
        <v>-1169.095436610467</v>
      </c>
      <c r="AK7">
        <f>G7*SUM(AB7, AE7:AF7)</f>
        <v>204.04461065462644</v>
      </c>
      <c r="AL7">
        <f t="shared" si="9"/>
        <v>-1368.3154831028228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-274.65745633224242</v>
      </c>
      <c r="AR7">
        <f t="shared" si="14"/>
        <v>-283.03375585090345</v>
      </c>
      <c r="AS7">
        <f t="shared" si="15"/>
        <v>-820.53675299248437</v>
      </c>
      <c r="AT7">
        <f t="shared" si="16"/>
        <v>143.20995279699125</v>
      </c>
      <c r="AU7">
        <f t="shared" si="17"/>
        <v>-960.36055604639648</v>
      </c>
      <c r="AW7">
        <v>4</v>
      </c>
      <c r="AX7">
        <f>IF(Z7&gt;0, (R7*SUMPRODUCT(K7:$K$98, X7:$X$98)-K7*$AZ$3)/Z7, 0)</f>
        <v>5577.0994015611568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250000</v>
      </c>
      <c r="S8">
        <f t="shared" si="1"/>
        <v>6390.2078877225458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5324.7901546272988</v>
      </c>
      <c r="AC8">
        <f t="shared" si="2"/>
        <v>6029.6883822426735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-407.41676085767631</v>
      </c>
      <c r="AI8">
        <f t="shared" si="7"/>
        <v>-419.21154220162026</v>
      </c>
      <c r="AJ8">
        <f t="shared" si="8"/>
        <v>-704.89822761537471</v>
      </c>
      <c r="AK8">
        <f t="shared" ref="AK8:AK39" si="30">G8*SUM(AB8:AB8, AE8:AF8)</f>
        <v>113.41803029356146</v>
      </c>
      <c r="AL8">
        <f t="shared" si="9"/>
        <v>-1010.6917395234334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-266.91676946716592</v>
      </c>
      <c r="AR8">
        <f t="shared" si="14"/>
        <v>-274.64405325949099</v>
      </c>
      <c r="AS8">
        <f t="shared" si="15"/>
        <v>-461.81005740201573</v>
      </c>
      <c r="AT8">
        <f t="shared" si="16"/>
        <v>74.305176305355701</v>
      </c>
      <c r="AU8">
        <f t="shared" si="17"/>
        <v>-662.1489343561509</v>
      </c>
      <c r="AW8">
        <v>5</v>
      </c>
      <c r="AX8">
        <f>IF(Z8&gt;0, (R8*SUMPRODUCT(K8:$K$98, X8:$X$98)-K8*$AZ$3)/Z8, 0)</f>
        <v>6390.2078877225458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250000</v>
      </c>
      <c r="S9">
        <f t="shared" si="1"/>
        <v>6960.2622034847864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6029.6883822426735</v>
      </c>
      <c r="AC9">
        <f t="shared" si="2"/>
        <v>6490.0967827935474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-424.16015236088259</v>
      </c>
      <c r="AI9">
        <f t="shared" si="7"/>
        <v>-435.81577788376904</v>
      </c>
      <c r="AJ9">
        <f t="shared" si="8"/>
        <v>-460.40840055087392</v>
      </c>
      <c r="AK9">
        <f t="shared" si="30"/>
        <v>35.575161455231772</v>
      </c>
      <c r="AL9">
        <f t="shared" si="9"/>
        <v>-860.64901697941116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-263.17464438751983</v>
      </c>
      <c r="AR9">
        <f t="shared" si="14"/>
        <v>-270.40650029153664</v>
      </c>
      <c r="AS9">
        <f t="shared" si="15"/>
        <v>-285.6652526494554</v>
      </c>
      <c r="AT9">
        <f t="shared" si="16"/>
        <v>22.07298449158295</v>
      </c>
      <c r="AU9">
        <f t="shared" si="17"/>
        <v>-533.99876844940911</v>
      </c>
      <c r="AW9">
        <v>6</v>
      </c>
      <c r="AX9">
        <f>IF(Z9&gt;0, (R9*SUMPRODUCT(K9:$K$98, X9:$X$98)-K9*$AZ$3)/Z9, 0)</f>
        <v>6960.2622034847864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250000</v>
      </c>
      <c r="S10">
        <f t="shared" si="1"/>
        <v>7483.2538386024253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6490.0967827935474</v>
      </c>
      <c r="AC10">
        <f t="shared" si="2"/>
        <v>6894.7003751196062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-443.73665703160191</v>
      </c>
      <c r="AI10">
        <f t="shared" si="7"/>
        <v>-455.25353946640791</v>
      </c>
      <c r="AJ10">
        <f t="shared" si="8"/>
        <v>-404.60359232605879</v>
      </c>
      <c r="AK10">
        <f t="shared" si="30"/>
        <v>26.609396809453546</v>
      </c>
      <c r="AL10">
        <f t="shared" si="9"/>
        <v>-833.24773498301317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-261.19067771507923</v>
      </c>
      <c r="AR10">
        <f t="shared" si="14"/>
        <v>-267.96970369962315</v>
      </c>
      <c r="AS10">
        <f t="shared" si="15"/>
        <v>-238.15631368510702</v>
      </c>
      <c r="AT10">
        <f t="shared" si="16"/>
        <v>15.662727602321272</v>
      </c>
      <c r="AU10">
        <f t="shared" si="17"/>
        <v>-490.46328978240888</v>
      </c>
      <c r="AW10">
        <v>7</v>
      </c>
      <c r="AX10">
        <f>IF(Z10&gt;0, (R10*SUMPRODUCT(K10:$K$98, X10:$X$98)-K10*$AZ$3)/Z10, 0)</f>
        <v>7483.2538386024253</v>
      </c>
    </row>
    <row r="11" spans="1:52" x14ac:dyDescent="0.25">
      <c r="A11" t="s">
        <v>33</v>
      </c>
      <c r="C11" s="25">
        <f>AU91</f>
        <v>7940.1045643862253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250000</v>
      </c>
      <c r="S11">
        <f t="shared" si="1"/>
        <v>7962.4334839954754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6894.7003751196062</v>
      </c>
      <c r="AC11">
        <f t="shared" si="2"/>
        <v>7248.0996322105511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-462.5239873606763</v>
      </c>
      <c r="AI11">
        <f t="shared" si="7"/>
        <v>-473.90257477176624</v>
      </c>
      <c r="AJ11">
        <f t="shared" si="8"/>
        <v>-353.39925709094496</v>
      </c>
      <c r="AK11">
        <f t="shared" si="30"/>
        <v>16.547280900287053</v>
      </c>
      <c r="AL11">
        <f t="shared" si="9"/>
        <v>-810.7545509624241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-258.69366080653316</v>
      </c>
      <c r="AR11">
        <f t="shared" si="14"/>
        <v>-265.05780301887336</v>
      </c>
      <c r="AS11">
        <f t="shared" si="15"/>
        <v>-197.65925669034482</v>
      </c>
      <c r="AT11">
        <f t="shared" si="16"/>
        <v>9.2550371212449374</v>
      </c>
      <c r="AU11">
        <f t="shared" si="17"/>
        <v>-453.46202258797319</v>
      </c>
      <c r="AW11">
        <v>8</v>
      </c>
      <c r="AX11">
        <f>IF(Z11&gt;0, (R11*SUMPRODUCT(K11:$K$98, X11:$X$98)-K11*$AZ$3)/Z11, 0)</f>
        <v>7962.4334839954754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250000</v>
      </c>
      <c r="S12">
        <f t="shared" si="1"/>
        <v>8420.749129516591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7248.0996322105511</v>
      </c>
      <c r="AC12">
        <f t="shared" si="2"/>
        <v>7572.3357948869161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-484.20941526998195</v>
      </c>
      <c r="AI12">
        <f t="shared" si="7"/>
        <v>-495.45000633619748</v>
      </c>
      <c r="AJ12">
        <f t="shared" si="8"/>
        <v>-324.23616267636498</v>
      </c>
      <c r="AK12">
        <f t="shared" si="30"/>
        <v>16.670629154084267</v>
      </c>
      <c r="AL12">
        <f t="shared" si="9"/>
        <v>-803.01553985847818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-257.36245170245985</v>
      </c>
      <c r="AR12">
        <f t="shared" si="14"/>
        <v>-263.33694534953815</v>
      </c>
      <c r="AS12">
        <f t="shared" si="15"/>
        <v>-172.33496732082247</v>
      </c>
      <c r="AT12">
        <f t="shared" si="16"/>
        <v>8.8606166159024902</v>
      </c>
      <c r="AU12">
        <f t="shared" si="17"/>
        <v>-426.81129605445813</v>
      </c>
      <c r="AW12">
        <v>9</v>
      </c>
      <c r="AX12">
        <f>IF(Z12&gt;0, (R12*SUMPRODUCT(K12:$K$98, X12:$X$98)-K12*$AZ$3)/Z12, 0)</f>
        <v>8420.749129516591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250000</v>
      </c>
      <c r="S13">
        <f t="shared" si="1"/>
        <v>8855.7607993826696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7572.3357948869161</v>
      </c>
      <c r="AC13">
        <f t="shared" si="2"/>
        <v>7865.9106604515864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-507.38184615962075</v>
      </c>
      <c r="AI13">
        <f t="shared" si="7"/>
        <v>-518.48466222286618</v>
      </c>
      <c r="AJ13">
        <f t="shared" si="8"/>
        <v>-293.57486556467029</v>
      </c>
      <c r="AK13">
        <f t="shared" si="30"/>
        <v>15.144671589773832</v>
      </c>
      <c r="AL13">
        <f t="shared" si="9"/>
        <v>-796.91485619776267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-256.34871203377617</v>
      </c>
      <c r="AR13">
        <f t="shared" si="14"/>
        <v>-261.95827930407512</v>
      </c>
      <c r="AS13">
        <f t="shared" si="15"/>
        <v>-148.32524900647789</v>
      </c>
      <c r="AT13">
        <f t="shared" si="16"/>
        <v>7.6516672513972406</v>
      </c>
      <c r="AU13">
        <f t="shared" si="17"/>
        <v>-402.63186105915582</v>
      </c>
      <c r="AW13">
        <v>10</v>
      </c>
      <c r="AX13">
        <f>IF(Z13&gt;0, (R13*SUMPRODUCT(K13:$K$98, X13:$X$98)-K13*$AZ$3)/Z13, 0)</f>
        <v>8855.7607993826696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250000</v>
      </c>
      <c r="S14">
        <f t="shared" si="1"/>
        <v>9269.523973823003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7865.9106604515864</v>
      </c>
      <c r="AC14">
        <f t="shared" si="2"/>
        <v>8131.3515734276343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-532.38291696479348</v>
      </c>
      <c r="AI14">
        <f t="shared" si="7"/>
        <v>-543.34808572155816</v>
      </c>
      <c r="AJ14">
        <f t="shared" si="8"/>
        <v>-265.44091297604791</v>
      </c>
      <c r="AK14">
        <f t="shared" si="30"/>
        <v>14.158639188812856</v>
      </c>
      <c r="AL14">
        <f t="shared" si="9"/>
        <v>-794.63035950879316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-255.73322789344576</v>
      </c>
      <c r="AR14">
        <f t="shared" si="14"/>
        <v>-261.00041042543006</v>
      </c>
      <c r="AS14">
        <f t="shared" si="15"/>
        <v>-127.50608505125459</v>
      </c>
      <c r="AT14">
        <f t="shared" si="16"/>
        <v>6.801184611588873</v>
      </c>
      <c r="AU14">
        <f t="shared" si="17"/>
        <v>-381.70531086509573</v>
      </c>
      <c r="AW14">
        <v>11</v>
      </c>
      <c r="AX14">
        <f>IF(Z14&gt;0, (R14*SUMPRODUCT(K14:$K$98, X14:$X$98)-K14*$AZ$3)/Z14, 0)</f>
        <v>9269.523973823003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250000</v>
      </c>
      <c r="S15">
        <f t="shared" si="1"/>
        <v>9688.9118087134611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8131.3515734276343</v>
      </c>
      <c r="AC15">
        <f t="shared" si="2"/>
        <v>8392.6071418656247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-558.49047541192272</v>
      </c>
      <c r="AI15">
        <f t="shared" si="7"/>
        <v>-569.31806795734917</v>
      </c>
      <c r="AJ15">
        <f t="shared" si="8"/>
        <v>-261.25556843799041</v>
      </c>
      <c r="AK15">
        <f t="shared" si="30"/>
        <v>33.338541451053302</v>
      </c>
      <c r="AL15">
        <f t="shared" si="9"/>
        <v>-797.23509494428629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-254.50540300456316</v>
      </c>
      <c r="AR15">
        <f t="shared" si="14"/>
        <v>-259.4395620021906</v>
      </c>
      <c r="AS15">
        <f t="shared" si="15"/>
        <v>-119.0547675561622</v>
      </c>
      <c r="AT15">
        <f t="shared" si="16"/>
        <v>15.192450545063529</v>
      </c>
      <c r="AU15">
        <f t="shared" si="17"/>
        <v>-363.30187901328929</v>
      </c>
      <c r="AW15">
        <v>12</v>
      </c>
      <c r="AX15">
        <f>IF(Z15&gt;0, (R15*SUMPRODUCT(K15:$K$98, X15:$X$98)-K15*$AZ$3)/Z15, 0)</f>
        <v>9688.9118087134611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250000</v>
      </c>
      <c r="S16">
        <f t="shared" si="1"/>
        <v>10131.267420306722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8392.6071418656247</v>
      </c>
      <c r="AC16">
        <f t="shared" si="2"/>
        <v>8654.2849819736875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-832.4742556106919</v>
      </c>
      <c r="AI16">
        <f t="shared" si="7"/>
        <v>-843.15194851788351</v>
      </c>
      <c r="AJ16">
        <f t="shared" si="8"/>
        <v>-261.67784010806281</v>
      </c>
      <c r="AK16">
        <f t="shared" si="30"/>
        <v>59.58751070724594</v>
      </c>
      <c r="AL16">
        <f t="shared" si="9"/>
        <v>-1045.2422779187004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-358.86902481909664</v>
      </c>
      <c r="AR16">
        <f t="shared" si="14"/>
        <v>-363.47204192754833</v>
      </c>
      <c r="AS16">
        <f t="shared" si="15"/>
        <v>-112.80597647726451</v>
      </c>
      <c r="AT16">
        <f t="shared" si="16"/>
        <v>25.687415214083387</v>
      </c>
      <c r="AU16">
        <f t="shared" si="17"/>
        <v>-450.5906031907295</v>
      </c>
      <c r="AW16">
        <v>13</v>
      </c>
      <c r="AX16">
        <f>IF(Z16&gt;0, (R16*SUMPRODUCT(K16:$K$98, X16:$X$98)-K16*$AZ$3)/Z16, 0)</f>
        <v>10131.267420306722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250000</v>
      </c>
      <c r="S17">
        <f t="shared" si="1"/>
        <v>10506.912320817471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8654.2849819736875</v>
      </c>
      <c r="AC17">
        <f t="shared" si="2"/>
        <v>8837.5772227129473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-1138.2450536606455</v>
      </c>
      <c r="AI17">
        <f t="shared" si="7"/>
        <v>-1148.7590573860821</v>
      </c>
      <c r="AJ17">
        <f t="shared" si="8"/>
        <v>-183.2922407392598</v>
      </c>
      <c r="AK17">
        <f t="shared" si="30"/>
        <v>119.42913275123689</v>
      </c>
      <c r="AL17">
        <f t="shared" si="9"/>
        <v>-1212.622165374105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-461.2548529852865</v>
      </c>
      <c r="AR17">
        <f t="shared" si="14"/>
        <v>-465.51547790701704</v>
      </c>
      <c r="AS17">
        <f t="shared" si="15"/>
        <v>-74.276128223559994</v>
      </c>
      <c r="AT17">
        <f t="shared" si="16"/>
        <v>48.396667213416833</v>
      </c>
      <c r="AU17">
        <f t="shared" si="17"/>
        <v>-491.39493891716018</v>
      </c>
      <c r="AW17">
        <v>14</v>
      </c>
      <c r="AX17">
        <f>IF(Z17&gt;0, (R17*SUMPRODUCT(K17:$K$98, X17:$X$98)-K17*$AZ$3)/Z17, 0)</f>
        <v>10506.912320817471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250000</v>
      </c>
      <c r="S18">
        <f t="shared" si="1"/>
        <v>10816.37263120106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8837.5772227129473</v>
      </c>
      <c r="AC18">
        <f t="shared" si="2"/>
        <v>8944.1128739216983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-1451.0176775404429</v>
      </c>
      <c r="AI18">
        <f t="shared" si="7"/>
        <v>-1461.3539903447484</v>
      </c>
      <c r="AJ18">
        <f t="shared" si="8"/>
        <v>-106.53565120875101</v>
      </c>
      <c r="AK18">
        <f t="shared" si="30"/>
        <v>190.89166801059966</v>
      </c>
      <c r="AL18">
        <f t="shared" si="9"/>
        <v>-1376.9979735428997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-548.71290617831392</v>
      </c>
      <c r="AR18">
        <f t="shared" si="14"/>
        <v>-552.62165817066204</v>
      </c>
      <c r="AS18">
        <f t="shared" si="15"/>
        <v>-40.28723267206621</v>
      </c>
      <c r="AT18">
        <f t="shared" si="16"/>
        <v>72.187075003021505</v>
      </c>
      <c r="AU18">
        <f t="shared" si="17"/>
        <v>-520.72181583970678</v>
      </c>
      <c r="AW18">
        <v>15</v>
      </c>
      <c r="AX18">
        <f>IF(Z18&gt;0, (R18*SUMPRODUCT(K18:$K$98, X18:$X$98)-K18*$AZ$3)/Z18, 0)</f>
        <v>10816.37263120106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250000</v>
      </c>
      <c r="S19">
        <f t="shared" si="1"/>
        <v>11004.371538682655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8944.1128739216983</v>
      </c>
      <c r="AC19">
        <f t="shared" si="2"/>
        <v>8930.0838516157855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-1783.1677630771972</v>
      </c>
      <c r="AI19">
        <f t="shared" si="7"/>
        <v>-1793.3115543653055</v>
      </c>
      <c r="AJ19">
        <f t="shared" si="8"/>
        <v>14.029022305912804</v>
      </c>
      <c r="AK19">
        <f t="shared" si="30"/>
        <v>199.45371708845389</v>
      </c>
      <c r="AL19">
        <f t="shared" si="9"/>
        <v>-1579.8288149709388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-628.85188931240373</v>
      </c>
      <c r="AR19">
        <f t="shared" si="14"/>
        <v>-632.42919844079972</v>
      </c>
      <c r="AS19">
        <f t="shared" si="15"/>
        <v>4.9474745814464285</v>
      </c>
      <c r="AT19">
        <f t="shared" si="16"/>
        <v>70.339341826709486</v>
      </c>
      <c r="AU19">
        <f t="shared" si="17"/>
        <v>-557.14238203264381</v>
      </c>
      <c r="AW19">
        <v>16</v>
      </c>
      <c r="AX19">
        <f>IF(Z19&gt;0, (R19*SUMPRODUCT(K19:$K$98, X19:$X$98)-K19*$AZ$3)/Z19, 0)</f>
        <v>11004.371538682655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250000</v>
      </c>
      <c r="S20">
        <f t="shared" si="1"/>
        <v>10922.461754300593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8930.0838516157855</v>
      </c>
      <c r="AC20">
        <f t="shared" si="2"/>
        <v>8682.1174448378842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-2125.4413697743789</v>
      </c>
      <c r="AI20">
        <f t="shared" si="7"/>
        <v>-2135.3774510811177</v>
      </c>
      <c r="AJ20">
        <f t="shared" si="8"/>
        <v>247.96640677790128</v>
      </c>
      <c r="AK20">
        <f t="shared" si="30"/>
        <v>38.39936056194788</v>
      </c>
      <c r="AL20">
        <f t="shared" si="9"/>
        <v>-1849.0116837412686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-710.95332361029364</v>
      </c>
      <c r="AR20">
        <f t="shared" si="14"/>
        <v>-714.27691095038472</v>
      </c>
      <c r="AS20">
        <f t="shared" si="15"/>
        <v>82.943968038584316</v>
      </c>
      <c r="AT20">
        <f t="shared" si="16"/>
        <v>12.844462992138363</v>
      </c>
      <c r="AU20">
        <f t="shared" si="17"/>
        <v>-618.48847991966204</v>
      </c>
      <c r="AW20">
        <v>17</v>
      </c>
      <c r="AX20">
        <f>IF(Z20&gt;0, (R20*SUMPRODUCT(K20:$K$98, X20:$X$98)-K20*$AZ$3)/Z20, 0)</f>
        <v>10922.461754300593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250000</v>
      </c>
      <c r="S21">
        <f t="shared" si="1"/>
        <v>10703.025801595342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8682.1174448378842</v>
      </c>
      <c r="AC21">
        <f t="shared" si="2"/>
        <v>8315.3505280285572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-2505.4441077549905</v>
      </c>
      <c r="AI21">
        <f t="shared" si="7"/>
        <v>-2515.1555560432739</v>
      </c>
      <c r="AJ21">
        <f t="shared" si="8"/>
        <v>366.76691680932709</v>
      </c>
      <c r="AK21">
        <f t="shared" si="30"/>
        <v>13.891387911740615</v>
      </c>
      <c r="AL21">
        <f t="shared" si="9"/>
        <v>-2134.497251322206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-796.94087210153634</v>
      </c>
      <c r="AR21">
        <f t="shared" si="14"/>
        <v>-800.02992527349807</v>
      </c>
      <c r="AS21">
        <f t="shared" si="15"/>
        <v>116.6625691769773</v>
      </c>
      <c r="AT21">
        <f t="shared" si="16"/>
        <v>4.4186237333400973</v>
      </c>
      <c r="AU21">
        <f t="shared" si="17"/>
        <v>-678.94873236318062</v>
      </c>
      <c r="AW21">
        <v>18</v>
      </c>
      <c r="AX21">
        <f>IF(Z21&gt;0, (R21*SUMPRODUCT(K21:$K$98, X21:$X$98)-K21*$AZ$3)/Z21, 0)</f>
        <v>10703.025801595342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250000</v>
      </c>
      <c r="S22">
        <f t="shared" si="1"/>
        <v>10509.509042675802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8315.3505280285572</v>
      </c>
      <c r="AC22">
        <f t="shared" si="2"/>
        <v>7960.6037019694204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-2919.9875775610103</v>
      </c>
      <c r="AI22">
        <f t="shared" si="7"/>
        <v>-2929.455911987533</v>
      </c>
      <c r="AJ22">
        <f t="shared" si="8"/>
        <v>354.74682605913677</v>
      </c>
      <c r="AK22">
        <f t="shared" si="30"/>
        <v>174.62236108859972</v>
      </c>
      <c r="AL22">
        <f t="shared" si="9"/>
        <v>-2400.0867248397967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-867.22724826136528</v>
      </c>
      <c r="AR22">
        <f t="shared" si="14"/>
        <v>-870.03931420076572</v>
      </c>
      <c r="AS22">
        <f t="shared" si="15"/>
        <v>105.3587063715138</v>
      </c>
      <c r="AT22">
        <f t="shared" si="16"/>
        <v>51.862299297266347</v>
      </c>
      <c r="AU22">
        <f t="shared" si="17"/>
        <v>-712.81830853198562</v>
      </c>
      <c r="AW22">
        <v>19</v>
      </c>
      <c r="AX22">
        <f>IF(Z22&gt;0, (R22*SUMPRODUCT(K22:$K$98, X22:$X$98)-K22*$AZ$3)/Z22, 0)</f>
        <v>10509.509042675802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250000</v>
      </c>
      <c r="S23">
        <f t="shared" si="1"/>
        <v>10537.655494687364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7960.6037019694204</v>
      </c>
      <c r="AC23">
        <f t="shared" si="2"/>
        <v>7760.6712918002086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-3355.4231975417647</v>
      </c>
      <c r="AI23">
        <f t="shared" si="7"/>
        <v>-3364.6290774641448</v>
      </c>
      <c r="AJ23">
        <f t="shared" si="8"/>
        <v>199.93241016921183</v>
      </c>
      <c r="AK23">
        <f t="shared" si="30"/>
        <v>557.24225913785949</v>
      </c>
      <c r="AL23">
        <f t="shared" si="9"/>
        <v>-2607.4544081570734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-889.77703214943131</v>
      </c>
      <c r="AR23">
        <f t="shared" si="14"/>
        <v>-892.21820872640092</v>
      </c>
      <c r="AS23">
        <f t="shared" si="15"/>
        <v>53.017236896130697</v>
      </c>
      <c r="AT23">
        <f t="shared" si="16"/>
        <v>147.76716209364452</v>
      </c>
      <c r="AU23">
        <f t="shared" si="17"/>
        <v>-691.43380973662568</v>
      </c>
      <c r="AW23">
        <v>20</v>
      </c>
      <c r="AX23">
        <f>IF(Z23&gt;0, (R23*SUMPRODUCT(K23:$K$98, X23:$X$98)-K23*$AZ$3)/Z23, 0)</f>
        <v>10537.655494687364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250000</v>
      </c>
      <c r="S24">
        <f t="shared" si="1"/>
        <v>10460.334889338663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7760.6712918002086</v>
      </c>
      <c r="AC24">
        <f t="shared" si="2"/>
        <v>7466.693222233057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-3823.8848239371709</v>
      </c>
      <c r="AI24">
        <f t="shared" si="7"/>
        <v>-3832.8074508191307</v>
      </c>
      <c r="AJ24">
        <f t="shared" si="8"/>
        <v>293.97806956715158</v>
      </c>
      <c r="AK24">
        <f t="shared" si="30"/>
        <v>543.24699042601469</v>
      </c>
      <c r="AL24">
        <f t="shared" si="9"/>
        <v>-2995.5823908259645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-905.358677583906</v>
      </c>
      <c r="AR24">
        <f t="shared" si="14"/>
        <v>-907.47123537431253</v>
      </c>
      <c r="AS24">
        <f t="shared" si="15"/>
        <v>69.60345527037741</v>
      </c>
      <c r="AT24">
        <f t="shared" si="16"/>
        <v>128.62138884903158</v>
      </c>
      <c r="AU24">
        <f t="shared" si="17"/>
        <v>-709.24639125490353</v>
      </c>
      <c r="AW24">
        <v>21</v>
      </c>
      <c r="AX24">
        <f>IF(Z24&gt;0, (R24*SUMPRODUCT(K24:$K$98, X24:$X$98)-K24*$AZ$3)/Z24, 0)</f>
        <v>10460.334889338663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250000</v>
      </c>
      <c r="S25">
        <f t="shared" si="1"/>
        <v>10289.38841293987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7466.693222233057</v>
      </c>
      <c r="AC25">
        <f t="shared" si="2"/>
        <v>7093.2979040976143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-4323.0287850378218</v>
      </c>
      <c r="AI25">
        <f t="shared" si="7"/>
        <v>-4331.6460342117098</v>
      </c>
      <c r="AJ25">
        <f t="shared" si="8"/>
        <v>373.39531813544272</v>
      </c>
      <c r="AK25">
        <f t="shared" si="30"/>
        <v>522.66852555631408</v>
      </c>
      <c r="AL25">
        <f t="shared" si="9"/>
        <v>-3435.5821905199527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-913.87326076425052</v>
      </c>
      <c r="AR25">
        <f t="shared" si="14"/>
        <v>-915.69491729094659</v>
      </c>
      <c r="AS25">
        <f t="shared" si="15"/>
        <v>78.934472543780743</v>
      </c>
      <c r="AT25">
        <f t="shared" si="16"/>
        <v>110.49030980366531</v>
      </c>
      <c r="AU25">
        <f t="shared" si="17"/>
        <v>-726.27013494350047</v>
      </c>
      <c r="AW25">
        <v>22</v>
      </c>
      <c r="AX25">
        <f>IF(Z25&gt;0, (R25*SUMPRODUCT(K25:$K$98, X25:$X$98)-K25*$AZ$3)/Z25, 0)</f>
        <v>10289.38841293987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250000</v>
      </c>
      <c r="S26">
        <f t="shared" si="1"/>
        <v>10032.227952199093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7093.2979040976143</v>
      </c>
      <c r="AC26">
        <f t="shared" si="2"/>
        <v>6654.3919285552074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-4796.1566613807108</v>
      </c>
      <c r="AI26">
        <f t="shared" si="7"/>
        <v>-4804.4479302297914</v>
      </c>
      <c r="AJ26">
        <f t="shared" si="8"/>
        <v>438.90597554240685</v>
      </c>
      <c r="AK26">
        <f t="shared" si="30"/>
        <v>496.53085328683306</v>
      </c>
      <c r="AL26">
        <f t="shared" si="9"/>
        <v>-3869.0111014005515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-905.25968705299761</v>
      </c>
      <c r="AR26">
        <f t="shared" si="14"/>
        <v>-906.82463831992106</v>
      </c>
      <c r="AS26">
        <f t="shared" si="15"/>
        <v>82.842140930156518</v>
      </c>
      <c r="AT26">
        <f t="shared" si="16"/>
        <v>93.718657790714872</v>
      </c>
      <c r="AU26">
        <f t="shared" si="17"/>
        <v>-730.26383959904967</v>
      </c>
      <c r="AW26">
        <v>23</v>
      </c>
      <c r="AX26">
        <f>IF(Z26&gt;0, (R26*SUMPRODUCT(K26:$K$98, X26:$X$98)-K26*$AZ$3)/Z26, 0)</f>
        <v>10032.227952199093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250000</v>
      </c>
      <c r="S27">
        <f t="shared" si="1"/>
        <v>9711.6169185825693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6654.3919285552074</v>
      </c>
      <c r="AC27">
        <f t="shared" si="2"/>
        <v>6173.2101747359975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-5254.0856998794134</v>
      </c>
      <c r="AI27">
        <f t="shared" si="7"/>
        <v>-5262.0313517550085</v>
      </c>
      <c r="AJ27">
        <f t="shared" si="8"/>
        <v>481.18175381920992</v>
      </c>
      <c r="AK27">
        <f t="shared" si="30"/>
        <v>465.80743499886455</v>
      </c>
      <c r="AL27">
        <f t="shared" si="9"/>
        <v>-4315.0421629369339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-885.43961793425615</v>
      </c>
      <c r="AR27">
        <f t="shared" si="14"/>
        <v>-886.77865109108632</v>
      </c>
      <c r="AS27">
        <f t="shared" si="15"/>
        <v>81.09068115664634</v>
      </c>
      <c r="AT27">
        <f t="shared" si="16"/>
        <v>78.499739219289197</v>
      </c>
      <c r="AU27">
        <f t="shared" si="17"/>
        <v>-727.18823071515078</v>
      </c>
      <c r="AW27">
        <v>24</v>
      </c>
      <c r="AX27">
        <f>IF(Z27&gt;0, (R27*SUMPRODUCT(K27:$K$98, X27:$X$98)-K27*$AZ$3)/Z27, 0)</f>
        <v>9711.6169185825693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250000</v>
      </c>
      <c r="S28">
        <f t="shared" si="1"/>
        <v>9343.5089942014492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6173.2101747359975</v>
      </c>
      <c r="AC28">
        <f t="shared" si="2"/>
        <v>5666.4115686176219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-5710.3224510420869</v>
      </c>
      <c r="AI28">
        <f t="shared" si="7"/>
        <v>-5717.9031302763742</v>
      </c>
      <c r="AJ28">
        <f t="shared" si="8"/>
        <v>506.79860611837557</v>
      </c>
      <c r="AK28">
        <f t="shared" si="30"/>
        <v>432.12471223151988</v>
      </c>
      <c r="AL28">
        <f t="shared" si="9"/>
        <v>-4778.9798119264788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-859.2200598982281</v>
      </c>
      <c r="AR28">
        <f t="shared" si="14"/>
        <v>-860.36070856064555</v>
      </c>
      <c r="AS28">
        <f t="shared" si="15"/>
        <v>76.256907107916973</v>
      </c>
      <c r="AT28">
        <f t="shared" si="16"/>
        <v>65.020885302074959</v>
      </c>
      <c r="AU28">
        <f t="shared" si="17"/>
        <v>-719.08291615065366</v>
      </c>
      <c r="AW28">
        <v>25</v>
      </c>
      <c r="AX28">
        <f>IF(Z28&gt;0, (R28*SUMPRODUCT(K28:$K$98, X28:$X$98)-K28*$AZ$3)/Z28, 0)</f>
        <v>9343.5089942014492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250000</v>
      </c>
      <c r="S29">
        <f t="shared" si="1"/>
        <v>8940.2749571022414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5666.4115686176219</v>
      </c>
      <c r="AC29">
        <f t="shared" si="2"/>
        <v>5145.2638406978567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-6218.6569285135338</v>
      </c>
      <c r="AI29">
        <f t="shared" si="7"/>
        <v>-6225.8508681090525</v>
      </c>
      <c r="AJ29">
        <f t="shared" si="8"/>
        <v>521.1477279197652</v>
      </c>
      <c r="AK29">
        <f t="shared" si="30"/>
        <v>396.64880980323358</v>
      </c>
      <c r="AL29">
        <f t="shared" si="9"/>
        <v>-5308.0543303860541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-835.45363062341482</v>
      </c>
      <c r="AR29">
        <f t="shared" si="14"/>
        <v>-836.42010988455627</v>
      </c>
      <c r="AS29">
        <f t="shared" si="15"/>
        <v>70.014275813376514</v>
      </c>
      <c r="AT29">
        <f t="shared" si="16"/>
        <v>53.288305182607829</v>
      </c>
      <c r="AU29">
        <f t="shared" si="17"/>
        <v>-713.11752888857188</v>
      </c>
      <c r="AW29">
        <v>26</v>
      </c>
      <c r="AX29">
        <f>IF(Z29&gt;0, (R29*SUMPRODUCT(K29:$K$98, X29:$X$98)-K29*$AZ$3)/Z29, 0)</f>
        <v>8940.2749571022414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250000</v>
      </c>
      <c r="S30">
        <f t="shared" si="1"/>
        <v>8492.3742933794074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5145.2638406978567</v>
      </c>
      <c r="AC30">
        <f t="shared" si="2"/>
        <v>4611.6605064837868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-6681.1352942405874</v>
      </c>
      <c r="AI30">
        <f t="shared" si="7"/>
        <v>-6687.9232376754389</v>
      </c>
      <c r="AJ30">
        <f t="shared" si="8"/>
        <v>533.60333421406995</v>
      </c>
      <c r="AK30">
        <f t="shared" si="30"/>
        <v>360.16846884885001</v>
      </c>
      <c r="AL30">
        <f t="shared" si="9"/>
        <v>-5794.1514346125186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-801.41597672834394</v>
      </c>
      <c r="AR30">
        <f t="shared" si="14"/>
        <v>-802.2302045621235</v>
      </c>
      <c r="AS30">
        <f t="shared" si="15"/>
        <v>64.006821960829242</v>
      </c>
      <c r="AT30">
        <f t="shared" si="16"/>
        <v>43.202951674706668</v>
      </c>
      <c r="AU30">
        <f t="shared" si="17"/>
        <v>-695.02043092658755</v>
      </c>
      <c r="AW30">
        <v>27</v>
      </c>
      <c r="AX30">
        <f>IF(Z30&gt;0, (R30*SUMPRODUCT(K30:$K$98, X30:$X$98)-K30*$AZ$3)/Z30, 0)</f>
        <v>8492.3742933794074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250000</v>
      </c>
      <c r="S31">
        <f t="shared" si="1"/>
        <v>8008.0394306268672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4611.6605064837868</v>
      </c>
      <c r="AC31">
        <f t="shared" si="2"/>
        <v>4079.753722978071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-7036.9682356033445</v>
      </c>
      <c r="AI31">
        <f t="shared" si="7"/>
        <v>-7043.3364511920672</v>
      </c>
      <c r="AJ31">
        <f t="shared" si="8"/>
        <v>531.90678350571579</v>
      </c>
      <c r="AK31">
        <f t="shared" si="30"/>
        <v>322.81623545386509</v>
      </c>
      <c r="AL31">
        <f t="shared" si="9"/>
        <v>-6188.613432232486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-753.65970797068326</v>
      </c>
      <c r="AR31">
        <f t="shared" si="14"/>
        <v>-754.34174423121499</v>
      </c>
      <c r="AS31">
        <f t="shared" si="15"/>
        <v>56.967247499614771</v>
      </c>
      <c r="AT31">
        <f t="shared" si="16"/>
        <v>34.573637622721975</v>
      </c>
      <c r="AU31">
        <f t="shared" si="17"/>
        <v>-662.80085910887817</v>
      </c>
      <c r="AW31">
        <v>28</v>
      </c>
      <c r="AX31">
        <f>IF(Z31&gt;0, (R31*SUMPRODUCT(K31:$K$98, X31:$X$98)-K31*$AZ$3)/Z31, 0)</f>
        <v>8008.0394306268672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250000</v>
      </c>
      <c r="S32">
        <f t="shared" si="1"/>
        <v>7510.0070044795866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4079.753722978071</v>
      </c>
      <c r="AC32">
        <f t="shared" si="2"/>
        <v>3566.72722324188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-7358.1820853169374</v>
      </c>
      <c r="AI32">
        <f t="shared" si="7"/>
        <v>-7364.1187096455069</v>
      </c>
      <c r="AJ32">
        <f t="shared" si="8"/>
        <v>513.026499736191</v>
      </c>
      <c r="AK32">
        <f t="shared" si="30"/>
        <v>285.58276060846498</v>
      </c>
      <c r="AL32">
        <f t="shared" si="9"/>
        <v>-6565.509449300851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-703.62654463149579</v>
      </c>
      <c r="AR32">
        <f t="shared" si="14"/>
        <v>-704.19423464169836</v>
      </c>
      <c r="AS32">
        <f t="shared" si="15"/>
        <v>49.058185721455771</v>
      </c>
      <c r="AT32">
        <f t="shared" si="16"/>
        <v>27.308866337275838</v>
      </c>
      <c r="AU32">
        <f t="shared" si="17"/>
        <v>-627.82718258296677</v>
      </c>
      <c r="AW32">
        <v>29</v>
      </c>
      <c r="AX32">
        <f>IF(Z32&gt;0, (R32*SUMPRODUCT(K32:$K$98, X32:$X$98)-K32*$AZ$3)/Z32, 0)</f>
        <v>7510.0070044795866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250000</v>
      </c>
      <c r="S33">
        <f t="shared" si="1"/>
        <v>6999.4388299636212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3566.72722324188</v>
      </c>
      <c r="AC33">
        <f t="shared" si="2"/>
        <v>3077.951757391178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-7609.4999989581938</v>
      </c>
      <c r="AI33">
        <f t="shared" si="7"/>
        <v>-7614.9967820435304</v>
      </c>
      <c r="AJ33">
        <f t="shared" si="8"/>
        <v>488.77546585070195</v>
      </c>
      <c r="AK33">
        <f t="shared" si="30"/>
        <v>249.67090562693161</v>
      </c>
      <c r="AL33">
        <f t="shared" si="9"/>
        <v>-6876.5504105658965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-649.69538678152298</v>
      </c>
      <c r="AR33">
        <f t="shared" si="14"/>
        <v>-650.16469943191657</v>
      </c>
      <c r="AS33">
        <f t="shared" si="15"/>
        <v>41.731410129268269</v>
      </c>
      <c r="AT33">
        <f t="shared" si="16"/>
        <v>21.316779764976726</v>
      </c>
      <c r="AU33">
        <f t="shared" si="17"/>
        <v>-587.11650953767162</v>
      </c>
      <c r="AW33">
        <v>30</v>
      </c>
      <c r="AX33">
        <f>IF(Z33&gt;0, (R33*SUMPRODUCT(K33:$K$98, X33:$X$98)-K33*$AZ$3)/Z33, 0)</f>
        <v>6999.4388299636212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250000</v>
      </c>
      <c r="S34">
        <f t="shared" si="1"/>
        <v>6484.24450695422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3077.951757391178</v>
      </c>
      <c r="AC34">
        <f t="shared" si="2"/>
        <v>2620.0876909496501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-7818.8431424847277</v>
      </c>
      <c r="AI34">
        <f t="shared" si="7"/>
        <v>-7823.8940155820865</v>
      </c>
      <c r="AJ34">
        <f t="shared" si="8"/>
        <v>457.86406644152794</v>
      </c>
      <c r="AK34">
        <f t="shared" si="30"/>
        <v>215.45662301738247</v>
      </c>
      <c r="AL34">
        <f t="shared" si="9"/>
        <v>-7150.5733261231762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-596.0437517407928</v>
      </c>
      <c r="AR34">
        <f t="shared" si="14"/>
        <v>-596.42878841382162</v>
      </c>
      <c r="AS34">
        <f t="shared" si="15"/>
        <v>34.903758903440234</v>
      </c>
      <c r="AT34">
        <f t="shared" si="16"/>
        <v>16.424625942792808</v>
      </c>
      <c r="AU34">
        <f t="shared" si="17"/>
        <v>-545.10040356758861</v>
      </c>
      <c r="AW34">
        <v>31</v>
      </c>
      <c r="AX34">
        <f>IF(Z34&gt;0, (R34*SUMPRODUCT(K34:$K$98, X34:$X$98)-K34*$AZ$3)/Z34, 0)</f>
        <v>6484.24450695422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5965.3331088254008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2620.0876909496501</v>
      </c>
      <c r="AC35">
        <f t="shared" ref="AC35:AC66" si="33">S35*Z35</f>
        <v>2195.3219037981371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-8003.9631315103052</v>
      </c>
      <c r="AI35">
        <f t="shared" ref="AI35:AI66" si="38">SUM(AE35:AH35)</f>
        <v>-8008.5632977201149</v>
      </c>
      <c r="AJ35">
        <f t="shared" ref="AJ35:AJ66" si="39">AB35-AC35</f>
        <v>424.765787151513</v>
      </c>
      <c r="AK35">
        <f t="shared" si="30"/>
        <v>183.40613836647552</v>
      </c>
      <c r="AL35">
        <f t="shared" ref="AL35:AL66" si="40">SUM(AI35:AK35)</f>
        <v>-7400.3913722021261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-544.78193242850602</v>
      </c>
      <c r="AR35">
        <f t="shared" ref="AR35:AR66" si="45">AI35*$K35</f>
        <v>-545.09503824822264</v>
      </c>
      <c r="AS35">
        <f t="shared" ref="AS35:AS66" si="46">AJ35*$K35</f>
        <v>28.911268399390028</v>
      </c>
      <c r="AT35">
        <f t="shared" ref="AT35:AT66" si="47">AK35*$K35</f>
        <v>12.48335966031428</v>
      </c>
      <c r="AU35">
        <f t="shared" ref="AU35:AU66" si="48">AL35*$K35</f>
        <v>-503.70041018851828</v>
      </c>
      <c r="AW35">
        <v>32</v>
      </c>
      <c r="AX35">
        <f>IF(Z35&gt;0, (R35*SUMPRODUCT(K35:$K$98, X35:$X$98)-K35*$AZ$3)/Z35, 0)</f>
        <v>5965.3331088254008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250000</v>
      </c>
      <c r="S36">
        <f t="shared" si="32"/>
        <v>5432.4123147849523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2195.3219037981371</v>
      </c>
      <c r="AC36">
        <f t="shared" si="33"/>
        <v>1803.4667254672038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-8087.6243440723247</v>
      </c>
      <c r="AI36">
        <f t="shared" si="38"/>
        <v>-8091.7741274028322</v>
      </c>
      <c r="AJ36">
        <f t="shared" si="39"/>
        <v>391.85517833093331</v>
      </c>
      <c r="AK36">
        <f t="shared" si="30"/>
        <v>153.67253326586962</v>
      </c>
      <c r="AL36">
        <f t="shared" si="40"/>
        <v>-7546.2464158060293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-491.4966528061351</v>
      </c>
      <c r="AR36">
        <f t="shared" si="45"/>
        <v>-491.74884115342275</v>
      </c>
      <c r="AS36">
        <f t="shared" si="46"/>
        <v>23.813607103990211</v>
      </c>
      <c r="AT36">
        <f t="shared" si="47"/>
        <v>9.3389025646044441</v>
      </c>
      <c r="AU36">
        <f t="shared" si="48"/>
        <v>-458.59633148482811</v>
      </c>
      <c r="AW36">
        <v>33</v>
      </c>
      <c r="AX36">
        <f>IF(Z36&gt;0, (R36*SUMPRODUCT(K36:$K$98, X36:$X$98)-K36*$AZ$3)/Z36, 0)</f>
        <v>5432.4123147849523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250000</v>
      </c>
      <c r="S37">
        <f t="shared" si="32"/>
        <v>4886.6652509308306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1803.4667254672038</v>
      </c>
      <c r="AC37">
        <f t="shared" si="33"/>
        <v>1448.5118173910444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-8060.3772166328508</v>
      </c>
      <c r="AI37">
        <f t="shared" si="38"/>
        <v>-8064.0824832692224</v>
      </c>
      <c r="AJ37">
        <f t="shared" si="39"/>
        <v>354.95490807615943</v>
      </c>
      <c r="AK37">
        <f t="shared" si="30"/>
        <v>126.24267078270428</v>
      </c>
      <c r="AL37">
        <f t="shared" si="40"/>
        <v>-7582.8849044103581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-437.35786194848151</v>
      </c>
      <c r="AR37">
        <f t="shared" si="45"/>
        <v>-437.55891054093303</v>
      </c>
      <c r="AS37">
        <f t="shared" si="46"/>
        <v>19.259932322269147</v>
      </c>
      <c r="AT37">
        <f t="shared" si="47"/>
        <v>6.8499554172545789</v>
      </c>
      <c r="AU37">
        <f t="shared" si="48"/>
        <v>-411.44902280140928</v>
      </c>
      <c r="AW37">
        <v>34</v>
      </c>
      <c r="AX37">
        <f>IF(Z37&gt;0, (R37*SUMPRODUCT(K37:$K$98, X37:$X$98)-K37*$AZ$3)/Z37, 0)</f>
        <v>4886.6652509308306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250000</v>
      </c>
      <c r="S38">
        <f t="shared" si="32"/>
        <v>4331.4027565631404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1448.5118173910444</v>
      </c>
      <c r="AC38">
        <f t="shared" si="33"/>
        <v>1133.0662275228983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-7965.9378463623671</v>
      </c>
      <c r="AI38">
        <f t="shared" si="38"/>
        <v>-7969.2077634400566</v>
      </c>
      <c r="AJ38">
        <f t="shared" si="39"/>
        <v>315.44558986814604</v>
      </c>
      <c r="AK38">
        <f t="shared" si="30"/>
        <v>101.39582721737311</v>
      </c>
      <c r="AL38">
        <f t="shared" si="40"/>
        <v>-7552.3663463545372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-385.92282205015567</v>
      </c>
      <c r="AR38">
        <f t="shared" si="45"/>
        <v>-386.08123850416655</v>
      </c>
      <c r="AS38">
        <f t="shared" si="46"/>
        <v>15.282274930224595</v>
      </c>
      <c r="AT38">
        <f t="shared" si="47"/>
        <v>4.9122858524069084</v>
      </c>
      <c r="AU38">
        <f t="shared" si="48"/>
        <v>-365.88667772153502</v>
      </c>
      <c r="AW38">
        <v>35</v>
      </c>
      <c r="AX38">
        <f>IF(Z38&gt;0, (R38*SUMPRODUCT(K38:$K$98, X38:$X$98)-K38*$AZ$3)/Z38, 0)</f>
        <v>4331.4027565631404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250000</v>
      </c>
      <c r="S39">
        <f t="shared" si="32"/>
        <v>3757.7100625633334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1133.0662275228983</v>
      </c>
      <c r="AC39">
        <f t="shared" si="33"/>
        <v>855.99364840161388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-7795.2033238861723</v>
      </c>
      <c r="AI39">
        <f t="shared" si="38"/>
        <v>-7798.0507816268901</v>
      </c>
      <c r="AJ39">
        <f t="shared" si="39"/>
        <v>277.07257912128443</v>
      </c>
      <c r="AK39">
        <f t="shared" si="30"/>
        <v>79.31463592660289</v>
      </c>
      <c r="AL39">
        <f t="shared" si="40"/>
        <v>-7441.6635665790027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-337.18866988401544</v>
      </c>
      <c r="AR39">
        <f t="shared" si="45"/>
        <v>-337.31183928040588</v>
      </c>
      <c r="AS39">
        <f t="shared" si="46"/>
        <v>11.98502855325955</v>
      </c>
      <c r="AT39">
        <f t="shared" si="47"/>
        <v>3.4308273279385593</v>
      </c>
      <c r="AU39">
        <f t="shared" si="48"/>
        <v>-321.89598339920775</v>
      </c>
      <c r="AW39">
        <v>36</v>
      </c>
      <c r="AX39">
        <f>IF(Z39&gt;0, (R39*SUMPRODUCT(K39:$K$98, X39:$X$98)-K39*$AZ$3)/Z39, 0)</f>
        <v>3757.7100625633334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250000</v>
      </c>
      <c r="S40">
        <f t="shared" si="32"/>
        <v>3153.8289894291611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855.99364840161388</v>
      </c>
      <c r="AC40">
        <f t="shared" si="33"/>
        <v>615.99269541837612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-7550.7082497103656</v>
      </c>
      <c r="AI40">
        <f t="shared" si="38"/>
        <v>-7553.149697461191</v>
      </c>
      <c r="AJ40">
        <f t="shared" si="39"/>
        <v>240.00095298323777</v>
      </c>
      <c r="AK40">
        <f t="shared" ref="AK40:AK71" si="61">G40*SUM(AB40:AB40, AE40:AF40)</f>
        <v>59.919555388112975</v>
      </c>
      <c r="AL40">
        <f t="shared" si="40"/>
        <v>-7253.2291890898405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-291.61858141849808</v>
      </c>
      <c r="AR40">
        <f t="shared" si="45"/>
        <v>-291.71287343802226</v>
      </c>
      <c r="AS40">
        <f t="shared" si="46"/>
        <v>9.2691619293784946</v>
      </c>
      <c r="AT40">
        <f t="shared" si="47"/>
        <v>2.3141744010807059</v>
      </c>
      <c r="AU40">
        <f t="shared" si="48"/>
        <v>-280.12953710756307</v>
      </c>
      <c r="AW40">
        <v>37</v>
      </c>
      <c r="AX40">
        <f>IF(Z40&gt;0, (R40*SUMPRODUCT(K40:$K$98, X40:$X$98)-K40*$AZ$3)/Z40, 0)</f>
        <v>3153.8289894291611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250000</v>
      </c>
      <c r="S41">
        <f t="shared" si="32"/>
        <v>2500.1732402287093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615.99269541837612</v>
      </c>
      <c r="AC41">
        <f t="shared" si="33"/>
        <v>411.14886123271526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-7228.6282465632275</v>
      </c>
      <c r="AI41">
        <f t="shared" si="38"/>
        <v>-7230.6838484242162</v>
      </c>
      <c r="AJ41">
        <f t="shared" si="39"/>
        <v>204.84383418566085</v>
      </c>
      <c r="AK41">
        <f t="shared" si="61"/>
        <v>43.119488679286334</v>
      </c>
      <c r="AL41">
        <f t="shared" si="40"/>
        <v>-6982.7205255592689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-249.26733516134934</v>
      </c>
      <c r="AR41">
        <f t="shared" si="45"/>
        <v>-249.33821920470638</v>
      </c>
      <c r="AS41">
        <f t="shared" si="46"/>
        <v>7.0637021202424304</v>
      </c>
      <c r="AT41">
        <f t="shared" si="47"/>
        <v>1.4869045232359026</v>
      </c>
      <c r="AU41">
        <f t="shared" si="48"/>
        <v>-240.78761256122803</v>
      </c>
      <c r="AW41">
        <v>38</v>
      </c>
      <c r="AX41">
        <f>IF(Z41&gt;0, (R41*SUMPRODUCT(K41:$K$98, X41:$X$98)-K41*$AZ$3)/Z41, 0)</f>
        <v>2500.1732402287093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250000</v>
      </c>
      <c r="S42">
        <f t="shared" si="32"/>
        <v>1766.1053137793228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411.14886123271526</v>
      </c>
      <c r="AC42">
        <f t="shared" si="33"/>
        <v>239.35897895782807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-6818.5972188585356</v>
      </c>
      <c r="AI42">
        <f t="shared" si="38"/>
        <v>-6820.2913348399716</v>
      </c>
      <c r="AJ42">
        <f t="shared" si="39"/>
        <v>171.78988227488719</v>
      </c>
      <c r="AK42">
        <f t="shared" si="61"/>
        <v>28.78042028629007</v>
      </c>
      <c r="AL42">
        <f t="shared" si="40"/>
        <v>-6619.7210322787942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-209.93579530354788</v>
      </c>
      <c r="AR42">
        <f t="shared" si="45"/>
        <v>-209.98795494496437</v>
      </c>
      <c r="AS42">
        <f t="shared" si="46"/>
        <v>5.2891884361104298</v>
      </c>
      <c r="AT42">
        <f t="shared" si="47"/>
        <v>0.8861119418026181</v>
      </c>
      <c r="AU42">
        <f t="shared" si="48"/>
        <v>-203.81265456705131</v>
      </c>
      <c r="AW42">
        <v>39</v>
      </c>
      <c r="AX42">
        <f>IF(Z42&gt;0, (R42*SUMPRODUCT(K42:$K$98, X42:$X$98)-K42*$AZ$3)/Z42, 0)</f>
        <v>1766.1053137793228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250000</v>
      </c>
      <c r="S43">
        <f t="shared" si="32"/>
        <v>906.08128318851607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239.35897895782807</v>
      </c>
      <c r="AC43">
        <f t="shared" si="33"/>
        <v>98.599480874334972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-6338.5748917981846</v>
      </c>
      <c r="AI43">
        <f t="shared" si="38"/>
        <v>-6339.9351378752162</v>
      </c>
      <c r="AJ43">
        <f t="shared" si="39"/>
        <v>140.7594980834931</v>
      </c>
      <c r="AK43">
        <f t="shared" si="61"/>
        <v>16.755128527047965</v>
      </c>
      <c r="AL43">
        <f t="shared" si="40"/>
        <v>-6182.420511264675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-174.24690025375241</v>
      </c>
      <c r="AR43">
        <f t="shared" si="45"/>
        <v>-174.28429330606323</v>
      </c>
      <c r="AS43">
        <f t="shared" si="46"/>
        <v>3.8694669765690284</v>
      </c>
      <c r="AT43">
        <f t="shared" si="47"/>
        <v>0.46059709935257859</v>
      </c>
      <c r="AU43">
        <f t="shared" si="48"/>
        <v>-169.95422923014164</v>
      </c>
      <c r="AW43">
        <v>40</v>
      </c>
      <c r="AX43">
        <f>IF(Z43&gt;0, (R43*SUMPRODUCT(K43:$K$98, X43:$X$98)-K43*$AZ$3)/Z43, 0)</f>
        <v>906.08128318851607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250000</v>
      </c>
      <c r="S44">
        <f t="shared" si="32"/>
        <v>-163.88615054401441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98.599480874334972</v>
      </c>
      <c r="AC44">
        <f t="shared" si="33"/>
        <v>-13.882868290082456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-5755.2617644870597</v>
      </c>
      <c r="AI44">
        <f t="shared" si="38"/>
        <v>-5756.3206450150965</v>
      </c>
      <c r="AJ44">
        <f t="shared" si="39"/>
        <v>112.48234916441743</v>
      </c>
      <c r="AK44">
        <f t="shared" si="61"/>
        <v>6.9019636612034487</v>
      </c>
      <c r="AL44">
        <f t="shared" si="40"/>
        <v>-5636.9363321894753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-141.26042014423049</v>
      </c>
      <c r="AR44">
        <f t="shared" si="45"/>
        <v>-141.28640991053373</v>
      </c>
      <c r="AS44">
        <f t="shared" si="46"/>
        <v>2.7608307931049914</v>
      </c>
      <c r="AT44">
        <f t="shared" si="47"/>
        <v>0.16940572410066662</v>
      </c>
      <c r="AU44">
        <f t="shared" si="48"/>
        <v>-138.35617339332808</v>
      </c>
      <c r="AW44">
        <v>41</v>
      </c>
      <c r="AX44">
        <f>IF(Z44&gt;0, (R44*SUMPRODUCT(K44:$K$98, X44:$X$98)-K44*$AZ$3)/Z44, 0)</f>
        <v>-163.88615054401441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250000</v>
      </c>
      <c r="S45">
        <f t="shared" si="32"/>
        <v>-1573.2180745126161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-13.882868290082456</v>
      </c>
      <c r="AC45">
        <f t="shared" si="33"/>
        <v>-99.996367818835495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-5075.4169982601652</v>
      </c>
      <c r="AI45">
        <f t="shared" si="38"/>
        <v>-5076.2115191330095</v>
      </c>
      <c r="AJ45">
        <f t="shared" si="39"/>
        <v>86.113499528753039</v>
      </c>
      <c r="AK45">
        <f t="shared" si="61"/>
        <v>-0.97180078030577199</v>
      </c>
      <c r="AL45">
        <f t="shared" si="40"/>
        <v>-4991.0698203845623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-111.22671722605625</v>
      </c>
      <c r="AR45">
        <f t="shared" si="45"/>
        <v>-111.24412898719517</v>
      </c>
      <c r="AS45">
        <f t="shared" si="46"/>
        <v>1.8871595899832643</v>
      </c>
      <c r="AT45">
        <f t="shared" si="47"/>
        <v>-2.129681376489535E-2</v>
      </c>
      <c r="AU45">
        <f t="shared" si="48"/>
        <v>-109.37826621097679</v>
      </c>
      <c r="AW45">
        <v>42</v>
      </c>
      <c r="AX45">
        <f>IF(Z45&gt;0, (R45*SUMPRODUCT(K45:$K$98, X45:$X$98)-K45*$AZ$3)/Z45, 0)</f>
        <v>-1573.2180745126161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250000</v>
      </c>
      <c r="S46">
        <f t="shared" si="32"/>
        <v>-3550.0251987300226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-99.996367818835495</v>
      </c>
      <c r="AC46">
        <f t="shared" si="33"/>
        <v>-161.98476306678674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-4324.2165732072535</v>
      </c>
      <c r="AI46">
        <f t="shared" si="38"/>
        <v>-4324.7869380427082</v>
      </c>
      <c r="AJ46">
        <f t="shared" si="39"/>
        <v>61.988395247951246</v>
      </c>
      <c r="AK46">
        <f t="shared" si="61"/>
        <v>-6.9997457473184852</v>
      </c>
      <c r="AL46">
        <f t="shared" si="40"/>
        <v>-4269.7982885420752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-84.610995330394843</v>
      </c>
      <c r="AR46">
        <f t="shared" si="45"/>
        <v>-84.622155533777871</v>
      </c>
      <c r="AS46">
        <f t="shared" si="46"/>
        <v>1.2129133062761821</v>
      </c>
      <c r="AT46">
        <f t="shared" si="47"/>
        <v>-0.13696248666403912</v>
      </c>
      <c r="AU46">
        <f t="shared" si="48"/>
        <v>-83.546204714165725</v>
      </c>
      <c r="AW46">
        <v>43</v>
      </c>
      <c r="AX46">
        <f>IF(Z46&gt;0, (R46*SUMPRODUCT(K46:$K$98, X46:$X$98)-K46*$AZ$3)/Z46, 0)</f>
        <v>-3550.0251987300226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250000</v>
      </c>
      <c r="S47">
        <f t="shared" si="32"/>
        <v>-6515.6353829319542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-161.98476306678674</v>
      </c>
      <c r="AC47">
        <f t="shared" si="33"/>
        <v>-202.63297091673061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-3518.3499573460949</v>
      </c>
      <c r="AI47">
        <f t="shared" si="38"/>
        <v>-3518.7387010353282</v>
      </c>
      <c r="AJ47">
        <f t="shared" si="39"/>
        <v>40.648207849943873</v>
      </c>
      <c r="AK47">
        <f t="shared" si="61"/>
        <v>-11.338933414675074</v>
      </c>
      <c r="AL47">
        <f t="shared" si="40"/>
        <v>-3489.4294266000593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-61.466768185452622</v>
      </c>
      <c r="AR47">
        <f t="shared" si="45"/>
        <v>-61.473559669676575</v>
      </c>
      <c r="AS47">
        <f t="shared" si="46"/>
        <v>0.71013799063673433</v>
      </c>
      <c r="AT47">
        <f t="shared" si="47"/>
        <v>-0.19809501616372491</v>
      </c>
      <c r="AU47">
        <f t="shared" si="48"/>
        <v>-60.961516695203564</v>
      </c>
      <c r="AW47">
        <v>44</v>
      </c>
      <c r="AX47">
        <f>IF(Z47&gt;0, (R47*SUMPRODUCT(K47:$K$98, X47:$X$98)-K47*$AZ$3)/Z47, 0)</f>
        <v>-6515.6353829319542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250000</v>
      </c>
      <c r="S48">
        <f t="shared" si="32"/>
        <v>-11276.226993970715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-202.63297091673061</v>
      </c>
      <c r="AC48">
        <f t="shared" si="33"/>
        <v>-224.84725028035214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-2712.1409204645397</v>
      </c>
      <c r="AI48">
        <f t="shared" si="38"/>
        <v>-2712.3901696708572</v>
      </c>
      <c r="AJ48">
        <f t="shared" si="39"/>
        <v>22.214279363621529</v>
      </c>
      <c r="AK48">
        <f t="shared" si="61"/>
        <v>-14.184307964171145</v>
      </c>
      <c r="AL48">
        <f t="shared" si="40"/>
        <v>-2704.3601982714067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-42.305377334318202</v>
      </c>
      <c r="AR48">
        <f t="shared" si="45"/>
        <v>-42.309265252399442</v>
      </c>
      <c r="AS48">
        <f t="shared" si="46"/>
        <v>0.3465098231425966</v>
      </c>
      <c r="AT48">
        <f t="shared" si="47"/>
        <v>-0.22125417456097884</v>
      </c>
      <c r="AU48">
        <f t="shared" si="48"/>
        <v>-42.18400960381782</v>
      </c>
      <c r="AW48">
        <v>45</v>
      </c>
      <c r="AX48">
        <f>IF(Z48&gt;0, (R48*SUMPRODUCT(K48:$K$98, X48:$X$98)-K48*$AZ$3)/Z48, 0)</f>
        <v>-11276.226993970715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250000</v>
      </c>
      <c r="S49">
        <f t="shared" si="32"/>
        <v>-19495.723058398406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-224.84725028035214</v>
      </c>
      <c r="AC49">
        <f t="shared" si="33"/>
        <v>-232.10576259517825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-1958.7665722841969</v>
      </c>
      <c r="AI49">
        <f t="shared" si="38"/>
        <v>-1958.9153906698371</v>
      </c>
      <c r="AJ49">
        <f t="shared" si="39"/>
        <v>7.2585123148261061</v>
      </c>
      <c r="AK49">
        <f t="shared" si="61"/>
        <v>-15.739307519624651</v>
      </c>
      <c r="AL49">
        <f t="shared" si="40"/>
        <v>-1967.3961858746356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-27.280227193613197</v>
      </c>
      <c r="AR49">
        <f t="shared" si="45"/>
        <v>-27.282299824128899</v>
      </c>
      <c r="AS49">
        <f t="shared" si="46"/>
        <v>0.10109109877507427</v>
      </c>
      <c r="AT49">
        <f t="shared" si="47"/>
        <v>-0.21920523409014336</v>
      </c>
      <c r="AU49">
        <f t="shared" si="48"/>
        <v>-27.400413959443966</v>
      </c>
      <c r="AW49">
        <v>46</v>
      </c>
      <c r="AX49">
        <f>IF(Z49&gt;0, (R49*SUMPRODUCT(K49:$K$98, X49:$X$98)-K49*$AZ$3)/Z49, 0)</f>
        <v>-19495.723058398406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250000</v>
      </c>
      <c r="S50">
        <f t="shared" si="32"/>
        <v>-34923.543075170281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-232.10576259517825</v>
      </c>
      <c r="AC50">
        <f t="shared" si="33"/>
        <v>-228.09414602138784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-1313.7932872764638</v>
      </c>
      <c r="AI50">
        <f t="shared" si="38"/>
        <v>-1313.8749278138839</v>
      </c>
      <c r="AJ50">
        <f t="shared" si="39"/>
        <v>-4.0116165737904055</v>
      </c>
      <c r="AK50">
        <f t="shared" si="61"/>
        <v>-16.24740338166248</v>
      </c>
      <c r="AL50">
        <f t="shared" si="40"/>
        <v>-1334.1339477693368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-16.337075453810563</v>
      </c>
      <c r="AR50">
        <f t="shared" si="45"/>
        <v>-16.338090657368713</v>
      </c>
      <c r="AS50">
        <f t="shared" si="46"/>
        <v>-4.9884622864555375E-2</v>
      </c>
      <c r="AT50">
        <f t="shared" si="47"/>
        <v>-0.20203715268249869</v>
      </c>
      <c r="AU50">
        <f t="shared" si="48"/>
        <v>-16.590012432915771</v>
      </c>
      <c r="AW50">
        <v>47</v>
      </c>
      <c r="AX50">
        <f>IF(Z50&gt;0, (R50*SUMPRODUCT(K50:$K$98, X50:$X$98)-K50*$AZ$3)/Z50, 0)</f>
        <v>-34923.543075170281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250000</v>
      </c>
      <c r="S51">
        <f t="shared" si="32"/>
        <v>-67091.262429617214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-228.09414602138784</v>
      </c>
      <c r="AC51">
        <f t="shared" si="33"/>
        <v>-216.49207525430234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-809.77522696091626</v>
      </c>
      <c r="AI51">
        <f t="shared" si="38"/>
        <v>-809.81556233161405</v>
      </c>
      <c r="AJ51">
        <f t="shared" si="39"/>
        <v>-11.602070767085507</v>
      </c>
      <c r="AK51">
        <f t="shared" si="61"/>
        <v>-15.966590221497151</v>
      </c>
      <c r="AL51">
        <f t="shared" si="40"/>
        <v>-837.38422332019672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-8.9907048378320162</v>
      </c>
      <c r="AR51">
        <f t="shared" si="45"/>
        <v>-8.9911526700209929</v>
      </c>
      <c r="AS51">
        <f t="shared" si="46"/>
        <v>-0.12881450345916751</v>
      </c>
      <c r="AT51">
        <f t="shared" si="47"/>
        <v>-0.17727252596605339</v>
      </c>
      <c r="AU51">
        <f t="shared" si="48"/>
        <v>-9.2972396994462141</v>
      </c>
      <c r="AW51">
        <v>48</v>
      </c>
      <c r="AX51">
        <f>IF(Z51&gt;0, (R51*SUMPRODUCT(K51:$K$98, X51:$X$98)-K51*$AZ$3)/Z51, 0)</f>
        <v>-67091.262429617214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250000</v>
      </c>
      <c r="S52">
        <f t="shared" si="32"/>
        <v>-143599.93901607115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-216.49207525430234</v>
      </c>
      <c r="AC52">
        <f t="shared" si="33"/>
        <v>-200.53711382347711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-449.51568976770557</v>
      </c>
      <c r="AI52">
        <f t="shared" si="38"/>
        <v>-449.53314600020798</v>
      </c>
      <c r="AJ52">
        <f t="shared" si="39"/>
        <v>-15.954961430825222</v>
      </c>
      <c r="AK52">
        <f t="shared" si="61"/>
        <v>-15.154445267801165</v>
      </c>
      <c r="AL52">
        <f t="shared" si="40"/>
        <v>-480.64255269883438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-4.4561118762587091</v>
      </c>
      <c r="AR52">
        <f t="shared" si="45"/>
        <v>-4.4562849223319372</v>
      </c>
      <c r="AS52">
        <f t="shared" si="46"/>
        <v>-0.15816376321344974</v>
      </c>
      <c r="AT52">
        <f t="shared" si="47"/>
        <v>-0.15022813457492112</v>
      </c>
      <c r="AU52">
        <f t="shared" si="48"/>
        <v>-4.7646768201203082</v>
      </c>
      <c r="AW52">
        <v>49</v>
      </c>
      <c r="AX52">
        <f>IF(Z52&gt;0, (R52*SUMPRODUCT(K52:$K$98, X52:$X$98)-K52*$AZ$3)/Z52, 0)</f>
        <v>-143599.93901607115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250000</v>
      </c>
      <c r="S53">
        <f t="shared" si="32"/>
        <v>-359788.46733884147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-200.53711382347711</v>
      </c>
      <c r="AC53">
        <f t="shared" si="33"/>
        <v>-182.72030938843471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-218.66969710896907</v>
      </c>
      <c r="AI53">
        <f t="shared" si="38"/>
        <v>-218.67604529429099</v>
      </c>
      <c r="AJ53">
        <f t="shared" si="39"/>
        <v>-17.8168044350424</v>
      </c>
      <c r="AK53">
        <f t="shared" si="61"/>
        <v>-14.0375979676434</v>
      </c>
      <c r="AL53">
        <f t="shared" si="40"/>
        <v>-250.53044769697678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-1.9354493554431189</v>
      </c>
      <c r="AR53">
        <f t="shared" si="45"/>
        <v>-1.9355055433436463</v>
      </c>
      <c r="AS53">
        <f t="shared" si="46"/>
        <v>-0.15769685107614537</v>
      </c>
      <c r="AT53">
        <f t="shared" si="47"/>
        <v>-0.1242470278124818</v>
      </c>
      <c r="AU53">
        <f t="shared" si="48"/>
        <v>-2.2174494222322734</v>
      </c>
      <c r="AW53">
        <v>50</v>
      </c>
      <c r="AX53">
        <f>IF(Z53&gt;0, (R53*SUMPRODUCT(K53:$K$98, X53:$X$98)-K53*$AZ$3)/Z53, 0)</f>
        <v>-359788.46733884147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250000</v>
      </c>
      <c r="S54">
        <f t="shared" si="32"/>
        <v>-1122624.2062820187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-182.72030938843471</v>
      </c>
      <c r="AC54">
        <f t="shared" si="33"/>
        <v>-164.76922632307333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-89.001197128494724</v>
      </c>
      <c r="AI54">
        <f t="shared" si="38"/>
        <v>-89.003031772106993</v>
      </c>
      <c r="AJ54">
        <f t="shared" si="39"/>
        <v>-17.951083065361388</v>
      </c>
      <c r="AK54">
        <f t="shared" si="61"/>
        <v>-12.79042165719043</v>
      </c>
      <c r="AL54">
        <f t="shared" si="40"/>
        <v>-119.74453649465882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-0.70334925841766982</v>
      </c>
      <c r="AR54">
        <f t="shared" si="45"/>
        <v>-0.70336375704539378</v>
      </c>
      <c r="AS54">
        <f t="shared" si="46"/>
        <v>-0.14186192286366009</v>
      </c>
      <c r="AT54">
        <f t="shared" si="47"/>
        <v>-0.10107879306888537</v>
      </c>
      <c r="AU54">
        <f t="shared" si="48"/>
        <v>-0.94630447297793929</v>
      </c>
      <c r="AW54">
        <v>51</v>
      </c>
      <c r="AX54">
        <f>IF(Z54&gt;0, (R54*SUMPRODUCT(K54:$K$98, X54:$X$98)-K54*$AZ$3)/Z54, 0)</f>
        <v>-1122624.2062820187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250000</v>
      </c>
      <c r="S55">
        <f t="shared" si="32"/>
        <v>-4770064.9054709645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-164.76922632307333</v>
      </c>
      <c r="AC55">
        <f t="shared" si="33"/>
        <v>-147.7167430629155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-28.584081200887308</v>
      </c>
      <c r="AI55">
        <f t="shared" si="38"/>
        <v>-28.584468294003415</v>
      </c>
      <c r="AJ55">
        <f t="shared" si="39"/>
        <v>-17.052483260157828</v>
      </c>
      <c r="AK55">
        <f t="shared" si="61"/>
        <v>-11.533845842615134</v>
      </c>
      <c r="AL55">
        <f t="shared" si="40"/>
        <v>-57.170797396776379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-0.20168862253545139</v>
      </c>
      <c r="AR55">
        <f t="shared" si="45"/>
        <v>-0.20169135385561632</v>
      </c>
      <c r="AS55">
        <f t="shared" si="46"/>
        <v>-0.12032193147573737</v>
      </c>
      <c r="AT55">
        <f t="shared" si="47"/>
        <v>-8.1382552203954614E-2</v>
      </c>
      <c r="AU55">
        <f t="shared" si="48"/>
        <v>-0.40339583753530833</v>
      </c>
      <c r="AW55">
        <v>52</v>
      </c>
      <c r="AX55">
        <f>IF(Z55&gt;0, (R55*SUMPRODUCT(K55:$K$98, X55:$X$98)-K55*$AZ$3)/Z55, 0)</f>
        <v>-4770064.9054709645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250000</v>
      </c>
      <c r="S56">
        <f t="shared" si="32"/>
        <v>-20440016.939528365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-147.7167430629155</v>
      </c>
      <c r="AC56">
        <f t="shared" si="33"/>
        <v>-132.06500979386567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-6.0491684989730663</v>
      </c>
      <c r="AI56">
        <f t="shared" si="38"/>
        <v>-6.0492492627330625</v>
      </c>
      <c r="AJ56">
        <f t="shared" si="39"/>
        <v>-15.651733269049828</v>
      </c>
      <c r="AK56">
        <f t="shared" si="61"/>
        <v>-10.340172014404086</v>
      </c>
      <c r="AL56">
        <f t="shared" si="40"/>
        <v>-32.041154546186974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-3.8109637889389314E-2</v>
      </c>
      <c r="AR56">
        <f t="shared" si="45"/>
        <v>-3.8110146699426355E-2</v>
      </c>
      <c r="AS56">
        <f t="shared" si="46"/>
        <v>-9.8605599649944947E-2</v>
      </c>
      <c r="AT56">
        <f t="shared" si="47"/>
        <v>-6.5142872322011589E-2</v>
      </c>
      <c r="AU56">
        <f t="shared" si="48"/>
        <v>-0.20185861867138288</v>
      </c>
      <c r="AW56">
        <v>53</v>
      </c>
      <c r="AX56">
        <f>IF(Z56&gt;0, (R56*SUMPRODUCT(K56:$K$98, X56:$X$98)-K56*$AZ$3)/Z56, 0)</f>
        <v>-20440016.939528365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250000</v>
      </c>
      <c r="S57">
        <f t="shared" si="32"/>
        <v>-88572411.955682218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-132.06500979386567</v>
      </c>
      <c r="AC57">
        <f t="shared" si="33"/>
        <v>-117.9482784571254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-1.2662076162845142</v>
      </c>
      <c r="AI57">
        <f t="shared" si="38"/>
        <v>-1.2662242620260962</v>
      </c>
      <c r="AJ57">
        <f t="shared" si="39"/>
        <v>-14.116731336740273</v>
      </c>
      <c r="AK57">
        <f t="shared" si="61"/>
        <v>-9.2445506855705979</v>
      </c>
      <c r="AL57">
        <f t="shared" si="40"/>
        <v>-24.627506284336967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-7.1223947316037817E-3</v>
      </c>
      <c r="AR57">
        <f t="shared" si="45"/>
        <v>-7.1224883635963732E-3</v>
      </c>
      <c r="AS57">
        <f t="shared" si="46"/>
        <v>-7.9406356119779253E-2</v>
      </c>
      <c r="AT57">
        <f t="shared" si="47"/>
        <v>-5.2000428880817358E-2</v>
      </c>
      <c r="AU57">
        <f t="shared" si="48"/>
        <v>-0.13852927336419299</v>
      </c>
      <c r="AW57">
        <v>54</v>
      </c>
      <c r="AX57">
        <f>IF(Z57&gt;0, (R57*SUMPRODUCT(K57:$K$98, X57:$X$98)-K57*$AZ$3)/Z57, 0)</f>
        <v>-88572411.955682218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250000</v>
      </c>
      <c r="S58">
        <f t="shared" si="32"/>
        <v>-389001831.86212474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-117.9482784571254</v>
      </c>
      <c r="AC58">
        <f t="shared" si="33"/>
        <v>-105.31714998165192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-0.26190145837043549</v>
      </c>
      <c r="AI58">
        <f t="shared" si="38"/>
        <v>-0.26190484258168323</v>
      </c>
      <c r="AJ58">
        <f t="shared" si="39"/>
        <v>-12.631128475473474</v>
      </c>
      <c r="AK58">
        <f t="shared" si="61"/>
        <v>-8.2563794919987785</v>
      </c>
      <c r="AL58">
        <f t="shared" si="40"/>
        <v>-21.149412810053938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-1.3153490386418596E-3</v>
      </c>
      <c r="AR58">
        <f t="shared" si="45"/>
        <v>-1.3153660351833795E-3</v>
      </c>
      <c r="AS58">
        <f t="shared" si="46"/>
        <v>-6.343738137447251E-2</v>
      </c>
      <c r="AT58">
        <f t="shared" si="47"/>
        <v>-4.1466057100386436E-2</v>
      </c>
      <c r="AU58">
        <f t="shared" si="48"/>
        <v>-0.10621880451004234</v>
      </c>
      <c r="AW58">
        <v>55</v>
      </c>
      <c r="AX58">
        <f>IF(Z58&gt;0, (R58*SUMPRODUCT(K58:$K$98, X58:$X$98)-K58*$AZ$3)/Z58, 0)</f>
        <v>-389001831.86212474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250000</v>
      </c>
      <c r="S59">
        <f t="shared" si="32"/>
        <v>-1734765747.8373144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-105.31714998165192</v>
      </c>
      <c r="AC59">
        <f t="shared" si="33"/>
        <v>-94.034312768007467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-5.3455940257146069E-2</v>
      </c>
      <c r="AI59">
        <f t="shared" si="38"/>
        <v>-5.345661782926845E-2</v>
      </c>
      <c r="AJ59">
        <f t="shared" si="39"/>
        <v>-11.282837213644456</v>
      </c>
      <c r="AK59">
        <f t="shared" si="61"/>
        <v>-7.3722004987156353</v>
      </c>
      <c r="AL59">
        <f t="shared" si="40"/>
        <v>-18.70849433018936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-2.3970718136435428E-4</v>
      </c>
      <c r="AR59">
        <f t="shared" si="45"/>
        <v>-2.3971021973395073E-4</v>
      </c>
      <c r="AS59">
        <f t="shared" si="46"/>
        <v>-5.0594510044447406E-2</v>
      </c>
      <c r="AT59">
        <f t="shared" si="47"/>
        <v>-3.3058428932297643E-2</v>
      </c>
      <c r="AU59">
        <f t="shared" si="48"/>
        <v>-8.3892649196478999E-2</v>
      </c>
      <c r="AW59">
        <v>56</v>
      </c>
      <c r="AX59">
        <f>IF(Z59&gt;0, (R59*SUMPRODUCT(K59:$K$98, X59:$X$98)-K59*$AZ$3)/Z59, 0)</f>
        <v>-1734765747.8373144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250000</v>
      </c>
      <c r="S60">
        <f t="shared" si="32"/>
        <v>-7856683321.1777678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-94.034312768007467</v>
      </c>
      <c r="AC60">
        <f t="shared" si="33"/>
        <v>-83.959416258507488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-1.0744335799529454E-2</v>
      </c>
      <c r="AI60">
        <f t="shared" si="38"/>
        <v>-1.0744469379140637E-2</v>
      </c>
      <c r="AJ60">
        <f t="shared" si="39"/>
        <v>-10.074896509499979</v>
      </c>
      <c r="AK60">
        <f t="shared" si="61"/>
        <v>-6.5824018937605233</v>
      </c>
      <c r="AL60">
        <f t="shared" si="40"/>
        <v>-16.668042872639642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-4.3017644159512066E-5</v>
      </c>
      <c r="AR60">
        <f t="shared" si="45"/>
        <v>-4.3018178979000966E-5</v>
      </c>
      <c r="AS60">
        <f t="shared" si="46"/>
        <v>-4.0337375997552209E-2</v>
      </c>
      <c r="AT60">
        <f t="shared" si="47"/>
        <v>-2.6354297526059216E-2</v>
      </c>
      <c r="AU60">
        <f t="shared" si="48"/>
        <v>-6.6734691702590415E-2</v>
      </c>
      <c r="AW60">
        <v>57</v>
      </c>
      <c r="AX60">
        <f>IF(Z60&gt;0, (R60*SUMPRODUCT(K60:$K$98, X60:$X$98)-K60*$AZ$3)/Z60, 0)</f>
        <v>-7856683321.1777678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250000</v>
      </c>
      <c r="S61">
        <f t="shared" si="32"/>
        <v>-36191419004.629456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-83.959416258507488</v>
      </c>
      <c r="AC61">
        <f t="shared" si="33"/>
        <v>-74.963801939829025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-2.127047738732383E-3</v>
      </c>
      <c r="AI61">
        <f t="shared" si="38"/>
        <v>-2.1270736301605177E-3</v>
      </c>
      <c r="AJ61">
        <f t="shared" si="39"/>
        <v>-8.995614318678463</v>
      </c>
      <c r="AK61">
        <f t="shared" si="61"/>
        <v>-5.877159138095525</v>
      </c>
      <c r="AL61">
        <f t="shared" si="40"/>
        <v>-14.874900530404149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-7.6037225934607341E-6</v>
      </c>
      <c r="AR61">
        <f t="shared" si="45"/>
        <v>-7.6038151495578539E-6</v>
      </c>
      <c r="AS61">
        <f t="shared" si="46"/>
        <v>-3.2157320492372909E-2</v>
      </c>
      <c r="AT61">
        <f t="shared" si="47"/>
        <v>-2.1009536791277286E-2</v>
      </c>
      <c r="AU61">
        <f t="shared" si="48"/>
        <v>-5.3174461098799752E-2</v>
      </c>
      <c r="AW61">
        <v>58</v>
      </c>
      <c r="AX61">
        <f>IF(Z61&gt;0, (R61*SUMPRODUCT(K61:$K$98, X61:$X$98)-K61*$AZ$3)/Z61, 0)</f>
        <v>-36191419004.629456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250000</v>
      </c>
      <c r="S62">
        <f t="shared" si="32"/>
        <v>-169757697314.9292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-74.963801939829025</v>
      </c>
      <c r="AC62">
        <f t="shared" si="33"/>
        <v>-66.93197263612069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-4.1408041293715452E-4</v>
      </c>
      <c r="AI62">
        <f t="shared" si="38"/>
        <v>-4.1408534143036094E-4</v>
      </c>
      <c r="AJ62">
        <f t="shared" si="39"/>
        <v>-8.031829303708335</v>
      </c>
      <c r="AK62">
        <f t="shared" si="61"/>
        <v>-5.2474661357880326</v>
      </c>
      <c r="AL62">
        <f t="shared" si="40"/>
        <v>-13.279709524837799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-1.3216476619994904E-6</v>
      </c>
      <c r="AR62">
        <f t="shared" si="45"/>
        <v>-1.3216633925950944E-6</v>
      </c>
      <c r="AS62">
        <f t="shared" si="46"/>
        <v>-2.5635717336951663E-2</v>
      </c>
      <c r="AT62">
        <f t="shared" si="47"/>
        <v>-1.6748682461438555E-2</v>
      </c>
      <c r="AU62">
        <f t="shared" si="48"/>
        <v>-4.2385721461782815E-2</v>
      </c>
      <c r="AW62">
        <v>59</v>
      </c>
      <c r="AX62">
        <f>IF(Z62&gt;0, (R62*SUMPRODUCT(K62:$K$98, X62:$X$98)-K62*$AZ$3)/Z62, 0)</f>
        <v>-169757697314.9292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250000</v>
      </c>
      <c r="S63">
        <f t="shared" si="32"/>
        <v>-811566627385.70654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-66.93197263612069</v>
      </c>
      <c r="AC63">
        <f t="shared" si="33"/>
        <v>-59.760691004705038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-7.9175112863117425E-5</v>
      </c>
      <c r="AI63">
        <f t="shared" si="38"/>
        <v>-7.9176033315748613E-5</v>
      </c>
      <c r="AJ63">
        <f t="shared" si="39"/>
        <v>-7.1712816314156527</v>
      </c>
      <c r="AK63">
        <f t="shared" si="61"/>
        <v>-4.6852380845284491</v>
      </c>
      <c r="AL63">
        <f t="shared" si="40"/>
        <v>-11.856598891977416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-2.2563250901178761E-7</v>
      </c>
      <c r="AR63">
        <f t="shared" si="45"/>
        <v>-2.2563513210923694E-7</v>
      </c>
      <c r="AS63">
        <f t="shared" si="46"/>
        <v>-2.0436652488565198E-2</v>
      </c>
      <c r="AT63">
        <f t="shared" si="47"/>
        <v>-1.3351948435582087E-2</v>
      </c>
      <c r="AU63">
        <f t="shared" si="48"/>
        <v>-3.3788826559279395E-2</v>
      </c>
      <c r="AW63">
        <v>60</v>
      </c>
      <c r="AX63">
        <f>IF(Z63&gt;0, (R63*SUMPRODUCT(K63:$K$98, X63:$X$98)-K63*$AZ$3)/Z63, 0)</f>
        <v>-811566627385.70654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250000</v>
      </c>
      <c r="S64">
        <f t="shared" si="32"/>
        <v>-3961613492874.0225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-59.760691004705038</v>
      </c>
      <c r="AC64">
        <f t="shared" si="33"/>
        <v>-53.357760022245301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-1.4857788588592323E-5</v>
      </c>
      <c r="AI64">
        <f t="shared" si="38"/>
        <v>-1.4857956947267767E-5</v>
      </c>
      <c r="AJ64">
        <f t="shared" si="39"/>
        <v>-6.4029309824597362</v>
      </c>
      <c r="AK64">
        <f t="shared" si="61"/>
        <v>-4.1832483703293528</v>
      </c>
      <c r="AL64">
        <f t="shared" si="40"/>
        <v>-10.586194210746037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-3.7804990513859655E-8</v>
      </c>
      <c r="AR64">
        <f t="shared" si="45"/>
        <v>-3.7805418895115058E-8</v>
      </c>
      <c r="AS64">
        <f t="shared" si="46"/>
        <v>-1.6291976669976449E-2</v>
      </c>
      <c r="AT64">
        <f t="shared" si="47"/>
        <v>-1.0644091751234394E-2</v>
      </c>
      <c r="AU64">
        <f t="shared" si="48"/>
        <v>-2.6936106226629737E-2</v>
      </c>
      <c r="AW64">
        <v>61</v>
      </c>
      <c r="AX64">
        <f>IF(Z64&gt;0, (R64*SUMPRODUCT(K64:$K$98, X64:$X$98)-K64*$AZ$3)/Z64, 0)</f>
        <v>-3961613492874.0225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250000</v>
      </c>
      <c r="S65">
        <f t="shared" si="32"/>
        <v>-19766581960946.707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-53.357760022245301</v>
      </c>
      <c r="AC65">
        <f t="shared" si="33"/>
        <v>-47.64085719568223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-2.7309588393184557E-6</v>
      </c>
      <c r="AI65">
        <f t="shared" si="38"/>
        <v>-2.7309889664651784E-6</v>
      </c>
      <c r="AJ65">
        <f t="shared" si="39"/>
        <v>-5.7169028265630715</v>
      </c>
      <c r="AK65">
        <f t="shared" si="61"/>
        <v>-3.7350432015571715</v>
      </c>
      <c r="AL65">
        <f t="shared" si="40"/>
        <v>-9.4519487591092091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-6.204290021175752E-9</v>
      </c>
      <c r="AR65">
        <f t="shared" si="45"/>
        <v>-6.2043584651058059E-9</v>
      </c>
      <c r="AS65">
        <f t="shared" si="46"/>
        <v>-1.2987864426301102E-2</v>
      </c>
      <c r="AT65">
        <f t="shared" si="47"/>
        <v>-8.4854048074428957E-3</v>
      </c>
      <c r="AU65">
        <f t="shared" si="48"/>
        <v>-2.1473275438102461E-2</v>
      </c>
      <c r="AW65">
        <v>62</v>
      </c>
      <c r="AX65">
        <f>IF(Z65&gt;0, (R65*SUMPRODUCT(K65:$K$98, X65:$X$98)-K65*$AZ$3)/Z65, 0)</f>
        <v>-19766581960946.707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250000</v>
      </c>
      <c r="S66">
        <f t="shared" si="32"/>
        <v>-100994505561684.7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-47.64085719568223</v>
      </c>
      <c r="AC66">
        <f t="shared" si="33"/>
        <v>-42.53647964441501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-4.9122346112431567E-7</v>
      </c>
      <c r="AI66">
        <f t="shared" si="38"/>
        <v>-4.9122872582651502E-7</v>
      </c>
      <c r="AJ66">
        <f t="shared" si="39"/>
        <v>-5.1043775512672198</v>
      </c>
      <c r="AK66">
        <f t="shared" si="61"/>
        <v>-3.3348600036977563</v>
      </c>
      <c r="AL66">
        <f t="shared" si="40"/>
        <v>-8.4392380461937027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-9.9640985525932252E-10</v>
      </c>
      <c r="AR66">
        <f t="shared" si="45"/>
        <v>-9.9642053431187523E-10</v>
      </c>
      <c r="AS66">
        <f t="shared" si="46"/>
        <v>-1.0353846058993425E-2</v>
      </c>
      <c r="AT66">
        <f t="shared" si="47"/>
        <v>-6.7645127657159076E-3</v>
      </c>
      <c r="AU66">
        <f t="shared" si="48"/>
        <v>-1.7118359821129869E-2</v>
      </c>
      <c r="AW66">
        <v>63</v>
      </c>
      <c r="AX66">
        <f>IF(Z66&gt;0, (R66*SUMPRODUCT(K66:$K$98, X66:$X$98)-K66*$AZ$3)/Z66, 0)</f>
        <v>-100994505561684.7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-529478145852311.13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-42.53647964441501</v>
      </c>
      <c r="AC67">
        <f t="shared" ref="AC67:AC89" si="64">S67*Z67</f>
        <v>-37.978999683383293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-8.6308824387012668E-8</v>
      </c>
      <c r="AI67">
        <f t="shared" ref="AI67:AI89" si="69">SUM(AE67:AH67)</f>
        <v>-8.630972100097069E-8</v>
      </c>
      <c r="AJ67">
        <f t="shared" ref="AJ67:AJ89" si="70">AB67-AC67</f>
        <v>-4.5574799610317172</v>
      </c>
      <c r="AK67">
        <f t="shared" si="61"/>
        <v>-2.9775535751090509</v>
      </c>
      <c r="AL67">
        <f t="shared" ref="AL67:AL89" si="71">SUM(AI67:AK67)</f>
        <v>-7.5350336224504897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-1.5631335769088557E-10</v>
      </c>
      <c r="AR67">
        <f t="shared" ref="AR67:AR89" si="76">AI67*$K67</f>
        <v>-1.5631498154266812E-10</v>
      </c>
      <c r="AS67">
        <f t="shared" ref="AS67:AS89" si="77">AJ67*$K67</f>
        <v>-8.2540226955633497E-3</v>
      </c>
      <c r="AT67">
        <f t="shared" ref="AT67:AT89" si="78">AK67*$K67</f>
        <v>-5.3926281621306848E-3</v>
      </c>
      <c r="AU67">
        <f t="shared" ref="AU67:AU89" si="79">AL67*$K67</f>
        <v>-1.3646651014009017E-2</v>
      </c>
      <c r="AW67">
        <v>64</v>
      </c>
      <c r="AX67">
        <f>IF(Z67&gt;0, (R67*SUMPRODUCT(K67:$K$98, X67:$X$98)-K67*$AZ$3)/Z67, 0)</f>
        <v>-529478145852311.13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250000</v>
      </c>
      <c r="S68">
        <f t="shared" si="63"/>
        <v>-2851627997035453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-37.978999683383293</v>
      </c>
      <c r="AC68">
        <f t="shared" si="64"/>
        <v>-33.909821146014494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-1.478010882527681E-8</v>
      </c>
      <c r="AI68">
        <f t="shared" si="69"/>
        <v>-1.4780257467653996E-8</v>
      </c>
      <c r="AJ68">
        <f t="shared" si="70"/>
        <v>-4.0691785373687992</v>
      </c>
      <c r="AK68">
        <f t="shared" si="61"/>
        <v>-2.6585299778368308</v>
      </c>
      <c r="AL68">
        <f t="shared" si="71"/>
        <v>-6.7277085299858879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-2.39001430320986E-11</v>
      </c>
      <c r="AR68">
        <f t="shared" si="76"/>
        <v>-2.3900383393933371E-11</v>
      </c>
      <c r="AS68">
        <f t="shared" si="77"/>
        <v>-6.5800563592561135E-3</v>
      </c>
      <c r="AT68">
        <f t="shared" si="78"/>
        <v>-4.2989701548582591E-3</v>
      </c>
      <c r="AU68">
        <f t="shared" si="79"/>
        <v>-1.0879026538014756E-2</v>
      </c>
      <c r="AW68">
        <v>65</v>
      </c>
      <c r="AX68">
        <f>IF(Z68&gt;0, (R68*SUMPRODUCT(K68:$K$98, X68:$X$98)-K68*$AZ$3)/Z68, 0)</f>
        <v>-2851627997035453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250000</v>
      </c>
      <c r="S69">
        <f t="shared" si="63"/>
        <v>-1.5809029449816628E+16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-33.909821146014494</v>
      </c>
      <c r="AC69">
        <f t="shared" si="64"/>
        <v>-30.276626023248124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-2.464332149053292E-9</v>
      </c>
      <c r="AI69">
        <f t="shared" si="69"/>
        <v>-2.4643560883992518E-9</v>
      </c>
      <c r="AJ69">
        <f t="shared" si="70"/>
        <v>-3.6331951227663701</v>
      </c>
      <c r="AK69">
        <f t="shared" si="61"/>
        <v>-2.3736874802210148</v>
      </c>
      <c r="AL69">
        <f t="shared" si="71"/>
        <v>-6.0068826054517412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-3.5579847995874139E-12</v>
      </c>
      <c r="AR69">
        <f t="shared" si="76"/>
        <v>-3.5580193630406682E-12</v>
      </c>
      <c r="AS69">
        <f t="shared" si="77"/>
        <v>-5.2455806437066146E-3</v>
      </c>
      <c r="AT69">
        <f t="shared" si="78"/>
        <v>-3.4271126872413671E-3</v>
      </c>
      <c r="AU69">
        <f t="shared" si="79"/>
        <v>-8.6726933345060014E-3</v>
      </c>
      <c r="AW69">
        <v>66</v>
      </c>
      <c r="AX69">
        <f>IF(Z69&gt;0, (R69*SUMPRODUCT(K69:$K$98, X69:$X$98)-K69*$AZ$3)/Z69, 0)</f>
        <v>-1.5809029449816628E+16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250000</v>
      </c>
      <c r="S70">
        <f t="shared" si="63"/>
        <v>-9.0312582545217888E+16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-30.276626023248124</v>
      </c>
      <c r="AC70">
        <f t="shared" si="64"/>
        <v>-27.032701806474652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-3.9916810994182753E-10</v>
      </c>
      <c r="AI70">
        <f t="shared" si="69"/>
        <v>-3.991718514888308E-10</v>
      </c>
      <c r="AJ70">
        <f t="shared" si="70"/>
        <v>-3.2439242167734719</v>
      </c>
      <c r="AK70">
        <f t="shared" si="61"/>
        <v>-2.1193638216273687</v>
      </c>
      <c r="AL70">
        <f t="shared" si="71"/>
        <v>-5.3632880388000128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-5.1456786469317243E-13</v>
      </c>
      <c r="AR70">
        <f t="shared" si="76"/>
        <v>-5.1457268792379681E-13</v>
      </c>
      <c r="AS70">
        <f t="shared" si="77"/>
        <v>-4.1817447733859796E-3</v>
      </c>
      <c r="AT70">
        <f t="shared" si="78"/>
        <v>-2.7320732519481284E-3</v>
      </c>
      <c r="AU70">
        <f t="shared" si="79"/>
        <v>-6.9138180258486812E-3</v>
      </c>
      <c r="AW70">
        <v>67</v>
      </c>
      <c r="AX70">
        <f>IF(Z70&gt;0, (R70*SUMPRODUCT(K70:$K$98, X70:$X$98)-K70*$AZ$3)/Z70, 0)</f>
        <v>-9.0312582545217888E+16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250000</v>
      </c>
      <c r="S71">
        <f t="shared" si="63"/>
        <v>-5.3186549026149696E+17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-27.032701806474652</v>
      </c>
      <c r="AC71">
        <f t="shared" si="64"/>
        <v>-24.136340898638529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-6.2737496725821917E-11</v>
      </c>
      <c r="AI71">
        <f t="shared" si="69"/>
        <v>-6.2738063982518884E-11</v>
      </c>
      <c r="AJ71">
        <f t="shared" si="70"/>
        <v>-2.8963609078361223</v>
      </c>
      <c r="AK71">
        <f t="shared" si="61"/>
        <v>-1.8922891264532258</v>
      </c>
      <c r="AL71">
        <f t="shared" si="71"/>
        <v>-4.7886500343520861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-7.220977408648742E-14</v>
      </c>
      <c r="AR71">
        <f t="shared" si="76"/>
        <v>-7.2210426989138541E-14</v>
      </c>
      <c r="AS71">
        <f t="shared" si="77"/>
        <v>-3.3336613308273498E-3</v>
      </c>
      <c r="AT71">
        <f t="shared" si="78"/>
        <v>-2.1779920694742052E-3</v>
      </c>
      <c r="AU71">
        <f t="shared" si="79"/>
        <v>-5.5116534003737654E-3</v>
      </c>
      <c r="AW71">
        <v>68</v>
      </c>
      <c r="AX71">
        <f>IF(Z71&gt;0, (R71*SUMPRODUCT(K71:$K$98, X71:$X$98)-K71*$AZ$3)/Z71, 0)</f>
        <v>-5.3186549026149696E+17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250000</v>
      </c>
      <c r="S72">
        <f t="shared" si="63"/>
        <v>-3.2345320451935437E+18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-24.136340898638529</v>
      </c>
      <c r="AC72">
        <f t="shared" si="64"/>
        <v>-21.550304373784464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-9.5660394656106418E-12</v>
      </c>
      <c r="AI72">
        <f t="shared" si="69"/>
        <v>-9.5661227477673523E-12</v>
      </c>
      <c r="AJ72">
        <f t="shared" si="70"/>
        <v>-2.586036524854066</v>
      </c>
      <c r="AK72">
        <f t="shared" ref="AK72:AK89" si="92">G72*SUM(AB72:AB72, AE72:AF72)</f>
        <v>-1.6895438629046973</v>
      </c>
      <c r="AL72">
        <f t="shared" si="71"/>
        <v>-4.2755803877683292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-9.8306661082742855E-15</v>
      </c>
      <c r="AR72">
        <f t="shared" si="76"/>
        <v>-9.8307516942765534E-15</v>
      </c>
      <c r="AS72">
        <f t="shared" si="77"/>
        <v>-2.6575744027645459E-3</v>
      </c>
      <c r="AT72">
        <f t="shared" si="78"/>
        <v>-1.7362819431395453E-3</v>
      </c>
      <c r="AU72">
        <f t="shared" si="79"/>
        <v>-4.3938563459139214E-3</v>
      </c>
      <c r="AW72">
        <v>69</v>
      </c>
      <c r="AX72">
        <f>IF(Z72&gt;0, (R72*SUMPRODUCT(K72:$K$98, X72:$X$98)-K72*$AZ$3)/Z72, 0)</f>
        <v>-3.2345320451935437E+18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250000</v>
      </c>
      <c r="S73">
        <f t="shared" si="63"/>
        <v>-2.0346858174186525E+19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-21.550304373784464</v>
      </c>
      <c r="AC73">
        <f t="shared" si="64"/>
        <v>-19.241343190878997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-1.4125700651433681E-12</v>
      </c>
      <c r="AI73">
        <f t="shared" si="69"/>
        <v>-1.4125818859752542E-12</v>
      </c>
      <c r="AJ73">
        <f t="shared" si="70"/>
        <v>-2.3089611829054668</v>
      </c>
      <c r="AK73">
        <f t="shared" si="92"/>
        <v>-1.5085213061649125</v>
      </c>
      <c r="AL73">
        <f t="shared" si="71"/>
        <v>-3.817482489071792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-1.2961126622995792E-15</v>
      </c>
      <c r="AR73">
        <f t="shared" si="76"/>
        <v>-1.296123508579183E-15</v>
      </c>
      <c r="AS73">
        <f t="shared" si="77"/>
        <v>-2.1186020430202521E-3</v>
      </c>
      <c r="AT73">
        <f t="shared" si="78"/>
        <v>-1.3841533347732384E-3</v>
      </c>
      <c r="AU73">
        <f t="shared" si="79"/>
        <v>-3.5027553777947865E-3</v>
      </c>
      <c r="AW73">
        <v>70</v>
      </c>
      <c r="AX73">
        <f>IF(Z73&gt;0, (R73*SUMPRODUCT(K73:$K$98, X73:$X$98)-K73*$AZ$3)/Z73, 0)</f>
        <v>-2.0346858174186525E+19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250000</v>
      </c>
      <c r="S74">
        <f t="shared" si="63"/>
        <v>-1.325986119882412E+20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-19.241343190878997</v>
      </c>
      <c r="AC74">
        <f t="shared" si="64"/>
        <v>-17.179770706141959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-2.0166191602663041E-13</v>
      </c>
      <c r="AI74">
        <f t="shared" si="69"/>
        <v>-2.0166353555439624E-13</v>
      </c>
      <c r="AJ74">
        <f t="shared" si="70"/>
        <v>-2.061572484737038</v>
      </c>
      <c r="AK74">
        <f t="shared" si="92"/>
        <v>-1.3468940233615299</v>
      </c>
      <c r="AL74">
        <f t="shared" si="71"/>
        <v>-3.4084665080987695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-1.6521087122599638E-16</v>
      </c>
      <c r="AR74">
        <f t="shared" si="76"/>
        <v>-1.6521219801887052E-16</v>
      </c>
      <c r="AS74">
        <f t="shared" si="77"/>
        <v>-1.6889365776628401E-3</v>
      </c>
      <c r="AT74">
        <f t="shared" si="78"/>
        <v>-1.1034385640730541E-3</v>
      </c>
      <c r="AU74">
        <f t="shared" si="79"/>
        <v>-2.7923751417360592E-3</v>
      </c>
      <c r="AW74">
        <v>71</v>
      </c>
      <c r="AX74">
        <f>IF(Z74&gt;0, (R74*SUMPRODUCT(K74:$K$98, X74:$X$98)-K74*$AZ$3)/Z74, 0)</f>
        <v>-1.325986119882412E+20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250000</v>
      </c>
      <c r="S75">
        <f t="shared" si="63"/>
        <v>-8.9653899516976523E+20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-17.179770706141959</v>
      </c>
      <c r="AC75">
        <f t="shared" si="64"/>
        <v>-15.339080987626746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-2.7789345298828278E-14</v>
      </c>
      <c r="AI75">
        <f t="shared" si="69"/>
        <v>-2.7789559164051518E-14</v>
      </c>
      <c r="AJ75">
        <f t="shared" si="70"/>
        <v>-1.8406897185152129</v>
      </c>
      <c r="AK75">
        <f t="shared" si="92"/>
        <v>-1.2025839494299373</v>
      </c>
      <c r="AL75">
        <f t="shared" si="71"/>
        <v>-3.043273667945178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-2.0327081326431818E-17</v>
      </c>
      <c r="AR75">
        <f t="shared" si="76"/>
        <v>-2.0327237762495315E-17</v>
      </c>
      <c r="AS75">
        <f t="shared" si="77"/>
        <v>-1.3464098992847897E-3</v>
      </c>
      <c r="AT75">
        <f t="shared" si="78"/>
        <v>-8.7965446753272792E-4</v>
      </c>
      <c r="AU75">
        <f t="shared" si="79"/>
        <v>-2.226064366817538E-3</v>
      </c>
      <c r="AW75">
        <v>72</v>
      </c>
      <c r="AX75">
        <f>IF(Z75&gt;0, (R75*SUMPRODUCT(K75:$K$98, X75:$X$98)-K75*$AZ$3)/Z75, 0)</f>
        <v>-8.9653899516976523E+20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250000</v>
      </c>
      <c r="S76">
        <f t="shared" si="63"/>
        <v>-6.2992530357821993E+21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-15.339080987626746</v>
      </c>
      <c r="AC76">
        <f t="shared" si="64"/>
        <v>-13.69560802466674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-3.6909904658960951E-15</v>
      </c>
      <c r="AI76">
        <f t="shared" si="69"/>
        <v>-3.6910176429438082E-15</v>
      </c>
      <c r="AJ76">
        <f t="shared" si="70"/>
        <v>-1.643472962960006</v>
      </c>
      <c r="AK76">
        <f t="shared" si="92"/>
        <v>-1.0737356691338724</v>
      </c>
      <c r="AL76">
        <f t="shared" si="71"/>
        <v>-2.7172086320938824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-2.4105803401242863E-18</v>
      </c>
      <c r="AR76">
        <f t="shared" si="76"/>
        <v>-2.4105980894134069E-18</v>
      </c>
      <c r="AS76">
        <f t="shared" si="77"/>
        <v>-1.0733497283839167E-3</v>
      </c>
      <c r="AT76">
        <f t="shared" si="78"/>
        <v>-7.0125515587749344E-4</v>
      </c>
      <c r="AU76">
        <f t="shared" si="79"/>
        <v>-1.7746048842614127E-3</v>
      </c>
      <c r="AW76">
        <v>73</v>
      </c>
      <c r="AX76">
        <f>IF(Z76&gt;0, (R76*SUMPRODUCT(K76:$K$98, X76:$X$98)-K76*$AZ$3)/Z76, 0)</f>
        <v>-6.2992530357821993E+21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250000</v>
      </c>
      <c r="S77">
        <f t="shared" si="63"/>
        <v>-4.6077784046614308E+22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-13.69560802466674</v>
      </c>
      <c r="AC77">
        <f t="shared" si="64"/>
        <v>-12.228221450595301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-4.7176000692513438E-16</v>
      </c>
      <c r="AI77">
        <f t="shared" si="69"/>
        <v>-4.717633242020238E-16</v>
      </c>
      <c r="AJ77">
        <f t="shared" si="70"/>
        <v>-1.4673865740714387</v>
      </c>
      <c r="AK77">
        <f t="shared" si="92"/>
        <v>-0.95869256172667183</v>
      </c>
      <c r="AL77">
        <f t="shared" si="71"/>
        <v>-2.4260791357981111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-2.7509442259716969E-19</v>
      </c>
      <c r="AR77">
        <f t="shared" si="76"/>
        <v>-2.7509635697981574E-19</v>
      </c>
      <c r="AS77">
        <f t="shared" si="77"/>
        <v>-8.5566783193871177E-4</v>
      </c>
      <c r="AT77">
        <f t="shared" si="78"/>
        <v>-5.5903631686662425E-4</v>
      </c>
      <c r="AU77">
        <f t="shared" si="79"/>
        <v>-1.4147041488053365E-3</v>
      </c>
      <c r="AW77">
        <v>74</v>
      </c>
      <c r="AX77">
        <f>IF(Z77&gt;0, (R77*SUMPRODUCT(K77:$K$98, X77:$X$98)-K77*$AZ$3)/Z77, 0)</f>
        <v>-4.6077784046614308E+22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250000</v>
      </c>
      <c r="S78">
        <f t="shared" si="63"/>
        <v>-3.5150864444635912E+23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-12.228221450595301</v>
      </c>
      <c r="AC78">
        <f t="shared" si="64"/>
        <v>-10.918054866602947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-5.7916942747698721E-17</v>
      </c>
      <c r="AI78">
        <f t="shared" si="69"/>
        <v>-5.7917331004681835E-17</v>
      </c>
      <c r="AJ78">
        <f t="shared" si="70"/>
        <v>-1.3101665839923538</v>
      </c>
      <c r="AK78">
        <f t="shared" si="92"/>
        <v>-0.85597550154167112</v>
      </c>
      <c r="AL78">
        <f t="shared" si="71"/>
        <v>-2.166142085534025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-3.0154231892068973E-20</v>
      </c>
      <c r="AR78">
        <f t="shared" si="76"/>
        <v>-3.0154434036563265E-20</v>
      </c>
      <c r="AS78">
        <f t="shared" si="77"/>
        <v>-6.8213315683889541E-4</v>
      </c>
      <c r="AT78">
        <f t="shared" si="78"/>
        <v>-4.4566032913474502E-4</v>
      </c>
      <c r="AU78">
        <f t="shared" si="79"/>
        <v>-1.1277934859736404E-3</v>
      </c>
      <c r="AW78">
        <v>75</v>
      </c>
      <c r="AX78">
        <f>IF(Z78&gt;0, (R78*SUMPRODUCT(K78:$K$98, X78:$X$98)-K78*$AZ$3)/Z78, 0)</f>
        <v>-3.5150864444635912E+23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250000</v>
      </c>
      <c r="S79">
        <f t="shared" si="63"/>
        <v>-2.8011480092359719E+24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-10.918054866602947</v>
      </c>
      <c r="AC79">
        <f t="shared" si="64"/>
        <v>-9.7482632737526309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-6.8174643289722261E-18</v>
      </c>
      <c r="AI79">
        <f t="shared" si="69"/>
        <v>-6.817507830169064E-18</v>
      </c>
      <c r="AJ79">
        <f t="shared" si="70"/>
        <v>-1.1697915928503164</v>
      </c>
      <c r="AK79">
        <f t="shared" si="92"/>
        <v>-0.76426384066220643</v>
      </c>
      <c r="AL79">
        <f t="shared" si="71"/>
        <v>-1.9340554335125228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-3.1691842807688055E-21</v>
      </c>
      <c r="AR79">
        <f t="shared" si="76"/>
        <v>-3.1692045028488281E-21</v>
      </c>
      <c r="AS79">
        <f t="shared" si="77"/>
        <v>-5.437923763065176E-4</v>
      </c>
      <c r="AT79">
        <f t="shared" si="78"/>
        <v>-3.5527768585359135E-4</v>
      </c>
      <c r="AU79">
        <f t="shared" si="79"/>
        <v>-8.9907006216010895E-4</v>
      </c>
      <c r="AW79">
        <v>76</v>
      </c>
      <c r="AX79">
        <f>IF(Z79&gt;0, (R79*SUMPRODUCT(K79:$K$98, X79:$X$98)-K79*$AZ$3)/Z79, 0)</f>
        <v>-2.8011480092359719E+24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250000</v>
      </c>
      <c r="S80">
        <f t="shared" si="63"/>
        <v>-2.3541507439483463E+25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-9.7482632737526309</v>
      </c>
      <c r="AC80">
        <f t="shared" si="64"/>
        <v>-8.7038064944219915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-7.6889326874467356E-19</v>
      </c>
      <c r="AI80">
        <f t="shared" si="69"/>
        <v>-7.6889789026610585E-19</v>
      </c>
      <c r="AJ80">
        <f t="shared" si="70"/>
        <v>-1.0444567793306394</v>
      </c>
      <c r="AK80">
        <f t="shared" si="92"/>
        <v>-0.68237842916268421</v>
      </c>
      <c r="AL80">
        <f t="shared" si="71"/>
        <v>-1.7268352084933236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-3.1913369097130922E-22</v>
      </c>
      <c r="AR80">
        <f t="shared" si="76"/>
        <v>-3.1913560916106657E-22</v>
      </c>
      <c r="AS80">
        <f t="shared" si="77"/>
        <v>-4.3350795305047629E-4</v>
      </c>
      <c r="AT80">
        <f t="shared" si="78"/>
        <v>-2.8322519599297772E-4</v>
      </c>
      <c r="AU80">
        <f t="shared" si="79"/>
        <v>-7.1673314904345401E-4</v>
      </c>
      <c r="AW80">
        <v>77</v>
      </c>
      <c r="AX80">
        <f>IF(Z80&gt;0, (R80*SUMPRODUCT(K80:$K$98, X80:$X$98)-K80*$AZ$3)/Z80, 0)</f>
        <v>-2.3541507439483463E+25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250000</v>
      </c>
      <c r="S81">
        <f t="shared" si="63"/>
        <v>-2.0921469680642426E+26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-8.7038064944219915</v>
      </c>
      <c r="AC81">
        <f t="shared" si="64"/>
        <v>-7.7712557985910644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-8.2219903174820007E-20</v>
      </c>
      <c r="AI81">
        <f t="shared" si="69"/>
        <v>-8.2220367485879243E-20</v>
      </c>
      <c r="AJ81">
        <f t="shared" si="70"/>
        <v>-0.93255069583092709</v>
      </c>
      <c r="AK81">
        <f t="shared" si="92"/>
        <v>-0.60926645460953943</v>
      </c>
      <c r="AL81">
        <f t="shared" si="71"/>
        <v>-1.5418171504404665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-3.0469514521366E-23</v>
      </c>
      <c r="AR81">
        <f t="shared" si="76"/>
        <v>-3.0469686588371869E-23</v>
      </c>
      <c r="AS81">
        <f t="shared" si="77"/>
        <v>-3.4558988604151451E-4</v>
      </c>
      <c r="AT81">
        <f t="shared" si="78"/>
        <v>-2.2578539221378962E-4</v>
      </c>
      <c r="AU81">
        <f t="shared" si="79"/>
        <v>-5.7137527825530416E-4</v>
      </c>
      <c r="AW81">
        <v>78</v>
      </c>
      <c r="AX81">
        <f>IF(Z81&gt;0, (R81*SUMPRODUCT(K81:$K$98, X81:$X$98)-K81*$AZ$3)/Z81, 0)</f>
        <v>-2.0921469680642426E+26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250000</v>
      </c>
      <c r="S82">
        <f t="shared" si="63"/>
        <v>-1.9718242757771269E+27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-7.7712557985910644</v>
      </c>
      <c r="AC82">
        <f t="shared" si="64"/>
        <v>-6.9386212487420202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-8.3136379280468251E-21</v>
      </c>
      <c r="AI82">
        <f t="shared" si="69"/>
        <v>-8.3136819140990685E-21</v>
      </c>
      <c r="AJ82">
        <f t="shared" si="70"/>
        <v>-0.83263454984904417</v>
      </c>
      <c r="AK82">
        <f t="shared" si="92"/>
        <v>-0.54398790590137458</v>
      </c>
      <c r="AL82">
        <f t="shared" si="71"/>
        <v>-1.3766224557504187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-2.7508167317228828E-24</v>
      </c>
      <c r="AR82">
        <f t="shared" si="76"/>
        <v>-2.7508312858289817E-24</v>
      </c>
      <c r="AS82">
        <f t="shared" si="77"/>
        <v>-2.7550214129585089E-4</v>
      </c>
      <c r="AT82">
        <f t="shared" si="78"/>
        <v>-1.7999473231328895E-4</v>
      </c>
      <c r="AU82">
        <f t="shared" si="79"/>
        <v>-4.5549687360913984E-4</v>
      </c>
      <c r="AW82">
        <v>79</v>
      </c>
      <c r="AX82">
        <f>IF(Z82&gt;0, (R82*SUMPRODUCT(K82:$K$98, X82:$X$98)-K82*$AZ$3)/Z82, 0)</f>
        <v>-1.9718242757771269E+27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250000</v>
      </c>
      <c r="S83">
        <f t="shared" si="63"/>
        <v>-1.9771162948464072E+28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-6.9386212487420202</v>
      </c>
      <c r="AC83">
        <f t="shared" si="64"/>
        <v>-6.1951975435196607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-7.9258755294262503E-22</v>
      </c>
      <c r="AI83">
        <f t="shared" si="69"/>
        <v>-7.9259146975669898E-22</v>
      </c>
      <c r="AJ83">
        <f t="shared" si="70"/>
        <v>-0.74342370522235957</v>
      </c>
      <c r="AK83">
        <f t="shared" si="92"/>
        <v>-0.48570348741194147</v>
      </c>
      <c r="AL83">
        <f t="shared" si="71"/>
        <v>-1.229127192634301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-2.3415302672158438E-25</v>
      </c>
      <c r="AR83">
        <f t="shared" si="76"/>
        <v>-2.3415418386046087E-25</v>
      </c>
      <c r="AS83">
        <f t="shared" si="77"/>
        <v>-2.1962862029324806E-4</v>
      </c>
      <c r="AT83">
        <f t="shared" si="78"/>
        <v>-1.4349069859158871E-4</v>
      </c>
      <c r="AU83">
        <f t="shared" si="79"/>
        <v>-3.6311931888483674E-4</v>
      </c>
      <c r="AW83">
        <v>80</v>
      </c>
      <c r="AX83">
        <f>IF(Z83&gt;0, (R83*SUMPRODUCT(K83:$K$98, X83:$X$98)-K83*$AZ$3)/Z83, 0)</f>
        <v>-1.9771162948464072E+28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250000</v>
      </c>
      <c r="S84">
        <f t="shared" si="63"/>
        <v>-2.1163350481930641E+29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-6.1951975435196607</v>
      </c>
      <c r="AC84">
        <f t="shared" si="64"/>
        <v>-5.5314263781425534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-7.1018714186953051E-23</v>
      </c>
      <c r="AI84">
        <f t="shared" si="69"/>
        <v>-7.1019040897176863E-23</v>
      </c>
      <c r="AJ84">
        <f t="shared" si="70"/>
        <v>-0.66377116537710723</v>
      </c>
      <c r="AK84">
        <f t="shared" si="92"/>
        <v>-0.43366382804637627</v>
      </c>
      <c r="AL84">
        <f t="shared" si="71"/>
        <v>-1.0974349934234835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-1.8732999026654495E-26</v>
      </c>
      <c r="AR84">
        <f t="shared" si="76"/>
        <v>-1.8733085204817178E-26</v>
      </c>
      <c r="AS84">
        <f t="shared" si="77"/>
        <v>-1.7508659143275528E-4</v>
      </c>
      <c r="AT84">
        <f t="shared" si="78"/>
        <v>-1.1438990640273332E-4</v>
      </c>
      <c r="AU84">
        <f t="shared" si="79"/>
        <v>-2.8947649783548859E-4</v>
      </c>
      <c r="AW84">
        <v>81</v>
      </c>
      <c r="AX84">
        <f>IF(Z84&gt;0, (R84*SUMPRODUCT(K84:$K$98, X84:$X$98)-K84*$AZ$3)/Z84, 0)</f>
        <v>-2.1163350481930641E+29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250000</v>
      </c>
      <c r="S85">
        <f t="shared" si="63"/>
        <v>-2.4285735072126177E+30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-5.5314263781425534</v>
      </c>
      <c r="AC85">
        <f t="shared" si="64"/>
        <v>-4.9387735519129938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-5.9604597069768108E-24</v>
      </c>
      <c r="AI85">
        <f t="shared" si="69"/>
        <v>-5.9604851271130414E-24</v>
      </c>
      <c r="AJ85">
        <f t="shared" si="70"/>
        <v>-0.59265282622955962</v>
      </c>
      <c r="AK85">
        <f t="shared" si="92"/>
        <v>-0.38719984646997879</v>
      </c>
      <c r="AL85">
        <f t="shared" si="71"/>
        <v>-0.97985267269953846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-1.4037709130551688E-27</v>
      </c>
      <c r="AR85">
        <f t="shared" si="76"/>
        <v>-1.4037768998497452E-27</v>
      </c>
      <c r="AS85">
        <f t="shared" si="77"/>
        <v>-1.3957795873146934E-4</v>
      </c>
      <c r="AT85">
        <f t="shared" si="78"/>
        <v>-9.1190933037893271E-5</v>
      </c>
      <c r="AU85">
        <f t="shared" si="79"/>
        <v>-2.3076889176936263E-4</v>
      </c>
      <c r="AW85">
        <v>82</v>
      </c>
      <c r="AX85">
        <f>IF(Z85&gt;0, (R85*SUMPRODUCT(K85:$K$98, X85:$X$98)-K85*$AZ$3)/Z85, 0)</f>
        <v>-2.4285735072126177E+30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250000</v>
      </c>
      <c r="S86">
        <f t="shared" si="63"/>
        <v>-3.0032525765866017E+31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-4.9387735519129938</v>
      </c>
      <c r="AC86">
        <f t="shared" si="64"/>
        <v>-4.4096192427794589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-4.6661166781393827E-25</v>
      </c>
      <c r="AI86">
        <f t="shared" si="69"/>
        <v>-4.6661350316541571E-25</v>
      </c>
      <c r="AJ86">
        <f t="shared" si="70"/>
        <v>-0.52915430913353489</v>
      </c>
      <c r="AK86">
        <f t="shared" si="92"/>
        <v>-0.34571414863390959</v>
      </c>
      <c r="AL86">
        <f t="shared" si="71"/>
        <v>-0.87486845776744449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-9.811921263068807E-29</v>
      </c>
      <c r="AR86">
        <f t="shared" si="76"/>
        <v>-9.8119598568833831E-29</v>
      </c>
      <c r="AS86">
        <f t="shared" si="77"/>
        <v>-1.1127069414179624E-4</v>
      </c>
      <c r="AT86">
        <f t="shared" si="78"/>
        <v>-7.2696853505973576E-5</v>
      </c>
      <c r="AU86">
        <f t="shared" si="79"/>
        <v>-1.8396754764776982E-4</v>
      </c>
      <c r="AW86">
        <v>83</v>
      </c>
      <c r="AX86">
        <f>IF(Z86&gt;0, (R86*SUMPRODUCT(K86:$K$98, X86:$X$98)-K86*$AZ$3)/Z86, 0)</f>
        <v>-3.0032525765866017E+31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250000</v>
      </c>
      <c r="S87">
        <f t="shared" si="63"/>
        <v>-4.0265523857288674E+32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-4.4096192427794589</v>
      </c>
      <c r="AC87">
        <f t="shared" si="64"/>
        <v>-3.9371600381959451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-3.3895461043690191E-26</v>
      </c>
      <c r="AI87">
        <f t="shared" si="69"/>
        <v>-3.389558326860064E-26</v>
      </c>
      <c r="AJ87">
        <f t="shared" si="70"/>
        <v>-0.47245920458351387</v>
      </c>
      <c r="AK87">
        <f t="shared" si="92"/>
        <v>-0.30867334699456217</v>
      </c>
      <c r="AL87">
        <f t="shared" si="71"/>
        <v>-0.78113255157807604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-6.3638800182262772E-30</v>
      </c>
      <c r="AR87">
        <f t="shared" si="76"/>
        <v>-6.3639029659792029E-30</v>
      </c>
      <c r="AS87">
        <f t="shared" si="77"/>
        <v>-8.8704316120692269E-5</v>
      </c>
      <c r="AT87">
        <f t="shared" si="78"/>
        <v>-5.7953486532185571E-5</v>
      </c>
      <c r="AU87">
        <f t="shared" si="79"/>
        <v>-1.4665780265287783E-4</v>
      </c>
      <c r="AW87">
        <v>84</v>
      </c>
      <c r="AX87">
        <f>IF(Z87&gt;0, (R87*SUMPRODUCT(K87:$K$98, X87:$X$98)-K87*$AZ$3)/Z87, 0)</f>
        <v>-4.0265523857288674E+32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250000</v>
      </c>
      <c r="S88">
        <f t="shared" si="63"/>
        <v>-5.8947328098863683E+33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-3.9371600381959451</v>
      </c>
      <c r="AC88">
        <f t="shared" si="64"/>
        <v>-3.5153214626749509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-2.2709658307849394E-27</v>
      </c>
      <c r="AI88">
        <f t="shared" si="69"/>
        <v>-2.2709732851547474E-27</v>
      </c>
      <c r="AJ88">
        <f t="shared" si="70"/>
        <v>-0.42183857552099413</v>
      </c>
      <c r="AK88">
        <f t="shared" si="92"/>
        <v>-0.27560120267371618</v>
      </c>
      <c r="AL88">
        <f t="shared" si="71"/>
        <v>-0.69743977819471037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-3.8069135500964419E-31</v>
      </c>
      <c r="AR88">
        <f t="shared" si="76"/>
        <v>-3.8069260461635536E-31</v>
      </c>
      <c r="AS88">
        <f t="shared" si="77"/>
        <v>-7.0714537723766082E-5</v>
      </c>
      <c r="AT88">
        <f t="shared" si="78"/>
        <v>-4.6200164646193846E-5</v>
      </c>
      <c r="AU88">
        <f t="shared" si="79"/>
        <v>-1.1691470236995995E-4</v>
      </c>
      <c r="AW88">
        <v>85</v>
      </c>
      <c r="AX88">
        <f>IF(Z88&gt;0, (R88*SUMPRODUCT(K88:$K$98, X88:$X$98)-K88*$AZ$3)/Z88, 0)</f>
        <v>-5.8947328098863683E+33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-3.5153214626749509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-3.5153214626749509</v>
      </c>
      <c r="AK89">
        <f t="shared" si="92"/>
        <v>-0.24607250238724659</v>
      </c>
      <c r="AL89">
        <f t="shared" si="71"/>
        <v>-3.7613939650621977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-2.2314405555913329E-32</v>
      </c>
      <c r="AR89">
        <f t="shared" si="76"/>
        <v>-2.2314405555913329E-32</v>
      </c>
      <c r="AS89">
        <f t="shared" si="77"/>
        <v>-5.2614983425421189E-4</v>
      </c>
      <c r="AT89">
        <f t="shared" si="78"/>
        <v>-3.6830488397794834E-5</v>
      </c>
      <c r="AU89">
        <f t="shared" si="79"/>
        <v>-5.6298032265200671E-4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36861.270488880902</v>
      </c>
      <c r="AO91" s="6">
        <f t="shared" si="93"/>
        <v>-3686.1270488880905</v>
      </c>
      <c r="AP91" s="6">
        <f t="shared" si="93"/>
        <v>-744.23227863936734</v>
      </c>
      <c r="AQ91" s="6">
        <f t="shared" si="93"/>
        <v>-20970.202818914822</v>
      </c>
      <c r="AR91" s="6">
        <f t="shared" si="93"/>
        <v>11460.708342438606</v>
      </c>
      <c r="AS91" s="6">
        <f t="shared" si="93"/>
        <v>-5141.5584629606728</v>
      </c>
      <c r="AT91" s="6">
        <f t="shared" si="93"/>
        <v>1620.9546849082949</v>
      </c>
      <c r="AU91" s="6">
        <f t="shared" si="93"/>
        <v>7940.1045643862253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82648.564826168178</v>
      </c>
      <c r="K3">
        <v>1</v>
      </c>
      <c r="L3" s="2">
        <v>0</v>
      </c>
      <c r="O3">
        <f>$C$3</f>
        <v>82648.564826168178</v>
      </c>
      <c r="P3">
        <f>O3*C5</f>
        <v>8264.8564826168185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82648.564826168178</v>
      </c>
      <c r="AF3">
        <f t="shared" ref="AF3:AF34" si="4">-$Z3*P3</f>
        <v>-8264.8564826168185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73758.751372851359</v>
      </c>
      <c r="AJ3">
        <f t="shared" ref="AJ3:AJ34" si="8">AB3-AC3</f>
        <v>0</v>
      </c>
      <c r="AL3">
        <f t="shared" ref="AL3:AL34" si="9">SUM(AI3:AK3)</f>
        <v>73758.751372851359</v>
      </c>
      <c r="AN3">
        <f t="shared" ref="AN3:AN34" si="10">AE3*$K3</f>
        <v>82648.564826168178</v>
      </c>
      <c r="AO3">
        <f t="shared" ref="AO3:AO34" si="11">AF3*$K3</f>
        <v>-8264.8564826168185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73758.751372851359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73758.751372851359</v>
      </c>
      <c r="AW3">
        <v>0</v>
      </c>
      <c r="AX3">
        <f>IF(Z3&gt;0, (R3*SUMPRODUCT(K3:$K$98, X3:$X$98)-K3*$AZ$3)/Z3, 0)</f>
        <v>0</v>
      </c>
      <c r="AZ3">
        <f>C6*ABS(SUMPRODUCT(X4:X79, K4:K79))/1</f>
        <v>50107.738382021358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3403.2765855905523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3361.0844198780978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-3361.0844198780978</v>
      </c>
      <c r="AK4">
        <f>G4*SUM(AB4, AE4:AF4)</f>
        <v>0</v>
      </c>
      <c r="AL4">
        <f t="shared" si="9"/>
        <v>-3960.4626698780976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-559.17366358802121</v>
      </c>
      <c r="AR4">
        <f t="shared" si="14"/>
        <v>-559.17366358802121</v>
      </c>
      <c r="AS4">
        <f t="shared" si="15"/>
        <v>-3135.6324469429032</v>
      </c>
      <c r="AT4">
        <f t="shared" si="16"/>
        <v>0</v>
      </c>
      <c r="AU4">
        <f t="shared" si="17"/>
        <v>-3694.8061105309239</v>
      </c>
      <c r="AW4">
        <v>1</v>
      </c>
      <c r="AX4">
        <f>IF(Z4&gt;0, (R4*SUMPRODUCT(K4:$K$98, X4:$X$98)-K4*$AZ$3)/Z4, 0)</f>
        <v>3403.2765855905523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250000</v>
      </c>
      <c r="S5">
        <f t="shared" si="1"/>
        <v>6871.3676195963853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3361.0844198780978</v>
      </c>
      <c r="AC5">
        <f t="shared" si="2"/>
        <v>6701.0358805384967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-628.77119668398973</v>
      </c>
      <c r="AI5">
        <f t="shared" si="7"/>
        <v>-640.96133890078056</v>
      </c>
      <c r="AJ5">
        <f t="shared" si="8"/>
        <v>-3339.9514606603989</v>
      </c>
      <c r="AK5">
        <f>G5*SUM(AB5, AE5:AF5)</f>
        <v>137.80446121500202</v>
      </c>
      <c r="AL5">
        <f t="shared" si="9"/>
        <v>-3843.1083383461773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-537.66729156591555</v>
      </c>
      <c r="AR5">
        <f t="shared" si="14"/>
        <v>-548.09117991205949</v>
      </c>
      <c r="AS5">
        <f t="shared" si="15"/>
        <v>-2856.0192726471719</v>
      </c>
      <c r="AT5">
        <f t="shared" si="16"/>
        <v>117.83769965596613</v>
      </c>
      <c r="AU5">
        <f t="shared" si="17"/>
        <v>-3286.272752903265</v>
      </c>
      <c r="AW5">
        <v>2</v>
      </c>
      <c r="AX5">
        <f>IF(Z5&gt;0, (R5*SUMPRODUCT(K5:$K$98, X5:$X$98)-K5*$AZ$3)/Z5, 0)</f>
        <v>6871.3676195963853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250000</v>
      </c>
      <c r="S6">
        <f t="shared" si="1"/>
        <v>10769.651894902438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6701.0358805384967</v>
      </c>
      <c r="AC6">
        <f t="shared" si="2"/>
        <v>10357.285484697968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-937.23323306969667</v>
      </c>
      <c r="AI6">
        <f t="shared" si="7"/>
        <v>-949.25461220266607</v>
      </c>
      <c r="AJ6">
        <f t="shared" si="8"/>
        <v>-3656.2496041594713</v>
      </c>
      <c r="AK6">
        <f>G6*SUM(AB6, AE6:AF6)</f>
        <v>392.01059901150211</v>
      </c>
      <c r="AL6">
        <f t="shared" si="9"/>
        <v>-4213.4936173506358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-722.99111594665987</v>
      </c>
      <c r="AR6">
        <f t="shared" si="14"/>
        <v>-732.26452837794648</v>
      </c>
      <c r="AS6">
        <f t="shared" si="15"/>
        <v>-2820.4676149103352</v>
      </c>
      <c r="AT6">
        <f t="shared" si="16"/>
        <v>302.40090773773085</v>
      </c>
      <c r="AU6">
        <f t="shared" si="17"/>
        <v>-3250.3312355505514</v>
      </c>
      <c r="AW6">
        <v>3</v>
      </c>
      <c r="AX6">
        <f>IF(Z6&gt;0, (R6*SUMPRODUCT(K6:$K$98, X6:$X$98)-K6*$AZ$3)/Z6, 0)</f>
        <v>10769.651894902438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250000</v>
      </c>
      <c r="S7">
        <f t="shared" si="1"/>
        <v>13854.211183667907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10357.285484697968</v>
      </c>
      <c r="AC7">
        <f t="shared" si="2"/>
        <v>13119.484927816899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-1281.482381560696</v>
      </c>
      <c r="AI7">
        <f t="shared" si="7"/>
        <v>-1293.3194727832577</v>
      </c>
      <c r="AJ7">
        <f t="shared" si="8"/>
        <v>-2762.1994431189305</v>
      </c>
      <c r="AK7">
        <f>G7*SUM(AB7, AE7:AF7)</f>
        <v>508.5427172986702</v>
      </c>
      <c r="AL7">
        <f t="shared" si="9"/>
        <v>-3546.9761986035182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-899.41621483998802</v>
      </c>
      <c r="AR7">
        <f t="shared" si="14"/>
        <v>-907.72414941271768</v>
      </c>
      <c r="AS7">
        <f t="shared" si="15"/>
        <v>-1938.6665033486315</v>
      </c>
      <c r="AT7">
        <f t="shared" si="16"/>
        <v>356.92380360326337</v>
      </c>
      <c r="AU7">
        <f t="shared" si="17"/>
        <v>-2489.466849158086</v>
      </c>
      <c r="AW7">
        <v>4</v>
      </c>
      <c r="AX7">
        <f>IF(Z7&gt;0, (R7*SUMPRODUCT(K7:$K$98, X7:$X$98)-K7*$AZ$3)/Z7, 0)</f>
        <v>13854.211183667907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250000</v>
      </c>
      <c r="S8">
        <f t="shared" si="1"/>
        <v>15640.458526733159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13119.484927816899</v>
      </c>
      <c r="AC8">
        <f t="shared" si="2"/>
        <v>14560.690802601937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-1633.6144691524144</v>
      </c>
      <c r="AI8">
        <f t="shared" si="7"/>
        <v>-1645.2515087392928</v>
      </c>
      <c r="AJ8">
        <f t="shared" si="8"/>
        <v>-1441.2058747850388</v>
      </c>
      <c r="AK8">
        <f t="shared" ref="AK8:AK39" si="30">G8*SUM(AB8:AB8, AE8:AF8)</f>
        <v>279.44502896249992</v>
      </c>
      <c r="AL8">
        <f t="shared" si="9"/>
        <v>-2807.0123545618317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-1070.2532113383131</v>
      </c>
      <c r="AR8">
        <f t="shared" si="14"/>
        <v>-1077.8771515172891</v>
      </c>
      <c r="AS8">
        <f t="shared" si="15"/>
        <v>-944.19781705815751</v>
      </c>
      <c r="AT8">
        <f t="shared" si="16"/>
        <v>183.0768184826477</v>
      </c>
      <c r="AU8">
        <f t="shared" si="17"/>
        <v>-1838.9981500927988</v>
      </c>
      <c r="AW8">
        <v>5</v>
      </c>
      <c r="AX8">
        <f>IF(Z8&gt;0, (R8*SUMPRODUCT(K8:$K$98, X8:$X$98)-K8*$AZ$3)/Z8, 0)</f>
        <v>15640.458526733159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250000</v>
      </c>
      <c r="S9">
        <f t="shared" si="1"/>
        <v>16668.097084621913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14560.690802601937</v>
      </c>
      <c r="AC9">
        <f t="shared" si="2"/>
        <v>15228.361618638837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-2007.5624878855836</v>
      </c>
      <c r="AI9">
        <f t="shared" si="7"/>
        <v>-2018.9827789521989</v>
      </c>
      <c r="AJ9">
        <f t="shared" si="8"/>
        <v>-667.67081603689985</v>
      </c>
      <c r="AK9">
        <f t="shared" si="30"/>
        <v>85.908075735351431</v>
      </c>
      <c r="AL9">
        <f t="shared" si="9"/>
        <v>-2600.7455192537473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-1245.6133394291428</v>
      </c>
      <c r="AR9">
        <f t="shared" si="14"/>
        <v>-1252.6991795853423</v>
      </c>
      <c r="AS9">
        <f t="shared" si="15"/>
        <v>-414.26340640536131</v>
      </c>
      <c r="AT9">
        <f t="shared" si="16"/>
        <v>53.302572520841757</v>
      </c>
      <c r="AU9">
        <f t="shared" si="17"/>
        <v>-1613.660013469862</v>
      </c>
      <c r="AW9">
        <v>6</v>
      </c>
      <c r="AX9">
        <f>IF(Z9&gt;0, (R9*SUMPRODUCT(K9:$K$98, X9:$X$98)-K9*$AZ$3)/Z9, 0)</f>
        <v>16668.097084621913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250000</v>
      </c>
      <c r="S10">
        <f t="shared" si="1"/>
        <v>17407.663501077099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15228.361618638837</v>
      </c>
      <c r="AC10">
        <f t="shared" si="2"/>
        <v>15578.386503188636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-2392.9079767546637</v>
      </c>
      <c r="AI10">
        <f t="shared" si="7"/>
        <v>-2404.094419511775</v>
      </c>
      <c r="AJ10">
        <f t="shared" si="8"/>
        <v>-350.02488454979903</v>
      </c>
      <c r="AK10">
        <f t="shared" si="30"/>
        <v>62.436282636419236</v>
      </c>
      <c r="AL10">
        <f t="shared" si="9"/>
        <v>-2691.6830214251549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-1408.504900945919</v>
      </c>
      <c r="AR10">
        <f t="shared" si="14"/>
        <v>-1415.0894247139042</v>
      </c>
      <c r="AS10">
        <f t="shared" si="15"/>
        <v>-206.03039069227364</v>
      </c>
      <c r="AT10">
        <f t="shared" si="16"/>
        <v>36.751020492443047</v>
      </c>
      <c r="AU10">
        <f t="shared" si="17"/>
        <v>-1584.368794913735</v>
      </c>
      <c r="AW10">
        <v>7</v>
      </c>
      <c r="AX10">
        <f>IF(Z10&gt;0, (R10*SUMPRODUCT(K10:$K$98, X10:$X$98)-K10*$AZ$3)/Z10, 0)</f>
        <v>17407.663501077099</v>
      </c>
    </row>
    <row r="11" spans="1:52" x14ac:dyDescent="0.25">
      <c r="A11" t="s">
        <v>33</v>
      </c>
      <c r="C11" s="25">
        <f>AU81</f>
        <v>18113.312872611743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250000</v>
      </c>
      <c r="S11">
        <f t="shared" si="1"/>
        <v>17878.959167961235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15578.386503188636</v>
      </c>
      <c r="AC11">
        <f t="shared" si="2"/>
        <v>15638.427802363707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-2820.730449693046</v>
      </c>
      <c r="AI11">
        <f t="shared" si="7"/>
        <v>-2831.6639915001019</v>
      </c>
      <c r="AJ11">
        <f t="shared" si="8"/>
        <v>-60.04129917507089</v>
      </c>
      <c r="AK11">
        <f t="shared" si="30"/>
        <v>37.388127607652727</v>
      </c>
      <c r="AL11">
        <f t="shared" si="9"/>
        <v>-2854.3171630675201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-1577.6589022841929</v>
      </c>
      <c r="AR11">
        <f t="shared" si="14"/>
        <v>-1583.7741266464766</v>
      </c>
      <c r="AS11">
        <f t="shared" si="15"/>
        <v>-33.581617186628797</v>
      </c>
      <c r="AT11">
        <f t="shared" si="16"/>
        <v>20.911502680580345</v>
      </c>
      <c r="AU11">
        <f t="shared" si="17"/>
        <v>-1596.4442411525251</v>
      </c>
      <c r="AW11">
        <v>8</v>
      </c>
      <c r="AX11">
        <f>IF(Z11&gt;0, (R11*SUMPRODUCT(K11:$K$98, X11:$X$98)-K11*$AZ$3)/Z11, 0)</f>
        <v>17878.959167961235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250000</v>
      </c>
      <c r="S12">
        <f t="shared" si="1"/>
        <v>18121.369863442731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15638.427802363707</v>
      </c>
      <c r="AC12">
        <f t="shared" si="2"/>
        <v>15453.664111556074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-3287.4402774572814</v>
      </c>
      <c r="AI12">
        <f t="shared" si="7"/>
        <v>-3298.1001118323938</v>
      </c>
      <c r="AJ12">
        <f t="shared" si="8"/>
        <v>184.76369080763288</v>
      </c>
      <c r="AK12">
        <f t="shared" si="30"/>
        <v>35.968383945436528</v>
      </c>
      <c r="AL12">
        <f t="shared" si="9"/>
        <v>-3077.3680370793245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-1747.3094552696352</v>
      </c>
      <c r="AR12">
        <f t="shared" si="14"/>
        <v>-1752.9752705615404</v>
      </c>
      <c r="AS12">
        <f t="shared" si="15"/>
        <v>98.203865832171758</v>
      </c>
      <c r="AT12">
        <f t="shared" si="16"/>
        <v>19.117578436205211</v>
      </c>
      <c r="AU12">
        <f t="shared" si="17"/>
        <v>-1635.6538262931635</v>
      </c>
      <c r="AW12">
        <v>9</v>
      </c>
      <c r="AX12">
        <f>IF(Z12&gt;0, (R12*SUMPRODUCT(K12:$K$98, X12:$X$98)-K12*$AZ$3)/Z12, 0)</f>
        <v>18121.369863442731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250000</v>
      </c>
      <c r="S13">
        <f t="shared" si="1"/>
        <v>18118.358915383993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15453.664111556074</v>
      </c>
      <c r="AC13">
        <f t="shared" si="2"/>
        <v>15022.804630418972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-3777.6713340427978</v>
      </c>
      <c r="AI13">
        <f t="shared" si="7"/>
        <v>-3788.0356865074568</v>
      </c>
      <c r="AJ13">
        <f t="shared" si="8"/>
        <v>430.85948113710219</v>
      </c>
      <c r="AK13">
        <f t="shared" si="30"/>
        <v>30.907328223112149</v>
      </c>
      <c r="AL13">
        <f t="shared" si="9"/>
        <v>-3326.2688771472426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-1908.6240240927582</v>
      </c>
      <c r="AR13">
        <f t="shared" si="14"/>
        <v>-1913.860491312643</v>
      </c>
      <c r="AS13">
        <f t="shared" si="15"/>
        <v>217.68668684746339</v>
      </c>
      <c r="AT13">
        <f t="shared" si="16"/>
        <v>15.615564179857177</v>
      </c>
      <c r="AU13">
        <f t="shared" si="17"/>
        <v>-1680.5582402853224</v>
      </c>
      <c r="AW13">
        <v>10</v>
      </c>
      <c r="AX13">
        <f>IF(Z13&gt;0, (R13*SUMPRODUCT(K13:$K$98, X13:$X$98)-K13*$AZ$3)/Z13, 0)</f>
        <v>18118.358915383993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250000</v>
      </c>
      <c r="S14">
        <f t="shared" si="1"/>
        <v>17870.001098313875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15022.804630418972</v>
      </c>
      <c r="AC14">
        <f t="shared" si="2"/>
        <v>14360.982949928833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-4305.0844062387268</v>
      </c>
      <c r="AI14">
        <f t="shared" si="7"/>
        <v>-4315.1298609584273</v>
      </c>
      <c r="AJ14">
        <f t="shared" si="8"/>
        <v>661.82168049013853</v>
      </c>
      <c r="AK14">
        <f t="shared" si="30"/>
        <v>27.041048334754148</v>
      </c>
      <c r="AL14">
        <f t="shared" si="9"/>
        <v>-3626.2671321335347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-2067.9723118049901</v>
      </c>
      <c r="AR14">
        <f t="shared" si="14"/>
        <v>-2072.7977043547221</v>
      </c>
      <c r="AS14">
        <f t="shared" si="15"/>
        <v>317.90989013421017</v>
      </c>
      <c r="AT14">
        <f t="shared" si="16"/>
        <v>12.989324705786293</v>
      </c>
      <c r="AU14">
        <f t="shared" si="17"/>
        <v>-1741.8984895147255</v>
      </c>
      <c r="AW14">
        <v>11</v>
      </c>
      <c r="AX14">
        <f>IF(Z14&gt;0, (R14*SUMPRODUCT(K14:$K$98, X14:$X$98)-K14*$AZ$3)/Z14, 0)</f>
        <v>17870.001098313875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250000</v>
      </c>
      <c r="S15">
        <f t="shared" si="1"/>
        <v>17430.468194479145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14360.982949928833</v>
      </c>
      <c r="AC15">
        <f t="shared" si="2"/>
        <v>13528.341530090498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-4867.0408935133928</v>
      </c>
      <c r="AI15">
        <f t="shared" si="7"/>
        <v>-4876.7425416412207</v>
      </c>
      <c r="AJ15">
        <f t="shared" si="8"/>
        <v>832.64141983833542</v>
      </c>
      <c r="AK15">
        <f t="shared" si="30"/>
        <v>58.880030094708225</v>
      </c>
      <c r="AL15">
        <f t="shared" si="9"/>
        <v>-3985.221091708177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-2217.9218063292892</v>
      </c>
      <c r="AR15">
        <f t="shared" si="14"/>
        <v>-2222.3428698483408</v>
      </c>
      <c r="AS15">
        <f t="shared" si="15"/>
        <v>379.43662326192521</v>
      </c>
      <c r="AT15">
        <f t="shared" si="16"/>
        <v>26.831766069281503</v>
      </c>
      <c r="AU15">
        <f t="shared" si="17"/>
        <v>-1816.0744805171341</v>
      </c>
      <c r="AW15">
        <v>12</v>
      </c>
      <c r="AX15">
        <f>IF(Z15&gt;0, (R15*SUMPRODUCT(K15:$K$98, X15:$X$98)-K15*$AZ$3)/Z15, 0)</f>
        <v>17430.468194479145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250000</v>
      </c>
      <c r="S16">
        <f t="shared" si="1"/>
        <v>16797.403722534793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13528.341530090498</v>
      </c>
      <c r="AC16">
        <f t="shared" si="2"/>
        <v>12543.825767871627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-5399.7074188883444</v>
      </c>
      <c r="AI16">
        <f t="shared" si="7"/>
        <v>-5409.0420651639497</v>
      </c>
      <c r="AJ16">
        <f t="shared" si="8"/>
        <v>984.5157622188708</v>
      </c>
      <c r="AK16">
        <f t="shared" si="30"/>
        <v>96.051224863642545</v>
      </c>
      <c r="AL16">
        <f t="shared" si="9"/>
        <v>-4328.4750780814365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-2327.7449394556547</v>
      </c>
      <c r="AR16">
        <f t="shared" si="14"/>
        <v>-2331.7689863056085</v>
      </c>
      <c r="AS16">
        <f t="shared" si="15"/>
        <v>424.41217746407148</v>
      </c>
      <c r="AT16">
        <f t="shared" si="16"/>
        <v>41.406456917047336</v>
      </c>
      <c r="AU16">
        <f t="shared" si="17"/>
        <v>-1865.9503519244897</v>
      </c>
      <c r="AW16">
        <v>13</v>
      </c>
      <c r="AX16">
        <f>IF(Z16&gt;0, (R16*SUMPRODUCT(K16:$K$98, X16:$X$98)-K16*$AZ$3)/Z16, 0)</f>
        <v>16797.403722534793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250000</v>
      </c>
      <c r="S17">
        <f t="shared" si="1"/>
        <v>16085.620491662799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12543.825767871627</v>
      </c>
      <c r="AC17">
        <f t="shared" si="2"/>
        <v>11511.560661875657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-5915.2624770490211</v>
      </c>
      <c r="AI17">
        <f t="shared" si="7"/>
        <v>-5924.2080137380181</v>
      </c>
      <c r="AJ17">
        <f t="shared" si="8"/>
        <v>1032.2651059959699</v>
      </c>
      <c r="AK17">
        <f t="shared" si="30"/>
        <v>173.10479559662846</v>
      </c>
      <c r="AL17">
        <f t="shared" si="9"/>
        <v>-4718.8381121454195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-2397.0616129152818</v>
      </c>
      <c r="AR17">
        <f t="shared" si="14"/>
        <v>-2400.6866426899228</v>
      </c>
      <c r="AS17">
        <f t="shared" si="15"/>
        <v>418.30824406109576</v>
      </c>
      <c r="AT17">
        <f t="shared" si="16"/>
        <v>70.147835729384084</v>
      </c>
      <c r="AU17">
        <f t="shared" si="17"/>
        <v>-1912.2305628994427</v>
      </c>
      <c r="AW17">
        <v>14</v>
      </c>
      <c r="AX17">
        <f>IF(Z17&gt;0, (R17*SUMPRODUCT(K17:$K$98, X17:$X$98)-K17*$AZ$3)/Z17, 0)</f>
        <v>16085.620491662799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250000</v>
      </c>
      <c r="S18">
        <f t="shared" si="1"/>
        <v>15336.359425441246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11511.560661875657</v>
      </c>
      <c r="AC18">
        <f t="shared" si="2"/>
        <v>10471.219262190196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-6428.9122895873397</v>
      </c>
      <c r="AI18">
        <f t="shared" si="7"/>
        <v>-6437.4469252949666</v>
      </c>
      <c r="AJ18">
        <f t="shared" si="8"/>
        <v>1040.3413996854615</v>
      </c>
      <c r="AK18">
        <f t="shared" si="30"/>
        <v>248.6497102965142</v>
      </c>
      <c r="AL18">
        <f t="shared" si="9"/>
        <v>-5148.455815312991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-2431.1400202680334</v>
      </c>
      <c r="AR18">
        <f t="shared" si="14"/>
        <v>-2434.3674549401208</v>
      </c>
      <c r="AS18">
        <f t="shared" si="15"/>
        <v>393.41267971775875</v>
      </c>
      <c r="AT18">
        <f t="shared" si="16"/>
        <v>94.028699490736116</v>
      </c>
      <c r="AU18">
        <f t="shared" si="17"/>
        <v>-1946.9260757316258</v>
      </c>
      <c r="AW18">
        <v>15</v>
      </c>
      <c r="AX18">
        <f>IF(Z18&gt;0, (R18*SUMPRODUCT(K18:$K$98, X18:$X$98)-K18*$AZ$3)/Z18, 0)</f>
        <v>15336.359425441246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250000</v>
      </c>
      <c r="S19">
        <f t="shared" si="1"/>
        <v>14380.524027959591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10471.219262190196</v>
      </c>
      <c r="AC19">
        <f t="shared" si="2"/>
        <v>9317.6920719705013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-7001.2158324180527</v>
      </c>
      <c r="AI19">
        <f t="shared" si="7"/>
        <v>-7009.3150609769827</v>
      </c>
      <c r="AJ19">
        <f t="shared" si="8"/>
        <v>1153.5271902196946</v>
      </c>
      <c r="AK19">
        <f t="shared" si="30"/>
        <v>233.50818954684138</v>
      </c>
      <c r="AL19">
        <f t="shared" si="9"/>
        <v>-5622.2796812104471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-2469.0485633848921</v>
      </c>
      <c r="AR19">
        <f t="shared" si="14"/>
        <v>-2471.9048370831488</v>
      </c>
      <c r="AS19">
        <f t="shared" si="15"/>
        <v>406.80286396108397</v>
      </c>
      <c r="AT19">
        <f t="shared" si="16"/>
        <v>82.348991052331499</v>
      </c>
      <c r="AU19">
        <f t="shared" si="17"/>
        <v>-1982.7529820697332</v>
      </c>
      <c r="AW19">
        <v>16</v>
      </c>
      <c r="AX19">
        <f>IF(Z19&gt;0, (R19*SUMPRODUCT(K19:$K$98, X19:$X$98)-K19*$AZ$3)/Z19, 0)</f>
        <v>14380.524027959591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250000</v>
      </c>
      <c r="S20">
        <f t="shared" si="1"/>
        <v>12690.747473852345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9317.6920719705013</v>
      </c>
      <c r="AC20">
        <f t="shared" si="2"/>
        <v>7758.7591749507365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-7521.8927074250551</v>
      </c>
      <c r="AI20">
        <f t="shared" si="7"/>
        <v>-7529.5348490630249</v>
      </c>
      <c r="AJ20">
        <f t="shared" si="8"/>
        <v>1558.9328970197648</v>
      </c>
      <c r="AK20">
        <f t="shared" si="30"/>
        <v>40.066075909473156</v>
      </c>
      <c r="AL20">
        <f t="shared" si="9"/>
        <v>-5930.5358761337866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-2516.0489939797994</v>
      </c>
      <c r="AR20">
        <f t="shared" si="14"/>
        <v>-2518.605265855505</v>
      </c>
      <c r="AS20">
        <f t="shared" si="15"/>
        <v>521.45805581043965</v>
      </c>
      <c r="AT20">
        <f t="shared" si="16"/>
        <v>13.401973932071353</v>
      </c>
      <c r="AU20">
        <f t="shared" si="17"/>
        <v>-1983.7452361129938</v>
      </c>
      <c r="AW20">
        <v>17</v>
      </c>
      <c r="AX20">
        <f>IF(Z20&gt;0, (R20*SUMPRODUCT(K20:$K$98, X20:$X$98)-K20*$AZ$3)/Z20, 0)</f>
        <v>12690.747473852345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250000</v>
      </c>
      <c r="S21">
        <f t="shared" si="1"/>
        <v>10574.401976773544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7758.7591749507365</v>
      </c>
      <c r="AC21">
        <f t="shared" si="2"/>
        <v>6065.1343880975746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-7922.5038444282836</v>
      </c>
      <c r="AI21">
        <f t="shared" si="7"/>
        <v>-7929.6734394576524</v>
      </c>
      <c r="AJ21">
        <f t="shared" si="8"/>
        <v>1693.6247868531618</v>
      </c>
      <c r="AK21">
        <f t="shared" si="30"/>
        <v>12.414014679921179</v>
      </c>
      <c r="AL21">
        <f t="shared" si="9"/>
        <v>-6223.6346379245697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-2520.0191468904559</v>
      </c>
      <c r="AR21">
        <f t="shared" si="14"/>
        <v>-2522.2996780336712</v>
      </c>
      <c r="AS21">
        <f t="shared" si="15"/>
        <v>538.71439816590294</v>
      </c>
      <c r="AT21">
        <f t="shared" si="16"/>
        <v>3.9486954247654391</v>
      </c>
      <c r="AU21">
        <f t="shared" si="17"/>
        <v>-1979.6365844430027</v>
      </c>
      <c r="AW21">
        <v>18</v>
      </c>
      <c r="AX21">
        <f>IF(Z21&gt;0, (R21*SUMPRODUCT(K21:$K$98, X21:$X$98)-K21*$AZ$3)/Z21, 0)</f>
        <v>10574.401976773544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250000</v>
      </c>
      <c r="S22">
        <f t="shared" si="1"/>
        <v>8606.2575974050978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6065.1343880975746</v>
      </c>
      <c r="AC22">
        <f t="shared" si="2"/>
        <v>4601.7260791907393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-8284.1394059424201</v>
      </c>
      <c r="AI22">
        <f t="shared" si="7"/>
        <v>-8290.823098051198</v>
      </c>
      <c r="AJ22">
        <f t="shared" si="8"/>
        <v>1463.4083089068354</v>
      </c>
      <c r="AK22">
        <f t="shared" si="30"/>
        <v>127.36782215004908</v>
      </c>
      <c r="AL22">
        <f t="shared" si="9"/>
        <v>-6700.0469669943132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-2460.3636934749525</v>
      </c>
      <c r="AR22">
        <f t="shared" si="14"/>
        <v>-2462.3487292882087</v>
      </c>
      <c r="AS22">
        <f t="shared" si="15"/>
        <v>434.62772601113096</v>
      </c>
      <c r="AT22">
        <f t="shared" si="16"/>
        <v>37.827847888480321</v>
      </c>
      <c r="AU22">
        <f t="shared" si="17"/>
        <v>-1989.8931553885971</v>
      </c>
      <c r="AW22">
        <v>19</v>
      </c>
      <c r="AX22">
        <f>IF(Z22&gt;0, (R22*SUMPRODUCT(K22:$K$98, X22:$X$98)-K22*$AZ$3)/Z22, 0)</f>
        <v>8606.2575974050978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250000</v>
      </c>
      <c r="S23">
        <f t="shared" si="1"/>
        <v>7545.9419164689753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4601.7260791907393</v>
      </c>
      <c r="AC23">
        <f t="shared" si="2"/>
        <v>3735.8455416266788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-8567.0832917656935</v>
      </c>
      <c r="AI23">
        <f t="shared" si="7"/>
        <v>-8573.2717927887952</v>
      </c>
      <c r="AJ23">
        <f t="shared" si="8"/>
        <v>865.88053756406043</v>
      </c>
      <c r="AK23">
        <f t="shared" si="30"/>
        <v>322.12082554335177</v>
      </c>
      <c r="AL23">
        <f t="shared" si="9"/>
        <v>-7385.2704296813827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-2271.7831691420733</v>
      </c>
      <c r="AR23">
        <f t="shared" si="14"/>
        <v>-2273.4242098542622</v>
      </c>
      <c r="AS23">
        <f t="shared" si="15"/>
        <v>229.61056461496142</v>
      </c>
      <c r="AT23">
        <f t="shared" si="16"/>
        <v>85.418647744781453</v>
      </c>
      <c r="AU23">
        <f t="shared" si="17"/>
        <v>-1958.3949974945192</v>
      </c>
      <c r="AW23">
        <v>20</v>
      </c>
      <c r="AX23">
        <f>IF(Z23&gt;0, (R23*SUMPRODUCT(K23:$K$98, X23:$X$98)-K23*$AZ$3)/Z23, 0)</f>
        <v>7545.9419164689753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250000</v>
      </c>
      <c r="S24">
        <f t="shared" si="1"/>
        <v>6347.7522948375936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3735.8455416266788</v>
      </c>
      <c r="AC24">
        <f t="shared" si="2"/>
        <v>2887.708047405049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-8802.7702813704527</v>
      </c>
      <c r="AI24">
        <f t="shared" si="7"/>
        <v>-8808.4567588692553</v>
      </c>
      <c r="AJ24">
        <f t="shared" si="8"/>
        <v>848.13749422162982</v>
      </c>
      <c r="AK24">
        <f t="shared" si="30"/>
        <v>261.50918791386755</v>
      </c>
      <c r="AL24">
        <f t="shared" si="9"/>
        <v>-7698.8100767337583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-2084.1800493380674</v>
      </c>
      <c r="AR24">
        <f t="shared" si="14"/>
        <v>-2085.5264031079819</v>
      </c>
      <c r="AS24">
        <f t="shared" si="15"/>
        <v>200.80851687033947</v>
      </c>
      <c r="AT24">
        <f t="shared" si="16"/>
        <v>61.915989483691213</v>
      </c>
      <c r="AU24">
        <f t="shared" si="17"/>
        <v>-1822.8018967539515</v>
      </c>
      <c r="AW24">
        <v>21</v>
      </c>
      <c r="AX24">
        <f>IF(Z24&gt;0, (R24*SUMPRODUCT(K24:$K$98, X24:$X$98)-K24*$AZ$3)/Z24, 0)</f>
        <v>6347.7522948375936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250000</v>
      </c>
      <c r="S25">
        <f t="shared" si="1"/>
        <v>5007.2861662455362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2887.708047405049</v>
      </c>
      <c r="AC25">
        <f t="shared" si="2"/>
        <v>2074.6402078173705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-9011.1858625742116</v>
      </c>
      <c r="AI25">
        <f t="shared" si="7"/>
        <v>-9016.3649160048972</v>
      </c>
      <c r="AJ25">
        <f t="shared" si="8"/>
        <v>813.06783958767846</v>
      </c>
      <c r="AK25">
        <f t="shared" si="30"/>
        <v>202.13956331835345</v>
      </c>
      <c r="AL25">
        <f t="shared" si="9"/>
        <v>-8001.1575130988649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-1904.9333735841324</v>
      </c>
      <c r="AR25">
        <f t="shared" si="14"/>
        <v>-1906.0282074799311</v>
      </c>
      <c r="AS25">
        <f t="shared" si="15"/>
        <v>171.87971552681566</v>
      </c>
      <c r="AT25">
        <f t="shared" si="16"/>
        <v>42.731601163185218</v>
      </c>
      <c r="AU25">
        <f t="shared" si="17"/>
        <v>-1691.41689078993</v>
      </c>
      <c r="AW25">
        <v>22</v>
      </c>
      <c r="AX25">
        <f>IF(Z25&gt;0, (R25*SUMPRODUCT(K25:$K$98, X25:$X$98)-K25*$AZ$3)/Z25, 0)</f>
        <v>5007.2861662455362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250000</v>
      </c>
      <c r="S26">
        <f t="shared" si="1"/>
        <v>3490.5556648333813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2074.6402078173705</v>
      </c>
      <c r="AC26">
        <f t="shared" si="2"/>
        <v>1304.6284500818074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-9105.3750440456679</v>
      </c>
      <c r="AI26">
        <f t="shared" si="7"/>
        <v>-9110.0470381898449</v>
      </c>
      <c r="AJ26">
        <f t="shared" si="8"/>
        <v>770.01175773556315</v>
      </c>
      <c r="AK26">
        <f t="shared" si="30"/>
        <v>145.22481454721594</v>
      </c>
      <c r="AL26">
        <f t="shared" si="9"/>
        <v>-8194.810465907065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-1718.6112849991957</v>
      </c>
      <c r="AR26">
        <f t="shared" si="14"/>
        <v>-1719.4931093964108</v>
      </c>
      <c r="AS26">
        <f t="shared" si="15"/>
        <v>145.33732987657572</v>
      </c>
      <c r="AT26">
        <f t="shared" si="16"/>
        <v>27.410733103846532</v>
      </c>
      <c r="AU26">
        <f t="shared" si="17"/>
        <v>-1546.7450464159883</v>
      </c>
      <c r="AW26">
        <v>23</v>
      </c>
      <c r="AX26">
        <f>IF(Z26&gt;0, (R26*SUMPRODUCT(K26:$K$98, X26:$X$98)-K26*$AZ$3)/Z26, 0)</f>
        <v>3490.5556648333813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250000</v>
      </c>
      <c r="S27">
        <f t="shared" si="1"/>
        <v>1795.919925951257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1304.6284500818074</v>
      </c>
      <c r="AC27">
        <f t="shared" si="2"/>
        <v>599.34003637597561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-9074.6991244363289</v>
      </c>
      <c r="AI27">
        <f t="shared" si="7"/>
        <v>-9078.870663682841</v>
      </c>
      <c r="AJ27">
        <f t="shared" si="8"/>
        <v>705.28841370583177</v>
      </c>
      <c r="AK27">
        <f t="shared" si="30"/>
        <v>91.323991505726525</v>
      </c>
      <c r="AL27">
        <f t="shared" si="9"/>
        <v>-8282.2582584712836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-1529.3047324663253</v>
      </c>
      <c r="AR27">
        <f t="shared" si="14"/>
        <v>-1530.0077370093829</v>
      </c>
      <c r="AS27">
        <f t="shared" si="15"/>
        <v>118.85803529612811</v>
      </c>
      <c r="AT27">
        <f t="shared" si="16"/>
        <v>15.390285725434135</v>
      </c>
      <c r="AU27">
        <f t="shared" si="17"/>
        <v>-1395.7594159878208</v>
      </c>
      <c r="AW27">
        <v>24</v>
      </c>
      <c r="AX27">
        <f>IF(Z27&gt;0, (R27*SUMPRODUCT(K27:$K$98, X27:$X$98)-K27*$AZ$3)/Z27, 0)</f>
        <v>1795.919925951257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250000</v>
      </c>
      <c r="S28">
        <f t="shared" si="1"/>
        <v>-85.606350969628295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599.34003637597561</v>
      </c>
      <c r="AC28">
        <f t="shared" si="2"/>
        <v>-25.212132435563948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-8968.3754564896972</v>
      </c>
      <c r="AI28">
        <f t="shared" si="7"/>
        <v>-8972.0568615709199</v>
      </c>
      <c r="AJ28">
        <f t="shared" si="8"/>
        <v>624.55216881153956</v>
      </c>
      <c r="AK28">
        <f t="shared" si="30"/>
        <v>41.9538025463183</v>
      </c>
      <c r="AL28">
        <f t="shared" si="9"/>
        <v>-8305.5508902130605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-1349.4523580728141</v>
      </c>
      <c r="AR28">
        <f t="shared" si="14"/>
        <v>-1350.0062912563633</v>
      </c>
      <c r="AS28">
        <f t="shared" si="15"/>
        <v>93.975034947087636</v>
      </c>
      <c r="AT28">
        <f t="shared" si="16"/>
        <v>6.312699334558185</v>
      </c>
      <c r="AU28">
        <f t="shared" si="17"/>
        <v>-1249.7185569747173</v>
      </c>
      <c r="AW28">
        <v>25</v>
      </c>
      <c r="AX28">
        <f>IF(Z28&gt;0, (R28*SUMPRODUCT(K28:$K$98, X28:$X$98)-K28*$AZ$3)/Z28, 0)</f>
        <v>-85.606350969628295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250000</v>
      </c>
      <c r="S29">
        <f t="shared" si="1"/>
        <v>-2210.2621161344746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-25.212132435563948</v>
      </c>
      <c r="AC29">
        <f t="shared" si="2"/>
        <v>-566.84970153089034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-8776.1556161541084</v>
      </c>
      <c r="AI29">
        <f t="shared" si="7"/>
        <v>-8779.3613994037114</v>
      </c>
      <c r="AJ29">
        <f t="shared" si="8"/>
        <v>541.6375690953264</v>
      </c>
      <c r="AK29">
        <f t="shared" si="30"/>
        <v>-1.7648492704894765</v>
      </c>
      <c r="AL29">
        <f t="shared" si="9"/>
        <v>-8239.4886795788752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-1179.0441500017964</v>
      </c>
      <c r="AR29">
        <f t="shared" si="14"/>
        <v>-1179.474835161898</v>
      </c>
      <c r="AS29">
        <f t="shared" si="15"/>
        <v>72.767010430803239</v>
      </c>
      <c r="AT29">
        <f t="shared" si="16"/>
        <v>-0.23710099262317094</v>
      </c>
      <c r="AU29">
        <f t="shared" si="17"/>
        <v>-1106.9449257237179</v>
      </c>
      <c r="AW29">
        <v>26</v>
      </c>
      <c r="AX29">
        <f>IF(Z29&gt;0, (R29*SUMPRODUCT(K29:$K$98, X29:$X$98)-K29*$AZ$3)/Z29, 0)</f>
        <v>-2210.2621161344746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250000</v>
      </c>
      <c r="S30">
        <f t="shared" si="1"/>
        <v>-4659.6473766607351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-566.84970153089034</v>
      </c>
      <c r="AC30">
        <f t="shared" si="2"/>
        <v>-1024.6306470885002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-8500.89315933338</v>
      </c>
      <c r="AI30">
        <f t="shared" si="7"/>
        <v>-8503.6418400925195</v>
      </c>
      <c r="AJ30">
        <f t="shared" si="8"/>
        <v>457.78094555760981</v>
      </c>
      <c r="AK30">
        <f t="shared" si="30"/>
        <v>-39.679479107162329</v>
      </c>
      <c r="AL30">
        <f t="shared" si="9"/>
        <v>-8085.5403736420722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-1019.699690892853</v>
      </c>
      <c r="AR30">
        <f t="shared" si="14"/>
        <v>-1020.0294008266122</v>
      </c>
      <c r="AS30">
        <f t="shared" si="15"/>
        <v>54.9117698496446</v>
      </c>
      <c r="AT30">
        <f t="shared" si="16"/>
        <v>-4.7596354667673202</v>
      </c>
      <c r="AU30">
        <f t="shared" si="17"/>
        <v>-969.87726644373492</v>
      </c>
      <c r="AW30">
        <v>27</v>
      </c>
      <c r="AX30">
        <f>IF(Z30&gt;0, (R30*SUMPRODUCT(K30:$K$98, X30:$X$98)-K30*$AZ$3)/Z30, 0)</f>
        <v>-4659.6473766607351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250000</v>
      </c>
      <c r="S31">
        <f t="shared" si="1"/>
        <v>-7563.612858909265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-1024.6306470885002</v>
      </c>
      <c r="AC31">
        <f t="shared" si="2"/>
        <v>-1400.3453340133296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-8138.2824472036127</v>
      </c>
      <c r="AI31">
        <f t="shared" si="7"/>
        <v>-8140.5967270328019</v>
      </c>
      <c r="AJ31">
        <f t="shared" si="8"/>
        <v>375.71468692482949</v>
      </c>
      <c r="AK31">
        <f t="shared" si="30"/>
        <v>-71.724145296195019</v>
      </c>
      <c r="AL31">
        <f t="shared" si="9"/>
        <v>-7836.6061854041673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-871.61052418997178</v>
      </c>
      <c r="AR31">
        <f t="shared" si="14"/>
        <v>-871.85838369449607</v>
      </c>
      <c r="AS31">
        <f t="shared" si="15"/>
        <v>40.239064856853894</v>
      </c>
      <c r="AT31">
        <f t="shared" si="16"/>
        <v>-7.6816601395021795</v>
      </c>
      <c r="AU31">
        <f t="shared" si="17"/>
        <v>-839.30097897714427</v>
      </c>
      <c r="AW31">
        <v>28</v>
      </c>
      <c r="AX31">
        <f>IF(Z31&gt;0, (R31*SUMPRODUCT(K31:$K$98, X31:$X$98)-K31*$AZ$3)/Z31, 0)</f>
        <v>-7563.612858909265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250000</v>
      </c>
      <c r="S32">
        <f t="shared" si="1"/>
        <v>-11121.515661636902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-1400.3453340133296</v>
      </c>
      <c r="AC32">
        <f t="shared" si="2"/>
        <v>-1696.9692475175652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-7676.6529095158148</v>
      </c>
      <c r="AI32">
        <f t="shared" si="7"/>
        <v>-7678.5602139012362</v>
      </c>
      <c r="AJ32">
        <f t="shared" si="8"/>
        <v>296.62391350423559</v>
      </c>
      <c r="AK32">
        <f t="shared" si="30"/>
        <v>-98.024173380933078</v>
      </c>
      <c r="AL32">
        <f t="shared" si="9"/>
        <v>-7479.9604737779346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-734.08033376022024</v>
      </c>
      <c r="AR32">
        <f t="shared" si="14"/>
        <v>-734.2627198412813</v>
      </c>
      <c r="AS32">
        <f t="shared" si="15"/>
        <v>28.364677157220299</v>
      </c>
      <c r="AT32">
        <f t="shared" si="16"/>
        <v>-9.3735666781088849</v>
      </c>
      <c r="AU32">
        <f t="shared" si="17"/>
        <v>-715.27160936217001</v>
      </c>
      <c r="AW32">
        <v>29</v>
      </c>
      <c r="AX32">
        <f>IF(Z32&gt;0, (R32*SUMPRODUCT(K32:$K$98, X32:$X$98)-K32*$AZ$3)/Z32, 0)</f>
        <v>-11121.515661636902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250000</v>
      </c>
      <c r="S33">
        <f t="shared" si="1"/>
        <v>-15652.699148604384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-1696.9692475175652</v>
      </c>
      <c r="AC33">
        <f t="shared" si="2"/>
        <v>-1917.668678879807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-7136.2243322904733</v>
      </c>
      <c r="AI33">
        <f t="shared" si="7"/>
        <v>-7137.7557524154254</v>
      </c>
      <c r="AJ33">
        <f t="shared" si="8"/>
        <v>220.69943136224174</v>
      </c>
      <c r="AK33">
        <f t="shared" si="30"/>
        <v>-118.78784732622958</v>
      </c>
      <c r="AL33">
        <f t="shared" si="9"/>
        <v>-7035.8441683794135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-609.28734192285083</v>
      </c>
      <c r="AR33">
        <f t="shared" si="14"/>
        <v>-609.41809382383542</v>
      </c>
      <c r="AS33">
        <f t="shared" si="15"/>
        <v>18.843209467242893</v>
      </c>
      <c r="AT33">
        <f t="shared" si="16"/>
        <v>-10.142048284923487</v>
      </c>
      <c r="AU33">
        <f t="shared" si="17"/>
        <v>-600.716932641516</v>
      </c>
      <c r="AW33">
        <v>30</v>
      </c>
      <c r="AX33">
        <f>IF(Z33&gt;0, (R33*SUMPRODUCT(K33:$K$98, X33:$X$98)-K33*$AZ$3)/Z33, 0)</f>
        <v>-15652.699148604384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250000</v>
      </c>
      <c r="S34">
        <f t="shared" si="1"/>
        <v>-21689.949934944787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-1917.668678879807</v>
      </c>
      <c r="AC34">
        <f t="shared" si="2"/>
        <v>-2068.5802150901791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-6479.5067887542473</v>
      </c>
      <c r="AI34">
        <f t="shared" si="7"/>
        <v>-6480.6989193385125</v>
      </c>
      <c r="AJ34">
        <f t="shared" si="8"/>
        <v>150.91153621037211</v>
      </c>
      <c r="AK34">
        <f t="shared" si="30"/>
        <v>-134.23680752158651</v>
      </c>
      <c r="AL34">
        <f t="shared" si="9"/>
        <v>-6464.0241906497267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-493.94385658077067</v>
      </c>
      <c r="AR34">
        <f t="shared" si="14"/>
        <v>-494.03473472899049</v>
      </c>
      <c r="AS34">
        <f t="shared" si="15"/>
        <v>11.504243861223156</v>
      </c>
      <c r="AT34">
        <f t="shared" si="16"/>
        <v>-10.233100846098651</v>
      </c>
      <c r="AU34">
        <f t="shared" si="17"/>
        <v>-492.76359171386599</v>
      </c>
      <c r="AW34">
        <v>31</v>
      </c>
      <c r="AX34">
        <f>IF(Z34&gt;0, (R34*SUMPRODUCT(K34:$K$98, X34:$X$98)-K34*$AZ$3)/Z34, 0)</f>
        <v>-21689.949934944787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-30090.146254189036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-2068.5802150901791</v>
      </c>
      <c r="AC35">
        <f t="shared" ref="AC35:AC66" si="33">S35*Z35</f>
        <v>-2153.2599594276635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-5714.1100164913933</v>
      </c>
      <c r="AI35">
        <f t="shared" ref="AI35:AI66" si="38">SUM(AE35:AH35)</f>
        <v>-5715.0045202689907</v>
      </c>
      <c r="AJ35">
        <f t="shared" ref="AJ35:AJ66" si="39">AB35-AC35</f>
        <v>84.679744337484408</v>
      </c>
      <c r="AK35">
        <f t="shared" si="30"/>
        <v>-144.80061505631255</v>
      </c>
      <c r="AL35">
        <f t="shared" ref="AL35:AL66" si="40">SUM(AI35:AK35)</f>
        <v>-5775.1253909878187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-388.92531683936778</v>
      </c>
      <c r="AR35">
        <f t="shared" ref="AR35:AR66" si="45">AI35*$K35</f>
        <v>-388.9862003652558</v>
      </c>
      <c r="AS35">
        <f t="shared" ref="AS35:AS66" si="46">AJ35*$K35</f>
        <v>5.7636440847800028</v>
      </c>
      <c r="AT35">
        <f t="shared" ref="AT35:AT66" si="47">AK35*$K35</f>
        <v>-9.8557124253430999</v>
      </c>
      <c r="AU35">
        <f t="shared" ref="AU35:AU66" si="48">AL35*$K35</f>
        <v>-393.07826870581891</v>
      </c>
      <c r="AW35">
        <v>32</v>
      </c>
      <c r="AX35">
        <f>IF(Z35&gt;0, (R35*SUMPRODUCT(K35:$K$98, X35:$X$98)-K35*$AZ$3)/Z35, 0)</f>
        <v>-30090.146254189036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250000</v>
      </c>
      <c r="S36">
        <f t="shared" si="32"/>
        <v>-42373.38157065976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-2153.2599594276635</v>
      </c>
      <c r="AC36">
        <f t="shared" si="33"/>
        <v>-2176.7708903355256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-4868.3781535412436</v>
      </c>
      <c r="AI36">
        <f t="shared" si="38"/>
        <v>-4869.0202933733881</v>
      </c>
      <c r="AJ36">
        <f t="shared" si="39"/>
        <v>23.510930907862075</v>
      </c>
      <c r="AK36">
        <f t="shared" si="30"/>
        <v>-150.72819715993646</v>
      </c>
      <c r="AL36">
        <f t="shared" si="40"/>
        <v>-4996.2375596254624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-295.85839614494284</v>
      </c>
      <c r="AR36">
        <f t="shared" si="45"/>
        <v>-295.89741991319738</v>
      </c>
      <c r="AS36">
        <f t="shared" si="46"/>
        <v>1.4287933457295083</v>
      </c>
      <c r="AT36">
        <f t="shared" si="47"/>
        <v>-9.1599709922122301</v>
      </c>
      <c r="AU36">
        <f t="shared" si="48"/>
        <v>-303.62859755968009</v>
      </c>
      <c r="AW36">
        <v>33</v>
      </c>
      <c r="AX36">
        <f>IF(Z36&gt;0, (R36*SUMPRODUCT(K36:$K$98, X36:$X$98)-K36*$AZ$3)/Z36, 0)</f>
        <v>-42373.38157065976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250000</v>
      </c>
      <c r="S37">
        <f t="shared" si="32"/>
        <v>-61301.861531778784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-2176.7708903355256</v>
      </c>
      <c r="AC37">
        <f t="shared" si="33"/>
        <v>-2146.3664418987678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-3961.1008789396133</v>
      </c>
      <c r="AI37">
        <f t="shared" si="38"/>
        <v>-3961.5385423294897</v>
      </c>
      <c r="AJ37">
        <f t="shared" si="39"/>
        <v>-30.404448436757775</v>
      </c>
      <c r="AK37">
        <f t="shared" si="30"/>
        <v>-152.37396232348681</v>
      </c>
      <c r="AL37">
        <f t="shared" si="40"/>
        <v>-4144.3169530897339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-214.93021539989195</v>
      </c>
      <c r="AR37">
        <f t="shared" si="45"/>
        <v>-214.95396311284694</v>
      </c>
      <c r="AS37">
        <f t="shared" si="46"/>
        <v>-1.6497521399597963</v>
      </c>
      <c r="AT37">
        <f t="shared" si="47"/>
        <v>-8.2678451128690149</v>
      </c>
      <c r="AU37">
        <f t="shared" si="48"/>
        <v>-224.87156036567572</v>
      </c>
      <c r="AW37">
        <v>34</v>
      </c>
      <c r="AX37">
        <f>IF(Z37&gt;0, (R37*SUMPRODUCT(K37:$K$98, X37:$X$98)-K37*$AZ$3)/Z37, 0)</f>
        <v>-61301.861531778784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250000</v>
      </c>
      <c r="S38">
        <f t="shared" si="32"/>
        <v>-92207.813317289008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-2146.3664418987678</v>
      </c>
      <c r="AC38">
        <f t="shared" si="33"/>
        <v>-2069.9905460649979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-3053.4380928848004</v>
      </c>
      <c r="AI38">
        <f t="shared" si="38"/>
        <v>-3053.7187077361336</v>
      </c>
      <c r="AJ38">
        <f t="shared" si="39"/>
        <v>-76.375895833769846</v>
      </c>
      <c r="AK38">
        <f t="shared" si="30"/>
        <v>-150.24565093291375</v>
      </c>
      <c r="AL38">
        <f t="shared" si="40"/>
        <v>-3280.3402545028171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-147.92877731272509</v>
      </c>
      <c r="AR38">
        <f t="shared" si="45"/>
        <v>-147.94237215584644</v>
      </c>
      <c r="AS38">
        <f t="shared" si="46"/>
        <v>-3.7001545612406441</v>
      </c>
      <c r="AT38">
        <f t="shared" si="47"/>
        <v>-7.2788950563141315</v>
      </c>
      <c r="AU38">
        <f t="shared" si="48"/>
        <v>-158.92142177340122</v>
      </c>
      <c r="AW38">
        <v>35</v>
      </c>
      <c r="AX38">
        <f>IF(Z38&gt;0, (R38*SUMPRODUCT(K38:$K$98, X38:$X$98)-K38*$AZ$3)/Z38, 0)</f>
        <v>-92207.813317289008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250000</v>
      </c>
      <c r="S39">
        <f t="shared" si="32"/>
        <v>-146066.40245223962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-2069.9905460649979</v>
      </c>
      <c r="AC39">
        <f t="shared" si="33"/>
        <v>-1957.8245812048103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-2205.2587392315609</v>
      </c>
      <c r="AI39">
        <f t="shared" si="38"/>
        <v>-2205.4262849974193</v>
      </c>
      <c r="AJ39">
        <f t="shared" si="39"/>
        <v>-112.16596486018761</v>
      </c>
      <c r="AK39">
        <f t="shared" si="30"/>
        <v>-144.89933822454987</v>
      </c>
      <c r="AL39">
        <f t="shared" si="40"/>
        <v>-2462.4915880821568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-95.390489527460716</v>
      </c>
      <c r="AR39">
        <f t="shared" si="45"/>
        <v>-95.397736873243403</v>
      </c>
      <c r="AS39">
        <f t="shared" si="46"/>
        <v>-4.8518416936697406</v>
      </c>
      <c r="AT39">
        <f t="shared" si="47"/>
        <v>-6.2677537830600771</v>
      </c>
      <c r="AU39">
        <f t="shared" si="48"/>
        <v>-106.51733234997322</v>
      </c>
      <c r="AW39">
        <v>36</v>
      </c>
      <c r="AX39">
        <f>IF(Z39&gt;0, (R39*SUMPRODUCT(K39:$K$98, X39:$X$98)-K39*$AZ$3)/Z39, 0)</f>
        <v>-146066.40245223962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250000</v>
      </c>
      <c r="S40">
        <f t="shared" si="32"/>
        <v>-247647.69149593054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-1957.8245812048103</v>
      </c>
      <c r="AC40">
        <f t="shared" si="33"/>
        <v>-1820.9876223635995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-1479.1216928577544</v>
      </c>
      <c r="AI40">
        <f t="shared" si="38"/>
        <v>-1479.2136070813115</v>
      </c>
      <c r="AJ40">
        <f t="shared" si="39"/>
        <v>-136.83695884121084</v>
      </c>
      <c r="AK40">
        <f t="shared" ref="AK40:AK71" si="61">G40*SUM(AB40:AB40, AE40:AF40)</f>
        <v>-137.04772068433672</v>
      </c>
      <c r="AL40">
        <f t="shared" si="40"/>
        <v>-1753.0982866068591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-57.125683518900537</v>
      </c>
      <c r="AR40">
        <f t="shared" si="45"/>
        <v>-57.129233370728933</v>
      </c>
      <c r="AS40">
        <f t="shared" si="46"/>
        <v>-5.2848287211237412</v>
      </c>
      <c r="AT40">
        <f t="shared" si="47"/>
        <v>-5.2929686290207094</v>
      </c>
      <c r="AU40">
        <f t="shared" si="48"/>
        <v>-67.707030720873391</v>
      </c>
      <c r="AW40">
        <v>37</v>
      </c>
      <c r="AX40">
        <f>IF(Z40&gt;0, (R40*SUMPRODUCT(K40:$K$98, X40:$X$98)-K40*$AZ$3)/Z40, 0)</f>
        <v>-247647.69149593054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250000</v>
      </c>
      <c r="S41">
        <f t="shared" si="32"/>
        <v>-459899.64814750041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-1820.9876223635995</v>
      </c>
      <c r="AC41">
        <f t="shared" si="33"/>
        <v>-1670.7673698390431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-911.67774728069287</v>
      </c>
      <c r="AI41">
        <f t="shared" si="38"/>
        <v>-911.72315847465029</v>
      </c>
      <c r="AJ41">
        <f t="shared" si="39"/>
        <v>-150.22025252455637</v>
      </c>
      <c r="AK41">
        <f t="shared" si="61"/>
        <v>-127.46913356545197</v>
      </c>
      <c r="AL41">
        <f t="shared" si="40"/>
        <v>-1189.4125445646587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-31.437705030495191</v>
      </c>
      <c r="AR41">
        <f t="shared" si="45"/>
        <v>-31.439270960699119</v>
      </c>
      <c r="AS41">
        <f t="shared" si="46"/>
        <v>-5.1800979047254154</v>
      </c>
      <c r="AT41">
        <f t="shared" si="47"/>
        <v>-4.3955630522696847</v>
      </c>
      <c r="AU41">
        <f t="shared" si="48"/>
        <v>-41.01493191769422</v>
      </c>
      <c r="AW41">
        <v>38</v>
      </c>
      <c r="AX41">
        <f>IF(Z41&gt;0, (R41*SUMPRODUCT(K41:$K$98, X41:$X$98)-K41*$AZ$3)/Z41, 0)</f>
        <v>-459899.64814750041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250000</v>
      </c>
      <c r="S42">
        <f t="shared" si="32"/>
        <v>-964916.23704196326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-1670.7673698390431</v>
      </c>
      <c r="AC42">
        <f t="shared" si="33"/>
        <v>-1517.0747748307376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-506.08296940964351</v>
      </c>
      <c r="AI42">
        <f t="shared" si="38"/>
        <v>-506.10262234319089</v>
      </c>
      <c r="AJ42">
        <f t="shared" si="39"/>
        <v>-153.69259500830549</v>
      </c>
      <c r="AK42">
        <f t="shared" si="61"/>
        <v>-116.95371588873303</v>
      </c>
      <c r="AL42">
        <f t="shared" si="40"/>
        <v>-776.74893324022946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-15.58164051379185</v>
      </c>
      <c r="AR42">
        <f t="shared" si="45"/>
        <v>-15.582245602214277</v>
      </c>
      <c r="AS42">
        <f t="shared" si="46"/>
        <v>-4.73199635199102</v>
      </c>
      <c r="AT42">
        <f t="shared" si="47"/>
        <v>-3.6008537490525945</v>
      </c>
      <c r="AU42">
        <f t="shared" si="48"/>
        <v>-23.915095703257894</v>
      </c>
      <c r="AW42">
        <v>39</v>
      </c>
      <c r="AX42">
        <f>IF(Z42&gt;0, (R42*SUMPRODUCT(K42:$K$98, X42:$X$98)-K42*$AZ$3)/Z42, 0)</f>
        <v>-964916.23704196326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250000</v>
      </c>
      <c r="S43">
        <f t="shared" si="32"/>
        <v>-2391480.7945309081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-1517.0747748307376</v>
      </c>
      <c r="AC43">
        <f t="shared" si="33"/>
        <v>-1367.3615045956005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-246.18720136332135</v>
      </c>
      <c r="AI43">
        <f t="shared" si="38"/>
        <v>-246.1943484074651</v>
      </c>
      <c r="AJ43">
        <f t="shared" si="39"/>
        <v>-149.71327023513709</v>
      </c>
      <c r="AK43">
        <f t="shared" si="61"/>
        <v>-106.19523423815164</v>
      </c>
      <c r="AL43">
        <f t="shared" si="40"/>
        <v>-502.10285288075386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-6.7676658321434777</v>
      </c>
      <c r="AR43">
        <f t="shared" si="45"/>
        <v>-6.7678623037966936</v>
      </c>
      <c r="AS43">
        <f t="shared" si="46"/>
        <v>-4.1156054334990104</v>
      </c>
      <c r="AT43">
        <f t="shared" si="47"/>
        <v>-2.9192982182260918</v>
      </c>
      <c r="AU43">
        <f t="shared" si="48"/>
        <v>-13.802765955521798</v>
      </c>
      <c r="AW43">
        <v>40</v>
      </c>
      <c r="AX43">
        <f>IF(Z43&gt;0, (R43*SUMPRODUCT(K43:$K$98, X43:$X$98)-K43*$AZ$3)/Z43, 0)</f>
        <v>-2391480.7945309081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250000</v>
      </c>
      <c r="S44">
        <f t="shared" si="32"/>
        <v>-7422747.9898642655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-1367.3615045956005</v>
      </c>
      <c r="AC44">
        <f t="shared" si="33"/>
        <v>-1226.5444286876289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-100.20115237151749</v>
      </c>
      <c r="AI44">
        <f t="shared" si="38"/>
        <v>-100.20321788760123</v>
      </c>
      <c r="AJ44">
        <f t="shared" si="39"/>
        <v>-140.81707590797168</v>
      </c>
      <c r="AK44">
        <f t="shared" si="61"/>
        <v>-95.715305321692043</v>
      </c>
      <c r="AL44">
        <f t="shared" si="40"/>
        <v>-336.73559911726494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-2.4593941096262442</v>
      </c>
      <c r="AR44">
        <f t="shared" si="45"/>
        <v>-2.4594448068285164</v>
      </c>
      <c r="AS44">
        <f t="shared" si="46"/>
        <v>-3.4562944519718037</v>
      </c>
      <c r="AT44">
        <f t="shared" si="47"/>
        <v>-2.3492909266796076</v>
      </c>
      <c r="AU44">
        <f t="shared" si="48"/>
        <v>-8.2650301854799277</v>
      </c>
      <c r="AW44">
        <v>41</v>
      </c>
      <c r="AX44">
        <f>IF(Z44&gt;0, (R44*SUMPRODUCT(K44:$K$98, X44:$X$98)-K44*$AZ$3)/Z44, 0)</f>
        <v>-7422747.9898642655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250000</v>
      </c>
      <c r="S45">
        <f t="shared" si="32"/>
        <v>-31471399.49486886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-1226.5444286876289</v>
      </c>
      <c r="AC45">
        <f t="shared" si="33"/>
        <v>-1097.2317319578663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-32.181116302006984</v>
      </c>
      <c r="AI45">
        <f t="shared" si="38"/>
        <v>-32.181552107114783</v>
      </c>
      <c r="AJ45">
        <f t="shared" si="39"/>
        <v>-129.31269672976259</v>
      </c>
      <c r="AK45">
        <f t="shared" si="61"/>
        <v>-85.858110008134034</v>
      </c>
      <c r="AL45">
        <f t="shared" si="40"/>
        <v>-247.35235884501139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-0.70524252966193035</v>
      </c>
      <c r="AR45">
        <f t="shared" si="45"/>
        <v>-0.70525208024102704</v>
      </c>
      <c r="AS45">
        <f t="shared" si="46"/>
        <v>-2.8338610911833499</v>
      </c>
      <c r="AT45">
        <f t="shared" si="47"/>
        <v>-1.8815627812871263</v>
      </c>
      <c r="AU45">
        <f t="shared" si="48"/>
        <v>-5.4206759527115027</v>
      </c>
      <c r="AW45">
        <v>42</v>
      </c>
      <c r="AX45">
        <f>IF(Z45&gt;0, (R45*SUMPRODUCT(K45:$K$98, X45:$X$98)-K45*$AZ$3)/Z45, 0)</f>
        <v>-31471399.49486886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250000</v>
      </c>
      <c r="S46">
        <f t="shared" si="32"/>
        <v>-134762242.54554009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-1097.2317319578663</v>
      </c>
      <c r="AC46">
        <f t="shared" si="33"/>
        <v>-980.28332195235964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-6.810398893977613</v>
      </c>
      <c r="AI46">
        <f t="shared" si="38"/>
        <v>-6.8104898210896359</v>
      </c>
      <c r="AJ46">
        <f t="shared" si="39"/>
        <v>-116.94841000550662</v>
      </c>
      <c r="AK46">
        <f t="shared" si="61"/>
        <v>-76.80622123705065</v>
      </c>
      <c r="AL46">
        <f t="shared" si="40"/>
        <v>-200.5651210636469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-0.13325757839854796</v>
      </c>
      <c r="AR46">
        <f t="shared" si="45"/>
        <v>-0.13325935754936535</v>
      </c>
      <c r="AS46">
        <f t="shared" si="46"/>
        <v>-2.2883038361637493</v>
      </c>
      <c r="AT46">
        <f t="shared" si="47"/>
        <v>-1.5028504508074032</v>
      </c>
      <c r="AU46">
        <f t="shared" si="48"/>
        <v>-3.9244136445205178</v>
      </c>
      <c r="AW46">
        <v>43</v>
      </c>
      <c r="AX46">
        <f>IF(Z46&gt;0, (R46*SUMPRODUCT(K46:$K$98, X46:$X$98)-K46*$AZ$3)/Z46, 0)</f>
        <v>-134762242.54554009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250000</v>
      </c>
      <c r="S47">
        <f t="shared" si="32"/>
        <v>-583876503.39787006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-980.28332195235964</v>
      </c>
      <c r="AC47">
        <f t="shared" si="33"/>
        <v>-875.36867548150065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-1.4255478171841351</v>
      </c>
      <c r="AI47">
        <f t="shared" si="38"/>
        <v>-1.4255665576341787</v>
      </c>
      <c r="AJ47">
        <f t="shared" si="39"/>
        <v>-104.914646470859</v>
      </c>
      <c r="AK47">
        <f t="shared" si="61"/>
        <v>-68.619832536665186</v>
      </c>
      <c r="AL47">
        <f t="shared" si="40"/>
        <v>-174.96004556515837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-2.4904804319758521E-2</v>
      </c>
      <c r="AR47">
        <f t="shared" si="45"/>
        <v>-2.4905131721782901E-2</v>
      </c>
      <c r="AS47">
        <f t="shared" si="46"/>
        <v>-1.8328944909014488</v>
      </c>
      <c r="AT47">
        <f t="shared" si="47"/>
        <v>-1.1988117698892327</v>
      </c>
      <c r="AU47">
        <f t="shared" si="48"/>
        <v>-3.0566113925124645</v>
      </c>
      <c r="AW47">
        <v>44</v>
      </c>
      <c r="AX47">
        <f>IF(Z47&gt;0, (R47*SUMPRODUCT(K47:$K$98, X47:$X$98)-K47*$AZ$3)/Z47, 0)</f>
        <v>-583876503.39787006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250000</v>
      </c>
      <c r="S48">
        <f t="shared" si="32"/>
        <v>-2564251868.4345064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-875.36867548150065</v>
      </c>
      <c r="AC48">
        <f t="shared" si="33"/>
        <v>-781.60080881326894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-0.29485926912433313</v>
      </c>
      <c r="AI48">
        <f t="shared" si="38"/>
        <v>-0.29486307920642002</v>
      </c>
      <c r="AJ48">
        <f t="shared" si="39"/>
        <v>-93.767866668231704</v>
      </c>
      <c r="AK48">
        <f t="shared" si="61"/>
        <v>-61.275807283705049</v>
      </c>
      <c r="AL48">
        <f t="shared" si="40"/>
        <v>-155.33853703114318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-4.5993674394653522E-3</v>
      </c>
      <c r="AR48">
        <f t="shared" si="45"/>
        <v>-4.5994268710970732E-3</v>
      </c>
      <c r="AS48">
        <f t="shared" si="46"/>
        <v>-1.4626396996193423</v>
      </c>
      <c r="AT48">
        <f t="shared" si="47"/>
        <v>-0.95581174600547425</v>
      </c>
      <c r="AU48">
        <f t="shared" si="48"/>
        <v>-2.4230508724959137</v>
      </c>
      <c r="AW48">
        <v>45</v>
      </c>
      <c r="AX48">
        <f>IF(Z48&gt;0, (R48*SUMPRODUCT(K48:$K$98, X48:$X$98)-K48*$AZ$3)/Z48, 0)</f>
        <v>-2564251868.4345064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250000</v>
      </c>
      <c r="S49">
        <f t="shared" si="32"/>
        <v>-11435287311.647699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-781.60080881326894</v>
      </c>
      <c r="AC49">
        <f t="shared" si="33"/>
        <v>-697.86186222307333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-6.018286256459953E-2</v>
      </c>
      <c r="AI49">
        <f t="shared" si="38"/>
        <v>-6.0183625402737306E-2</v>
      </c>
      <c r="AJ49">
        <f t="shared" si="39"/>
        <v>-83.73894659019561</v>
      </c>
      <c r="AK49">
        <f t="shared" si="61"/>
        <v>-54.712056616928834</v>
      </c>
      <c r="AL49">
        <f t="shared" si="40"/>
        <v>-138.51118683252719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-8.3818163284750261E-4</v>
      </c>
      <c r="AR49">
        <f t="shared" si="45"/>
        <v>-8.3819225708318479E-4</v>
      </c>
      <c r="AS49">
        <f t="shared" si="46"/>
        <v>-1.1662530493719963</v>
      </c>
      <c r="AT49">
        <f t="shared" si="47"/>
        <v>-0.76198836342153597</v>
      </c>
      <c r="AU49">
        <f t="shared" si="48"/>
        <v>-1.9290796050506156</v>
      </c>
      <c r="AW49">
        <v>46</v>
      </c>
      <c r="AX49">
        <f>IF(Z49&gt;0, (R49*SUMPRODUCT(K49:$K$98, X49:$X$98)-K49*$AZ$3)/Z49, 0)</f>
        <v>-11435287311.647699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250000</v>
      </c>
      <c r="S50">
        <f t="shared" si="32"/>
        <v>-51789881865.457283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-697.86186222307333</v>
      </c>
      <c r="AC50">
        <f t="shared" si="33"/>
        <v>-623.09167722824623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-1.2096408400272141E-2</v>
      </c>
      <c r="AI50">
        <f t="shared" si="38"/>
        <v>-1.209655878960853E-2</v>
      </c>
      <c r="AJ50">
        <f t="shared" si="39"/>
        <v>-74.770184994827105</v>
      </c>
      <c r="AK50">
        <f t="shared" si="61"/>
        <v>-48.850330355615135</v>
      </c>
      <c r="AL50">
        <f t="shared" si="40"/>
        <v>-123.63261190923185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-1.5041935338627467E-4</v>
      </c>
      <c r="AR50">
        <f t="shared" si="45"/>
        <v>-1.5042122348407454E-4</v>
      </c>
      <c r="AS50">
        <f t="shared" si="46"/>
        <v>-0.92977043328340336</v>
      </c>
      <c r="AT50">
        <f t="shared" si="47"/>
        <v>-0.60745593746919291</v>
      </c>
      <c r="AU50">
        <f t="shared" si="48"/>
        <v>-1.5373767919760803</v>
      </c>
      <c r="AW50">
        <v>47</v>
      </c>
      <c r="AX50">
        <f>IF(Z50&gt;0, (R50*SUMPRODUCT(K50:$K$98, X50:$X$98)-K50*$AZ$3)/Z50, 0)</f>
        <v>-51789881865.457283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250000</v>
      </c>
      <c r="S51">
        <f t="shared" si="32"/>
        <v>-238567439126.16357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-623.09167722824623</v>
      </c>
      <c r="AC51">
        <f t="shared" si="33"/>
        <v>-556.33198552576039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-2.3947164919872546E-3</v>
      </c>
      <c r="AI51">
        <f t="shared" si="38"/>
        <v>-2.3947456416056794E-3</v>
      </c>
      <c r="AJ51">
        <f t="shared" si="39"/>
        <v>-66.759691702485839</v>
      </c>
      <c r="AK51">
        <f t="shared" si="61"/>
        <v>-43.616417405977238</v>
      </c>
      <c r="AL51">
        <f t="shared" si="40"/>
        <v>-110.37850385410468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-2.6587858498152204E-5</v>
      </c>
      <c r="AR51">
        <f t="shared" si="45"/>
        <v>-2.6588182138103967E-5</v>
      </c>
      <c r="AS51">
        <f t="shared" si="46"/>
        <v>-0.74121393588974638</v>
      </c>
      <c r="AT51">
        <f t="shared" si="47"/>
        <v>-0.48426072066013803</v>
      </c>
      <c r="AU51">
        <f t="shared" si="48"/>
        <v>-1.2255012447320224</v>
      </c>
      <c r="AW51">
        <v>48</v>
      </c>
      <c r="AX51">
        <f>IF(Z51&gt;0, (R51*SUMPRODUCT(K51:$K$98, X51:$X$98)-K51*$AZ$3)/Z51, 0)</f>
        <v>-238567439126.16357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250000</v>
      </c>
      <c r="S52">
        <f t="shared" si="32"/>
        <v>-1119012686333.7874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-556.33198552576039</v>
      </c>
      <c r="AC52">
        <f t="shared" si="33"/>
        <v>-496.72501021911961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-4.6618849958696552E-4</v>
      </c>
      <c r="AI52">
        <f t="shared" si="38"/>
        <v>-4.6619404828422657E-4</v>
      </c>
      <c r="AJ52">
        <f t="shared" si="39"/>
        <v>-59.606975306640777</v>
      </c>
      <c r="AK52">
        <f t="shared" si="61"/>
        <v>-38.94323898680323</v>
      </c>
      <c r="AL52">
        <f t="shared" si="40"/>
        <v>-98.550680487492286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-4.6213917709039899E-6</v>
      </c>
      <c r="AR52">
        <f t="shared" si="45"/>
        <v>-4.6214467759156624E-6</v>
      </c>
      <c r="AS52">
        <f t="shared" si="46"/>
        <v>-0.59089227944199807</v>
      </c>
      <c r="AT52">
        <f t="shared" si="47"/>
        <v>-0.38604977245344263</v>
      </c>
      <c r="AU52">
        <f t="shared" si="48"/>
        <v>-0.97694667334221652</v>
      </c>
      <c r="AW52">
        <v>49</v>
      </c>
      <c r="AX52">
        <f>IF(Z52&gt;0, (R52*SUMPRODUCT(K52:$K$98, X52:$X$98)-K52*$AZ$3)/Z52, 0)</f>
        <v>-1119012686333.7874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250000</v>
      </c>
      <c r="S53">
        <f t="shared" si="32"/>
        <v>-5349703471264.8877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-496.72501021911961</v>
      </c>
      <c r="AC53">
        <f t="shared" si="33"/>
        <v>-443.50447743470835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-8.9138548738569055E-5</v>
      </c>
      <c r="AI53">
        <f t="shared" si="38"/>
        <v>-8.9139585021420564E-5</v>
      </c>
      <c r="AJ53">
        <f t="shared" si="39"/>
        <v>-53.220532784411262</v>
      </c>
      <c r="AK53">
        <f t="shared" si="61"/>
        <v>-34.770750715338373</v>
      </c>
      <c r="AL53">
        <f t="shared" si="40"/>
        <v>-87.991372639334656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-7.8896687095709247E-7</v>
      </c>
      <c r="AR53">
        <f t="shared" si="45"/>
        <v>-7.8897604311493391E-7</v>
      </c>
      <c r="AS53">
        <f t="shared" si="46"/>
        <v>-0.47105587667502746</v>
      </c>
      <c r="AT53">
        <f t="shared" si="47"/>
        <v>-0.307756529368306</v>
      </c>
      <c r="AU53">
        <f t="shared" si="48"/>
        <v>-0.77881319501937663</v>
      </c>
      <c r="AW53">
        <v>50</v>
      </c>
      <c r="AX53">
        <f>IF(Z53&gt;0, (R53*SUMPRODUCT(K53:$K$98, X53:$X$98)-K53*$AZ$3)/Z53, 0)</f>
        <v>-5349703471264.8877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250000</v>
      </c>
      <c r="S54">
        <f t="shared" si="32"/>
        <v>-26114254453277.77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-443.50447743470835</v>
      </c>
      <c r="AC54">
        <f t="shared" si="33"/>
        <v>-395.98614125420841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-1.6727500149463584E-5</v>
      </c>
      <c r="AI54">
        <f t="shared" si="38"/>
        <v>-1.6727689694479104E-5</v>
      </c>
      <c r="AJ54">
        <f t="shared" si="39"/>
        <v>-47.518336180499944</v>
      </c>
      <c r="AK54">
        <f t="shared" si="61"/>
        <v>-31.045313420429586</v>
      </c>
      <c r="AL54">
        <f t="shared" si="40"/>
        <v>-78.563666328619234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-1.3219232105744214E-7</v>
      </c>
      <c r="AR54">
        <f t="shared" si="45"/>
        <v>-1.3219381897376692E-7</v>
      </c>
      <c r="AS54">
        <f t="shared" si="46"/>
        <v>-0.37552288724322952</v>
      </c>
      <c r="AT54">
        <f t="shared" si="47"/>
        <v>-0.24534162321522687</v>
      </c>
      <c r="AU54">
        <f t="shared" si="48"/>
        <v>-0.62086464265227548</v>
      </c>
      <c r="AW54">
        <v>51</v>
      </c>
      <c r="AX54">
        <f>IF(Z54&gt;0, (R54*SUMPRODUCT(K54:$K$98, X54:$X$98)-K54*$AZ$3)/Z54, 0)</f>
        <v>-26114254453277.77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250000</v>
      </c>
      <c r="S55">
        <f t="shared" si="32"/>
        <v>-130297807128170.23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-395.98614125420841</v>
      </c>
      <c r="AC55">
        <f t="shared" si="33"/>
        <v>-353.5590548065195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-3.0746240680765017E-6</v>
      </c>
      <c r="AI55">
        <f t="shared" si="38"/>
        <v>-3.0746579864384643E-6</v>
      </c>
      <c r="AJ55">
        <f t="shared" si="39"/>
        <v>-42.427086447688907</v>
      </c>
      <c r="AK55">
        <f t="shared" si="61"/>
        <v>-27.719029887794591</v>
      </c>
      <c r="AL55">
        <f t="shared" si="40"/>
        <v>-70.146119410141495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-2.1694477032392626E-8</v>
      </c>
      <c r="AR55">
        <f t="shared" si="45"/>
        <v>-2.1694716359578091E-8</v>
      </c>
      <c r="AS55">
        <f t="shared" si="46"/>
        <v>-0.29936455062831491</v>
      </c>
      <c r="AT55">
        <f t="shared" si="47"/>
        <v>-0.19558484027517925</v>
      </c>
      <c r="AU55">
        <f t="shared" si="48"/>
        <v>-0.49494941259821063</v>
      </c>
      <c r="AW55">
        <v>52</v>
      </c>
      <c r="AX55">
        <f>IF(Z55&gt;0, (R55*SUMPRODUCT(K55:$K$98, X55:$X$98)-K55*$AZ$3)/Z55, 0)</f>
        <v>-130297807128170.23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250000</v>
      </c>
      <c r="S56">
        <f t="shared" si="32"/>
        <v>-665737891952942.5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-353.5590548065195</v>
      </c>
      <c r="AC56">
        <f t="shared" si="33"/>
        <v>-315.67772752474866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-5.5303926761253682E-7</v>
      </c>
      <c r="AI56">
        <f t="shared" si="38"/>
        <v>-5.5304519482749897E-7</v>
      </c>
      <c r="AJ56">
        <f t="shared" si="39"/>
        <v>-37.881327281770837</v>
      </c>
      <c r="AK56">
        <f t="shared" si="61"/>
        <v>-24.749133836456366</v>
      </c>
      <c r="AL56">
        <f t="shared" si="40"/>
        <v>-62.6304616712724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-3.4841360810010211E-9</v>
      </c>
      <c r="AR56">
        <f t="shared" si="45"/>
        <v>-3.4841734223341216E-9</v>
      </c>
      <c r="AS56">
        <f t="shared" si="46"/>
        <v>-0.23865158752360929</v>
      </c>
      <c r="AT56">
        <f t="shared" si="47"/>
        <v>-0.15591903725999748</v>
      </c>
      <c r="AU56">
        <f t="shared" si="48"/>
        <v>-0.39457062826778022</v>
      </c>
      <c r="AW56">
        <v>53</v>
      </c>
      <c r="AX56">
        <f>IF(Z56&gt;0, (R56*SUMPRODUCT(K56:$K$98, X56:$X$98)-K56*$AZ$3)/Z56, 0)</f>
        <v>-665737891952942.5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250000</v>
      </c>
      <c r="S57">
        <f t="shared" si="32"/>
        <v>-3490226153296101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-315.67772752474866</v>
      </c>
      <c r="AC57">
        <f t="shared" si="33"/>
        <v>-281.85511386442448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-9.7169970095163662E-8</v>
      </c>
      <c r="AI57">
        <f t="shared" si="38"/>
        <v>-9.717097953947144E-8</v>
      </c>
      <c r="AJ57">
        <f t="shared" si="39"/>
        <v>-33.82261366032418</v>
      </c>
      <c r="AK57">
        <f t="shared" si="61"/>
        <v>-22.097440926732407</v>
      </c>
      <c r="AL57">
        <f t="shared" si="40"/>
        <v>-55.920054684227566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-5.4657930830229753E-10</v>
      </c>
      <c r="AR57">
        <f t="shared" si="45"/>
        <v>-5.4658498640810507E-10</v>
      </c>
      <c r="AS57">
        <f t="shared" si="46"/>
        <v>-0.19025158453101088</v>
      </c>
      <c r="AT57">
        <f t="shared" si="47"/>
        <v>-0.12429770190477217</v>
      </c>
      <c r="AU57">
        <f t="shared" si="48"/>
        <v>-0.314549286982368</v>
      </c>
      <c r="AW57">
        <v>54</v>
      </c>
      <c r="AX57">
        <f>IF(Z57&gt;0, (R57*SUMPRODUCT(K57:$K$98, X57:$X$98)-K57*$AZ$3)/Z57, 0)</f>
        <v>-3490226153296101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250000</v>
      </c>
      <c r="S58">
        <f t="shared" si="32"/>
        <v>-1.8797426659946588E+16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-281.85511386442448</v>
      </c>
      <c r="AC58">
        <f t="shared" si="33"/>
        <v>-251.65635166514215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-1.6640045125808973E-8</v>
      </c>
      <c r="AI58">
        <f t="shared" si="38"/>
        <v>-1.6640212473417385E-8</v>
      </c>
      <c r="AJ58">
        <f t="shared" si="39"/>
        <v>-30.198762199282328</v>
      </c>
      <c r="AK58">
        <f t="shared" si="61"/>
        <v>-19.729857970509716</v>
      </c>
      <c r="AL58">
        <f t="shared" si="40"/>
        <v>-49.928620186432255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-8.3571384044117044E-11</v>
      </c>
      <c r="AR58">
        <f t="shared" si="45"/>
        <v>-8.3572224514869725E-11</v>
      </c>
      <c r="AS58">
        <f t="shared" si="46"/>
        <v>-0.15166739839538104</v>
      </c>
      <c r="AT58">
        <f t="shared" si="47"/>
        <v>-9.9089366953215546E-2</v>
      </c>
      <c r="AU58">
        <f t="shared" si="48"/>
        <v>-0.25075676543216879</v>
      </c>
      <c r="AW58">
        <v>55</v>
      </c>
      <c r="AX58">
        <f>IF(Z58&gt;0, (R58*SUMPRODUCT(K58:$K$98, X58:$X$98)-K58*$AZ$3)/Z58, 0)</f>
        <v>-1.8797426659946588E+16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250000</v>
      </c>
      <c r="S59">
        <f t="shared" si="32"/>
        <v>-1.0421032194826666E+17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-251.65635166514215</v>
      </c>
      <c r="AC59">
        <f t="shared" si="33"/>
        <v>-224.69317112966431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-2.774444941508106E-9</v>
      </c>
      <c r="AI59">
        <f t="shared" si="38"/>
        <v>-2.7744718933933569E-9</v>
      </c>
      <c r="AJ59">
        <f t="shared" si="39"/>
        <v>-26.963180535477846</v>
      </c>
      <c r="AK59">
        <f t="shared" si="61"/>
        <v>-17.615944616559954</v>
      </c>
      <c r="AL59">
        <f t="shared" si="40"/>
        <v>-44.579125154812274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-1.2441168812676406E-11</v>
      </c>
      <c r="AR59">
        <f t="shared" si="45"/>
        <v>-1.2441289670347506E-11</v>
      </c>
      <c r="AS59">
        <f t="shared" si="46"/>
        <v>-0.12090832142670235</v>
      </c>
      <c r="AT59">
        <f t="shared" si="47"/>
        <v>-7.8993436665659708E-2</v>
      </c>
      <c r="AU59">
        <f t="shared" si="48"/>
        <v>-0.19990175810480337</v>
      </c>
      <c r="AW59">
        <v>56</v>
      </c>
      <c r="AX59">
        <f>IF(Z59&gt;0, (R59*SUMPRODUCT(K59:$K$98, X59:$X$98)-K59*$AZ$3)/Z59, 0)</f>
        <v>-1.0421032194826666E+17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250000</v>
      </c>
      <c r="S60">
        <f t="shared" si="32"/>
        <v>-5.9532454746139738E+17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-224.69317112966431</v>
      </c>
      <c r="AC60">
        <f t="shared" si="33"/>
        <v>-200.618902794354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-4.493996249105078E-10</v>
      </c>
      <c r="AI60">
        <f t="shared" si="38"/>
        <v>-4.494038372956608E-10</v>
      </c>
      <c r="AJ60">
        <f t="shared" si="39"/>
        <v>-24.074268335310308</v>
      </c>
      <c r="AK60">
        <f t="shared" si="61"/>
        <v>-15.728521979076502</v>
      </c>
      <c r="AL60">
        <f t="shared" si="40"/>
        <v>-39.802790314836216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-1.7992841540437582E-12</v>
      </c>
      <c r="AR60">
        <f t="shared" si="45"/>
        <v>-1.7993010193846184E-12</v>
      </c>
      <c r="AS60">
        <f t="shared" si="46"/>
        <v>-9.6387373586587125E-2</v>
      </c>
      <c r="AT60">
        <f t="shared" si="47"/>
        <v>-6.2973084076598684E-2</v>
      </c>
      <c r="AU60">
        <f t="shared" si="48"/>
        <v>-0.15936045766498513</v>
      </c>
      <c r="AW60">
        <v>57</v>
      </c>
      <c r="AX60">
        <f>IF(Z60&gt;0, (R60*SUMPRODUCT(K60:$K$98, X60:$X$98)-K60*$AZ$3)/Z60, 0)</f>
        <v>-5.9532454746139738E+17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250000</v>
      </c>
      <c r="S61">
        <f t="shared" si="32"/>
        <v>-3.505963104772524E+18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-200.618902794354</v>
      </c>
      <c r="AC61">
        <f t="shared" si="33"/>
        <v>-179.12402035210334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-7.0632414750059698E-11</v>
      </c>
      <c r="AI61">
        <f t="shared" si="38"/>
        <v>-7.0633053390623641E-11</v>
      </c>
      <c r="AJ61">
        <f t="shared" si="39"/>
        <v>-21.494882442250656</v>
      </c>
      <c r="AK61">
        <f t="shared" si="61"/>
        <v>-14.043323195604781</v>
      </c>
      <c r="AL61">
        <f t="shared" si="40"/>
        <v>-35.538205637926069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-2.5249517351490442E-13</v>
      </c>
      <c r="AR61">
        <f t="shared" si="45"/>
        <v>-2.524974565128817E-13</v>
      </c>
      <c r="AS61">
        <f t="shared" si="46"/>
        <v>-7.6839424096483477E-2</v>
      </c>
      <c r="AT61">
        <f t="shared" si="47"/>
        <v>-5.0201757076372845E-2</v>
      </c>
      <c r="AU61">
        <f t="shared" si="48"/>
        <v>-0.12704118117310881</v>
      </c>
      <c r="AW61">
        <v>58</v>
      </c>
      <c r="AX61">
        <f>IF(Z61&gt;0, (R61*SUMPRODUCT(K61:$K$98, X61:$X$98)-K61*$AZ$3)/Z61, 0)</f>
        <v>-3.505963104772524E+18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250000</v>
      </c>
      <c r="S62">
        <f t="shared" si="32"/>
        <v>-2.1321462323260461E+19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-179.12402035210334</v>
      </c>
      <c r="AC62">
        <f t="shared" si="33"/>
        <v>-159.93216102866393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-1.0769834665276853E-11</v>
      </c>
      <c r="AI62">
        <f t="shared" si="38"/>
        <v>-1.0769928427701895E-11</v>
      </c>
      <c r="AJ62">
        <f t="shared" si="39"/>
        <v>-19.191859323439417</v>
      </c>
      <c r="AK62">
        <f t="shared" si="61"/>
        <v>-12.538681424647235</v>
      </c>
      <c r="AL62">
        <f t="shared" si="40"/>
        <v>-31.730540748097418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-3.4374788955894224E-14</v>
      </c>
      <c r="AR62">
        <f t="shared" si="45"/>
        <v>-3.4375088223587088E-14</v>
      </c>
      <c r="AS62">
        <f t="shared" si="46"/>
        <v>-6.1255918444267213E-2</v>
      </c>
      <c r="AT62">
        <f t="shared" si="47"/>
        <v>-4.0020533383588387E-2</v>
      </c>
      <c r="AU62">
        <f t="shared" si="48"/>
        <v>-0.10127645182788997</v>
      </c>
      <c r="AW62">
        <v>59</v>
      </c>
      <c r="AX62">
        <f>IF(Z62&gt;0, (R62*SUMPRODUCT(K62:$K$98, X62:$X$98)-K62*$AZ$3)/Z62, 0)</f>
        <v>-2.1321462323260461E+19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250000</v>
      </c>
      <c r="S63">
        <f t="shared" si="32"/>
        <v>-1.341228851333526E+20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-159.93216102866393</v>
      </c>
      <c r="AC63">
        <f t="shared" si="33"/>
        <v>-142.79657234702137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-1.5903285899461115E-12</v>
      </c>
      <c r="AI63">
        <f t="shared" si="38"/>
        <v>-1.5903418983174053E-12</v>
      </c>
      <c r="AJ63">
        <f t="shared" si="39"/>
        <v>-17.13558868164256</v>
      </c>
      <c r="AK63">
        <f t="shared" si="61"/>
        <v>-11.195251272006477</v>
      </c>
      <c r="AL63">
        <f t="shared" si="40"/>
        <v>-28.330839953650628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-4.5321038003834051E-15</v>
      </c>
      <c r="AR63">
        <f t="shared" si="45"/>
        <v>-4.532141726457613E-15</v>
      </c>
      <c r="AS63">
        <f t="shared" si="46"/>
        <v>-4.8832843147535082E-2</v>
      </c>
      <c r="AT63">
        <f t="shared" si="47"/>
        <v>-3.1904124189722938E-2</v>
      </c>
      <c r="AU63">
        <f t="shared" si="48"/>
        <v>-8.0736967337262558E-2</v>
      </c>
      <c r="AW63">
        <v>60</v>
      </c>
      <c r="AX63">
        <f>IF(Z63&gt;0, (R63*SUMPRODUCT(K63:$K$98, X63:$X$98)-K63*$AZ$3)/Z63, 0)</f>
        <v>-1.341228851333526E+20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250000</v>
      </c>
      <c r="S64">
        <f t="shared" si="32"/>
        <v>-8.7406656360850627E+20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-142.79657234702137</v>
      </c>
      <c r="AC64">
        <f t="shared" si="33"/>
        <v>-127.49693959555482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-2.2703915258738847E-13</v>
      </c>
      <c r="AI64">
        <f t="shared" si="38"/>
        <v>-2.2704097591733986E-13</v>
      </c>
      <c r="AJ64">
        <f t="shared" si="39"/>
        <v>-15.299632751466547</v>
      </c>
      <c r="AK64">
        <f t="shared" si="61"/>
        <v>-9.9957600642914972</v>
      </c>
      <c r="AL64">
        <f t="shared" si="40"/>
        <v>-25.295392815758269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-5.7769115226414451E-16</v>
      </c>
      <c r="AR64">
        <f t="shared" si="45"/>
        <v>-5.7769579164712566E-16</v>
      </c>
      <c r="AS64">
        <f t="shared" si="46"/>
        <v>-3.8929243580624211E-2</v>
      </c>
      <c r="AT64">
        <f t="shared" si="47"/>
        <v>-2.5433772472674535E-2</v>
      </c>
      <c r="AU64">
        <f t="shared" si="48"/>
        <v>-6.4363016053299318E-2</v>
      </c>
      <c r="AW64">
        <v>61</v>
      </c>
      <c r="AX64">
        <f>IF(Z64&gt;0, (R64*SUMPRODUCT(K64:$K$98, X64:$X$98)-K64*$AZ$3)/Z64, 0)</f>
        <v>-8.7406656360850627E+20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250000</v>
      </c>
      <c r="S65">
        <f t="shared" si="32"/>
        <v>-5.9098262560889624E+21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-127.49693959555482</v>
      </c>
      <c r="AC65">
        <f t="shared" si="33"/>
        <v>-113.83655321031678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-3.1286370435809686E-14</v>
      </c>
      <c r="AI65">
        <f t="shared" si="38"/>
        <v>-3.1286611213939781E-14</v>
      </c>
      <c r="AJ65">
        <f t="shared" si="39"/>
        <v>-13.660386385238041</v>
      </c>
      <c r="AK65">
        <f t="shared" si="61"/>
        <v>-8.924785771688839</v>
      </c>
      <c r="AL65">
        <f t="shared" si="40"/>
        <v>-22.585172156926912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-7.107749596919761E-17</v>
      </c>
      <c r="AR65">
        <f t="shared" si="45"/>
        <v>-7.107804297757004E-17</v>
      </c>
      <c r="AS65">
        <f t="shared" si="46"/>
        <v>-3.1034154640166102E-2</v>
      </c>
      <c r="AT65">
        <f t="shared" si="47"/>
        <v>-2.0275647698241819E-2</v>
      </c>
      <c r="AU65">
        <f t="shared" si="48"/>
        <v>-5.1309802338407998E-2</v>
      </c>
      <c r="AW65">
        <v>62</v>
      </c>
      <c r="AX65">
        <f>IF(Z65&gt;0, (R65*SUMPRODUCT(K65:$K$98, X65:$X$98)-K65*$AZ$3)/Z65, 0)</f>
        <v>-5.9098262560889624E+21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250000</v>
      </c>
      <c r="S66">
        <f t="shared" si="32"/>
        <v>-4.1523560252462286E+22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-113.83655321031678</v>
      </c>
      <c r="AC66">
        <f t="shared" si="33"/>
        <v>-101.63977965206854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-4.1554665555915758E-15</v>
      </c>
      <c r="AI66">
        <f t="shared" si="38"/>
        <v>-4.1554971526125909E-15</v>
      </c>
      <c r="AJ66">
        <f t="shared" si="39"/>
        <v>-12.196773558248239</v>
      </c>
      <c r="AK66">
        <f t="shared" si="61"/>
        <v>-7.9685587247221754</v>
      </c>
      <c r="AL66">
        <f t="shared" si="40"/>
        <v>-20.165332282970418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-8.4290514539249463E-18</v>
      </c>
      <c r="AR66">
        <f t="shared" si="45"/>
        <v>-8.4291135176814525E-18</v>
      </c>
      <c r="AS66">
        <f t="shared" si="46"/>
        <v>-2.4740238074111978E-2</v>
      </c>
      <c r="AT66">
        <f t="shared" si="47"/>
        <v>-1.6163622208419812E-2</v>
      </c>
      <c r="AU66">
        <f t="shared" si="48"/>
        <v>-4.0903860282531797E-2</v>
      </c>
      <c r="AW66">
        <v>63</v>
      </c>
      <c r="AX66">
        <f>IF(Z66&gt;0, (R66*SUMPRODUCT(K66:$K$98, X66:$X$98)-K66*$AZ$3)/Z66, 0)</f>
        <v>-4.1523560252462286E+22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-3.0373659087691373E+23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-101.63977965206854</v>
      </c>
      <c r="AC67">
        <f t="shared" ref="AC67:AC79" si="64">S67*Z67</f>
        <v>-90.749803260775494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-5.3112652258425868E-16</v>
      </c>
      <c r="AI67">
        <f t="shared" ref="AI67:AI79" si="69">SUM(AE67:AH67)</f>
        <v>-5.3113025730893401E-16</v>
      </c>
      <c r="AJ67">
        <f t="shared" ref="AJ67:AJ79" si="70">AB67-AC67</f>
        <v>-10.889976391293047</v>
      </c>
      <c r="AK67">
        <f t="shared" si="61"/>
        <v>-7.1147845756447987</v>
      </c>
      <c r="AL67">
        <f t="shared" ref="AL67:AL79" si="71">SUM(AI67:AK67)</f>
        <v>-18.004760966937845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-9.6191983488912176E-19</v>
      </c>
      <c r="AR67">
        <f t="shared" ref="AR67:AR79" si="76">AI67*$K67</f>
        <v>-9.6192659882500214E-19</v>
      </c>
      <c r="AS67">
        <f t="shared" ref="AS67:AS79" si="77">AJ67*$K67</f>
        <v>-1.9722766321836675E-2</v>
      </c>
      <c r="AT67">
        <f t="shared" ref="AT67:AT79" si="78">AK67*$K67</f>
        <v>-1.2885540663599974E-2</v>
      </c>
      <c r="AU67">
        <f t="shared" ref="AU67:AU79" si="79">AL67*$K67</f>
        <v>-3.2608306985436646E-2</v>
      </c>
      <c r="AW67">
        <v>64</v>
      </c>
      <c r="AX67">
        <f>IF(Z67&gt;0, (R67*SUMPRODUCT(K67:$K$98, X67:$X$98)-K67*$AZ$3)/Z67, 0)</f>
        <v>-3.0373659087691373E+23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250000</v>
      </c>
      <c r="S68">
        <f t="shared" si="63"/>
        <v>-2.3170827229862691E+24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-90.749803260775494</v>
      </c>
      <c r="AC68">
        <f t="shared" si="64"/>
        <v>-81.026610054263813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-6.5205239843865073E-17</v>
      </c>
      <c r="AI68">
        <f t="shared" si="69"/>
        <v>-6.520567695930149E-17</v>
      </c>
      <c r="AJ68">
        <f t="shared" si="70"/>
        <v>-9.7231932065116808</v>
      </c>
      <c r="AK68">
        <f t="shared" si="61"/>
        <v>-6.3524862282542855</v>
      </c>
      <c r="AL68">
        <f t="shared" si="71"/>
        <v>-16.075679434765966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-1.0543999216335154E-19</v>
      </c>
      <c r="AR68">
        <f t="shared" si="76"/>
        <v>-1.0544069899992327E-19</v>
      </c>
      <c r="AS68">
        <f t="shared" si="77"/>
        <v>-1.5722868560137705E-2</v>
      </c>
      <c r="AT68">
        <f t="shared" si="78"/>
        <v>-1.0272274125956613E-2</v>
      </c>
      <c r="AU68">
        <f t="shared" si="79"/>
        <v>-2.5995142686094319E-2</v>
      </c>
      <c r="AW68">
        <v>65</v>
      </c>
      <c r="AX68">
        <f>IF(Z68&gt;0, (R68*SUMPRODUCT(K68:$K$98, X68:$X$98)-K68*$AZ$3)/Z68, 0)</f>
        <v>-2.3170827229862691E+24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250000</v>
      </c>
      <c r="S69">
        <f t="shared" si="63"/>
        <v>-1.8464671521665851E+25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-81.026610054263813</v>
      </c>
      <c r="AC69">
        <f t="shared" si="64"/>
        <v>-72.345187548449829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-7.6753774561985408E-18</v>
      </c>
      <c r="AI69">
        <f t="shared" si="69"/>
        <v>-7.6754264316077858E-18</v>
      </c>
      <c r="AJ69">
        <f t="shared" si="70"/>
        <v>-8.681422505813984</v>
      </c>
      <c r="AK69">
        <f t="shared" si="61"/>
        <v>-5.6718627037984675</v>
      </c>
      <c r="AL69">
        <f t="shared" si="71"/>
        <v>-14.353285209612451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-1.1081654041944553E-20</v>
      </c>
      <c r="AR69">
        <f t="shared" si="76"/>
        <v>-1.1081724752283545E-20</v>
      </c>
      <c r="AS69">
        <f t="shared" si="77"/>
        <v>-1.2534174553681181E-2</v>
      </c>
      <c r="AT69">
        <f t="shared" si="78"/>
        <v>-8.1889940417383695E-3</v>
      </c>
      <c r="AU69">
        <f t="shared" si="79"/>
        <v>-2.0723168595419551E-2</v>
      </c>
      <c r="AW69">
        <v>66</v>
      </c>
      <c r="AX69">
        <f>IF(Z69&gt;0, (R69*SUMPRODUCT(K69:$K$98, X69:$X$98)-K69*$AZ$3)/Z69, 0)</f>
        <v>-1.8464671521665851E+25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250000</v>
      </c>
      <c r="S70">
        <f t="shared" si="63"/>
        <v>-1.5518144723579886E+26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-72.345187548449829</v>
      </c>
      <c r="AC70">
        <f t="shared" si="64"/>
        <v>-64.593917453973063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-8.6565118295754476E-19</v>
      </c>
      <c r="AI70">
        <f t="shared" si="69"/>
        <v>-8.6565638605354988E-19</v>
      </c>
      <c r="AJ70">
        <f t="shared" si="70"/>
        <v>-7.7512700944767658</v>
      </c>
      <c r="AK70">
        <f t="shared" si="61"/>
        <v>-5.0641631283914883</v>
      </c>
      <c r="AL70">
        <f t="shared" si="71"/>
        <v>-12.815433222868254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-1.1159114911471708E-21</v>
      </c>
      <c r="AR70">
        <f t="shared" si="76"/>
        <v>-1.1159181984615441E-21</v>
      </c>
      <c r="AS70">
        <f t="shared" si="77"/>
        <v>-9.9921672143504243E-3</v>
      </c>
      <c r="AT70">
        <f t="shared" si="78"/>
        <v>-6.5282159133756117E-3</v>
      </c>
      <c r="AU70">
        <f t="shared" si="79"/>
        <v>-1.6520383127726038E-2</v>
      </c>
      <c r="AW70">
        <v>67</v>
      </c>
      <c r="AX70">
        <f>IF(Z70&gt;0, (R70*SUMPRODUCT(K70:$K$98, X70:$X$98)-K70*$AZ$3)/Z70, 0)</f>
        <v>-1.5518144723579886E+26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250000</v>
      </c>
      <c r="S71">
        <f t="shared" si="63"/>
        <v>-1.3791062240546205E+27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-64.593917453973063</v>
      </c>
      <c r="AC71">
        <f t="shared" si="64"/>
        <v>-57.673140583904519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-9.2566496988767956E-20</v>
      </c>
      <c r="AI71">
        <f t="shared" si="69"/>
        <v>-9.2567019728963542E-20</v>
      </c>
      <c r="AJ71">
        <f t="shared" si="70"/>
        <v>-6.9207768700685435</v>
      </c>
      <c r="AK71">
        <f t="shared" si="61"/>
        <v>-4.5215742217781152</v>
      </c>
      <c r="AL71">
        <f t="shared" si="71"/>
        <v>-11.442351091846659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-1.0654243768679604E-22</v>
      </c>
      <c r="AR71">
        <f t="shared" si="76"/>
        <v>-1.0654303935172368E-22</v>
      </c>
      <c r="AS71">
        <f t="shared" si="77"/>
        <v>-7.9656945267461959E-3</v>
      </c>
      <c r="AT71">
        <f t="shared" si="78"/>
        <v>-5.2042537574741813E-3</v>
      </c>
      <c r="AU71">
        <f t="shared" si="79"/>
        <v>-1.3169948284220377E-2</v>
      </c>
      <c r="AW71">
        <v>68</v>
      </c>
      <c r="AX71">
        <f>IF(Z71&gt;0, (R71*SUMPRODUCT(K71:$K$98, X71:$X$98)-K71*$AZ$3)/Z71, 0)</f>
        <v>-1.3791062240546205E+27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250000</v>
      </c>
      <c r="S72">
        <f t="shared" si="63"/>
        <v>-1.2997916365227005E+28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-57.673140583904519</v>
      </c>
      <c r="AC72">
        <f t="shared" si="64"/>
        <v>-51.493875521343305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-9.3598302906775166E-21</v>
      </c>
      <c r="AI72">
        <f t="shared" si="69"/>
        <v>-9.3598798119566145E-21</v>
      </c>
      <c r="AJ72">
        <f t="shared" si="70"/>
        <v>-6.179265062561214</v>
      </c>
      <c r="AK72">
        <f t="shared" ref="AK72:AK79" si="92">G72*SUM(AB72:AB72, AE72:AF72)</f>
        <v>-4.0371198408733164</v>
      </c>
      <c r="AL72">
        <f t="shared" si="71"/>
        <v>-10.21638490343453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-9.6187525410641711E-24</v>
      </c>
      <c r="AR72">
        <f t="shared" si="76"/>
        <v>-9.6188034322571066E-24</v>
      </c>
      <c r="AS72">
        <f t="shared" si="77"/>
        <v>-6.3502029071637548E-3</v>
      </c>
      <c r="AT72">
        <f t="shared" si="78"/>
        <v>-4.1487992326803089E-3</v>
      </c>
      <c r="AU72">
        <f t="shared" si="79"/>
        <v>-1.0499002139844064E-2</v>
      </c>
      <c r="AW72">
        <v>69</v>
      </c>
      <c r="AX72">
        <f>IF(Z72&gt;0, (R72*SUMPRODUCT(K72:$K$98, X72:$X$98)-K72*$AZ$3)/Z72, 0)</f>
        <v>-1.2997916365227005E+28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250000</v>
      </c>
      <c r="S73">
        <f t="shared" si="63"/>
        <v>-1.3032800417579269E+29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-51.493875521343305</v>
      </c>
      <c r="AC73">
        <f t="shared" si="64"/>
        <v>-45.976674572627957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-8.9232716775160663E-22</v>
      </c>
      <c r="AI73">
        <f t="shared" si="69"/>
        <v>-8.9233157745952626E-22</v>
      </c>
      <c r="AJ73">
        <f t="shared" si="70"/>
        <v>-5.5172009487153488</v>
      </c>
      <c r="AK73">
        <f t="shared" si="92"/>
        <v>-3.6045712864940316</v>
      </c>
      <c r="AL73">
        <f t="shared" si="71"/>
        <v>-9.1217722352093809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-8.1876047749843402E-25</v>
      </c>
      <c r="AR73">
        <f t="shared" si="76"/>
        <v>-8.1876452365402852E-25</v>
      </c>
      <c r="AS73">
        <f t="shared" si="77"/>
        <v>-5.0623428787976163E-3</v>
      </c>
      <c r="AT73">
        <f t="shared" si="78"/>
        <v>-3.307397347481113E-3</v>
      </c>
      <c r="AU73">
        <f t="shared" si="79"/>
        <v>-8.3697402262787306E-3</v>
      </c>
      <c r="AW73">
        <v>70</v>
      </c>
      <c r="AX73">
        <f>IF(Z73&gt;0, (R73*SUMPRODUCT(K73:$K$98, X73:$X$98)-K73*$AZ$3)/Z73, 0)</f>
        <v>-1.3032800417579269E+29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250000</v>
      </c>
      <c r="S74">
        <f t="shared" si="63"/>
        <v>-1.3950505780425488E+30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-45.976674572627957</v>
      </c>
      <c r="AC74">
        <f t="shared" si="64"/>
        <v>-41.05060229698924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-7.995574476601978E-23</v>
      </c>
      <c r="AI74">
        <f t="shared" si="69"/>
        <v>-7.9956112589621869E-23</v>
      </c>
      <c r="AJ74">
        <f t="shared" si="70"/>
        <v>-4.9260722756387167</v>
      </c>
      <c r="AK74">
        <f t="shared" si="92"/>
        <v>-3.2183672200839575</v>
      </c>
      <c r="AL74">
        <f t="shared" si="71"/>
        <v>-8.1444394957226738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-6.5503484805594846E-26</v>
      </c>
      <c r="AR74">
        <f t="shared" si="76"/>
        <v>-6.5503786143888937E-26</v>
      </c>
      <c r="AS74">
        <f t="shared" si="77"/>
        <v>-4.0356687490414773E-3</v>
      </c>
      <c r="AT74">
        <f t="shared" si="78"/>
        <v>-2.6366369160404288E-3</v>
      </c>
      <c r="AU74">
        <f t="shared" si="79"/>
        <v>-6.6723056650819053E-3</v>
      </c>
      <c r="AW74">
        <v>71</v>
      </c>
      <c r="AX74">
        <f>IF(Z74&gt;0, (R74*SUMPRODUCT(K74:$K$98, X74:$X$98)-K74*$AZ$3)/Z74, 0)</f>
        <v>-1.3950505780425488E+30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250000</v>
      </c>
      <c r="S75">
        <f t="shared" si="63"/>
        <v>-1.6008726396836157E+31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-41.05060229698924</v>
      </c>
      <c r="AC75">
        <f t="shared" si="64"/>
        <v>-36.65232347945468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-6.7105269431466899E-24</v>
      </c>
      <c r="AI75">
        <f t="shared" si="69"/>
        <v>-6.7105555621656009E-24</v>
      </c>
      <c r="AJ75">
        <f t="shared" si="70"/>
        <v>-4.3982788175345604</v>
      </c>
      <c r="AK75">
        <f t="shared" si="92"/>
        <v>-2.8735421607892468</v>
      </c>
      <c r="AL75">
        <f t="shared" si="71"/>
        <v>-7.2718209783238077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-4.908551297259462E-27</v>
      </c>
      <c r="AR75">
        <f t="shared" si="76"/>
        <v>-4.908572231222412E-27</v>
      </c>
      <c r="AS75">
        <f t="shared" si="77"/>
        <v>-3.2172104185598451E-3</v>
      </c>
      <c r="AT75">
        <f t="shared" si="78"/>
        <v>-2.1019108067924326E-3</v>
      </c>
      <c r="AU75">
        <f t="shared" si="79"/>
        <v>-5.3191212253522781E-3</v>
      </c>
      <c r="AW75">
        <v>72</v>
      </c>
      <c r="AX75">
        <f>IF(Z75&gt;0, (R75*SUMPRODUCT(K75:$K$98, X75:$X$98)-K75*$AZ$3)/Z75, 0)</f>
        <v>-1.6008726396836157E+31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250000</v>
      </c>
      <c r="S76">
        <f t="shared" si="63"/>
        <v>-1.9796909031734324E+32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-36.65232347945468</v>
      </c>
      <c r="AC76">
        <f t="shared" si="64"/>
        <v>-32.725288820941678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-5.253303138996001E-25</v>
      </c>
      <c r="AI76">
        <f t="shared" si="69"/>
        <v>-5.2533238021262709E-25</v>
      </c>
      <c r="AJ76">
        <f t="shared" si="70"/>
        <v>-3.9270346585130014</v>
      </c>
      <c r="AK76">
        <f t="shared" si="92"/>
        <v>-2.5656626435618279</v>
      </c>
      <c r="AL76">
        <f t="shared" si="71"/>
        <v>-6.4926973020748289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-3.4309244048677123E-28</v>
      </c>
      <c r="AR76">
        <f t="shared" si="76"/>
        <v>-3.4309378999271159E-28</v>
      </c>
      <c r="AS76">
        <f t="shared" si="77"/>
        <v>-2.5647404484692646E-3</v>
      </c>
      <c r="AT76">
        <f t="shared" si="78"/>
        <v>-1.6756304263332532E-3</v>
      </c>
      <c r="AU76">
        <f t="shared" si="79"/>
        <v>-4.240370874802518E-3</v>
      </c>
      <c r="AW76">
        <v>73</v>
      </c>
      <c r="AX76">
        <f>IF(Z76&gt;0, (R76*SUMPRODUCT(K76:$K$98, X76:$X$98)-K76*$AZ$3)/Z76, 0)</f>
        <v>-1.9796909031734324E+32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250000</v>
      </c>
      <c r="S77">
        <f t="shared" si="63"/>
        <v>-2.654232012093594E+33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-32.725288820941678</v>
      </c>
      <c r="AC77">
        <f t="shared" si="64"/>
        <v>-29.219007875840784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-3.8160882845633631E-26</v>
      </c>
      <c r="AI77">
        <f t="shared" si="69"/>
        <v>-3.8161020451388058E-26</v>
      </c>
      <c r="AJ77">
        <f t="shared" si="70"/>
        <v>-3.5062809451008938</v>
      </c>
      <c r="AK77">
        <f t="shared" si="92"/>
        <v>-2.2907702174659175</v>
      </c>
      <c r="AL77">
        <f t="shared" si="71"/>
        <v>-5.7970511625668113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-2.2252513731804675E-29</v>
      </c>
      <c r="AR77">
        <f t="shared" si="76"/>
        <v>-2.2252593972976044E-29</v>
      </c>
      <c r="AS77">
        <f t="shared" si="77"/>
        <v>-2.0445953830271557E-3</v>
      </c>
      <c r="AT77">
        <f t="shared" si="78"/>
        <v>-1.3358023169110754E-3</v>
      </c>
      <c r="AU77">
        <f t="shared" si="79"/>
        <v>-3.3803976999382313E-3</v>
      </c>
      <c r="AW77">
        <v>74</v>
      </c>
      <c r="AX77">
        <f>IF(Z77&gt;0, (R77*SUMPRODUCT(K77:$K$98, X77:$X$98)-K77*$AZ$3)/Z77, 0)</f>
        <v>-2.654232012093594E+33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250000</v>
      </c>
      <c r="S78">
        <f t="shared" si="63"/>
        <v>-3.8857034574273056E+34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-29.219007875840784</v>
      </c>
      <c r="AC78">
        <f t="shared" si="64"/>
        <v>-26.088399889143556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-2.5567453088576193E-27</v>
      </c>
      <c r="AI78">
        <f t="shared" si="69"/>
        <v>-2.5567537012890591E-27</v>
      </c>
      <c r="AJ78">
        <f t="shared" si="70"/>
        <v>-3.1306079866972283</v>
      </c>
      <c r="AK78">
        <f t="shared" si="92"/>
        <v>-2.0453305513088549</v>
      </c>
      <c r="AL78">
        <f t="shared" si="71"/>
        <v>-5.1759385380060827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-1.3311595411398944E-30</v>
      </c>
      <c r="AR78">
        <f t="shared" si="76"/>
        <v>-1.3311639106268143E-30</v>
      </c>
      <c r="AS78">
        <f t="shared" si="77"/>
        <v>-1.6299389214183332E-3</v>
      </c>
      <c r="AT78">
        <f t="shared" si="78"/>
        <v>-1.0648934286599772E-3</v>
      </c>
      <c r="AU78">
        <f t="shared" si="79"/>
        <v>-2.69483235007831E-3</v>
      </c>
      <c r="AW78">
        <v>75</v>
      </c>
      <c r="AX78">
        <f>IF(Z78&gt;0, (R78*SUMPRODUCT(K78:$K$98, X78:$X$98)-K78*$AZ$3)/Z78, 0)</f>
        <v>-3.8857034574273056E+34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-26.088399889143556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-26.088399889143556</v>
      </c>
      <c r="AK79">
        <f t="shared" si="92"/>
        <v>-1.826187992240049</v>
      </c>
      <c r="AL79">
        <f t="shared" si="71"/>
        <v>-27.914587881383603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-7.8026552139243029E-32</v>
      </c>
      <c r="AR79">
        <f t="shared" si="76"/>
        <v>-7.8026552139243029E-32</v>
      </c>
      <c r="AS79">
        <f t="shared" si="77"/>
        <v>-1.2127521736743543E-2</v>
      </c>
      <c r="AT79">
        <f t="shared" si="78"/>
        <v>-8.4892652157204809E-4</v>
      </c>
      <c r="AU79">
        <f t="shared" si="79"/>
        <v>-1.2976448258315591E-2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82648.564826168178</v>
      </c>
      <c r="AO81" s="6">
        <f t="shared" si="93"/>
        <v>-8264.8564826168185</v>
      </c>
      <c r="AP81" s="6">
        <f t="shared" si="93"/>
        <v>-728.85883511842576</v>
      </c>
      <c r="AQ81" s="6">
        <f t="shared" si="93"/>
        <v>-50107.738382021344</v>
      </c>
      <c r="AR81" s="6">
        <f t="shared" si="93"/>
        <v>23547.111126411601</v>
      </c>
      <c r="AS81" s="6">
        <f t="shared" si="93"/>
        <v>-7050.7390591074509</v>
      </c>
      <c r="AT81" s="6">
        <f t="shared" si="93"/>
        <v>1616.9408053076036</v>
      </c>
      <c r="AU81" s="6">
        <f t="shared" si="93"/>
        <v>18113.312872611743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142446.77783546914</v>
      </c>
      <c r="K3">
        <v>1</v>
      </c>
      <c r="L3" s="2">
        <v>0</v>
      </c>
      <c r="O3">
        <f>$C$3</f>
        <v>142446.77783546914</v>
      </c>
      <c r="P3" s="2">
        <f>O3*C5</f>
        <v>14244.677783546915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142446.77783546914</v>
      </c>
      <c r="AF3">
        <f t="shared" ref="AF3:AF34" si="4">-$Z3*P3</f>
        <v>-14244.677783546915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127577.14308122222</v>
      </c>
      <c r="AJ3">
        <f t="shared" ref="AJ3:AJ34" si="8">AB3-AC3</f>
        <v>0</v>
      </c>
      <c r="AL3">
        <f t="shared" ref="AL3:AL34" si="9">SUM(AI3:AK3)</f>
        <v>127577.14308122222</v>
      </c>
      <c r="AN3">
        <f t="shared" ref="AN3:AN34" si="10">AE3*$K3</f>
        <v>142446.77783546914</v>
      </c>
      <c r="AO3">
        <f t="shared" ref="AO3:AO34" si="11">AF3*$K3</f>
        <v>-14244.677783546915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127577.14308122222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127577.14308122222</v>
      </c>
      <c r="AW3">
        <v>0</v>
      </c>
      <c r="AX3">
        <f>IF(Z3&gt;0, (R3*SUMPRODUCT(K3:$K$98, X3:$X$98)-K3*$AZ$3)/Z3, 0)</f>
        <v>0</v>
      </c>
      <c r="AZ3">
        <f>C6*ABS(SUMPRODUCT(X4:X69, K4:K69))/1</f>
        <v>96615.563271552295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6686.4297024058178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6480.6968926435366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-6480.6968926435366</v>
      </c>
      <c r="AK4">
        <f>G4*SUM(AB4, AE4:AF4)</f>
        <v>0</v>
      </c>
      <c r="AL4">
        <f t="shared" si="9"/>
        <v>-11672.874142643537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-4843.9007836551909</v>
      </c>
      <c r="AR4">
        <f t="shared" si="14"/>
        <v>-4843.9007836551909</v>
      </c>
      <c r="AS4">
        <f t="shared" si="15"/>
        <v>-6045.9901974470904</v>
      </c>
      <c r="AT4">
        <f t="shared" si="16"/>
        <v>0</v>
      </c>
      <c r="AU4">
        <f t="shared" si="17"/>
        <v>-10889.890981102282</v>
      </c>
      <c r="AW4">
        <v>1</v>
      </c>
      <c r="AX4">
        <f>IF(Z4&gt;0, (R4*SUMPRODUCT(K4:$K$98, X4:$X$98)-K4*$AZ$3)/Z4, 0)</f>
        <v>6686.4297024058178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250000</v>
      </c>
      <c r="S5">
        <f t="shared" si="1"/>
        <v>9780.2778797771971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6480.6968926435366</v>
      </c>
      <c r="AC5">
        <f t="shared" si="2"/>
        <v>9154.919702462852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-5869.9288138227976</v>
      </c>
      <c r="AI5">
        <f t="shared" si="7"/>
        <v>-5881.629554608231</v>
      </c>
      <c r="AJ5">
        <f t="shared" si="8"/>
        <v>-2674.2228098193154</v>
      </c>
      <c r="AK5">
        <f>G5*SUM(AB5, AE5:AF5)</f>
        <v>265.70857259838499</v>
      </c>
      <c r="AL5">
        <f t="shared" si="9"/>
        <v>-8290.1437918291613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-5019.4231918658006</v>
      </c>
      <c r="AR5">
        <f t="shared" si="14"/>
        <v>-5029.4285891241307</v>
      </c>
      <c r="AS5">
        <f t="shared" si="15"/>
        <v>-2286.749365718767</v>
      </c>
      <c r="AT5">
        <f t="shared" si="16"/>
        <v>227.20953079315373</v>
      </c>
      <c r="AU5">
        <f t="shared" si="17"/>
        <v>-7088.9684240497436</v>
      </c>
      <c r="AW5">
        <v>2</v>
      </c>
      <c r="AX5">
        <f>IF(Z5&gt;0, (R5*SUMPRODUCT(K5:$K$98, X5:$X$98)-K5*$AZ$3)/Z5, 0)</f>
        <v>9780.2778797771971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250000</v>
      </c>
      <c r="S6">
        <f t="shared" si="1"/>
        <v>13570.238117644962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9154.919702462852</v>
      </c>
      <c r="AC6">
        <f t="shared" si="2"/>
        <v>12222.024785039641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-6512.3550136158719</v>
      </c>
      <c r="AI6">
        <f t="shared" si="7"/>
        <v>-6523.6131292427708</v>
      </c>
      <c r="AJ6">
        <f t="shared" si="8"/>
        <v>-3067.1050825767888</v>
      </c>
      <c r="AK6">
        <f>G6*SUM(AB6, AE6:AF6)</f>
        <v>535.56280259407686</v>
      </c>
      <c r="AL6">
        <f t="shared" si="9"/>
        <v>-9055.1554092254828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-5023.695973001024</v>
      </c>
      <c r="AR6">
        <f t="shared" si="14"/>
        <v>-5032.3805963085952</v>
      </c>
      <c r="AS6">
        <f t="shared" si="15"/>
        <v>-2365.9956221515708</v>
      </c>
      <c r="AT6">
        <f t="shared" si="16"/>
        <v>413.13851733447655</v>
      </c>
      <c r="AU6">
        <f t="shared" si="17"/>
        <v>-6985.2377011256895</v>
      </c>
      <c r="AW6">
        <v>3</v>
      </c>
      <c r="AX6">
        <f>IF(Z6&gt;0, (R6*SUMPRODUCT(K6:$K$98, X6:$X$98)-K6*$AZ$3)/Z6, 0)</f>
        <v>13570.238117644962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250000</v>
      </c>
      <c r="S7">
        <f t="shared" si="1"/>
        <v>16125.851084917789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12222.024785039641</v>
      </c>
      <c r="AC7">
        <f t="shared" si="2"/>
        <v>13918.321768129288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-7134.1438083315161</v>
      </c>
      <c r="AI7">
        <f t="shared" si="7"/>
        <v>-7144.932635611729</v>
      </c>
      <c r="AJ7">
        <f t="shared" si="8"/>
        <v>-1696.2969830896473</v>
      </c>
      <c r="AK7">
        <f>G7*SUM(AB7, AE7:AF7)</f>
        <v>600.10141694544632</v>
      </c>
      <c r="AL7">
        <f t="shared" si="9"/>
        <v>-8241.1282017559297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-5007.1422850145173</v>
      </c>
      <c r="AR7">
        <f t="shared" si="14"/>
        <v>-5014.7144891544713</v>
      </c>
      <c r="AS7">
        <f t="shared" si="15"/>
        <v>-1190.5563695045773</v>
      </c>
      <c r="AT7">
        <f t="shared" si="16"/>
        <v>421.18483462242011</v>
      </c>
      <c r="AU7">
        <f t="shared" si="17"/>
        <v>-5784.0860240366283</v>
      </c>
      <c r="AW7">
        <v>4</v>
      </c>
      <c r="AX7">
        <f>IF(Z7&gt;0, (R7*SUMPRODUCT(K7:$K$98, X7:$X$98)-K7*$AZ$3)/Z7, 0)</f>
        <v>16125.851084917789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250000</v>
      </c>
      <c r="S8">
        <f t="shared" si="1"/>
        <v>16302.256070393041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13918.321768129288</v>
      </c>
      <c r="AC8">
        <f t="shared" si="2"/>
        <v>13424.265263815265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-7753.6347681982697</v>
      </c>
      <c r="AI8">
        <f t="shared" si="7"/>
        <v>-7763.9280254672713</v>
      </c>
      <c r="AJ8">
        <f t="shared" si="8"/>
        <v>494.05650431402319</v>
      </c>
      <c r="AK8">
        <f t="shared" ref="AK8:AK39" si="30">G8*SUM(AB8:AB8, AE8:AF8)</f>
        <v>296.46025366115384</v>
      </c>
      <c r="AL8">
        <f t="shared" si="9"/>
        <v>-6973.4112674920943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-5079.7496391630993</v>
      </c>
      <c r="AR8">
        <f t="shared" si="14"/>
        <v>-5086.4932080132185</v>
      </c>
      <c r="AS8">
        <f t="shared" si="15"/>
        <v>323.6783037303835</v>
      </c>
      <c r="AT8">
        <f t="shared" si="16"/>
        <v>194.22424599339064</v>
      </c>
      <c r="AU8">
        <f t="shared" si="17"/>
        <v>-4568.590658289444</v>
      </c>
      <c r="AW8">
        <v>5</v>
      </c>
      <c r="AX8">
        <f>IF(Z8&gt;0, (R8*SUMPRODUCT(K8:$K$98, X8:$X$98)-K8*$AZ$3)/Z8, 0)</f>
        <v>16302.256070393041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250000</v>
      </c>
      <c r="S9">
        <f t="shared" si="1"/>
        <v>14966.40540951311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13424.265263815265</v>
      </c>
      <c r="AC9">
        <f t="shared" si="2"/>
        <v>11695.505197317958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-8443.86547096309</v>
      </c>
      <c r="AI9">
        <f t="shared" si="7"/>
        <v>-8453.633602385853</v>
      </c>
      <c r="AJ9">
        <f t="shared" si="8"/>
        <v>1728.760066497307</v>
      </c>
      <c r="AK9">
        <f t="shared" si="30"/>
        <v>79.203165056510059</v>
      </c>
      <c r="AL9">
        <f t="shared" si="9"/>
        <v>-6645.6703708320356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-5239.0854732767866</v>
      </c>
      <c r="AR9">
        <f t="shared" si="14"/>
        <v>-5245.1462135401225</v>
      </c>
      <c r="AS9">
        <f t="shared" si="15"/>
        <v>1072.6274337639366</v>
      </c>
      <c r="AT9">
        <f t="shared" si="16"/>
        <v>49.142439906468205</v>
      </c>
      <c r="AU9">
        <f t="shared" si="17"/>
        <v>-4123.3763398697174</v>
      </c>
      <c r="AW9">
        <v>6</v>
      </c>
      <c r="AX9">
        <f>IF(Z9&gt;0, (R9*SUMPRODUCT(K9:$K$98, X9:$X$98)-K9*$AZ$3)/Z9, 0)</f>
        <v>14966.40540951311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250000</v>
      </c>
      <c r="S10">
        <f t="shared" si="1"/>
        <v>12928.835728834294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11695.505197317958</v>
      </c>
      <c r="AC10">
        <f t="shared" si="2"/>
        <v>9533.0599948912204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-9071.8314688177998</v>
      </c>
      <c r="AI10">
        <f t="shared" si="7"/>
        <v>-9081.0483273528935</v>
      </c>
      <c r="AJ10">
        <f t="shared" si="8"/>
        <v>2162.4452024267375</v>
      </c>
      <c r="AK10">
        <f t="shared" si="30"/>
        <v>47.951571309003633</v>
      </c>
      <c r="AL10">
        <f t="shared" si="9"/>
        <v>-6870.6515536171519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-5339.8288645077055</v>
      </c>
      <c r="AR10">
        <f t="shared" si="14"/>
        <v>-5345.2540586832083</v>
      </c>
      <c r="AS10">
        <f t="shared" si="15"/>
        <v>1272.8507302549422</v>
      </c>
      <c r="AT10">
        <f t="shared" si="16"/>
        <v>28.225081721859283</v>
      </c>
      <c r="AU10">
        <f t="shared" si="17"/>
        <v>-4044.1782467064068</v>
      </c>
      <c r="AW10">
        <v>7</v>
      </c>
      <c r="AX10">
        <f>IF(Z10&gt;0, (R10*SUMPRODUCT(K10:$K$98, X10:$X$98)-K10*$AZ$3)/Z10, 0)</f>
        <v>12928.835728834294</v>
      </c>
    </row>
    <row r="11" spans="1:52" x14ac:dyDescent="0.25">
      <c r="A11" t="s">
        <v>33</v>
      </c>
      <c r="C11" s="25">
        <f>AU71</f>
        <v>30715.343627422273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250000</v>
      </c>
      <c r="S11">
        <f t="shared" si="1"/>
        <v>10155.063198430102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9533.0599948912204</v>
      </c>
      <c r="AC11">
        <f t="shared" si="2"/>
        <v>7024.8180847429612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-9554.9913410448116</v>
      </c>
      <c r="AI11">
        <f t="shared" si="7"/>
        <v>-9563.6382814275021</v>
      </c>
      <c r="AJ11">
        <f t="shared" si="8"/>
        <v>2508.2419101482592</v>
      </c>
      <c r="AK11">
        <f t="shared" si="30"/>
        <v>22.879343987738928</v>
      </c>
      <c r="AL11">
        <f t="shared" si="9"/>
        <v>-7032.5170272915038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-5344.1891805323503</v>
      </c>
      <c r="AR11">
        <f t="shared" si="14"/>
        <v>-5349.0254889693215</v>
      </c>
      <c r="AS11">
        <f t="shared" si="15"/>
        <v>1402.8813632505473</v>
      </c>
      <c r="AT11">
        <f t="shared" si="16"/>
        <v>12.796614694114647</v>
      </c>
      <c r="AU11">
        <f t="shared" si="17"/>
        <v>-3933.3475110246591</v>
      </c>
      <c r="AW11">
        <v>8</v>
      </c>
      <c r="AX11">
        <f>IF(Z11&gt;0, (R11*SUMPRODUCT(K11:$K$98, X11:$X$98)-K11*$AZ$3)/Z11, 0)</f>
        <v>10155.063198430102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250000</v>
      </c>
      <c r="S12">
        <f t="shared" si="1"/>
        <v>6770.8653172590348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7024.8180847429612</v>
      </c>
      <c r="AC12">
        <f t="shared" si="2"/>
        <v>4366.3489103512766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-9991.1444470242495</v>
      </c>
      <c r="AI12">
        <f t="shared" si="7"/>
        <v>-9999.2053607807629</v>
      </c>
      <c r="AJ12">
        <f t="shared" si="8"/>
        <v>2658.4691743916846</v>
      </c>
      <c r="AK12">
        <f t="shared" si="30"/>
        <v>16.15708159490881</v>
      </c>
      <c r="AL12">
        <f t="shared" si="9"/>
        <v>-7324.5791047941693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-5310.3994864822407</v>
      </c>
      <c r="AR12">
        <f t="shared" si="14"/>
        <v>-5314.6839478370075</v>
      </c>
      <c r="AS12">
        <f t="shared" si="15"/>
        <v>1413.0046275853031</v>
      </c>
      <c r="AT12">
        <f t="shared" si="16"/>
        <v>8.5876606288291768</v>
      </c>
      <c r="AU12">
        <f t="shared" si="17"/>
        <v>-3893.0916596228753</v>
      </c>
      <c r="AW12">
        <v>9</v>
      </c>
      <c r="AX12">
        <f>IF(Z12&gt;0, (R12*SUMPRODUCT(K12:$K$98, X12:$X$98)-K12*$AZ$3)/Z12, 0)</f>
        <v>6770.8653172590348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250000</v>
      </c>
      <c r="S13">
        <f t="shared" si="1"/>
        <v>2670.0467500846103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4366.3489103512766</v>
      </c>
      <c r="AC13">
        <f t="shared" si="2"/>
        <v>1594.271045969421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-10332.390905483753</v>
      </c>
      <c r="AI13">
        <f t="shared" si="7"/>
        <v>-10339.854590557426</v>
      </c>
      <c r="AJ13">
        <f t="shared" si="8"/>
        <v>2772.0778643818558</v>
      </c>
      <c r="AK13">
        <f t="shared" si="30"/>
        <v>8.732697820702553</v>
      </c>
      <c r="AL13">
        <f t="shared" si="9"/>
        <v>-7559.0440283548678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-5220.3190179117901</v>
      </c>
      <c r="AR13">
        <f t="shared" si="14"/>
        <v>-5224.089957038098</v>
      </c>
      <c r="AS13">
        <f t="shared" si="15"/>
        <v>1400.5597472008708</v>
      </c>
      <c r="AT13">
        <f t="shared" si="16"/>
        <v>4.4120928958364853</v>
      </c>
      <c r="AU13">
        <f t="shared" si="17"/>
        <v>-3819.1181169413908</v>
      </c>
      <c r="AW13">
        <v>10</v>
      </c>
      <c r="AX13">
        <f>IF(Z13&gt;0, (R13*SUMPRODUCT(K13:$K$98, X13:$X$98)-K13*$AZ$3)/Z13, 0)</f>
        <v>2670.0467500846103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250000</v>
      </c>
      <c r="S14">
        <f t="shared" si="1"/>
        <v>-2227.2881707965348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1594.271045969421</v>
      </c>
      <c r="AC14">
        <f t="shared" si="2"/>
        <v>-1222.0178838735737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-10616.642852733255</v>
      </c>
      <c r="AI14">
        <f t="shared" si="7"/>
        <v>-10623.501068813555</v>
      </c>
      <c r="AJ14">
        <f t="shared" si="8"/>
        <v>2816.2889298429945</v>
      </c>
      <c r="AK14">
        <f t="shared" si="30"/>
        <v>2.8696878827449579</v>
      </c>
      <c r="AL14">
        <f t="shared" si="9"/>
        <v>-7804.3424510878158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-5099.7660886645253</v>
      </c>
      <c r="AR14">
        <f t="shared" si="14"/>
        <v>-5103.0604726124648</v>
      </c>
      <c r="AS14">
        <f t="shared" si="15"/>
        <v>1352.820753181596</v>
      </c>
      <c r="AT14">
        <f t="shared" si="16"/>
        <v>1.3784712505146128</v>
      </c>
      <c r="AU14">
        <f t="shared" si="17"/>
        <v>-3748.8612481803543</v>
      </c>
      <c r="AW14">
        <v>11</v>
      </c>
      <c r="AX14">
        <f>IF(Z14&gt;0, (R14*SUMPRODUCT(K14:$K$98, X14:$X$98)-K14*$AZ$3)/Z14, 0)</f>
        <v>-2227.2881707965348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250000</v>
      </c>
      <c r="S15">
        <f t="shared" si="1"/>
        <v>-7884.4965092839029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-1222.0178838735737</v>
      </c>
      <c r="AC15">
        <f t="shared" si="2"/>
        <v>-3939.8726389200092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-10868.003926561101</v>
      </c>
      <c r="AI15">
        <f t="shared" si="7"/>
        <v>-10874.250160284271</v>
      </c>
      <c r="AJ15">
        <f t="shared" si="8"/>
        <v>2717.8547550464355</v>
      </c>
      <c r="AK15">
        <f t="shared" si="30"/>
        <v>-5.0102733238816528</v>
      </c>
      <c r="AL15">
        <f t="shared" si="9"/>
        <v>-8161.4056785617177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-4952.5745575956871</v>
      </c>
      <c r="AR15">
        <f t="shared" si="14"/>
        <v>-4955.4209807684429</v>
      </c>
      <c r="AS15">
        <f t="shared" si="15"/>
        <v>1238.5327059172882</v>
      </c>
      <c r="AT15">
        <f t="shared" si="16"/>
        <v>-2.2831931565475903</v>
      </c>
      <c r="AU15">
        <f t="shared" si="17"/>
        <v>-3719.1714680077025</v>
      </c>
      <c r="AW15">
        <v>12</v>
      </c>
      <c r="AX15">
        <f>IF(Z15&gt;0, (R15*SUMPRODUCT(K15:$K$98, X15:$X$98)-K15*$AZ$3)/Z15, 0)</f>
        <v>-7884.4965092839029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250000</v>
      </c>
      <c r="S16">
        <f t="shared" si="1"/>
        <v>-14451.207059287144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-3939.8726389200092</v>
      </c>
      <c r="AC16">
        <f t="shared" si="2"/>
        <v>-6514.2472708726345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-10981.601449648808</v>
      </c>
      <c r="AI16">
        <f t="shared" si="7"/>
        <v>-10987.236140962263</v>
      </c>
      <c r="AJ16">
        <f t="shared" si="8"/>
        <v>2574.3746319526254</v>
      </c>
      <c r="AK16">
        <f t="shared" si="30"/>
        <v>-27.973095736332066</v>
      </c>
      <c r="AL16">
        <f t="shared" si="9"/>
        <v>-8440.834604745969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-4734.028201624581</v>
      </c>
      <c r="AR16">
        <f t="shared" si="14"/>
        <v>-4736.4572451213471</v>
      </c>
      <c r="AS16">
        <f t="shared" si="15"/>
        <v>1109.7800411979417</v>
      </c>
      <c r="AT16">
        <f t="shared" si="16"/>
        <v>-12.058844487274239</v>
      </c>
      <c r="AU16">
        <f t="shared" si="17"/>
        <v>-3638.7360484106794</v>
      </c>
      <c r="AW16">
        <v>13</v>
      </c>
      <c r="AX16">
        <f>IF(Z16&gt;0, (R16*SUMPRODUCT(K16:$K$98, X16:$X$98)-K16*$AZ$3)/Z16, 0)</f>
        <v>-14451.207059287144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250000</v>
      </c>
      <c r="S17">
        <f t="shared" si="1"/>
        <v>-21740.680252149461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-6514.2472708726345</v>
      </c>
      <c r="AC17">
        <f t="shared" si="2"/>
        <v>-8750.3875641985687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-10944.604541600354</v>
      </c>
      <c r="AI17">
        <f t="shared" si="7"/>
        <v>-10949.635655773594</v>
      </c>
      <c r="AJ17">
        <f t="shared" si="8"/>
        <v>2236.1402933259342</v>
      </c>
      <c r="AK17">
        <f t="shared" si="30"/>
        <v>-89.89661233804236</v>
      </c>
      <c r="AL17">
        <f t="shared" si="9"/>
        <v>-8803.3919747857035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-4435.1187317551467</v>
      </c>
      <c r="AR17">
        <f t="shared" si="14"/>
        <v>-4437.1575069915216</v>
      </c>
      <c r="AS17">
        <f t="shared" si="15"/>
        <v>906.15861578787792</v>
      </c>
      <c r="AT17">
        <f t="shared" si="16"/>
        <v>-36.429105116253297</v>
      </c>
      <c r="AU17">
        <f t="shared" si="17"/>
        <v>-3567.4279963198978</v>
      </c>
      <c r="AW17">
        <v>14</v>
      </c>
      <c r="AX17">
        <f>IF(Z17&gt;0, (R17*SUMPRODUCT(K17:$K$98, X17:$X$98)-K17*$AZ$3)/Z17, 0)</f>
        <v>-21740.680252149461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250000</v>
      </c>
      <c r="S18">
        <f t="shared" si="1"/>
        <v>-29756.68475970448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-8750.3875641985687</v>
      </c>
      <c r="AC18">
        <f t="shared" si="2"/>
        <v>-10569.537349126709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-10816.372135971083</v>
      </c>
      <c r="AI18">
        <f t="shared" si="7"/>
        <v>-10820.812120395793</v>
      </c>
      <c r="AJ18">
        <f t="shared" si="8"/>
        <v>1819.1497849281404</v>
      </c>
      <c r="AK18">
        <f t="shared" si="30"/>
        <v>-189.00837138668911</v>
      </c>
      <c r="AL18">
        <f t="shared" si="9"/>
        <v>-9190.6707068543419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-4090.2899260987169</v>
      </c>
      <c r="AR18">
        <f t="shared" si="14"/>
        <v>-4091.9689385565102</v>
      </c>
      <c r="AS18">
        <f t="shared" si="15"/>
        <v>687.92474462031703</v>
      </c>
      <c r="AT18">
        <f t="shared" si="16"/>
        <v>-71.474892663896995</v>
      </c>
      <c r="AU18">
        <f t="shared" si="17"/>
        <v>-3475.5190866000903</v>
      </c>
      <c r="AW18">
        <v>15</v>
      </c>
      <c r="AX18">
        <f>IF(Z18&gt;0, (R18*SUMPRODUCT(K18:$K$98, X18:$X$98)-K18*$AZ$3)/Z18, 0)</f>
        <v>-29756.68475970448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250000</v>
      </c>
      <c r="S19">
        <f t="shared" si="1"/>
        <v>-39431.138129199288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-10569.537349126709</v>
      </c>
      <c r="AC19">
        <f t="shared" si="2"/>
        <v>-12196.389746335244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-10584.544049036766</v>
      </c>
      <c r="AI19">
        <f t="shared" si="7"/>
        <v>-10588.410406414776</v>
      </c>
      <c r="AJ19">
        <f t="shared" si="8"/>
        <v>1626.852397208535</v>
      </c>
      <c r="AK19">
        <f t="shared" si="30"/>
        <v>-235.70068288552562</v>
      </c>
      <c r="AL19">
        <f t="shared" si="9"/>
        <v>-9197.2586920917674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-3732.7449837141162</v>
      </c>
      <c r="AR19">
        <f t="shared" si="14"/>
        <v>-3734.1084931899286</v>
      </c>
      <c r="AS19">
        <f t="shared" si="15"/>
        <v>573.72571712015088</v>
      </c>
      <c r="AT19">
        <f t="shared" si="16"/>
        <v>-83.122195686738493</v>
      </c>
      <c r="AU19">
        <f t="shared" si="17"/>
        <v>-3243.5049717565162</v>
      </c>
      <c r="AW19">
        <v>16</v>
      </c>
      <c r="AX19">
        <f>IF(Z19&gt;0, (R19*SUMPRODUCT(K19:$K$98, X19:$X$98)-K19*$AZ$3)/Z19, 0)</f>
        <v>-39431.138129199288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250000</v>
      </c>
      <c r="S20">
        <f t="shared" si="1"/>
        <v>-53446.486766829272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-12196.389746335244</v>
      </c>
      <c r="AC20">
        <f t="shared" si="2"/>
        <v>-14174.289259321016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-10252.561831914021</v>
      </c>
      <c r="AI20">
        <f t="shared" si="7"/>
        <v>-10255.876897626657</v>
      </c>
      <c r="AJ20">
        <f t="shared" si="8"/>
        <v>1977.8995129857722</v>
      </c>
      <c r="AK20">
        <f t="shared" si="30"/>
        <v>-52.444475909241547</v>
      </c>
      <c r="AL20">
        <f t="shared" si="9"/>
        <v>-8330.4218605501264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-3429.4490610639946</v>
      </c>
      <c r="AR20">
        <f t="shared" si="14"/>
        <v>-3430.5579399161243</v>
      </c>
      <c r="AS20">
        <f t="shared" si="15"/>
        <v>661.60104556245039</v>
      </c>
      <c r="AT20">
        <f t="shared" si="16"/>
        <v>-17.542509044431188</v>
      </c>
      <c r="AU20">
        <f t="shared" si="17"/>
        <v>-2786.4994033981052</v>
      </c>
      <c r="AW20">
        <v>17</v>
      </c>
      <c r="AX20">
        <f>IF(Z20&gt;0, (R20*SUMPRODUCT(K20:$K$98, X20:$X$98)-K20*$AZ$3)/Z20, 0)</f>
        <v>-53446.486766829272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250000</v>
      </c>
      <c r="S21">
        <f t="shared" si="1"/>
        <v>-71735.467740068139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-14174.289259321016</v>
      </c>
      <c r="AC21">
        <f t="shared" si="2"/>
        <v>-16017.975709949373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-9815.2326386935347</v>
      </c>
      <c r="AI21">
        <f t="shared" si="7"/>
        <v>-9818.0237921171083</v>
      </c>
      <c r="AJ21">
        <f t="shared" si="8"/>
        <v>1843.6864506283564</v>
      </c>
      <c r="AK21">
        <f t="shared" si="30"/>
        <v>-22.678862814913629</v>
      </c>
      <c r="AL21">
        <f t="shared" si="9"/>
        <v>-7997.0162043036653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-3122.0652796637141</v>
      </c>
      <c r="AR21">
        <f t="shared" si="14"/>
        <v>-3122.9531000052921</v>
      </c>
      <c r="AS21">
        <f t="shared" si="15"/>
        <v>586.44656382381902</v>
      </c>
      <c r="AT21">
        <f t="shared" si="16"/>
        <v>-7.2137760543312881</v>
      </c>
      <c r="AU21">
        <f t="shared" si="17"/>
        <v>-2543.7203122358042</v>
      </c>
      <c r="AW21">
        <v>18</v>
      </c>
      <c r="AX21">
        <f>IF(Z21&gt;0, (R21*SUMPRODUCT(K21:$K$98, X21:$X$98)-K21*$AZ$3)/Z21, 0)</f>
        <v>-71735.467740068139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250000</v>
      </c>
      <c r="S22">
        <f t="shared" si="1"/>
        <v>-92936.776168074604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-16017.975709949373</v>
      </c>
      <c r="AC22">
        <f t="shared" si="2"/>
        <v>-17102.729896218334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-9258.4810962528827</v>
      </c>
      <c r="AI22">
        <f t="shared" si="7"/>
        <v>-9260.7814140874088</v>
      </c>
      <c r="AJ22">
        <f t="shared" si="8"/>
        <v>1084.7541862689613</v>
      </c>
      <c r="AK22">
        <f t="shared" si="30"/>
        <v>-336.37748990893687</v>
      </c>
      <c r="AL22">
        <f t="shared" si="9"/>
        <v>-8512.4047177273842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-2749.7401515967558</v>
      </c>
      <c r="AR22">
        <f t="shared" si="14"/>
        <v>-2750.4233388545003</v>
      </c>
      <c r="AS22">
        <f t="shared" si="15"/>
        <v>322.16862675278702</v>
      </c>
      <c r="AT22">
        <f t="shared" si="16"/>
        <v>-99.903070544723022</v>
      </c>
      <c r="AU22">
        <f t="shared" si="17"/>
        <v>-2528.1577826464363</v>
      </c>
      <c r="AW22">
        <v>19</v>
      </c>
      <c r="AX22">
        <f>IF(Z22&gt;0, (R22*SUMPRODUCT(K22:$K$98, X22:$X$98)-K22*$AZ$3)/Z22, 0)</f>
        <v>-92936.776168074604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250000</v>
      </c>
      <c r="S23">
        <f t="shared" si="1"/>
        <v>-113550.61413326023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-17102.729896218334</v>
      </c>
      <c r="AC23">
        <f t="shared" si="2"/>
        <v>-16778.056929010127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-8606.6934193718062</v>
      </c>
      <c r="AI23">
        <f t="shared" si="7"/>
        <v>-8608.540399357018</v>
      </c>
      <c r="AJ23">
        <f t="shared" si="8"/>
        <v>-324.67296720820741</v>
      </c>
      <c r="AK23">
        <f t="shared" si="30"/>
        <v>-1197.1910927352835</v>
      </c>
      <c r="AL23">
        <f t="shared" si="9"/>
        <v>-10130.404459300509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-2282.2868164346851</v>
      </c>
      <c r="AR23">
        <f t="shared" si="14"/>
        <v>-2282.7765908306201</v>
      </c>
      <c r="AS23">
        <f t="shared" si="15"/>
        <v>-86.095413953539804</v>
      </c>
      <c r="AT23">
        <f t="shared" si="16"/>
        <v>-317.46610626943914</v>
      </c>
      <c r="AU23">
        <f t="shared" si="17"/>
        <v>-2686.3381110535988</v>
      </c>
      <c r="AW23">
        <v>20</v>
      </c>
      <c r="AX23">
        <f>IF(Z23&gt;0, (R23*SUMPRODUCT(K23:$K$98, X23:$X$98)-K23*$AZ$3)/Z23, 0)</f>
        <v>-113550.61413326023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250000</v>
      </c>
      <c r="S24">
        <f t="shared" si="1"/>
        <v>-141845.07468548018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-16778.056929010127</v>
      </c>
      <c r="AC24">
        <f t="shared" si="2"/>
        <v>-16315.332032226097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-7814.6546188587754</v>
      </c>
      <c r="AI24">
        <f t="shared" si="7"/>
        <v>-7816.0923963131918</v>
      </c>
      <c r="AJ24">
        <f t="shared" si="8"/>
        <v>-462.72489678402962</v>
      </c>
      <c r="AK24">
        <f t="shared" si="30"/>
        <v>-1174.463985030709</v>
      </c>
      <c r="AL24">
        <f t="shared" si="9"/>
        <v>-9453.2812781279299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-1850.2297263807943</v>
      </c>
      <c r="AR24">
        <f t="shared" si="14"/>
        <v>-1850.570140476596</v>
      </c>
      <c r="AS24">
        <f t="shared" si="15"/>
        <v>-109.55664721255783</v>
      </c>
      <c r="AT24">
        <f t="shared" si="16"/>
        <v>-278.07091722561722</v>
      </c>
      <c r="AU24">
        <f t="shared" si="17"/>
        <v>-2238.1977049147708</v>
      </c>
      <c r="AW24">
        <v>21</v>
      </c>
      <c r="AX24">
        <f>IF(Z24&gt;0, (R24*SUMPRODUCT(K24:$K$98, X24:$X$98)-K24*$AZ$3)/Z24, 0)</f>
        <v>-141845.07468548018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250000</v>
      </c>
      <c r="S25">
        <f t="shared" si="1"/>
        <v>-182081.13039474466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-16315.332032226097</v>
      </c>
      <c r="AC25">
        <f t="shared" si="2"/>
        <v>-15714.658443233042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-6891.5424721125764</v>
      </c>
      <c r="AI25">
        <f t="shared" si="7"/>
        <v>-6892.6212946688429</v>
      </c>
      <c r="AJ25">
        <f t="shared" si="8"/>
        <v>-600.67358899305509</v>
      </c>
      <c r="AK25">
        <f t="shared" si="30"/>
        <v>-1142.0732422558269</v>
      </c>
      <c r="AL25">
        <f t="shared" si="9"/>
        <v>-8635.3681259177247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-1456.848127517093</v>
      </c>
      <c r="AR25">
        <f t="shared" si="14"/>
        <v>-1457.0761868561133</v>
      </c>
      <c r="AS25">
        <f t="shared" si="15"/>
        <v>-126.98030911289568</v>
      </c>
      <c r="AT25">
        <f t="shared" si="16"/>
        <v>-241.43031421494481</v>
      </c>
      <c r="AU25">
        <f t="shared" si="17"/>
        <v>-1825.4868101839538</v>
      </c>
      <c r="AW25">
        <v>22</v>
      </c>
      <c r="AX25">
        <f>IF(Z25&gt;0, (R25*SUMPRODUCT(K25:$K$98, X25:$X$98)-K25*$AZ$3)/Z25, 0)</f>
        <v>-182081.13039474466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250000</v>
      </c>
      <c r="S26">
        <f t="shared" si="1"/>
        <v>-241833.87866737734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-15714.658443233042</v>
      </c>
      <c r="AC26">
        <f t="shared" si="2"/>
        <v>-14983.200039166337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-5871.5416256607896</v>
      </c>
      <c r="AI26">
        <f t="shared" si="7"/>
        <v>-5872.3160829102108</v>
      </c>
      <c r="AJ26">
        <f t="shared" si="8"/>
        <v>-731.45840406670504</v>
      </c>
      <c r="AK26">
        <f t="shared" si="30"/>
        <v>-1100.026091026313</v>
      </c>
      <c r="AL26">
        <f t="shared" si="9"/>
        <v>-7703.800578003229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-1108.235262072149</v>
      </c>
      <c r="AR26">
        <f t="shared" si="14"/>
        <v>-1108.3814384747866</v>
      </c>
      <c r="AS26">
        <f t="shared" si="15"/>
        <v>-138.06050400511498</v>
      </c>
      <c r="AT26">
        <f t="shared" si="16"/>
        <v>-207.62651122950186</v>
      </c>
      <c r="AU26">
        <f t="shared" si="17"/>
        <v>-1454.0684537094035</v>
      </c>
      <c r="AW26">
        <v>23</v>
      </c>
      <c r="AX26">
        <f>IF(Z26&gt;0, (R26*SUMPRODUCT(K26:$K$98, X26:$X$98)-K26*$AZ$3)/Z26, 0)</f>
        <v>-241833.87866737734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250000</v>
      </c>
      <c r="S27">
        <f t="shared" si="1"/>
        <v>-334793.75029902678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-14983.200039166337</v>
      </c>
      <c r="AC27">
        <f t="shared" si="2"/>
        <v>-14137.590183752955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-4777.3135037215316</v>
      </c>
      <c r="AI27">
        <f t="shared" si="7"/>
        <v>-4777.8413507232726</v>
      </c>
      <c r="AJ27">
        <f t="shared" si="8"/>
        <v>-845.60985541338232</v>
      </c>
      <c r="AK27">
        <f t="shared" si="30"/>
        <v>-1048.8240027416437</v>
      </c>
      <c r="AL27">
        <f t="shared" si="9"/>
        <v>-6672.2752088782981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-805.09205313960501</v>
      </c>
      <c r="AR27">
        <f t="shared" si="14"/>
        <v>-805.18100803570815</v>
      </c>
      <c r="AS27">
        <f t="shared" si="15"/>
        <v>-142.50556806027186</v>
      </c>
      <c r="AT27">
        <f t="shared" si="16"/>
        <v>-176.75203209744981</v>
      </c>
      <c r="AU27">
        <f t="shared" si="17"/>
        <v>-1124.4386081934297</v>
      </c>
      <c r="AW27">
        <v>24</v>
      </c>
      <c r="AX27">
        <f>IF(Z27&gt;0, (R27*SUMPRODUCT(K27:$K$98, X27:$X$98)-K27*$AZ$3)/Z27, 0)</f>
        <v>-334793.75029902678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250000</v>
      </c>
      <c r="S28">
        <f t="shared" si="1"/>
        <v>-487467.30470365554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-14137.590183752955</v>
      </c>
      <c r="AC28">
        <f t="shared" si="2"/>
        <v>-13198.177667709046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-3682.6204329896495</v>
      </c>
      <c r="AI28">
        <f t="shared" si="7"/>
        <v>-3682.9588704997236</v>
      </c>
      <c r="AJ28">
        <f t="shared" si="8"/>
        <v>-939.41251604390891</v>
      </c>
      <c r="AK28">
        <f t="shared" si="30"/>
        <v>-989.63131286270686</v>
      </c>
      <c r="AL28">
        <f t="shared" si="9"/>
        <v>-5612.0026994063401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-554.11605494158539</v>
      </c>
      <c r="AR28">
        <f t="shared" si="14"/>
        <v>-554.16697891307217</v>
      </c>
      <c r="AS28">
        <f t="shared" si="15"/>
        <v>-141.35140094533403</v>
      </c>
      <c r="AT28">
        <f t="shared" si="16"/>
        <v>-148.90771636895607</v>
      </c>
      <c r="AU28">
        <f t="shared" si="17"/>
        <v>-844.42609622736245</v>
      </c>
      <c r="AW28">
        <v>25</v>
      </c>
      <c r="AX28">
        <f>IF(Z28&gt;0, (R28*SUMPRODUCT(K28:$K$98, X28:$X$98)-K28*$AZ$3)/Z28, 0)</f>
        <v>-487467.30470365554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250000</v>
      </c>
      <c r="S29">
        <f t="shared" si="1"/>
        <v>-754362.081646209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-13198.177667709046</v>
      </c>
      <c r="AC29">
        <f t="shared" si="2"/>
        <v>-12194.700357308211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-2659.6677732052949</v>
      </c>
      <c r="AI29">
        <f t="shared" si="7"/>
        <v>-2659.869842951608</v>
      </c>
      <c r="AJ29">
        <f t="shared" si="8"/>
        <v>-1003.4773104008345</v>
      </c>
      <c r="AK29">
        <f t="shared" si="30"/>
        <v>-923.87243673963326</v>
      </c>
      <c r="AL29">
        <f t="shared" si="9"/>
        <v>-4587.219590092076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-357.31655933423485</v>
      </c>
      <c r="AR29">
        <f t="shared" si="14"/>
        <v>-357.34370665963598</v>
      </c>
      <c r="AS29">
        <f t="shared" si="15"/>
        <v>-134.81347690665936</v>
      </c>
      <c r="AT29">
        <f t="shared" si="16"/>
        <v>-124.11885562748454</v>
      </c>
      <c r="AU29">
        <f t="shared" si="17"/>
        <v>-616.27603919377987</v>
      </c>
      <c r="AW29">
        <v>26</v>
      </c>
      <c r="AX29">
        <f>IF(Z29&gt;0, (R29*SUMPRODUCT(K29:$K$98, X29:$X$98)-K29*$AZ$3)/Z29, 0)</f>
        <v>-754362.081646209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250000</v>
      </c>
      <c r="S30">
        <f t="shared" si="1"/>
        <v>-1258561.8563837076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-12194.700357308211</v>
      </c>
      <c r="AC30">
        <f t="shared" si="2"/>
        <v>-11161.30855472957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-1783.9050942899571</v>
      </c>
      <c r="AI30">
        <f t="shared" si="7"/>
        <v>-1784.0159480840923</v>
      </c>
      <c r="AJ30">
        <f t="shared" si="8"/>
        <v>-1033.3918025786406</v>
      </c>
      <c r="AK30">
        <f t="shared" si="30"/>
        <v>-853.62902501157487</v>
      </c>
      <c r="AL30">
        <f t="shared" si="9"/>
        <v>-3671.0367756743076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-213.98310026193772</v>
      </c>
      <c r="AR30">
        <f t="shared" si="14"/>
        <v>-213.99639740348454</v>
      </c>
      <c r="AS30">
        <f t="shared" si="15"/>
        <v>-123.95748092701363</v>
      </c>
      <c r="AT30">
        <f t="shared" si="16"/>
        <v>-102.39456450358784</v>
      </c>
      <c r="AU30">
        <f t="shared" si="17"/>
        <v>-440.34844283408597</v>
      </c>
      <c r="AW30">
        <v>27</v>
      </c>
      <c r="AX30">
        <f>IF(Z30&gt;0, (R30*SUMPRODUCT(K30:$K$98, X30:$X$98)-K30*$AZ$3)/Z30, 0)</f>
        <v>-1258561.8563837076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250000</v>
      </c>
      <c r="S31">
        <f t="shared" si="1"/>
        <v>-2312823.4720943617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-11161.30855472957</v>
      </c>
      <c r="AC31">
        <f t="shared" si="2"/>
        <v>-10133.587760426439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-1099.5353428848834</v>
      </c>
      <c r="AI31">
        <f t="shared" si="7"/>
        <v>-1099.5901113739333</v>
      </c>
      <c r="AJ31">
        <f t="shared" si="8"/>
        <v>-1027.7207943031317</v>
      </c>
      <c r="AK31">
        <f t="shared" si="30"/>
        <v>-781.29159883107002</v>
      </c>
      <c r="AL31">
        <f t="shared" si="9"/>
        <v>-2908.6025045081351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-117.76029927624312</v>
      </c>
      <c r="AR31">
        <f t="shared" si="14"/>
        <v>-117.76616498461088</v>
      </c>
      <c r="AS31">
        <f t="shared" si="15"/>
        <v>-110.06895693959139</v>
      </c>
      <c r="AT31">
        <f t="shared" si="16"/>
        <v>-83.676375748836492</v>
      </c>
      <c r="AU31">
        <f t="shared" si="17"/>
        <v>-311.51149767303878</v>
      </c>
      <c r="AW31">
        <v>28</v>
      </c>
      <c r="AX31">
        <f>IF(Z31&gt;0, (R31*SUMPRODUCT(K31:$K$98, X31:$X$98)-K31*$AZ$3)/Z31, 0)</f>
        <v>-2312823.4720943617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250000</v>
      </c>
      <c r="S32">
        <f t="shared" si="1"/>
        <v>-4821570.1668007467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-10133.587760426439</v>
      </c>
      <c r="AC32">
        <f t="shared" si="2"/>
        <v>-9142.6838681267291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-610.36491562704259</v>
      </c>
      <c r="AI32">
        <f t="shared" si="7"/>
        <v>-610.38861818542046</v>
      </c>
      <c r="AJ32">
        <f t="shared" si="8"/>
        <v>-990.9038922997097</v>
      </c>
      <c r="AK32">
        <f t="shared" si="30"/>
        <v>-709.35114322985078</v>
      </c>
      <c r="AL32">
        <f t="shared" si="9"/>
        <v>-2310.6436537149812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-58.36617680390713</v>
      </c>
      <c r="AR32">
        <f t="shared" si="14"/>
        <v>-58.368443362284857</v>
      </c>
      <c r="AS32">
        <f t="shared" si="15"/>
        <v>-94.755236241304985</v>
      </c>
      <c r="AT32">
        <f t="shared" si="16"/>
        <v>-67.831739967022401</v>
      </c>
      <c r="AU32">
        <f t="shared" si="17"/>
        <v>-220.95541957061226</v>
      </c>
      <c r="AW32">
        <v>29</v>
      </c>
      <c r="AX32">
        <f>IF(Z32&gt;0, (R32*SUMPRODUCT(K32:$K$98, X32:$X$98)-K32*$AZ$3)/Z32, 0)</f>
        <v>-4821570.1668007467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250000</v>
      </c>
      <c r="S33">
        <f t="shared" si="1"/>
        <v>-11907506.350120647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-9142.6838681267291</v>
      </c>
      <c r="AC33">
        <f t="shared" si="2"/>
        <v>-8211.1713024521068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-296.91580130401849</v>
      </c>
      <c r="AI33">
        <f t="shared" si="7"/>
        <v>-296.9244210467474</v>
      </c>
      <c r="AJ33">
        <f t="shared" si="8"/>
        <v>-931.51256567462224</v>
      </c>
      <c r="AK33">
        <f t="shared" si="30"/>
        <v>-639.98787076887106</v>
      </c>
      <c r="AL33">
        <f t="shared" si="9"/>
        <v>-1868.4248574902406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-25.350525842193367</v>
      </c>
      <c r="AR33">
        <f t="shared" si="14"/>
        <v>-25.351261791610149</v>
      </c>
      <c r="AS33">
        <f t="shared" si="15"/>
        <v>-79.532087092539527</v>
      </c>
      <c r="AT33">
        <f t="shared" si="16"/>
        <v>-54.641851276902713</v>
      </c>
      <c r="AU33">
        <f t="shared" si="17"/>
        <v>-159.52520016105237</v>
      </c>
      <c r="AW33">
        <v>30</v>
      </c>
      <c r="AX33">
        <f>IF(Z33&gt;0, (R33*SUMPRODUCT(K33:$K$98, X33:$X$98)-K33*$AZ$3)/Z33, 0)</f>
        <v>-11907506.350120647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250000</v>
      </c>
      <c r="S34">
        <f t="shared" si="1"/>
        <v>-36894406.558593474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-8211.1713024521068</v>
      </c>
      <c r="AC34">
        <f t="shared" si="2"/>
        <v>-7352.7015225098985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-120.84830276805654</v>
      </c>
      <c r="AI34">
        <f t="shared" si="7"/>
        <v>-120.85079389821973</v>
      </c>
      <c r="AJ34">
        <f t="shared" si="8"/>
        <v>-858.46977994220833</v>
      </c>
      <c r="AK34">
        <f t="shared" si="30"/>
        <v>-574.78199117164752</v>
      </c>
      <c r="AL34">
        <f t="shared" si="9"/>
        <v>-1554.1025650120755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-9.2124722878746965</v>
      </c>
      <c r="AR34">
        <f t="shared" si="14"/>
        <v>-9.2126621909769177</v>
      </c>
      <c r="AS34">
        <f t="shared" si="15"/>
        <v>-65.442615879136255</v>
      </c>
      <c r="AT34">
        <f t="shared" si="16"/>
        <v>-43.816611768236562</v>
      </c>
      <c r="AU34">
        <f t="shared" si="17"/>
        <v>-118.47188983834974</v>
      </c>
      <c r="AW34">
        <v>31</v>
      </c>
      <c r="AX34">
        <f>IF(Z34&gt;0, (R34*SUMPRODUCT(K34:$K$98, X34:$X$98)-K34*$AZ$3)/Z34, 0)</f>
        <v>-36894406.558593474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-156314595.14584002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-7352.7015225098985</v>
      </c>
      <c r="AC35">
        <f t="shared" ref="AC35:AC69" si="33">S35*Z35</f>
        <v>-6572.7887217759862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-38.812261079189447</v>
      </c>
      <c r="AI35">
        <f t="shared" ref="AI35:AI66" si="38">SUM(AE35:AH35)</f>
        <v>-38.81278668499705</v>
      </c>
      <c r="AJ35">
        <f t="shared" ref="AJ35:AJ69" si="39">AB35-AC35</f>
        <v>-779.91280073391226</v>
      </c>
      <c r="AK35">
        <f t="shared" si="30"/>
        <v>-514.6891065756929</v>
      </c>
      <c r="AL35">
        <f t="shared" ref="AL35:AL66" si="40">SUM(AI35:AK35)</f>
        <v>-1333.4146939946022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-2.6417186392824776</v>
      </c>
      <c r="AR35">
        <f t="shared" ref="AR35:AR69" si="45">AI35*$K35</f>
        <v>-2.6417544141283704</v>
      </c>
      <c r="AS35">
        <f t="shared" ref="AS35:AS69" si="46">AJ35*$K35</f>
        <v>-53.084002978081692</v>
      </c>
      <c r="AT35">
        <f t="shared" ref="AT35:AT69" si="47">AK35*$K35</f>
        <v>-35.031811300622337</v>
      </c>
      <c r="AU35">
        <f t="shared" ref="AU35:AU69" si="48">AL35*$K35</f>
        <v>-90.757568692832407</v>
      </c>
      <c r="AW35">
        <v>32</v>
      </c>
      <c r="AX35">
        <f>IF(Z35&gt;0, (R35*SUMPRODUCT(K35:$K$98, X35:$X$98)-K35*$AZ$3)/Z35, 0)</f>
        <v>-156314595.14584002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250000</v>
      </c>
      <c r="S36">
        <f t="shared" si="32"/>
        <v>-669190980.76883054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-6572.7887217759862</v>
      </c>
      <c r="AC36">
        <f t="shared" si="33"/>
        <v>-5870.8543037886739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-8.2137293637013329</v>
      </c>
      <c r="AI36">
        <f t="shared" si="38"/>
        <v>-8.2138390269826775</v>
      </c>
      <c r="AJ36">
        <f t="shared" si="39"/>
        <v>-701.93441798731237</v>
      </c>
      <c r="AK36">
        <f t="shared" si="30"/>
        <v>-460.0952105243191</v>
      </c>
      <c r="AL36">
        <f t="shared" si="40"/>
        <v>-1170.2434675386141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-0.49916023761335188</v>
      </c>
      <c r="AR36">
        <f t="shared" si="45"/>
        <v>-0.4991669020098945</v>
      </c>
      <c r="AS36">
        <f t="shared" si="46"/>
        <v>-42.657571896628312</v>
      </c>
      <c r="AT36">
        <f t="shared" si="47"/>
        <v>-27.960652760854128</v>
      </c>
      <c r="AU36">
        <f t="shared" si="48"/>
        <v>-71.117391559492333</v>
      </c>
      <c r="AW36">
        <v>33</v>
      </c>
      <c r="AX36">
        <f>IF(Z36&gt;0, (R36*SUMPRODUCT(K36:$K$98, X36:$X$98)-K36*$AZ$3)/Z36, 0)</f>
        <v>-669190980.76883054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250000</v>
      </c>
      <c r="S37">
        <f t="shared" si="32"/>
        <v>-2899221165.0145121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-5870.8543037886739</v>
      </c>
      <c r="AC37">
        <f t="shared" si="33"/>
        <v>-5242.2676277525406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-1.7192919456920377</v>
      </c>
      <c r="AI37">
        <f t="shared" si="38"/>
        <v>-1.7193145477432843</v>
      </c>
      <c r="AJ37">
        <f t="shared" si="39"/>
        <v>-628.58667603613321</v>
      </c>
      <c r="AK37">
        <f t="shared" si="30"/>
        <v>-410.9598012652072</v>
      </c>
      <c r="AL37">
        <f t="shared" si="40"/>
        <v>-1041.2657918490836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-9.3289163673562284E-2</v>
      </c>
      <c r="AR37">
        <f t="shared" si="45"/>
        <v>-9.3290390065893958E-2</v>
      </c>
      <c r="AS37">
        <f t="shared" si="46"/>
        <v>-34.107252959968818</v>
      </c>
      <c r="AT37">
        <f t="shared" si="47"/>
        <v>-22.298770292937625</v>
      </c>
      <c r="AU37">
        <f t="shared" si="48"/>
        <v>-56.499313642972332</v>
      </c>
      <c r="AW37">
        <v>34</v>
      </c>
      <c r="AX37">
        <f>IF(Z37&gt;0, (R37*SUMPRODUCT(K37:$K$98, X37:$X$98)-K37*$AZ$3)/Z37, 0)</f>
        <v>-2899221165.0145121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250000</v>
      </c>
      <c r="S38">
        <f t="shared" si="32"/>
        <v>-12732583311.683661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-5242.2676277525406</v>
      </c>
      <c r="AC38">
        <f t="shared" si="33"/>
        <v>-4680.6771345289417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-0.35561709008083392</v>
      </c>
      <c r="AI38">
        <f t="shared" si="38"/>
        <v>-0.355621685257064</v>
      </c>
      <c r="AJ38">
        <f t="shared" si="39"/>
        <v>-561.59049322359897</v>
      </c>
      <c r="AK38">
        <f t="shared" si="30"/>
        <v>-366.9587339426779</v>
      </c>
      <c r="AL38">
        <f t="shared" si="40"/>
        <v>-928.90484885153398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-1.7228448629677748E-2</v>
      </c>
      <c r="AR38">
        <f t="shared" si="45"/>
        <v>-1.7228671250468012E-2</v>
      </c>
      <c r="AS38">
        <f t="shared" si="46"/>
        <v>-27.207165328356137</v>
      </c>
      <c r="AT38">
        <f t="shared" si="47"/>
        <v>-17.777913022981974</v>
      </c>
      <c r="AU38">
        <f t="shared" si="48"/>
        <v>-45.002307022588582</v>
      </c>
      <c r="AW38">
        <v>35</v>
      </c>
      <c r="AX38">
        <f>IF(Z38&gt;0, (R38*SUMPRODUCT(K38:$K$98, X38:$X$98)-K38*$AZ$3)/Z38, 0)</f>
        <v>-12732583311.683661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250000</v>
      </c>
      <c r="S39">
        <f t="shared" si="32"/>
        <v>-56780863789.176445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-4680.6771345289417</v>
      </c>
      <c r="AC39">
        <f t="shared" si="33"/>
        <v>-4179.1909858460776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-7.2583963602422988E-2</v>
      </c>
      <c r="AI39">
        <f t="shared" si="38"/>
        <v>-7.258488362871067E-2</v>
      </c>
      <c r="AJ39">
        <f t="shared" si="39"/>
        <v>-501.48614868286404</v>
      </c>
      <c r="AK39">
        <f t="shared" si="30"/>
        <v>-327.64739941702595</v>
      </c>
      <c r="AL39">
        <f t="shared" si="40"/>
        <v>-829.20613298351873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-3.1396859228823089E-3</v>
      </c>
      <c r="AR39">
        <f t="shared" si="45"/>
        <v>-3.1397257194632718E-3</v>
      </c>
      <c r="AS39">
        <f t="shared" si="46"/>
        <v>-21.692243346814042</v>
      </c>
      <c r="AT39">
        <f t="shared" si="47"/>
        <v>-14.172688794640216</v>
      </c>
      <c r="AU39">
        <f t="shared" si="48"/>
        <v>-35.868071867173725</v>
      </c>
      <c r="AW39">
        <v>36</v>
      </c>
      <c r="AX39">
        <f>IF(Z39&gt;0, (R39*SUMPRODUCT(K39:$K$98, X39:$X$98)-K39*$AZ$3)/Z39, 0)</f>
        <v>-56780863789.176445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250000</v>
      </c>
      <c r="S40">
        <f t="shared" si="32"/>
        <v>-257157766094.09683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-4179.1909858460776</v>
      </c>
      <c r="AC40">
        <f t="shared" si="33"/>
        <v>-3731.4232530931667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-1.4588958212197986E-2</v>
      </c>
      <c r="AI40">
        <f t="shared" si="38"/>
        <v>-1.4589139590312177E-2</v>
      </c>
      <c r="AJ40">
        <f t="shared" si="39"/>
        <v>-447.76773275291089</v>
      </c>
      <c r="AK40">
        <f t="shared" ref="AK40:AK69" si="61">G40*SUM(AB40:AB40, AE40:AF40)</f>
        <v>-292.54336900922544</v>
      </c>
      <c r="AL40">
        <f t="shared" si="40"/>
        <v>-740.3256909017266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-5.6344532956602018E-4</v>
      </c>
      <c r="AR40">
        <f t="shared" si="45"/>
        <v>-5.6345233463450011E-4</v>
      </c>
      <c r="AS40">
        <f t="shared" si="46"/>
        <v>-17.293396422168716</v>
      </c>
      <c r="AT40">
        <f t="shared" si="47"/>
        <v>-11.298421214610027</v>
      </c>
      <c r="AU40">
        <f t="shared" si="48"/>
        <v>-28.592381089113374</v>
      </c>
      <c r="AW40">
        <v>37</v>
      </c>
      <c r="AX40">
        <f>IF(Z40&gt;0, (R40*SUMPRODUCT(K40:$K$98, X40:$X$98)-K40*$AZ$3)/Z40, 0)</f>
        <v>-257157766094.09683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250000</v>
      </c>
      <c r="S41">
        <f t="shared" si="32"/>
        <v>-1184583978462.3901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-3731.4232530931667</v>
      </c>
      <c r="AC41">
        <f t="shared" si="33"/>
        <v>-3331.6283947181091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-2.8881646250367532E-3</v>
      </c>
      <c r="AI41">
        <f t="shared" si="38"/>
        <v>-2.8881997811385503E-3</v>
      </c>
      <c r="AJ41">
        <f t="shared" si="39"/>
        <v>-399.79485837505763</v>
      </c>
      <c r="AK41">
        <f t="shared" si="61"/>
        <v>-261.19962771652172</v>
      </c>
      <c r="AL41">
        <f t="shared" si="40"/>
        <v>-660.99737429136053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-9.9593598540977639E-5</v>
      </c>
      <c r="AR41">
        <f t="shared" si="45"/>
        <v>-9.9594810841224752E-5</v>
      </c>
      <c r="AS41">
        <f t="shared" si="46"/>
        <v>-13.78626698720327</v>
      </c>
      <c r="AT41">
        <f t="shared" si="47"/>
        <v>-9.0070388080876942</v>
      </c>
      <c r="AU41">
        <f t="shared" si="48"/>
        <v>-22.793405390101807</v>
      </c>
      <c r="AW41">
        <v>38</v>
      </c>
      <c r="AX41">
        <f>IF(Z41&gt;0, (R41*SUMPRODUCT(K41:$K$98, X41:$X$98)-K41*$AZ$3)/Z41, 0)</f>
        <v>-1184583978462.3901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250000</v>
      </c>
      <c r="S42">
        <f t="shared" si="32"/>
        <v>-5556351200540.3154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-3331.6283947181091</v>
      </c>
      <c r="AC42">
        <f t="shared" si="33"/>
        <v>-2974.6682962577902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-5.6224991042204777E-4</v>
      </c>
      <c r="AI42">
        <f t="shared" si="38"/>
        <v>-5.6225660246730577E-4</v>
      </c>
      <c r="AJ42">
        <f t="shared" si="39"/>
        <v>-356.96009846031893</v>
      </c>
      <c r="AK42">
        <f t="shared" si="61"/>
        <v>-233.21398763026767</v>
      </c>
      <c r="AL42">
        <f t="shared" si="40"/>
        <v>-590.17464834718908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-1.7310948031560219E-5</v>
      </c>
      <c r="AR42">
        <f t="shared" si="45"/>
        <v>-1.7311154070984216E-5</v>
      </c>
      <c r="AS42">
        <f t="shared" si="46"/>
        <v>-10.990340059189608</v>
      </c>
      <c r="AT42">
        <f t="shared" si="47"/>
        <v>-7.1803572490923786</v>
      </c>
      <c r="AU42">
        <f t="shared" si="48"/>
        <v>-18.170714619436058</v>
      </c>
      <c r="AW42">
        <v>39</v>
      </c>
      <c r="AX42">
        <f>IF(Z42&gt;0, (R42*SUMPRODUCT(K42:$K$98, X42:$X$98)-K42*$AZ$3)/Z42, 0)</f>
        <v>-5556351200540.3154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250000</v>
      </c>
      <c r="S43">
        <f t="shared" si="32"/>
        <v>-26563444335436.488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-2974.6682962577902</v>
      </c>
      <c r="AC43">
        <f t="shared" si="33"/>
        <v>-2655.9538510205984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-1.0750617204803537E-4</v>
      </c>
      <c r="AI43">
        <f t="shared" si="38"/>
        <v>-1.0750742186423837E-4</v>
      </c>
      <c r="AJ43">
        <f t="shared" si="39"/>
        <v>-318.71444523719174</v>
      </c>
      <c r="AK43">
        <f t="shared" si="61"/>
        <v>-208.22678073804533</v>
      </c>
      <c r="AL43">
        <f t="shared" si="40"/>
        <v>-526.94133348265893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-2.9553357903455373E-6</v>
      </c>
      <c r="AR43">
        <f t="shared" si="45"/>
        <v>-2.9553701476897312E-6</v>
      </c>
      <c r="AS43">
        <f t="shared" si="46"/>
        <v>-8.7614337759950818</v>
      </c>
      <c r="AT43">
        <f t="shared" si="47"/>
        <v>-5.7241370044188447</v>
      </c>
      <c r="AU43">
        <f t="shared" si="48"/>
        <v>-14.485573735784074</v>
      </c>
      <c r="AW43">
        <v>40</v>
      </c>
      <c r="AX43">
        <f>IF(Z43&gt;0, (R43*SUMPRODUCT(K43:$K$98, X43:$X$98)-K43*$AZ$3)/Z43, 0)</f>
        <v>-26563444335436.488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250000</v>
      </c>
      <c r="S44">
        <f t="shared" si="32"/>
        <v>-129667849406243.02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-2655.9538510205984</v>
      </c>
      <c r="AC44">
        <f t="shared" si="33"/>
        <v>-2371.3873695579518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-2.0174318905235488E-5</v>
      </c>
      <c r="AI44">
        <f t="shared" si="38"/>
        <v>-2.017454750733119E-5</v>
      </c>
      <c r="AJ44">
        <f t="shared" si="39"/>
        <v>-284.56648146264661</v>
      </c>
      <c r="AK44">
        <f t="shared" si="61"/>
        <v>-185.9167695714419</v>
      </c>
      <c r="AL44">
        <f t="shared" si="40"/>
        <v>-470.48327120863598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-4.9516996468556807E-7</v>
      </c>
      <c r="AR44">
        <f t="shared" si="45"/>
        <v>-4.9517557562550541E-7</v>
      </c>
      <c r="AS44">
        <f t="shared" si="46"/>
        <v>-6.9845616716204226</v>
      </c>
      <c r="AT44">
        <f t="shared" si="47"/>
        <v>-4.5632470000885608</v>
      </c>
      <c r="AU44">
        <f t="shared" si="48"/>
        <v>-11.547809166884559</v>
      </c>
      <c r="AW44">
        <v>41</v>
      </c>
      <c r="AX44">
        <f>IF(Z44&gt;0, (R44*SUMPRODUCT(K44:$K$98, X44:$X$98)-K44*$AZ$3)/Z44, 0)</f>
        <v>-129667849406243.02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250000</v>
      </c>
      <c r="S45">
        <f t="shared" si="32"/>
        <v>-646981381789969.13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-2371.3873695579518</v>
      </c>
      <c r="AC45">
        <f t="shared" si="33"/>
        <v>-2117.3101518227804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-3.7081719269975295E-6</v>
      </c>
      <c r="AI45">
        <f t="shared" si="38"/>
        <v>-3.708212834475925E-6</v>
      </c>
      <c r="AJ45">
        <f t="shared" si="39"/>
        <v>-254.07721773517142</v>
      </c>
      <c r="AK45">
        <f t="shared" si="61"/>
        <v>-165.99711586905664</v>
      </c>
      <c r="AL45">
        <f t="shared" si="40"/>
        <v>-420.07433731244089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-8.1263823345183249E-8</v>
      </c>
      <c r="AR45">
        <f t="shared" si="45"/>
        <v>-8.1264719824139268E-8</v>
      </c>
      <c r="AS45">
        <f t="shared" si="46"/>
        <v>-5.5680498489681778</v>
      </c>
      <c r="AT45">
        <f t="shared" si="47"/>
        <v>-3.6377925741742239</v>
      </c>
      <c r="AU45">
        <f t="shared" si="48"/>
        <v>-9.205842504407121</v>
      </c>
      <c r="AW45">
        <v>42</v>
      </c>
      <c r="AX45">
        <f>IF(Z45&gt;0, (R45*SUMPRODUCT(K45:$K$98, X45:$X$98)-K45*$AZ$3)/Z45, 0)</f>
        <v>-646981381789969.13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250000</v>
      </c>
      <c r="S46">
        <f t="shared" si="32"/>
        <v>-3305658251119278.5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-2117.3101518227804</v>
      </c>
      <c r="AC46">
        <f t="shared" si="33"/>
        <v>-1890.4554927698105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-6.6699688849149359E-7</v>
      </c>
      <c r="AI46">
        <f t="shared" si="38"/>
        <v>-6.6700403705068048E-7</v>
      </c>
      <c r="AJ46">
        <f t="shared" si="39"/>
        <v>-226.85465905296996</v>
      </c>
      <c r="AK46">
        <f t="shared" si="61"/>
        <v>-148.21171062759464</v>
      </c>
      <c r="AL46">
        <f t="shared" si="40"/>
        <v>-375.06637034756864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-1.3050981527431648E-8</v>
      </c>
      <c r="AR46">
        <f t="shared" si="45"/>
        <v>-1.3051121401718179E-8</v>
      </c>
      <c r="AS46">
        <f t="shared" si="46"/>
        <v>-4.4388152565570387</v>
      </c>
      <c r="AT46">
        <f t="shared" si="47"/>
        <v>-2.9000259685236167</v>
      </c>
      <c r="AU46">
        <f t="shared" si="48"/>
        <v>-7.3388412381317769</v>
      </c>
      <c r="AW46">
        <v>43</v>
      </c>
      <c r="AX46">
        <f>IF(Z46&gt;0, (R46*SUMPRODUCT(K46:$K$98, X46:$X$98)-K46*$AZ$3)/Z46, 0)</f>
        <v>-3305658251119278.5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250000</v>
      </c>
      <c r="S47">
        <f t="shared" si="32"/>
        <v>-1.733038635974839E+16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-1890.4554927698105</v>
      </c>
      <c r="AC47">
        <f t="shared" si="33"/>
        <v>-1687.906689984439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-1.1719252411872749E-7</v>
      </c>
      <c r="AI47">
        <f t="shared" si="38"/>
        <v>-1.1719374156611653E-7</v>
      </c>
      <c r="AJ47">
        <f t="shared" si="39"/>
        <v>-202.54880278537144</v>
      </c>
      <c r="AK47">
        <f t="shared" si="61"/>
        <v>-132.33188449388675</v>
      </c>
      <c r="AL47">
        <f t="shared" si="40"/>
        <v>-334.88068739645189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-2.0473931815775017E-9</v>
      </c>
      <c r="AR47">
        <f t="shared" si="45"/>
        <v>-2.0474144507966943E-9</v>
      </c>
      <c r="AS47">
        <f t="shared" si="46"/>
        <v>-3.5385963471469126</v>
      </c>
      <c r="AT47">
        <f t="shared" si="47"/>
        <v>-2.3118829469327</v>
      </c>
      <c r="AU47">
        <f t="shared" si="48"/>
        <v>-5.850479296127026</v>
      </c>
      <c r="AW47">
        <v>44</v>
      </c>
      <c r="AX47">
        <f>IF(Z47&gt;0, (R47*SUMPRODUCT(K47:$K$98, X47:$X$98)-K47*$AZ$3)/Z47, 0)</f>
        <v>-1.733038635974839E+16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250000</v>
      </c>
      <c r="S48">
        <f t="shared" si="32"/>
        <v>-9.3336836146858288E+16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-1687.906689984439</v>
      </c>
      <c r="AC48">
        <f t="shared" si="33"/>
        <v>-1507.059544630752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-2.0068843160425571E-8</v>
      </c>
      <c r="AI48">
        <f t="shared" si="38"/>
        <v>-2.0069044991182705E-8</v>
      </c>
      <c r="AJ48">
        <f t="shared" si="39"/>
        <v>-180.84714535368698</v>
      </c>
      <c r="AK48">
        <f t="shared" si="61"/>
        <v>-118.15346829891074</v>
      </c>
      <c r="AL48">
        <f t="shared" si="40"/>
        <v>-299.00061367266676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-3.1304419920025147E-10</v>
      </c>
      <c r="AR48">
        <f t="shared" si="45"/>
        <v>-3.1304734746082813E-10</v>
      </c>
      <c r="AS48">
        <f t="shared" si="46"/>
        <v>-2.8209473432197529</v>
      </c>
      <c r="AT48">
        <f t="shared" si="47"/>
        <v>-1.8430189309217999</v>
      </c>
      <c r="AU48">
        <f t="shared" si="48"/>
        <v>-4.6639662744545998</v>
      </c>
      <c r="AW48">
        <v>45</v>
      </c>
      <c r="AX48">
        <f>IF(Z48&gt;0, (R48*SUMPRODUCT(K48:$K$98, X48:$X$98)-K48*$AZ$3)/Z48, 0)</f>
        <v>-9.3336836146858288E+16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250000</v>
      </c>
      <c r="S49">
        <f t="shared" si="32"/>
        <v>-5.1744645266902547E+17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-1507.059544630752</v>
      </c>
      <c r="AC49">
        <f t="shared" si="33"/>
        <v>-1345.5888791348737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-3.3461387855253995E-9</v>
      </c>
      <c r="AI49">
        <f t="shared" si="38"/>
        <v>-3.3461712910356847E-9</v>
      </c>
      <c r="AJ49">
        <f t="shared" si="39"/>
        <v>-161.47066549587839</v>
      </c>
      <c r="AK49">
        <f t="shared" si="61"/>
        <v>-105.49416812415265</v>
      </c>
      <c r="AL49">
        <f t="shared" si="40"/>
        <v>-266.96483362337722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-4.6602503627598949E-11</v>
      </c>
      <c r="AR49">
        <f t="shared" si="45"/>
        <v>-4.6602956339891557E-11</v>
      </c>
      <c r="AS49">
        <f t="shared" si="46"/>
        <v>-2.248841950929704</v>
      </c>
      <c r="AT49">
        <f t="shared" si="47"/>
        <v>-1.4692434079432295</v>
      </c>
      <c r="AU49">
        <f t="shared" si="48"/>
        <v>-3.7180853589195362</v>
      </c>
      <c r="AW49">
        <v>46</v>
      </c>
      <c r="AX49">
        <f>IF(Z49&gt;0, (R49*SUMPRODUCT(K49:$K$98, X49:$X$98)-K49*$AZ$3)/Z49, 0)</f>
        <v>-5.1744645266902547E+17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250000</v>
      </c>
      <c r="S50">
        <f t="shared" si="32"/>
        <v>-2.9560274789632814E+18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-1345.5888791348737</v>
      </c>
      <c r="AC50">
        <f t="shared" si="33"/>
        <v>-1201.4186420847493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-5.4200157033796486E-10</v>
      </c>
      <c r="AI50">
        <f t="shared" si="38"/>
        <v>-5.4200665071463012E-10</v>
      </c>
      <c r="AJ50">
        <f t="shared" si="39"/>
        <v>-144.17023705012434</v>
      </c>
      <c r="AK50">
        <f t="shared" si="61"/>
        <v>-94.191221539441159</v>
      </c>
      <c r="AL50">
        <f t="shared" si="40"/>
        <v>-238.3614585901075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-6.7398125994777057E-12</v>
      </c>
      <c r="AR50">
        <f t="shared" si="45"/>
        <v>-6.7398757741778036E-12</v>
      </c>
      <c r="AS50">
        <f t="shared" si="46"/>
        <v>-1.7927630348639483</v>
      </c>
      <c r="AT50">
        <f t="shared" si="47"/>
        <v>-1.1712718494447769</v>
      </c>
      <c r="AU50">
        <f t="shared" si="48"/>
        <v>-2.9640348843154651</v>
      </c>
      <c r="AW50">
        <v>47</v>
      </c>
      <c r="AX50">
        <f>IF(Z50&gt;0, (R50*SUMPRODUCT(K50:$K$98, X50:$X$98)-K50*$AZ$3)/Z50, 0)</f>
        <v>-2.9560274789632814E+18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250000</v>
      </c>
      <c r="S51">
        <f t="shared" si="32"/>
        <v>-1.7408526697130664E+19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-1201.4186420847493</v>
      </c>
      <c r="AC51">
        <f t="shared" si="33"/>
        <v>-1072.6952161471033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-8.518671932340476E-11</v>
      </c>
      <c r="AI51">
        <f t="shared" si="38"/>
        <v>-8.5187489560337223E-11</v>
      </c>
      <c r="AJ51">
        <f t="shared" si="39"/>
        <v>-128.72342593764597</v>
      </c>
      <c r="AK51">
        <f t="shared" si="61"/>
        <v>-84.09930494593246</v>
      </c>
      <c r="AL51">
        <f t="shared" si="40"/>
        <v>-212.82273088366361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-9.4580400096252739E-13</v>
      </c>
      <c r="AR51">
        <f t="shared" si="45"/>
        <v>-9.4581255268488755E-13</v>
      </c>
      <c r="AS51">
        <f t="shared" si="46"/>
        <v>-1.429179715293714</v>
      </c>
      <c r="AT51">
        <f t="shared" si="47"/>
        <v>-0.93373074732526828</v>
      </c>
      <c r="AU51">
        <f t="shared" si="48"/>
        <v>-2.362910462619928</v>
      </c>
      <c r="AW51">
        <v>48</v>
      </c>
      <c r="AX51">
        <f>IF(Z51&gt;0, (R51*SUMPRODUCT(K51:$K$98, X51:$X$98)-K51*$AZ$3)/Z51, 0)</f>
        <v>-1.7408526697130664E+19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250000</v>
      </c>
      <c r="S52">
        <f t="shared" si="32"/>
        <v>-1.0586969542579598E+20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-1072.6952161471033</v>
      </c>
      <c r="AC52">
        <f t="shared" si="33"/>
        <v>-957.76358584562877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-1.2989034652671829E-11</v>
      </c>
      <c r="AI52">
        <f t="shared" si="38"/>
        <v>-1.2989147735502331E-11</v>
      </c>
      <c r="AJ52">
        <f t="shared" si="39"/>
        <v>-114.93163030147457</v>
      </c>
      <c r="AK52">
        <f t="shared" si="61"/>
        <v>-75.088665130297244</v>
      </c>
      <c r="AL52">
        <f t="shared" si="40"/>
        <v>-190.0202954317848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-1.2876211641648723E-13</v>
      </c>
      <c r="AR52">
        <f t="shared" si="45"/>
        <v>-1.287632374223953E-13</v>
      </c>
      <c r="AS52">
        <f t="shared" si="46"/>
        <v>-1.1393333189523083</v>
      </c>
      <c r="AT52">
        <f t="shared" si="47"/>
        <v>-0.74436443504884664</v>
      </c>
      <c r="AU52">
        <f t="shared" si="48"/>
        <v>-1.8836977540012838</v>
      </c>
      <c r="AW52">
        <v>49</v>
      </c>
      <c r="AX52">
        <f>IF(Z52&gt;0, (R52*SUMPRODUCT(K52:$K$98, X52:$X$98)-K52*$AZ$3)/Z52, 0)</f>
        <v>-1.0586969542579598E+20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250000</v>
      </c>
      <c r="S53">
        <f t="shared" si="32"/>
        <v>-6.6597444318845705E+20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-957.76358584562877</v>
      </c>
      <c r="AC53">
        <f t="shared" si="33"/>
        <v>-855.14605879073974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-1.9180269526833775E-12</v>
      </c>
      <c r="AI53">
        <f t="shared" si="38"/>
        <v>-1.9180430033379398E-12</v>
      </c>
      <c r="AJ53">
        <f t="shared" si="39"/>
        <v>-102.61752705488902</v>
      </c>
      <c r="AK53">
        <f t="shared" si="61"/>
        <v>-67.043451009194015</v>
      </c>
      <c r="AL53">
        <f t="shared" si="40"/>
        <v>-169.66097806408496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-1.6976490471122113E-14</v>
      </c>
      <c r="AR53">
        <f t="shared" si="45"/>
        <v>-1.6976632535749439E-14</v>
      </c>
      <c r="AS53">
        <f t="shared" si="46"/>
        <v>-0.90826954635867296</v>
      </c>
      <c r="AT53">
        <f t="shared" si="47"/>
        <v>-0.59340277028766508</v>
      </c>
      <c r="AU53">
        <f t="shared" si="48"/>
        <v>-1.501672316646355</v>
      </c>
      <c r="AW53">
        <v>50</v>
      </c>
      <c r="AX53">
        <f>IF(Z53&gt;0, (R53*SUMPRODUCT(K53:$K$98, X53:$X$98)-K53*$AZ$3)/Z53, 0)</f>
        <v>-6.6597444318845705E+20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250000</v>
      </c>
      <c r="S54">
        <f t="shared" si="32"/>
        <v>-4.3400944770168086E+21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-855.14605879073974</v>
      </c>
      <c r="AC54">
        <f t="shared" si="33"/>
        <v>-763.52326677744634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-2.7382216274673219E-13</v>
      </c>
      <c r="AI54">
        <f t="shared" si="38"/>
        <v>-2.7382436178661143E-13</v>
      </c>
      <c r="AJ54">
        <f t="shared" si="39"/>
        <v>-91.622792013293406</v>
      </c>
      <c r="AK54">
        <f t="shared" si="61"/>
        <v>-59.860224115351791</v>
      </c>
      <c r="AL54">
        <f t="shared" si="40"/>
        <v>-151.48301612864546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-2.1639328606803191E-15</v>
      </c>
      <c r="AR54">
        <f t="shared" si="45"/>
        <v>-2.163950239020366E-15</v>
      </c>
      <c r="AS54">
        <f t="shared" si="46"/>
        <v>-0.72406692152317398</v>
      </c>
      <c r="AT54">
        <f t="shared" si="47"/>
        <v>-0.47305705539514109</v>
      </c>
      <c r="AU54">
        <f t="shared" si="48"/>
        <v>-1.1971239769183171</v>
      </c>
      <c r="AW54">
        <v>51</v>
      </c>
      <c r="AX54">
        <f>IF(Z54&gt;0, (R54*SUMPRODUCT(K54:$K$98, X54:$X$98)-K54*$AZ$3)/Z54, 0)</f>
        <v>-4.3400944770168086E+21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250000</v>
      </c>
      <c r="S55">
        <f t="shared" si="32"/>
        <v>-2.9344680785282718E+22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-763.52326677744634</v>
      </c>
      <c r="AC55">
        <f t="shared" si="33"/>
        <v>-681.71720247986275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-3.7733146550269037E-14</v>
      </c>
      <c r="AI55">
        <f t="shared" si="38"/>
        <v>-3.7733436942421989E-14</v>
      </c>
      <c r="AJ55">
        <f t="shared" si="39"/>
        <v>-81.806064297583589</v>
      </c>
      <c r="AK55">
        <f t="shared" si="61"/>
        <v>-53.446628674421248</v>
      </c>
      <c r="AL55">
        <f t="shared" si="40"/>
        <v>-135.25269297200487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-2.6624421817748828E-16</v>
      </c>
      <c r="AR55">
        <f t="shared" si="45"/>
        <v>-2.6624626717787113E-16</v>
      </c>
      <c r="AS55">
        <f t="shared" si="46"/>
        <v>-0.57722171677549072</v>
      </c>
      <c r="AT55">
        <f t="shared" si="47"/>
        <v>-0.37711818829332039</v>
      </c>
      <c r="AU55">
        <f t="shared" si="48"/>
        <v>-0.95433990506881128</v>
      </c>
      <c r="AW55">
        <v>52</v>
      </c>
      <c r="AX55">
        <f>IF(Z55&gt;0, (R55*SUMPRODUCT(K55:$K$98, X55:$X$98)-K55*$AZ$3)/Z55, 0)</f>
        <v>-2.9344680785282718E+22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250000</v>
      </c>
      <c r="S56">
        <f t="shared" si="32"/>
        <v>-2.0618129330308642E+23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-681.71720247986275</v>
      </c>
      <c r="AC56">
        <f t="shared" si="33"/>
        <v>-608.67607364273454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-5.0117295915990999E-15</v>
      </c>
      <c r="AI56">
        <f t="shared" si="38"/>
        <v>-5.0117664933509451E-15</v>
      </c>
      <c r="AJ56">
        <f t="shared" si="39"/>
        <v>-73.041128837128213</v>
      </c>
      <c r="AK56">
        <f t="shared" si="61"/>
        <v>-47.720204173590396</v>
      </c>
      <c r="AL56">
        <f t="shared" si="40"/>
        <v>-120.7613330107186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-3.157379397975158E-17</v>
      </c>
      <c r="AR56">
        <f t="shared" si="45"/>
        <v>-3.1574026460033874E-17</v>
      </c>
      <c r="AS56">
        <f t="shared" si="46"/>
        <v>-0.46015761860291032</v>
      </c>
      <c r="AT56">
        <f t="shared" si="47"/>
        <v>-0.30063631082056785</v>
      </c>
      <c r="AU56">
        <f t="shared" si="48"/>
        <v>-0.76079392942347812</v>
      </c>
      <c r="AW56">
        <v>53</v>
      </c>
      <c r="AX56">
        <f>IF(Z56&gt;0, (R56*SUMPRODUCT(K56:$K$98, X56:$X$98)-K56*$AZ$3)/Z56, 0)</f>
        <v>-2.0618129330308642E+23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250000</v>
      </c>
      <c r="S57">
        <f t="shared" si="32"/>
        <v>-1.50817518415365E+24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-608.67607364273454</v>
      </c>
      <c r="AC57">
        <f t="shared" si="33"/>
        <v>-543.4607800381558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-6.4056886862363679E-16</v>
      </c>
      <c r="AI57">
        <f t="shared" si="38"/>
        <v>-6.4057337291453207E-16</v>
      </c>
      <c r="AJ57">
        <f t="shared" si="39"/>
        <v>-65.215293604578733</v>
      </c>
      <c r="AK57">
        <f t="shared" si="61"/>
        <v>-42.607325154991422</v>
      </c>
      <c r="AL57">
        <f t="shared" si="40"/>
        <v>-107.82261875957016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-3.6031881947622301E-18</v>
      </c>
      <c r="AR57">
        <f t="shared" si="45"/>
        <v>-3.6032135313163071E-18</v>
      </c>
      <c r="AS57">
        <f t="shared" si="46"/>
        <v>-0.36683483625869745</v>
      </c>
      <c r="AT57">
        <f t="shared" si="47"/>
        <v>-0.23966542635568225</v>
      </c>
      <c r="AU57">
        <f t="shared" si="48"/>
        <v>-0.60650026261437973</v>
      </c>
      <c r="AW57">
        <v>54</v>
      </c>
      <c r="AX57">
        <f>IF(Z57&gt;0, (R57*SUMPRODUCT(K57:$K$98, X57:$X$98)-K57*$AZ$3)/Z57, 0)</f>
        <v>-1.50817518415365E+24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250000</v>
      </c>
      <c r="S58">
        <f t="shared" si="32"/>
        <v>-1.1505254116239149E+25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-543.4607800381558</v>
      </c>
      <c r="AC58">
        <f t="shared" si="33"/>
        <v>-485.23283931978193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-7.8641236954027919E-17</v>
      </c>
      <c r="AI58">
        <f t="shared" si="38"/>
        <v>-7.8641764140166546E-17</v>
      </c>
      <c r="AJ58">
        <f t="shared" si="39"/>
        <v>-58.227940718373873</v>
      </c>
      <c r="AK58">
        <f t="shared" si="61"/>
        <v>-38.042254602670909</v>
      </c>
      <c r="AL58">
        <f t="shared" si="40"/>
        <v>-96.270195321044781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-3.9496028799801494E-19</v>
      </c>
      <c r="AR58">
        <f t="shared" si="45"/>
        <v>-3.9496293568766483E-19</v>
      </c>
      <c r="AS58">
        <f t="shared" si="46"/>
        <v>-0.29243848553786467</v>
      </c>
      <c r="AT58">
        <f t="shared" si="47"/>
        <v>-0.19105981055140484</v>
      </c>
      <c r="AU58">
        <f t="shared" si="48"/>
        <v>-0.48349829608926953</v>
      </c>
      <c r="AW58">
        <v>55</v>
      </c>
      <c r="AX58">
        <f>IF(Z58&gt;0, (R58*SUMPRODUCT(K58:$K$98, X58:$X$98)-K58*$AZ$3)/Z58, 0)</f>
        <v>-1.1505254116239149E+25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250000</v>
      </c>
      <c r="S59">
        <f t="shared" si="32"/>
        <v>-9.1684572122593446E+25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-485.23283931978193</v>
      </c>
      <c r="AC59">
        <f t="shared" si="33"/>
        <v>-433.24360653551958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-9.2569428268317911E-18</v>
      </c>
      <c r="AI59">
        <f t="shared" si="38"/>
        <v>-9.2570018939676926E-18</v>
      </c>
      <c r="AJ59">
        <f t="shared" si="39"/>
        <v>-51.989232784262356</v>
      </c>
      <c r="AK59">
        <f t="shared" si="61"/>
        <v>-33.966298752384738</v>
      </c>
      <c r="AL59">
        <f t="shared" si="40"/>
        <v>-85.955531536647101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-4.1509992386191225E-20</v>
      </c>
      <c r="AR59">
        <f t="shared" si="45"/>
        <v>-4.1510257255101778E-20</v>
      </c>
      <c r="AS59">
        <f t="shared" si="46"/>
        <v>-0.23313017023107821</v>
      </c>
      <c r="AT59">
        <f t="shared" si="47"/>
        <v>-0.15231171121763776</v>
      </c>
      <c r="AU59">
        <f t="shared" si="48"/>
        <v>-0.38544188144871599</v>
      </c>
      <c r="AW59">
        <v>56</v>
      </c>
      <c r="AX59">
        <f>IF(Z59&gt;0, (R59*SUMPRODUCT(K59:$K$98, X59:$X$98)-K59*$AZ$3)/Z59, 0)</f>
        <v>-9.1684572122593446E+25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250000</v>
      </c>
      <c r="S60">
        <f t="shared" si="32"/>
        <v>-7.7053873254580538E+26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-433.24360653551958</v>
      </c>
      <c r="AC60">
        <f t="shared" si="33"/>
        <v>-386.82464869242818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-1.0440246820885496E-18</v>
      </c>
      <c r="AI60">
        <f t="shared" si="38"/>
        <v>-1.0440309573189882E-18</v>
      </c>
      <c r="AJ60">
        <f t="shared" si="39"/>
        <v>-46.418957843091391</v>
      </c>
      <c r="AK60">
        <f t="shared" si="61"/>
        <v>-30.327052457486374</v>
      </c>
      <c r="AL60">
        <f t="shared" si="40"/>
        <v>-76.746010300577765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-4.180014763667367E-21</v>
      </c>
      <c r="AR60">
        <f t="shared" si="45"/>
        <v>-4.1800398881269021E-21</v>
      </c>
      <c r="AS60">
        <f t="shared" si="46"/>
        <v>-0.1858499443806427</v>
      </c>
      <c r="AT60">
        <f t="shared" si="47"/>
        <v>-0.12142196366201989</v>
      </c>
      <c r="AU60">
        <f t="shared" si="48"/>
        <v>-0.30727190804266258</v>
      </c>
      <c r="AW60">
        <v>57</v>
      </c>
      <c r="AX60">
        <f>IF(Z60&gt;0, (R60*SUMPRODUCT(K60:$K$98, X60:$X$98)-K60*$AZ$3)/Z60, 0)</f>
        <v>-7.7053873254580538E+26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250000</v>
      </c>
      <c r="S61">
        <f t="shared" si="32"/>
        <v>-6.8478209274229129E+27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-386.82464869242818</v>
      </c>
      <c r="AC61">
        <f t="shared" si="33"/>
        <v>-345.37915061823941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-1.1164047308358938E-19</v>
      </c>
      <c r="AI61">
        <f t="shared" si="38"/>
        <v>-1.1164110353806949E-19</v>
      </c>
      <c r="AJ61">
        <f t="shared" si="39"/>
        <v>-41.445498074188777</v>
      </c>
      <c r="AK61">
        <f t="shared" si="61"/>
        <v>-27.077725408469977</v>
      </c>
      <c r="AL61">
        <f t="shared" si="40"/>
        <v>-68.52322348265875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-3.9908986153560739E-22</v>
      </c>
      <c r="AR61">
        <f t="shared" si="45"/>
        <v>-3.9909211527015561E-22</v>
      </c>
      <c r="AS61">
        <f t="shared" si="46"/>
        <v>-0.14815843780344615</v>
      </c>
      <c r="AT61">
        <f t="shared" si="47"/>
        <v>-9.6796846031584727E-2</v>
      </c>
      <c r="AU61">
        <f t="shared" si="48"/>
        <v>-0.24495528383503087</v>
      </c>
      <c r="AW61">
        <v>58</v>
      </c>
      <c r="AX61">
        <f>IF(Z61&gt;0, (R61*SUMPRODUCT(K61:$K$98, X61:$X$98)-K61*$AZ$3)/Z61, 0)</f>
        <v>-6.8478209274229129E+27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250000</v>
      </c>
      <c r="S62">
        <f t="shared" si="32"/>
        <v>-6.4539918786683071E+28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-345.37915061823941</v>
      </c>
      <c r="AC62">
        <f t="shared" si="33"/>
        <v>-308.37424162342802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-1.1288488984952535E-20</v>
      </c>
      <c r="AI62">
        <f t="shared" si="38"/>
        <v>-1.1288548710438602E-20</v>
      </c>
      <c r="AJ62">
        <f t="shared" si="39"/>
        <v>-37.004908994811387</v>
      </c>
      <c r="AK62">
        <f t="shared" si="61"/>
        <v>-24.176540543276761</v>
      </c>
      <c r="AL62">
        <f t="shared" si="40"/>
        <v>-61.181449538088145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-3.6030212027280449E-23</v>
      </c>
      <c r="AR62">
        <f t="shared" si="45"/>
        <v>-3.603040265703872E-23</v>
      </c>
      <c r="AS62">
        <f t="shared" si="46"/>
        <v>-0.11811099952443084</v>
      </c>
      <c r="AT62">
        <f t="shared" si="47"/>
        <v>-7.7165853022628114E-2</v>
      </c>
      <c r="AU62">
        <f t="shared" si="48"/>
        <v>-0.19527685254705895</v>
      </c>
      <c r="AW62">
        <v>59</v>
      </c>
      <c r="AX62">
        <f>IF(Z62&gt;0, (R62*SUMPRODUCT(K62:$K$98, X62:$X$98)-K62*$AZ$3)/Z62, 0)</f>
        <v>-6.4539918786683071E+28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250000</v>
      </c>
      <c r="S63">
        <f t="shared" si="32"/>
        <v>-6.4713132234323747E+29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-308.37424162342802</v>
      </c>
      <c r="AC63">
        <f t="shared" si="33"/>
        <v>-275.33414430663214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-1.0761974406919244E-21</v>
      </c>
      <c r="AI63">
        <f t="shared" si="38"/>
        <v>-1.0762027590510967E-21</v>
      </c>
      <c r="AJ63">
        <f t="shared" si="39"/>
        <v>-33.04009731679588</v>
      </c>
      <c r="AK63">
        <f t="shared" si="61"/>
        <v>-21.586196913639963</v>
      </c>
      <c r="AL63">
        <f t="shared" si="40"/>
        <v>-54.626294230435846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-3.0669375761445859E-24</v>
      </c>
      <c r="AR63">
        <f t="shared" si="45"/>
        <v>-3.0669527323556792E-24</v>
      </c>
      <c r="AS63">
        <f t="shared" si="46"/>
        <v>-9.4157365692307746E-2</v>
      </c>
      <c r="AT63">
        <f t="shared" si="47"/>
        <v>-6.1516145585641023E-2</v>
      </c>
      <c r="AU63">
        <f t="shared" si="48"/>
        <v>-0.15567351127794879</v>
      </c>
      <c r="AW63">
        <v>60</v>
      </c>
      <c r="AX63">
        <f>IF(Z63&gt;0, (R63*SUMPRODUCT(K63:$K$98, X63:$X$98)-K63*$AZ$3)/Z63, 0)</f>
        <v>-6.4713132234323747E+29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250000</v>
      </c>
      <c r="S64">
        <f t="shared" si="32"/>
        <v>-6.9269911022857219E+30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-275.33414430663214</v>
      </c>
      <c r="AC64">
        <f t="shared" si="33"/>
        <v>-245.83405741663586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-9.643118689597041E-23</v>
      </c>
      <c r="AI64">
        <f t="shared" si="38"/>
        <v>-9.6431630512206132E-23</v>
      </c>
      <c r="AJ64">
        <f t="shared" si="39"/>
        <v>-29.500086889996282</v>
      </c>
      <c r="AK64">
        <f t="shared" si="61"/>
        <v>-19.273390101464251</v>
      </c>
      <c r="AL64">
        <f t="shared" si="40"/>
        <v>-48.773476991460534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-2.4536491982672526E-25</v>
      </c>
      <c r="AR64">
        <f t="shared" si="45"/>
        <v>-2.4536604858875358E-25</v>
      </c>
      <c r="AS64">
        <f t="shared" si="46"/>
        <v>-7.5061675456240137E-2</v>
      </c>
      <c r="AT64">
        <f t="shared" si="47"/>
        <v>-4.9040294631410256E-2</v>
      </c>
      <c r="AU64">
        <f t="shared" si="48"/>
        <v>-0.12410197008765038</v>
      </c>
      <c r="AW64">
        <v>61</v>
      </c>
      <c r="AX64">
        <f>IF(Z64&gt;0, (R64*SUMPRODUCT(K64:$K$98, X64:$X$98)-K64*$AZ$3)/Z64, 0)</f>
        <v>-6.9269911022857219E+30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250000</v>
      </c>
      <c r="S65">
        <f t="shared" si="32"/>
        <v>-7.9489809943240896E+31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-245.83405741663586</v>
      </c>
      <c r="AC65">
        <f t="shared" si="33"/>
        <v>-219.49469412199628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-8.0932780967607851E-24</v>
      </c>
      <c r="AI65">
        <f t="shared" si="38"/>
        <v>-8.0933126129293168E-24</v>
      </c>
      <c r="AJ65">
        <f t="shared" si="39"/>
        <v>-26.339363294639583</v>
      </c>
      <c r="AK65">
        <f t="shared" si="61"/>
        <v>-17.208384019164512</v>
      </c>
      <c r="AL65">
        <f t="shared" si="40"/>
        <v>-43.547747313804095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-1.8386598806031258E-26</v>
      </c>
      <c r="AR65">
        <f t="shared" si="45"/>
        <v>-1.8386677221098122E-26</v>
      </c>
      <c r="AS65">
        <f t="shared" si="46"/>
        <v>-5.9838708112436433E-2</v>
      </c>
      <c r="AT65">
        <f t="shared" si="47"/>
        <v>-3.9094622633458434E-2</v>
      </c>
      <c r="AU65">
        <f t="shared" si="48"/>
        <v>-9.893333074589486E-2</v>
      </c>
      <c r="AW65">
        <v>62</v>
      </c>
      <c r="AX65">
        <f>IF(Z65&gt;0, (R65*SUMPRODUCT(K65:$K$98, X65:$X$98)-K65*$AZ$3)/Z65, 0)</f>
        <v>-7.9489809943240896E+31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250000</v>
      </c>
      <c r="S66">
        <f t="shared" si="32"/>
        <v>-9.8299670903688791E+32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-219.49469412199628</v>
      </c>
      <c r="AC66">
        <f t="shared" si="33"/>
        <v>-195.97740546606809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-6.3357831047682661E-25</v>
      </c>
      <c r="AI66">
        <f t="shared" si="38"/>
        <v>-6.3358080256814876E-25</v>
      </c>
      <c r="AJ66">
        <f t="shared" si="39"/>
        <v>-23.517288655928184</v>
      </c>
      <c r="AK66">
        <f t="shared" si="61"/>
        <v>-15.364628588539741</v>
      </c>
      <c r="AL66">
        <f t="shared" si="40"/>
        <v>-38.881917244467928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-1.2851659633534781E-27</v>
      </c>
      <c r="AR66">
        <f t="shared" si="45"/>
        <v>-1.2851710183733419E-27</v>
      </c>
      <c r="AS66">
        <f t="shared" si="46"/>
        <v>-4.7703051747796862E-2</v>
      </c>
      <c r="AT66">
        <f t="shared" si="47"/>
        <v>-3.1165993808560603E-2</v>
      </c>
      <c r="AU66">
        <f t="shared" si="48"/>
        <v>-7.8869045556357473E-2</v>
      </c>
      <c r="AW66">
        <v>63</v>
      </c>
      <c r="AX66">
        <f>IF(Z66&gt;0, (R66*SUMPRODUCT(K66:$K$98, X66:$X$98)-K66*$AZ$3)/Z66, 0)</f>
        <v>-9.8299670903688791E+32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250000</v>
      </c>
      <c r="S67">
        <f t="shared" si="32"/>
        <v>-1.3179336878933901E+34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-195.97740546606809</v>
      </c>
      <c r="AC67">
        <f t="shared" si="33"/>
        <v>-174.97982630898935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-4.6024200469538299E-26</v>
      </c>
      <c r="AI67">
        <f t="shared" ref="AI67:AI69" si="62">SUM(AE67:AH67)</f>
        <v>-4.6024366429923782E-26</v>
      </c>
      <c r="AJ67">
        <f t="shared" si="39"/>
        <v>-20.997579157078746</v>
      </c>
      <c r="AK67">
        <f t="shared" si="61"/>
        <v>-13.718418382624767</v>
      </c>
      <c r="AL67">
        <f t="shared" ref="AL67:AL69" si="63">SUM(AI67:AK67)</f>
        <v>-34.715997539703515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-8.3354133966335333E-29</v>
      </c>
      <c r="AR67">
        <f t="shared" si="45"/>
        <v>-8.3354434536123902E-29</v>
      </c>
      <c r="AS67">
        <f t="shared" si="46"/>
        <v>-3.8028580793843178E-2</v>
      </c>
      <c r="AT67">
        <f t="shared" si="47"/>
        <v>-2.4845339451977515E-2</v>
      </c>
      <c r="AU67">
        <f t="shared" si="48"/>
        <v>-6.2873920245820697E-2</v>
      </c>
      <c r="AW67">
        <v>64</v>
      </c>
      <c r="AX67">
        <f>IF(Z67&gt;0, (R67*SUMPRODUCT(K67:$K$98, X67:$X$98)-K67*$AZ$3)/Z67, 0)</f>
        <v>-1.3179336878933901E+34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250000</v>
      </c>
      <c r="S68">
        <f t="shared" si="32"/>
        <v>-1.9294091339316908E+35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-174.97982630898935</v>
      </c>
      <c r="AC68">
        <f t="shared" si="33"/>
        <v>-156.23198777588334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-3.0835806163189649E-27</v>
      </c>
      <c r="AI68">
        <f t="shared" si="62"/>
        <v>-3.0835907380697788E-27</v>
      </c>
      <c r="AJ68">
        <f t="shared" si="39"/>
        <v>-18.747838533106005</v>
      </c>
      <c r="AK68">
        <f t="shared" si="61"/>
        <v>-12.248587841629256</v>
      </c>
      <c r="AL68">
        <f t="shared" si="63"/>
        <v>-30.996426374735261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-4.9862973711663288E-30</v>
      </c>
      <c r="AR68">
        <f t="shared" si="45"/>
        <v>-4.9863137385216066E-30</v>
      </c>
      <c r="AS68">
        <f t="shared" si="46"/>
        <v>-3.0316151780806072E-2</v>
      </c>
      <c r="AT68">
        <f t="shared" si="47"/>
        <v>-1.9806552496793299E-2</v>
      </c>
      <c r="AU68">
        <f t="shared" si="48"/>
        <v>-5.0122704277599371E-2</v>
      </c>
      <c r="AW68">
        <v>65</v>
      </c>
      <c r="AX68">
        <f>IF(Z68&gt;0, (R68*SUMPRODUCT(K68:$K$98, X68:$X$98)-K68*$AZ$3)/Z68, 0)</f>
        <v>-1.9294091339316908E+35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-156.23198777588334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-156.23198777588334</v>
      </c>
      <c r="AK69">
        <f t="shared" si="61"/>
        <v>-10.936239144311834</v>
      </c>
      <c r="AL69">
        <f t="shared" si="63"/>
        <v>-167.16822692019517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-2.9227420139280821E-31</v>
      </c>
      <c r="AR69">
        <f t="shared" si="45"/>
        <v>-2.9227420139280821E-31</v>
      </c>
      <c r="AS69">
        <f t="shared" si="46"/>
        <v>-0.22556660551194987</v>
      </c>
      <c r="AT69">
        <f t="shared" si="47"/>
        <v>-1.5789662385836491E-2</v>
      </c>
      <c r="AU69">
        <f t="shared" si="48"/>
        <v>-0.24135626789778636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142446.77783546914</v>
      </c>
      <c r="AO71" s="6">
        <f t="shared" si="70"/>
        <v>-14244.677783546915</v>
      </c>
      <c r="AP71" s="6">
        <f t="shared" si="70"/>
        <v>-700.06529147546951</v>
      </c>
      <c r="AQ71" s="6">
        <f t="shared" si="70"/>
        <v>-96615.563271552281</v>
      </c>
      <c r="AR71" s="6">
        <f t="shared" si="70"/>
        <v>30886.471488894509</v>
      </c>
      <c r="AS71" s="6">
        <f t="shared" si="70"/>
        <v>818.22409459419578</v>
      </c>
      <c r="AT71" s="6">
        <f t="shared" si="70"/>
        <v>-989.35195606639195</v>
      </c>
      <c r="AU71" s="6">
        <f t="shared" si="70"/>
        <v>30715.343627422273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33369.123950422865</v>
      </c>
      <c r="K3">
        <v>1</v>
      </c>
      <c r="L3" s="2">
        <v>0</v>
      </c>
      <c r="O3">
        <f>$C$3</f>
        <v>33369.123950422865</v>
      </c>
      <c r="P3">
        <f>O3*C5</f>
        <v>3336.9123950422868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33369.123950422865</v>
      </c>
      <c r="AF3">
        <f t="shared" ref="AF3:AF34" si="4">-$Z3*P3</f>
        <v>-3336.9123950422868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29407.254584680577</v>
      </c>
      <c r="AJ3">
        <f t="shared" ref="AJ3:AJ34" si="8">AB3-AC3</f>
        <v>0</v>
      </c>
      <c r="AL3">
        <f t="shared" ref="AL3:AL34" si="9">SUM(AI3:AK3)</f>
        <v>29407.254584680577</v>
      </c>
      <c r="AN3">
        <f t="shared" ref="AN3:AN34" si="10">AE3*$K3</f>
        <v>33369.123950422865</v>
      </c>
      <c r="AO3">
        <f t="shared" ref="AO3:AO34" si="11">AF3*$K3</f>
        <v>-3336.9123950422868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29407.254584680577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29407.254584680577</v>
      </c>
      <c r="AW3">
        <v>0</v>
      </c>
      <c r="AX3">
        <f>IF(Z3&gt;0, (R3*SUMPRODUCT(K3:$K$98, X3:$X$98)-K3*$AZ$3)/Z3, 0)</f>
        <v>0</v>
      </c>
      <c r="AZ3">
        <f>C6*SUMPRODUCT(X4:X98, K4:K98)/1</f>
        <v>19047.137308700501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1292.0490808980683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1277.6277381244217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-1277.6277381244217</v>
      </c>
      <c r="AK4">
        <f>G4*SUM(AB4, AE4:AF4)</f>
        <v>0</v>
      </c>
      <c r="AL4">
        <f t="shared" si="9"/>
        <v>-1858.4307381244216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-541.84438846907358</v>
      </c>
      <c r="AR4">
        <f t="shared" si="14"/>
        <v>-541.84438846907358</v>
      </c>
      <c r="AS4">
        <f t="shared" si="15"/>
        <v>-1191.9281072156186</v>
      </c>
      <c r="AT4">
        <f t="shared" si="16"/>
        <v>0</v>
      </c>
      <c r="AU4">
        <f t="shared" si="17"/>
        <v>-1733.7724956846921</v>
      </c>
      <c r="AW4">
        <v>1</v>
      </c>
      <c r="AX4">
        <f>IF(Z4&gt;0, (R4*SUMPRODUCT(K4:$K$98, X4:$X$98)-K4*$AZ$3)/Z4, 0)</f>
        <v>1292.0490808980683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500000</v>
      </c>
      <c r="S5">
        <f t="shared" si="1"/>
        <v>2268.312085959788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1277.6277381244217</v>
      </c>
      <c r="AC5">
        <f t="shared" si="2"/>
        <v>2217.9330938555486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-579.95668459618196</v>
      </c>
      <c r="AI5">
        <f t="shared" si="7"/>
        <v>-592.17906080481703</v>
      </c>
      <c r="AJ5">
        <f t="shared" si="8"/>
        <v>-940.30535573112684</v>
      </c>
      <c r="AK5">
        <f>G5*SUM(AB5, AE5:AF5)</f>
        <v>52.382737263101291</v>
      </c>
      <c r="AL5">
        <f t="shared" si="9"/>
        <v>-1480.1016792728426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-495.92561090086741</v>
      </c>
      <c r="AR5">
        <f t="shared" si="14"/>
        <v>-506.37706279187898</v>
      </c>
      <c r="AS5">
        <f t="shared" si="15"/>
        <v>-804.06264874593444</v>
      </c>
      <c r="AT5">
        <f t="shared" si="16"/>
        <v>44.792898621301902</v>
      </c>
      <c r="AU5">
        <f t="shared" si="17"/>
        <v>-1265.6468129165116</v>
      </c>
      <c r="AW5">
        <v>2</v>
      </c>
      <c r="AX5">
        <f>IF(Z5&gt;0, (R5*SUMPRODUCT(K5:$K$98, X5:$X$98)-K5*$AZ$3)/Z5, 0)</f>
        <v>2268.312085959788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500000</v>
      </c>
      <c r="S6">
        <f t="shared" si="1"/>
        <v>3429.9116357323537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2217.9330938555486</v>
      </c>
      <c r="AC6">
        <f t="shared" si="2"/>
        <v>3316.2145566234085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-580.44309062332229</v>
      </c>
      <c r="AI6">
        <f t="shared" si="7"/>
        <v>-592.52873199260546</v>
      </c>
      <c r="AJ6">
        <f t="shared" si="8"/>
        <v>-1098.2814627678599</v>
      </c>
      <c r="AK6">
        <f>G6*SUM(AB6, AE6:AF6)</f>
        <v>129.74908599054959</v>
      </c>
      <c r="AL6">
        <f t="shared" si="9"/>
        <v>-1561.0611087699158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-447.75962164593528</v>
      </c>
      <c r="AR6">
        <f t="shared" si="14"/>
        <v>-457.08260661083074</v>
      </c>
      <c r="AS6">
        <f t="shared" si="15"/>
        <v>-847.22533556491624</v>
      </c>
      <c r="AT6">
        <f t="shared" si="16"/>
        <v>100.08974624824327</v>
      </c>
      <c r="AU6">
        <f t="shared" si="17"/>
        <v>-1204.2181959275038</v>
      </c>
      <c r="AW6">
        <v>3</v>
      </c>
      <c r="AX6">
        <f>IF(Z6&gt;0, (R6*SUMPRODUCT(K6:$K$98, X6:$X$98)-K6*$AZ$3)/Z6, 0)</f>
        <v>3429.9116357323537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500000</v>
      </c>
      <c r="S7">
        <f t="shared" si="1"/>
        <v>4386.1608242611737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3316.2145566234085</v>
      </c>
      <c r="AC7">
        <f t="shared" si="2"/>
        <v>4193.2583539505176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-581.29759570805527</v>
      </c>
      <c r="AI7">
        <f t="shared" si="7"/>
        <v>-593.24784822375284</v>
      </c>
      <c r="AJ7">
        <f t="shared" si="8"/>
        <v>-877.04379732710913</v>
      </c>
      <c r="AK7">
        <f>G7*SUM(AB7, AE7:AF7)</f>
        <v>162.82613473020936</v>
      </c>
      <c r="AL7">
        <f t="shared" si="9"/>
        <v>-1307.4655108206528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-407.9872581553409</v>
      </c>
      <c r="AR7">
        <f t="shared" si="14"/>
        <v>-416.37461567090867</v>
      </c>
      <c r="AS7">
        <f t="shared" si="15"/>
        <v>-615.55853111311478</v>
      </c>
      <c r="AT7">
        <f t="shared" si="16"/>
        <v>114.28051441309219</v>
      </c>
      <c r="AU7">
        <f t="shared" si="17"/>
        <v>-917.65263237093131</v>
      </c>
      <c r="AW7">
        <v>4</v>
      </c>
      <c r="AX7">
        <f>IF(Z7&gt;0, (R7*SUMPRODUCT(K7:$K$98, X7:$X$98)-K7*$AZ$3)/Z7, 0)</f>
        <v>4386.1608242611737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500000</v>
      </c>
      <c r="S8">
        <f t="shared" si="1"/>
        <v>4945.5571839960849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4193.2583539505176</v>
      </c>
      <c r="AC8">
        <f t="shared" si="2"/>
        <v>4674.9969498932242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-583.86734945235719</v>
      </c>
      <c r="AI8">
        <f t="shared" si="7"/>
        <v>-595.68350275916157</v>
      </c>
      <c r="AJ8">
        <f t="shared" si="8"/>
        <v>-481.73859594270652</v>
      </c>
      <c r="AK8">
        <f t="shared" ref="AK8:AK39" si="30">G8*SUM(AB8:AB8, AE8:AF8)</f>
        <v>89.31640293914603</v>
      </c>
      <c r="AL8">
        <f t="shared" si="9"/>
        <v>-988.10569576272201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-382.51736719202205</v>
      </c>
      <c r="AR8">
        <f t="shared" si="14"/>
        <v>-390.25865270404046</v>
      </c>
      <c r="AS8">
        <f t="shared" si="15"/>
        <v>-315.60829624678627</v>
      </c>
      <c r="AT8">
        <f t="shared" si="16"/>
        <v>58.515132472109144</v>
      </c>
      <c r="AU8">
        <f t="shared" si="17"/>
        <v>-647.35181647871752</v>
      </c>
      <c r="AW8">
        <v>5</v>
      </c>
      <c r="AX8">
        <f>IF(Z8&gt;0, (R8*SUMPRODUCT(K8:$K$98, X8:$X$98)-K8*$AZ$3)/Z8, 0)</f>
        <v>4945.5571839960849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500000</v>
      </c>
      <c r="S9">
        <f t="shared" si="1"/>
        <v>5299.3839578239531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4674.9969498932242</v>
      </c>
      <c r="AC9">
        <f t="shared" si="2"/>
        <v>4953.1056386834534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-591.2344647976588</v>
      </c>
      <c r="AI9">
        <f t="shared" si="7"/>
        <v>-602.91767570977515</v>
      </c>
      <c r="AJ9">
        <f t="shared" si="8"/>
        <v>-278.10868879022928</v>
      </c>
      <c r="AK9">
        <f t="shared" si="30"/>
        <v>27.582482004370021</v>
      </c>
      <c r="AL9">
        <f t="shared" si="9"/>
        <v>-853.4438824956344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-366.83766534104819</v>
      </c>
      <c r="AR9">
        <f t="shared" si="14"/>
        <v>-374.08663689103145</v>
      </c>
      <c r="AS9">
        <f t="shared" si="15"/>
        <v>-172.55547195101849</v>
      </c>
      <c r="AT9">
        <f t="shared" si="16"/>
        <v>17.113842147645112</v>
      </c>
      <c r="AU9">
        <f t="shared" si="17"/>
        <v>-529.52826669440481</v>
      </c>
      <c r="AW9">
        <v>6</v>
      </c>
      <c r="AX9">
        <f>IF(Z9&gt;0, (R9*SUMPRODUCT(K9:$K$98, X9:$X$98)-K9*$AZ$3)/Z9, 0)</f>
        <v>5299.3839578239531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500000</v>
      </c>
      <c r="S10">
        <f t="shared" si="1"/>
        <v>5619.2633498184796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4953.1056386834534</v>
      </c>
      <c r="AC10">
        <f t="shared" si="2"/>
        <v>5192.8078278340763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-601.00867039796253</v>
      </c>
      <c r="AI10">
        <f t="shared" si="7"/>
        <v>-612.56002398419776</v>
      </c>
      <c r="AJ10">
        <f t="shared" si="8"/>
        <v>-239.70218915062287</v>
      </c>
      <c r="AK10">
        <f t="shared" si="30"/>
        <v>20.307733118602162</v>
      </c>
      <c r="AL10">
        <f t="shared" si="9"/>
        <v>-831.95448001621844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-353.76356549849544</v>
      </c>
      <c r="AR10">
        <f t="shared" si="14"/>
        <v>-360.56288176841639</v>
      </c>
      <c r="AS10">
        <f t="shared" si="15"/>
        <v>-141.09264186749508</v>
      </c>
      <c r="AT10">
        <f t="shared" si="16"/>
        <v>11.953464948303575</v>
      </c>
      <c r="AU10">
        <f t="shared" si="17"/>
        <v>-489.70205868760786</v>
      </c>
      <c r="AW10">
        <v>7</v>
      </c>
      <c r="AX10">
        <f>IF(Z10&gt;0, (R10*SUMPRODUCT(K10:$K$98, X10:$X$98)-K10*$AZ$3)/Z10, 0)</f>
        <v>5619.2633498184796</v>
      </c>
    </row>
    <row r="11" spans="1:52" x14ac:dyDescent="0.25">
      <c r="A11" t="s">
        <v>33</v>
      </c>
      <c r="C11" s="25">
        <f>AU100</f>
        <v>7230.9693914901982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500000</v>
      </c>
      <c r="S11">
        <f t="shared" si="1"/>
        <v>5907.393719365471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5192.8078278340763</v>
      </c>
      <c r="AC11">
        <f t="shared" si="2"/>
        <v>5397.2734305454778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-610.02744494322656</v>
      </c>
      <c r="AI11">
        <f t="shared" si="7"/>
        <v>-621.44803430747584</v>
      </c>
      <c r="AJ11">
        <f t="shared" si="8"/>
        <v>-204.46560271140152</v>
      </c>
      <c r="AK11">
        <f t="shared" si="30"/>
        <v>12.462738786801783</v>
      </c>
      <c r="AL11">
        <f t="shared" si="9"/>
        <v>-813.45089823207559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-341.19361857390254</v>
      </c>
      <c r="AR11">
        <f t="shared" si="14"/>
        <v>-347.5812528414026</v>
      </c>
      <c r="AS11">
        <f t="shared" si="15"/>
        <v>-114.35937750225254</v>
      </c>
      <c r="AT11">
        <f t="shared" si="16"/>
        <v>6.970517440253805</v>
      </c>
      <c r="AU11">
        <f t="shared" si="17"/>
        <v>-454.97011290340134</v>
      </c>
      <c r="AW11">
        <v>8</v>
      </c>
      <c r="AX11">
        <f>IF(Z11&gt;0, (R11*SUMPRODUCT(K11:$K$98, X11:$X$98)-K11*$AZ$3)/Z11, 0)</f>
        <v>5907.393719365471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500000</v>
      </c>
      <c r="S12">
        <f t="shared" si="1"/>
        <v>6183.7393033161043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5397.2734305454778</v>
      </c>
      <c r="AC12">
        <f t="shared" si="2"/>
        <v>5585.5522488905171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-623.08405771113928</v>
      </c>
      <c r="AI12">
        <f t="shared" si="7"/>
        <v>-634.37486408030327</v>
      </c>
      <c r="AJ12">
        <f t="shared" si="8"/>
        <v>-188.27881834503933</v>
      </c>
      <c r="AK12">
        <f t="shared" si="30"/>
        <v>12.413728890254598</v>
      </c>
      <c r="AL12">
        <f t="shared" si="9"/>
        <v>-810.23995353508803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-331.17580049500754</v>
      </c>
      <c r="AR12">
        <f t="shared" si="14"/>
        <v>-337.17698410942688</v>
      </c>
      <c r="AS12">
        <f t="shared" si="15"/>
        <v>-100.07219348657999</v>
      </c>
      <c r="AT12">
        <f t="shared" si="16"/>
        <v>6.5980288718347841</v>
      </c>
      <c r="AU12">
        <f t="shared" si="17"/>
        <v>-430.65114872417212</v>
      </c>
      <c r="AW12">
        <v>9</v>
      </c>
      <c r="AX12">
        <f>IF(Z12&gt;0, (R12*SUMPRODUCT(K12:$K$98, X12:$X$98)-K12*$AZ$3)/Z12, 0)</f>
        <v>6183.7393033161043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500000</v>
      </c>
      <c r="S13">
        <f t="shared" si="1"/>
        <v>6444.6322437888448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5585.5522488905171</v>
      </c>
      <c r="AC13">
        <f t="shared" si="2"/>
        <v>5754.7902412944859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-636.59688980944247</v>
      </c>
      <c r="AI13">
        <f t="shared" si="7"/>
        <v>-647.75887319266963</v>
      </c>
      <c r="AJ13">
        <f t="shared" si="8"/>
        <v>-169.23799240396875</v>
      </c>
      <c r="AK13">
        <f t="shared" si="30"/>
        <v>11.171104497781034</v>
      </c>
      <c r="AL13">
        <f t="shared" si="9"/>
        <v>-805.82576109885736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-321.63309354197702</v>
      </c>
      <c r="AR13">
        <f t="shared" si="14"/>
        <v>-327.27255440501409</v>
      </c>
      <c r="AS13">
        <f t="shared" si="15"/>
        <v>-85.505505780928004</v>
      </c>
      <c r="AT13">
        <f t="shared" si="16"/>
        <v>5.6440691989204144</v>
      </c>
      <c r="AU13">
        <f t="shared" si="17"/>
        <v>-407.13399098702172</v>
      </c>
      <c r="AW13">
        <v>10</v>
      </c>
      <c r="AX13">
        <f>IF(Z13&gt;0, (R13*SUMPRODUCT(K13:$K$98, X13:$X$98)-K13*$AZ$3)/Z13, 0)</f>
        <v>6444.6322437888448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500000</v>
      </c>
      <c r="S14">
        <f t="shared" si="1"/>
        <v>6691.9031397500394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5754.7902412944859</v>
      </c>
      <c r="AC14">
        <f t="shared" si="2"/>
        <v>5907.0962278673214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-653.08586183527996</v>
      </c>
      <c r="AI14">
        <f t="shared" si="7"/>
        <v>-664.11989823812894</v>
      </c>
      <c r="AJ14">
        <f t="shared" si="8"/>
        <v>-152.30598657283554</v>
      </c>
      <c r="AK14">
        <f t="shared" si="30"/>
        <v>10.358622434330075</v>
      </c>
      <c r="AL14">
        <f t="shared" si="9"/>
        <v>-806.0672623766344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-313.71358887864886</v>
      </c>
      <c r="AR14">
        <f t="shared" si="14"/>
        <v>-319.01385238462638</v>
      </c>
      <c r="AS14">
        <f t="shared" si="15"/>
        <v>-73.161065715305043</v>
      </c>
      <c r="AT14">
        <f t="shared" si="16"/>
        <v>4.9758244813025705</v>
      </c>
      <c r="AU14">
        <f t="shared" si="17"/>
        <v>-387.19909361862886</v>
      </c>
      <c r="AW14">
        <v>11</v>
      </c>
      <c r="AX14">
        <f>IF(Z14&gt;0, (R14*SUMPRODUCT(K14:$K$98, X14:$X$98)-K14*$AZ$3)/Z14, 0)</f>
        <v>6691.9031397500394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500000</v>
      </c>
      <c r="S15">
        <f t="shared" si="1"/>
        <v>6948.6347196989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5907.0962278673214</v>
      </c>
      <c r="AC15">
        <f t="shared" si="2"/>
        <v>6062.9611488303908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-677.88397091523893</v>
      </c>
      <c r="AI15">
        <f t="shared" si="7"/>
        <v>-688.79071985478663</v>
      </c>
      <c r="AJ15">
        <f t="shared" si="8"/>
        <v>-155.86492096306938</v>
      </c>
      <c r="AK15">
        <f t="shared" si="30"/>
        <v>24.219094534256019</v>
      </c>
      <c r="AL15">
        <f t="shared" si="9"/>
        <v>-820.43654628360002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-308.91329539840058</v>
      </c>
      <c r="AR15">
        <f t="shared" si="14"/>
        <v>-313.88352614814045</v>
      </c>
      <c r="AS15">
        <f t="shared" si="15"/>
        <v>-71.028005436838129</v>
      </c>
      <c r="AT15">
        <f t="shared" si="16"/>
        <v>11.036697466147789</v>
      </c>
      <c r="AU15">
        <f t="shared" si="17"/>
        <v>-373.87483411883079</v>
      </c>
      <c r="AW15">
        <v>12</v>
      </c>
      <c r="AX15">
        <f>IF(Z15&gt;0, (R15*SUMPRODUCT(K15:$K$98, X15:$X$98)-K15*$AZ$3)/Z15, 0)</f>
        <v>6948.6347196989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500000</v>
      </c>
      <c r="S16">
        <f t="shared" si="1"/>
        <v>7215.7818040252196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6062.9611488303908</v>
      </c>
      <c r="AC16">
        <f t="shared" si="2"/>
        <v>6222.8946830462646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-706.9492900640231</v>
      </c>
      <c r="AI16">
        <f t="shared" si="7"/>
        <v>-717.72929778192372</v>
      </c>
      <c r="AJ16">
        <f t="shared" si="8"/>
        <v>-159.93353421587381</v>
      </c>
      <c r="AK16">
        <f t="shared" si="30"/>
        <v>43.047024156695777</v>
      </c>
      <c r="AL16">
        <f t="shared" si="9"/>
        <v>-834.61580784110174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-304.75681453442201</v>
      </c>
      <c r="AR16">
        <f t="shared" si="14"/>
        <v>-309.40393825169224</v>
      </c>
      <c r="AS16">
        <f t="shared" si="15"/>
        <v>-68.945305002636886</v>
      </c>
      <c r="AT16">
        <f t="shared" si="16"/>
        <v>18.557022606236497</v>
      </c>
      <c r="AU16">
        <f t="shared" si="17"/>
        <v>-359.79222064809261</v>
      </c>
      <c r="AW16">
        <v>13</v>
      </c>
      <c r="AX16">
        <f>IF(Z16&gt;0, (R16*SUMPRODUCT(K16:$K$98, X16:$X$98)-K16*$AZ$3)/Z16, 0)</f>
        <v>7215.7818040252196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500000</v>
      </c>
      <c r="S17">
        <f t="shared" si="1"/>
        <v>7521.4664844040826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6222.8946830462646</v>
      </c>
      <c r="AC17">
        <f t="shared" si="2"/>
        <v>6410.5804146199016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-736.01020134336557</v>
      </c>
      <c r="AI17">
        <f t="shared" si="7"/>
        <v>-746.66400872905353</v>
      </c>
      <c r="AJ17">
        <f t="shared" si="8"/>
        <v>-187.68573157363699</v>
      </c>
      <c r="AK17">
        <f t="shared" si="30"/>
        <v>85.875946626038456</v>
      </c>
      <c r="AL17">
        <f t="shared" si="9"/>
        <v>-848.47379367665212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-298.25587743561562</v>
      </c>
      <c r="AR17">
        <f t="shared" si="14"/>
        <v>-302.57315546253528</v>
      </c>
      <c r="AS17">
        <f t="shared" si="15"/>
        <v>-76.056517220099423</v>
      </c>
      <c r="AT17">
        <f t="shared" si="16"/>
        <v>34.799797291959194</v>
      </c>
      <c r="AU17">
        <f t="shared" si="17"/>
        <v>-343.82987539067551</v>
      </c>
      <c r="AW17">
        <v>14</v>
      </c>
      <c r="AX17">
        <f>IF(Z17&gt;0, (R17*SUMPRODUCT(K17:$K$98, X17:$X$98)-K17*$AZ$3)/Z17, 0)</f>
        <v>7521.4664844040826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500000</v>
      </c>
      <c r="S18">
        <f t="shared" si="1"/>
        <v>7869.4611301033592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6410.5804146199016</v>
      </c>
      <c r="AC18">
        <f t="shared" si="2"/>
        <v>6628.0460010799661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-766.25762397149492</v>
      </c>
      <c r="AI18">
        <f t="shared" si="7"/>
        <v>-776.78573684272669</v>
      </c>
      <c r="AJ18">
        <f t="shared" si="8"/>
        <v>-217.46558646006451</v>
      </c>
      <c r="AK18">
        <f t="shared" si="30"/>
        <v>138.46853695578989</v>
      </c>
      <c r="AL18">
        <f t="shared" si="9"/>
        <v>-855.78278634700132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-289.76590308905435</v>
      </c>
      <c r="AR18">
        <f t="shared" si="14"/>
        <v>-293.74718567407359</v>
      </c>
      <c r="AS18">
        <f t="shared" si="15"/>
        <v>-82.236195869465917</v>
      </c>
      <c r="AT18">
        <f t="shared" si="16"/>
        <v>52.362886064944597</v>
      </c>
      <c r="AU18">
        <f t="shared" si="17"/>
        <v>-323.62049547859493</v>
      </c>
      <c r="AW18">
        <v>15</v>
      </c>
      <c r="AX18">
        <f>IF(Z18&gt;0, (R18*SUMPRODUCT(K18:$K$98, X18:$X$98)-K18*$AZ$3)/Z18, 0)</f>
        <v>7869.4611301033592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500000</v>
      </c>
      <c r="S19">
        <f t="shared" si="1"/>
        <v>8199.6394834824041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6628.0460010799661</v>
      </c>
      <c r="AC19">
        <f t="shared" si="2"/>
        <v>6823.9309732261736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-801.62314775103528</v>
      </c>
      <c r="AI19">
        <f t="shared" si="7"/>
        <v>-812.02593891486094</v>
      </c>
      <c r="AJ19">
        <f t="shared" si="8"/>
        <v>-195.88497214620747</v>
      </c>
      <c r="AK19">
        <f t="shared" si="30"/>
        <v>147.80542582408324</v>
      </c>
      <c r="AL19">
        <f t="shared" si="9"/>
        <v>-860.10548523698515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-282.70039500370387</v>
      </c>
      <c r="AR19">
        <f t="shared" si="14"/>
        <v>-286.36904302042495</v>
      </c>
      <c r="AS19">
        <f t="shared" si="15"/>
        <v>-69.080788343478645</v>
      </c>
      <c r="AT19">
        <f t="shared" si="16"/>
        <v>52.125056993908423</v>
      </c>
      <c r="AU19">
        <f t="shared" si="17"/>
        <v>-303.32477436999517</v>
      </c>
      <c r="AW19">
        <v>16</v>
      </c>
      <c r="AX19">
        <f>IF(Z19&gt;0, (R19*SUMPRODUCT(K19:$K$98, X19:$X$98)-K19*$AZ$3)/Z19, 0)</f>
        <v>8199.6394834824041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500000</v>
      </c>
      <c r="S20">
        <f t="shared" si="1"/>
        <v>8376.230051290926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6823.9309732261736</v>
      </c>
      <c r="AC20">
        <f t="shared" si="2"/>
        <v>6887.1870836207645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-835.56300518129149</v>
      </c>
      <c r="AI20">
        <f t="shared" si="7"/>
        <v>-845.84087935834941</v>
      </c>
      <c r="AJ20">
        <f t="shared" si="8"/>
        <v>-63.256110394590905</v>
      </c>
      <c r="AK20">
        <f t="shared" si="30"/>
        <v>29.342903184872547</v>
      </c>
      <c r="AL20">
        <f t="shared" si="9"/>
        <v>-879.75408656806781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-279.49314625531343</v>
      </c>
      <c r="AR20">
        <f t="shared" si="14"/>
        <v>-282.93106221467173</v>
      </c>
      <c r="AS20">
        <f t="shared" si="15"/>
        <v>-21.158966115573424</v>
      </c>
      <c r="AT20">
        <f t="shared" si="16"/>
        <v>9.8151070362739308</v>
      </c>
      <c r="AU20">
        <f t="shared" si="17"/>
        <v>-294.27492129397126</v>
      </c>
      <c r="AW20">
        <v>17</v>
      </c>
      <c r="AX20">
        <f>IF(Z20&gt;0, (R20*SUMPRODUCT(K20:$K$98, X20:$X$98)-K20*$AZ$3)/Z20, 0)</f>
        <v>8376.230051290926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500000</v>
      </c>
      <c r="S21">
        <f t="shared" si="1"/>
        <v>8519.8489846975299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6887.1870836207645</v>
      </c>
      <c r="AC21">
        <f t="shared" si="2"/>
        <v>6920.3168436261885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-874.73835999032133</v>
      </c>
      <c r="AI21">
        <f t="shared" si="7"/>
        <v>-884.89158696660888</v>
      </c>
      <c r="AJ21">
        <f t="shared" si="8"/>
        <v>-33.129760005424032</v>
      </c>
      <c r="AK21">
        <f t="shared" si="30"/>
        <v>11.019499333793224</v>
      </c>
      <c r="AL21">
        <f t="shared" si="9"/>
        <v>-907.00184763823972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-278.23999318667927</v>
      </c>
      <c r="AR21">
        <f t="shared" si="14"/>
        <v>-281.46956894775178</v>
      </c>
      <c r="AS21">
        <f t="shared" si="15"/>
        <v>-10.538035851414469</v>
      </c>
      <c r="AT21">
        <f t="shared" si="16"/>
        <v>3.5051228570668473</v>
      </c>
      <c r="AU21">
        <f t="shared" si="17"/>
        <v>-288.50248194209939</v>
      </c>
      <c r="AW21">
        <v>18</v>
      </c>
      <c r="AX21">
        <f>IF(Z21&gt;0, (R21*SUMPRODUCT(K21:$K$98, X21:$X$98)-K21*$AZ$3)/Z21, 0)</f>
        <v>8519.8489846975299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500000</v>
      </c>
      <c r="S22">
        <f t="shared" si="1"/>
        <v>8779.3827420257167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6920.3168436261885</v>
      </c>
      <c r="AC22">
        <f t="shared" si="2"/>
        <v>7043.7196378169583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-916.60002883476102</v>
      </c>
      <c r="AI22">
        <f t="shared" si="7"/>
        <v>-926.62880854056482</v>
      </c>
      <c r="AJ22">
        <f t="shared" si="8"/>
        <v>-123.40279419076978</v>
      </c>
      <c r="AK22">
        <f t="shared" si="30"/>
        <v>145.32665371614996</v>
      </c>
      <c r="AL22">
        <f t="shared" si="9"/>
        <v>-904.70494901518475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-272.22736386660165</v>
      </c>
      <c r="AR22">
        <f t="shared" si="14"/>
        <v>-275.2058803145888</v>
      </c>
      <c r="AS22">
        <f t="shared" si="15"/>
        <v>-36.650246890164667</v>
      </c>
      <c r="AT22">
        <f t="shared" si="16"/>
        <v>43.161565127807719</v>
      </c>
      <c r="AU22">
        <f t="shared" si="17"/>
        <v>-268.69456207694577</v>
      </c>
      <c r="AW22">
        <v>19</v>
      </c>
      <c r="AX22">
        <f>IF(Z22&gt;0, (R22*SUMPRODUCT(K22:$K$98, X22:$X$98)-K22*$AZ$3)/Z22, 0)</f>
        <v>8779.3827420257167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500000</v>
      </c>
      <c r="S23">
        <f t="shared" si="1"/>
        <v>9310.9596116927314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7043.7196378169583</v>
      </c>
      <c r="AC23">
        <f t="shared" si="2"/>
        <v>7377.5930597312154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-961.76518875203533</v>
      </c>
      <c r="AI23">
        <f t="shared" si="7"/>
        <v>-971.66963653106234</v>
      </c>
      <c r="AJ23">
        <f t="shared" si="8"/>
        <v>-333.87342191425705</v>
      </c>
      <c r="AK23">
        <f t="shared" si="30"/>
        <v>493.06037464718713</v>
      </c>
      <c r="AL23">
        <f t="shared" si="9"/>
        <v>-812.48268379813214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-255.03685374153824</v>
      </c>
      <c r="AR23">
        <f t="shared" si="14"/>
        <v>-257.66327360904052</v>
      </c>
      <c r="AS23">
        <f t="shared" si="15"/>
        <v>-88.535151894426534</v>
      </c>
      <c r="AT23">
        <f t="shared" si="16"/>
        <v>130.74767950149163</v>
      </c>
      <c r="AU23">
        <f t="shared" si="17"/>
        <v>-215.45074600197538</v>
      </c>
      <c r="AW23">
        <v>20</v>
      </c>
      <c r="AX23">
        <f>IF(Z23&gt;0, (R23*SUMPRODUCT(K23:$K$98, X23:$X$98)-K23*$AZ$3)/Z23, 0)</f>
        <v>9310.9596116927314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500000</v>
      </c>
      <c r="S24">
        <f t="shared" si="1"/>
        <v>9794.9597643369725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7377.5930597312154</v>
      </c>
      <c r="AC24">
        <f t="shared" si="2"/>
        <v>7663.7176218654467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-1008.9292507037427</v>
      </c>
      <c r="AI24">
        <f t="shared" si="7"/>
        <v>-1018.7094307737118</v>
      </c>
      <c r="AJ24">
        <f t="shared" si="8"/>
        <v>-286.12456213423138</v>
      </c>
      <c r="AK24">
        <f t="shared" si="30"/>
        <v>516.43151418118509</v>
      </c>
      <c r="AL24">
        <f t="shared" si="9"/>
        <v>-788.40247872675809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-238.87823358977565</v>
      </c>
      <c r="AR24">
        <f t="shared" si="14"/>
        <v>-241.19382919538879</v>
      </c>
      <c r="AS24">
        <f t="shared" si="15"/>
        <v>-67.744026592150874</v>
      </c>
      <c r="AT24">
        <f t="shared" si="16"/>
        <v>122.27244654830487</v>
      </c>
      <c r="AU24">
        <f t="shared" si="17"/>
        <v>-186.66540923923478</v>
      </c>
      <c r="AW24">
        <v>21</v>
      </c>
      <c r="AX24">
        <f>IF(Z24&gt;0, (R24*SUMPRODUCT(K24:$K$98, X24:$X$98)-K24*$AZ$3)/Z24, 0)</f>
        <v>9794.9597643369725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500000</v>
      </c>
      <c r="S25">
        <f t="shared" si="1"/>
        <v>10249.091173686844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7663.7176218654467</v>
      </c>
      <c r="AC25">
        <f t="shared" si="2"/>
        <v>7908.0192238790351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-1503.8889003862876</v>
      </c>
      <c r="AI25">
        <f t="shared" si="7"/>
        <v>-1513.5336814330474</v>
      </c>
      <c r="AJ25">
        <f t="shared" si="8"/>
        <v>-244.30160201358831</v>
      </c>
      <c r="AK25">
        <f t="shared" si="30"/>
        <v>536.46023353058138</v>
      </c>
      <c r="AL25">
        <f t="shared" si="9"/>
        <v>-1221.3750499160542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-317.9168868779937</v>
      </c>
      <c r="AR25">
        <f t="shared" si="14"/>
        <v>-319.95576007149765</v>
      </c>
      <c r="AS25">
        <f t="shared" si="15"/>
        <v>-51.644509612057753</v>
      </c>
      <c r="AT25">
        <f t="shared" si="16"/>
        <v>113.40582893728165</v>
      </c>
      <c r="AU25">
        <f t="shared" si="17"/>
        <v>-258.19444074627376</v>
      </c>
      <c r="AW25">
        <v>22</v>
      </c>
      <c r="AX25">
        <f>IF(Z25&gt;0, (R25*SUMPRODUCT(K25:$K$98, X25:$X$98)-K25*$AZ$3)/Z25, 0)</f>
        <v>10249.091173686844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500000</v>
      </c>
      <c r="S26">
        <f t="shared" si="1"/>
        <v>10558.038136763487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7908.0192238790351</v>
      </c>
      <c r="AC26">
        <f t="shared" si="2"/>
        <v>8021.5129045040458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-2056.272720246574</v>
      </c>
      <c r="AI26">
        <f t="shared" si="7"/>
        <v>-2065.7696466648599</v>
      </c>
      <c r="AJ26">
        <f t="shared" si="8"/>
        <v>-113.49368062501071</v>
      </c>
      <c r="AK26">
        <f t="shared" si="30"/>
        <v>553.56134567153254</v>
      </c>
      <c r="AL26">
        <f t="shared" si="9"/>
        <v>-1625.7019816183381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-388.11509520002937</v>
      </c>
      <c r="AR26">
        <f t="shared" si="14"/>
        <v>-389.90761059190731</v>
      </c>
      <c r="AS26">
        <f t="shared" si="15"/>
        <v>-21.421580039779819</v>
      </c>
      <c r="AT26">
        <f t="shared" si="16"/>
        <v>104.48298625904079</v>
      </c>
      <c r="AU26">
        <f t="shared" si="17"/>
        <v>-306.84620437264635</v>
      </c>
      <c r="AW26">
        <v>23</v>
      </c>
      <c r="AX26">
        <f>IF(Z26&gt;0, (R26*SUMPRODUCT(K26:$K$98, X26:$X$98)-K26*$AZ$3)/Z26, 0)</f>
        <v>10558.038136763487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500000</v>
      </c>
      <c r="S27">
        <f t="shared" si="1"/>
        <v>10735.62181464366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8021.5129045040458</v>
      </c>
      <c r="AC27">
        <f t="shared" si="2"/>
        <v>8018.5858160031266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-2621.3055416549205</v>
      </c>
      <c r="AI27">
        <f t="shared" si="7"/>
        <v>-2630.6419661704822</v>
      </c>
      <c r="AJ27">
        <f t="shared" si="8"/>
        <v>2.9270885009191261</v>
      </c>
      <c r="AK27">
        <f t="shared" si="30"/>
        <v>561.50590331528326</v>
      </c>
      <c r="AL27">
        <f t="shared" si="9"/>
        <v>-2066.2089743542797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-441.75293473898813</v>
      </c>
      <c r="AR27">
        <f t="shared" si="14"/>
        <v>-443.32634648522605</v>
      </c>
      <c r="AS27">
        <f t="shared" si="15"/>
        <v>0.49328470678981678</v>
      </c>
      <c r="AT27">
        <f t="shared" si="16"/>
        <v>94.627229340915505</v>
      </c>
      <c r="AU27">
        <f t="shared" si="17"/>
        <v>-348.20583243752071</v>
      </c>
      <c r="AW27">
        <v>24</v>
      </c>
      <c r="AX27">
        <f>IF(Z27&gt;0, (R27*SUMPRODUCT(K27:$K$98, X27:$X$98)-K27*$AZ$3)/Z27, 0)</f>
        <v>10735.62181464366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500000</v>
      </c>
      <c r="S28">
        <f t="shared" si="1"/>
        <v>10805.904086298693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8018.5858160031266</v>
      </c>
      <c r="AC28">
        <f t="shared" si="2"/>
        <v>7920.7507443883433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-3221.344309862403</v>
      </c>
      <c r="AI28">
        <f t="shared" si="7"/>
        <v>-3230.5068365250627</v>
      </c>
      <c r="AJ28">
        <f t="shared" si="8"/>
        <v>97.835071614783374</v>
      </c>
      <c r="AK28">
        <f t="shared" si="30"/>
        <v>561.30100712021897</v>
      </c>
      <c r="AL28">
        <f t="shared" si="9"/>
        <v>-2571.3707577900605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-484.70881891576568</v>
      </c>
      <c r="AR28">
        <f t="shared" si="14"/>
        <v>-486.08748479241382</v>
      </c>
      <c r="AS28">
        <f t="shared" si="15"/>
        <v>14.721034900167679</v>
      </c>
      <c r="AT28">
        <f t="shared" si="16"/>
        <v>84.457767331643055</v>
      </c>
      <c r="AU28">
        <f t="shared" si="17"/>
        <v>-386.9086825606031</v>
      </c>
      <c r="AW28">
        <v>25</v>
      </c>
      <c r="AX28">
        <f>IF(Z28&gt;0, (R28*SUMPRODUCT(K28:$K$98, X28:$X$98)-K28*$AZ$3)/Z28, 0)</f>
        <v>10805.904086298693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500000</v>
      </c>
      <c r="S29">
        <f t="shared" si="1"/>
        <v>10784.386395148003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7920.7507443883433</v>
      </c>
      <c r="AC29">
        <f t="shared" si="2"/>
        <v>7743.1114461191883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-3839.6715128213291</v>
      </c>
      <c r="AI29">
        <f t="shared" si="7"/>
        <v>-3848.6464224295414</v>
      </c>
      <c r="AJ29">
        <f t="shared" si="8"/>
        <v>177.63929826915501</v>
      </c>
      <c r="AK29">
        <f t="shared" si="30"/>
        <v>554.45255210718403</v>
      </c>
      <c r="AL29">
        <f t="shared" si="9"/>
        <v>-3116.5545720532023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-515.84571116623192</v>
      </c>
      <c r="AR29">
        <f t="shared" si="14"/>
        <v>-517.05145718227561</v>
      </c>
      <c r="AS29">
        <f t="shared" si="15"/>
        <v>23.865184779671715</v>
      </c>
      <c r="AT29">
        <f t="shared" si="16"/>
        <v>74.488656150563671</v>
      </c>
      <c r="AU29">
        <f t="shared" si="17"/>
        <v>-418.69761625204023</v>
      </c>
      <c r="AW29">
        <v>26</v>
      </c>
      <c r="AX29">
        <f>IF(Z29&gt;0, (R29*SUMPRODUCT(K29:$K$98, X29:$X$98)-K29*$AZ$3)/Z29, 0)</f>
        <v>10784.386395148003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500000</v>
      </c>
      <c r="S30">
        <f t="shared" si="1"/>
        <v>10689.451275632706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7743.1114461191883</v>
      </c>
      <c r="AC30">
        <f t="shared" si="2"/>
        <v>7501.4349498160036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-4526.1574863079304</v>
      </c>
      <c r="AI30">
        <f t="shared" si="7"/>
        <v>-4534.9294928829031</v>
      </c>
      <c r="AJ30">
        <f t="shared" si="8"/>
        <v>241.67649630318465</v>
      </c>
      <c r="AK30">
        <f t="shared" si="30"/>
        <v>542.01780122834327</v>
      </c>
      <c r="AL30">
        <f t="shared" si="9"/>
        <v>-3751.2351953513753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-542.92193810873539</v>
      </c>
      <c r="AR30">
        <f t="shared" si="14"/>
        <v>-543.97415841374993</v>
      </c>
      <c r="AS30">
        <f t="shared" si="15"/>
        <v>28.989594852848402</v>
      </c>
      <c r="AT30">
        <f t="shared" si="16"/>
        <v>65.01615465713094</v>
      </c>
      <c r="AU30">
        <f t="shared" si="17"/>
        <v>-449.96840890377058</v>
      </c>
      <c r="AW30">
        <v>27</v>
      </c>
      <c r="AX30">
        <f>IF(Z30&gt;0, (R30*SUMPRODUCT(K30:$K$98, X30:$X$98)-K30*$AZ$3)/Z30, 0)</f>
        <v>10689.451275632706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500000</v>
      </c>
      <c r="S31">
        <f t="shared" si="1"/>
        <v>10528.182367544561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7501.4349498160036</v>
      </c>
      <c r="AC31">
        <f t="shared" si="2"/>
        <v>7203.3069535492741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-5275.0422941769193</v>
      </c>
      <c r="AI31">
        <f t="shared" si="7"/>
        <v>-5283.5947046287874</v>
      </c>
      <c r="AJ31">
        <f t="shared" si="8"/>
        <v>298.1279962667295</v>
      </c>
      <c r="AK31">
        <f t="shared" si="30"/>
        <v>525.10044648712028</v>
      </c>
      <c r="AL31">
        <f t="shared" si="9"/>
        <v>-4460.3662618749377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-564.95733700317271</v>
      </c>
      <c r="AR31">
        <f t="shared" si="14"/>
        <v>-565.87330066078721</v>
      </c>
      <c r="AS31">
        <f t="shared" si="15"/>
        <v>31.92952576756996</v>
      </c>
      <c r="AT31">
        <f t="shared" si="16"/>
        <v>56.238288408421013</v>
      </c>
      <c r="AU31">
        <f t="shared" si="17"/>
        <v>-477.70548648479621</v>
      </c>
      <c r="AW31">
        <v>28</v>
      </c>
      <c r="AX31">
        <f>IF(Z31&gt;0, (R31*SUMPRODUCT(K31:$K$98, X31:$X$98)-K31*$AZ$3)/Z31, 0)</f>
        <v>10528.182367544561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500000</v>
      </c>
      <c r="S32">
        <f t="shared" si="1"/>
        <v>10307.623969971233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7203.3069535492741</v>
      </c>
      <c r="AC32">
        <f t="shared" si="2"/>
        <v>6856.9156360478946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-6061.6693776072552</v>
      </c>
      <c r="AI32">
        <f t="shared" si="7"/>
        <v>-6069.9847222201652</v>
      </c>
      <c r="AJ32">
        <f t="shared" si="8"/>
        <v>346.39131750137949</v>
      </c>
      <c r="AK32">
        <f t="shared" si="30"/>
        <v>504.23148674844924</v>
      </c>
      <c r="AL32">
        <f t="shared" si="9"/>
        <v>-5219.3619179703364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-579.6474495209003</v>
      </c>
      <c r="AR32">
        <f t="shared" si="14"/>
        <v>-580.44260478201807</v>
      </c>
      <c r="AS32">
        <f t="shared" si="15"/>
        <v>33.123687753012284</v>
      </c>
      <c r="AT32">
        <f t="shared" si="16"/>
        <v>48.217162147045642</v>
      </c>
      <c r="AU32">
        <f t="shared" si="17"/>
        <v>-499.10175488196012</v>
      </c>
      <c r="AW32">
        <v>29</v>
      </c>
      <c r="AX32">
        <f>IF(Z32&gt;0, (R32*SUMPRODUCT(K32:$K$98, X32:$X$98)-K32*$AZ$3)/Z32, 0)</f>
        <v>10307.623969971233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500000</v>
      </c>
      <c r="S33">
        <f t="shared" si="1"/>
        <v>10038.499111051909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6856.9156360478946</v>
      </c>
      <c r="AC33">
        <f t="shared" si="2"/>
        <v>6472.4164182250215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-6907.9589000095266</v>
      </c>
      <c r="AI33">
        <f t="shared" si="7"/>
        <v>-6916.0183922038068</v>
      </c>
      <c r="AJ33">
        <f t="shared" si="8"/>
        <v>384.49921782287311</v>
      </c>
      <c r="AK33">
        <f t="shared" si="30"/>
        <v>479.98409452335267</v>
      </c>
      <c r="AL33">
        <f t="shared" si="9"/>
        <v>-6051.535079857581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-589.79815099901555</v>
      </c>
      <c r="AR33">
        <f t="shared" si="14"/>
        <v>-590.48626649926416</v>
      </c>
      <c r="AS33">
        <f t="shared" si="15"/>
        <v>32.828355092295865</v>
      </c>
      <c r="AT33">
        <f t="shared" si="16"/>
        <v>40.980807146727479</v>
      </c>
      <c r="AU33">
        <f t="shared" si="17"/>
        <v>-516.67710426024087</v>
      </c>
      <c r="AW33">
        <v>30</v>
      </c>
      <c r="AX33">
        <f>IF(Z33&gt;0, (R33*SUMPRODUCT(K33:$K$98, X33:$X$98)-K33*$AZ$3)/Z33, 0)</f>
        <v>10038.499111051909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500000</v>
      </c>
      <c r="S34">
        <f t="shared" si="1"/>
        <v>9726.8851981624121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6472.4164182250215</v>
      </c>
      <c r="AC34">
        <f t="shared" si="2"/>
        <v>6056.8577598135307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-7809.6769504295262</v>
      </c>
      <c r="AI34">
        <f t="shared" si="7"/>
        <v>-7817.4606057781029</v>
      </c>
      <c r="AJ34">
        <f t="shared" si="8"/>
        <v>415.5586584114908</v>
      </c>
      <c r="AK34">
        <f t="shared" si="30"/>
        <v>453.06914927575156</v>
      </c>
      <c r="AL34">
        <f t="shared" si="9"/>
        <v>-6948.8327980908607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-595.34499728285107</v>
      </c>
      <c r="AR34">
        <f t="shared" si="14"/>
        <v>-595.93835860903164</v>
      </c>
      <c r="AS34">
        <f t="shared" si="15"/>
        <v>31.678745476052931</v>
      </c>
      <c r="AT34">
        <f t="shared" si="16"/>
        <v>34.538234187738183</v>
      </c>
      <c r="AU34">
        <f t="shared" si="17"/>
        <v>-529.72137894524053</v>
      </c>
      <c r="AW34">
        <v>31</v>
      </c>
      <c r="AX34">
        <f>IF(Z34&gt;0, (R34*SUMPRODUCT(K34:$K$98, X34:$X$98)-K34*$AZ$3)/Z34, 0)</f>
        <v>9726.8851981624121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9375.2955423581261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6056.8577598135307</v>
      </c>
      <c r="AC35">
        <f t="shared" ref="AC35:AC66" si="33">S35*Z35</f>
        <v>5617.0837380552557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-8664.3961887721453</v>
      </c>
      <c r="AI35">
        <f t="shared" ref="AI35:AI66" si="38">SUM(AE35:AH35)</f>
        <v>-8671.8853976625178</v>
      </c>
      <c r="AJ35">
        <f t="shared" ref="AJ35:AJ66" si="39">AB35-AC35</f>
        <v>439.77402175827501</v>
      </c>
      <c r="AK35">
        <f t="shared" si="30"/>
        <v>423.98004318694717</v>
      </c>
      <c r="AL35">
        <f t="shared" ref="AL35:AL66" si="40">SUM(AI35:AK35)</f>
        <v>-7808.1313327172948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-589.73366337268408</v>
      </c>
      <c r="AR35">
        <f t="shared" ref="AR35:AR66" si="45">AI35*$K35</f>
        <v>-590.24340906049156</v>
      </c>
      <c r="AS35">
        <f t="shared" ref="AS35:AS66" si="46">AJ35*$K35</f>
        <v>29.932789228143445</v>
      </c>
      <c r="AT35">
        <f t="shared" ref="AT35:AT66" si="47">AK35*$K35</f>
        <v>28.857787503941495</v>
      </c>
      <c r="AU35">
        <f t="shared" ref="AU35:AU66" si="48">AL35*$K35</f>
        <v>-531.45283232840654</v>
      </c>
      <c r="AW35">
        <v>32</v>
      </c>
      <c r="AX35">
        <f>IF(Z35&gt;0, (R35*SUMPRODUCT(K35:$K$98, X35:$X$98)-K35*$AZ$3)/Z35, 0)</f>
        <v>9375.2955423581261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500000</v>
      </c>
      <c r="S36">
        <f t="shared" si="32"/>
        <v>8997.9003896821887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5617.0837380552557</v>
      </c>
      <c r="AC36">
        <f t="shared" si="33"/>
        <v>5166.252731400943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-9491.6582854931567</v>
      </c>
      <c r="AI36">
        <f t="shared" si="38"/>
        <v>-9498.8353108374868</v>
      </c>
      <c r="AJ36">
        <f t="shared" si="39"/>
        <v>450.83100665431266</v>
      </c>
      <c r="AK36">
        <f t="shared" si="30"/>
        <v>393.19586166386796</v>
      </c>
      <c r="AL36">
        <f t="shared" si="40"/>
        <v>-8654.8084425193065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-576.82183029664554</v>
      </c>
      <c r="AR36">
        <f t="shared" si="45"/>
        <v>-577.25798852850357</v>
      </c>
      <c r="AS36">
        <f t="shared" si="46"/>
        <v>27.397653665036938</v>
      </c>
      <c r="AT36">
        <f t="shared" si="47"/>
        <v>23.895082373188799</v>
      </c>
      <c r="AU36">
        <f t="shared" si="48"/>
        <v>-525.96525249027786</v>
      </c>
      <c r="AW36">
        <v>33</v>
      </c>
      <c r="AX36">
        <f>IF(Z36&gt;0, (R36*SUMPRODUCT(K36:$K$98, X36:$X$98)-K36*$AZ$3)/Z36, 0)</f>
        <v>8997.9003896821887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8604.5062543070799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5166.252731400943</v>
      </c>
      <c r="AC37">
        <f t="shared" si="33"/>
        <v>4713.4511303171294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-10315.863216033034</v>
      </c>
      <c r="AI37">
        <f t="shared" si="38"/>
        <v>-10322.71057454352</v>
      </c>
      <c r="AJ37">
        <f t="shared" si="39"/>
        <v>452.80160108381369</v>
      </c>
      <c r="AK37">
        <f t="shared" si="30"/>
        <v>361.63769119806602</v>
      </c>
      <c r="AL37">
        <f t="shared" si="40"/>
        <v>-9508.2712822616413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-559.74103432865468</v>
      </c>
      <c r="AR37">
        <f t="shared" si="45"/>
        <v>-560.1125735255996</v>
      </c>
      <c r="AS37">
        <f t="shared" si="46"/>
        <v>24.569115664737321</v>
      </c>
      <c r="AT37">
        <f t="shared" si="47"/>
        <v>19.622541621996614</v>
      </c>
      <c r="AU37">
        <f t="shared" si="48"/>
        <v>-515.92091623886563</v>
      </c>
      <c r="AW37">
        <v>34</v>
      </c>
      <c r="AX37">
        <f>IF(Z37&gt;0, (R37*SUMPRODUCT(K37:$K$98, X37:$X$98)-K37*$AZ$3)/Z37, 0)</f>
        <v>8604.5062543070799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500000</v>
      </c>
      <c r="S38">
        <f t="shared" si="32"/>
        <v>8203.3366906202154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4713.4511303171294</v>
      </c>
      <c r="AC38">
        <f t="shared" si="33"/>
        <v>4264.4424434999301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-11234.184200977081</v>
      </c>
      <c r="AI38">
        <f t="shared" si="38"/>
        <v>-11240.682231297438</v>
      </c>
      <c r="AJ38">
        <f t="shared" si="39"/>
        <v>449.0086868171993</v>
      </c>
      <c r="AK38">
        <f t="shared" si="30"/>
        <v>329.94157912219907</v>
      </c>
      <c r="AL38">
        <f t="shared" si="40"/>
        <v>-10461.731965358042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-544.25833516290368</v>
      </c>
      <c r="AR38">
        <f t="shared" si="45"/>
        <v>-544.57314281610991</v>
      </c>
      <c r="AS38">
        <f t="shared" si="46"/>
        <v>21.752956511034963</v>
      </c>
      <c r="AT38">
        <f t="shared" si="47"/>
        <v>15.984556719165182</v>
      </c>
      <c r="AU38">
        <f t="shared" si="48"/>
        <v>-506.83562958590983</v>
      </c>
      <c r="AW38">
        <v>35</v>
      </c>
      <c r="AX38">
        <f>IF(Z38&gt;0, (R38*SUMPRODUCT(K38:$K$98, X38:$X$98)-K38*$AZ$3)/Z38, 0)</f>
        <v>8203.3366906202154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500000</v>
      </c>
      <c r="S39">
        <f t="shared" si="32"/>
        <v>7785.9651403383614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4264.4424434999301</v>
      </c>
      <c r="AC39">
        <f t="shared" si="33"/>
        <v>3819.0522757579706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-12069.664789353332</v>
      </c>
      <c r="AI39">
        <f t="shared" si="38"/>
        <v>-12075.796097750752</v>
      </c>
      <c r="AJ39">
        <f t="shared" si="39"/>
        <v>445.39016774195943</v>
      </c>
      <c r="AK39">
        <f t="shared" si="30"/>
        <v>298.51097104499513</v>
      </c>
      <c r="AL39">
        <f t="shared" si="40"/>
        <v>-11331.894958963796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-522.08442130013304</v>
      </c>
      <c r="AR39">
        <f t="shared" si="45"/>
        <v>-522.34963666877388</v>
      </c>
      <c r="AS39">
        <f t="shared" si="46"/>
        <v>19.265760237471234</v>
      </c>
      <c r="AT39">
        <f t="shared" si="47"/>
        <v>12.912365860172082</v>
      </c>
      <c r="AU39">
        <f t="shared" si="48"/>
        <v>-490.17151057113045</v>
      </c>
      <c r="AW39">
        <v>36</v>
      </c>
      <c r="AX39">
        <f>IF(Z39&gt;0, (R39*SUMPRODUCT(K39:$K$98, X39:$X$98)-K39*$AZ$3)/Z39, 0)</f>
        <v>7785.9651403383614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500000</v>
      </c>
      <c r="S40">
        <f t="shared" si="32"/>
        <v>7356.4308698726763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3819.0522757579706</v>
      </c>
      <c r="AC40">
        <f t="shared" si="33"/>
        <v>3385.2430039408227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-12712.487323864851</v>
      </c>
      <c r="AI40">
        <f t="shared" si="38"/>
        <v>-12718.2395069952</v>
      </c>
      <c r="AJ40">
        <f t="shared" si="39"/>
        <v>433.80927181714787</v>
      </c>
      <c r="AK40">
        <f t="shared" ref="AK40:AK71" si="61">G40*SUM(AB40:AB40, AE40:AF40)</f>
        <v>267.33365930305797</v>
      </c>
      <c r="AL40">
        <f t="shared" si="40"/>
        <v>-12017.096575874994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-490.97348183573502</v>
      </c>
      <c r="AR40">
        <f t="shared" si="45"/>
        <v>-491.19563894061275</v>
      </c>
      <c r="AS40">
        <f t="shared" si="46"/>
        <v>16.754301751542435</v>
      </c>
      <c r="AT40">
        <f t="shared" si="47"/>
        <v>10.324788074597407</v>
      </c>
      <c r="AU40">
        <f t="shared" si="48"/>
        <v>-464.11654911447289</v>
      </c>
      <c r="AW40">
        <v>37</v>
      </c>
      <c r="AX40">
        <f>IF(Z40&gt;0, (R40*SUMPRODUCT(K40:$K$98, X40:$X$98)-K40*$AZ$3)/Z40, 0)</f>
        <v>7356.4308698726763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500000</v>
      </c>
      <c r="S41">
        <f t="shared" si="32"/>
        <v>6930.475959117447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3385.2430039408227</v>
      </c>
      <c r="AC41">
        <f t="shared" si="33"/>
        <v>2973.0866198577532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-13292.769464698442</v>
      </c>
      <c r="AI41">
        <f t="shared" si="38"/>
        <v>-13298.13180676087</v>
      </c>
      <c r="AJ41">
        <f t="shared" si="39"/>
        <v>412.1563840830695</v>
      </c>
      <c r="AK41">
        <f t="shared" si="61"/>
        <v>236.9670102758576</v>
      </c>
      <c r="AL41">
        <f t="shared" si="40"/>
        <v>-12649.008412401943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-458.3792537615808</v>
      </c>
      <c r="AR41">
        <f t="shared" si="45"/>
        <v>-458.56416529258405</v>
      </c>
      <c r="AS41">
        <f t="shared" si="46"/>
        <v>14.212533834337041</v>
      </c>
      <c r="AT41">
        <f t="shared" si="47"/>
        <v>8.1714169214191372</v>
      </c>
      <c r="AU41">
        <f t="shared" si="48"/>
        <v>-436.18021453682786</v>
      </c>
      <c r="AW41">
        <v>38</v>
      </c>
      <c r="AX41">
        <f>IF(Z41&gt;0, (R41*SUMPRODUCT(K41:$K$98, X41:$X$98)-K41*$AZ$3)/Z41, 0)</f>
        <v>6930.475959117447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500000</v>
      </c>
      <c r="S42">
        <f t="shared" si="32"/>
        <v>6508.1929060725943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2973.0866198577532</v>
      </c>
      <c r="AC42">
        <f t="shared" si="33"/>
        <v>2585.079774803909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-13746.78256870256</v>
      </c>
      <c r="AI42">
        <f t="shared" si="38"/>
        <v>-13751.747617780145</v>
      </c>
      <c r="AJ42">
        <f t="shared" si="39"/>
        <v>388.00684505384424</v>
      </c>
      <c r="AK42">
        <f t="shared" si="61"/>
        <v>208.11606339004274</v>
      </c>
      <c r="AL42">
        <f t="shared" si="40"/>
        <v>-13155.624709336258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-423.24566751702639</v>
      </c>
      <c r="AR42">
        <f t="shared" si="45"/>
        <v>-423.39853496077876</v>
      </c>
      <c r="AS42">
        <f t="shared" si="46"/>
        <v>11.946229258755872</v>
      </c>
      <c r="AT42">
        <f t="shared" si="47"/>
        <v>6.4076246009067361</v>
      </c>
      <c r="AU42">
        <f t="shared" si="48"/>
        <v>-405.04468110111617</v>
      </c>
      <c r="AW42">
        <v>39</v>
      </c>
      <c r="AX42">
        <f>IF(Z42&gt;0, (R42*SUMPRODUCT(K42:$K$98, X42:$X$98)-K42*$AZ$3)/Z42, 0)</f>
        <v>6508.1929060725943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500000</v>
      </c>
      <c r="S43">
        <f t="shared" si="32"/>
        <v>6095.2784035138984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2585.079774803909</v>
      </c>
      <c r="AC43">
        <f t="shared" si="33"/>
        <v>2224.6666150616475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-14124.967032425795</v>
      </c>
      <c r="AI43">
        <f t="shared" si="38"/>
        <v>-14129.529306836796</v>
      </c>
      <c r="AJ43">
        <f t="shared" si="39"/>
        <v>360.41315974226154</v>
      </c>
      <c r="AK43">
        <f t="shared" si="61"/>
        <v>180.95558423627364</v>
      </c>
      <c r="AL43">
        <f t="shared" si="40"/>
        <v>-13588.16056285826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-388.29417709828687</v>
      </c>
      <c r="AR43">
        <f t="shared" si="45"/>
        <v>-388.41959364503344</v>
      </c>
      <c r="AS43">
        <f t="shared" si="46"/>
        <v>9.9077279937184208</v>
      </c>
      <c r="AT43">
        <f t="shared" si="47"/>
        <v>4.9744540649944859</v>
      </c>
      <c r="AU43">
        <f t="shared" si="48"/>
        <v>-373.5374115863205</v>
      </c>
      <c r="AW43">
        <v>40</v>
      </c>
      <c r="AX43">
        <f>IF(Z43&gt;0, (R43*SUMPRODUCT(K43:$K$98, X43:$X$98)-K43*$AZ$3)/Z43, 0)</f>
        <v>6095.2784035138984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500000</v>
      </c>
      <c r="S44">
        <f t="shared" si="32"/>
        <v>5693.1314317210208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2224.6666150616475</v>
      </c>
      <c r="AC44">
        <f t="shared" si="33"/>
        <v>1892.472891333686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-14459.391664609726</v>
      </c>
      <c r="AI44">
        <f t="shared" si="38"/>
        <v>-14463.546831485</v>
      </c>
      <c r="AJ44">
        <f t="shared" si="39"/>
        <v>332.19372372796147</v>
      </c>
      <c r="AK44">
        <f t="shared" si="61"/>
        <v>155.72666305431534</v>
      </c>
      <c r="AL44">
        <f t="shared" si="40"/>
        <v>-13975.626444702724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-354.89953804990773</v>
      </c>
      <c r="AR44">
        <f t="shared" si="45"/>
        <v>-355.00152483045565</v>
      </c>
      <c r="AS44">
        <f t="shared" si="46"/>
        <v>8.1535518110826626</v>
      </c>
      <c r="AT44">
        <f t="shared" si="47"/>
        <v>3.8222438441376756</v>
      </c>
      <c r="AU44">
        <f t="shared" si="48"/>
        <v>-343.02572917523531</v>
      </c>
      <c r="AW44">
        <v>41</v>
      </c>
      <c r="AX44">
        <f>IF(Z44&gt;0, (R44*SUMPRODUCT(K44:$K$98, X44:$X$98)-K44*$AZ$3)/Z44, 0)</f>
        <v>5693.1314317210208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500000</v>
      </c>
      <c r="S45">
        <f t="shared" si="32"/>
        <v>5294.5369118291828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1892.472891333686</v>
      </c>
      <c r="AC45">
        <f t="shared" si="33"/>
        <v>1587.6630437929978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-14610.528072873283</v>
      </c>
      <c r="AI45">
        <f t="shared" si="38"/>
        <v>-14614.276424877984</v>
      </c>
      <c r="AJ45">
        <f t="shared" si="39"/>
        <v>304.80984754068822</v>
      </c>
      <c r="AK45">
        <f t="shared" si="61"/>
        <v>132.47310239335803</v>
      </c>
      <c r="AL45">
        <f t="shared" si="40"/>
        <v>-14176.993474943938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-320.18671077507628</v>
      </c>
      <c r="AR45">
        <f t="shared" si="45"/>
        <v>-320.26885513654128</v>
      </c>
      <c r="AS45">
        <f t="shared" si="46"/>
        <v>6.6798449726884064</v>
      </c>
      <c r="AT45">
        <f t="shared" si="47"/>
        <v>2.9031207297874007</v>
      </c>
      <c r="AU45">
        <f t="shared" si="48"/>
        <v>-310.68588943406547</v>
      </c>
      <c r="AW45">
        <v>42</v>
      </c>
      <c r="AX45">
        <f>IF(Z45&gt;0, (R45*SUMPRODUCT(K45:$K$98, X45:$X$98)-K45*$AZ$3)/Z45, 0)</f>
        <v>5294.5369118291828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500000</v>
      </c>
      <c r="S46">
        <f t="shared" si="32"/>
        <v>4900.8949400071497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1587.6630437929978</v>
      </c>
      <c r="AC46">
        <f t="shared" si="33"/>
        <v>1312.1992709725823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-14561.30534646768</v>
      </c>
      <c r="AI46">
        <f t="shared" si="38"/>
        <v>-14564.65218231867</v>
      </c>
      <c r="AJ46">
        <f t="shared" si="39"/>
        <v>275.46377282041544</v>
      </c>
      <c r="AK46">
        <f t="shared" si="61"/>
        <v>111.13641306550986</v>
      </c>
      <c r="AL46">
        <f t="shared" si="40"/>
        <v>-14178.051996432745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-284.91786149383967</v>
      </c>
      <c r="AR46">
        <f t="shared" si="45"/>
        <v>-284.98334829538294</v>
      </c>
      <c r="AS46">
        <f t="shared" si="46"/>
        <v>5.3899391025445826</v>
      </c>
      <c r="AT46">
        <f t="shared" si="47"/>
        <v>2.1745817693742966</v>
      </c>
      <c r="AU46">
        <f t="shared" si="48"/>
        <v>-277.41882742346405</v>
      </c>
      <c r="AW46">
        <v>43</v>
      </c>
      <c r="AX46">
        <f>IF(Z46&gt;0, (R46*SUMPRODUCT(K46:$K$98, X46:$X$98)-K46*$AZ$3)/Z46, 0)</f>
        <v>4900.8949400071497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500000</v>
      </c>
      <c r="S47">
        <f t="shared" si="32"/>
        <v>4516.5754827983146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1312.1992709725823</v>
      </c>
      <c r="AC47">
        <f t="shared" si="33"/>
        <v>1067.2126040811183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-14390.697883531708</v>
      </c>
      <c r="AI47">
        <f t="shared" si="38"/>
        <v>-14393.651483577101</v>
      </c>
      <c r="AJ47">
        <f t="shared" si="39"/>
        <v>244.98666689146398</v>
      </c>
      <c r="AK47">
        <f t="shared" si="61"/>
        <v>91.853948968080772</v>
      </c>
      <c r="AL47">
        <f t="shared" si="40"/>
        <v>-14056.810867717557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-251.41037746601717</v>
      </c>
      <c r="AR47">
        <f t="shared" si="45"/>
        <v>-251.46197786151612</v>
      </c>
      <c r="AS47">
        <f t="shared" si="46"/>
        <v>4.28000024014184</v>
      </c>
      <c r="AT47">
        <f t="shared" si="47"/>
        <v>1.604719671603728</v>
      </c>
      <c r="AU47">
        <f t="shared" si="48"/>
        <v>-245.57725794977057</v>
      </c>
      <c r="AW47">
        <v>44</v>
      </c>
      <c r="AX47">
        <f>IF(Z47&gt;0, (R47*SUMPRODUCT(K47:$K$98, X47:$X$98)-K47*$AZ$3)/Z47, 0)</f>
        <v>4516.5754827983146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500000</v>
      </c>
      <c r="S48">
        <f t="shared" si="32"/>
        <v>4138.0860692220103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1067.2126040811183</v>
      </c>
      <c r="AC48">
        <f t="shared" si="33"/>
        <v>851.45507893865044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-14082.261014122043</v>
      </c>
      <c r="AI48">
        <f t="shared" si="38"/>
        <v>-14084.833021641629</v>
      </c>
      <c r="AJ48">
        <f t="shared" si="39"/>
        <v>215.7575251424679</v>
      </c>
      <c r="AK48">
        <f t="shared" si="61"/>
        <v>74.704882285678295</v>
      </c>
      <c r="AL48">
        <f t="shared" si="40"/>
        <v>-13794.370614213483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-219.66239343520158</v>
      </c>
      <c r="AR48">
        <f t="shared" si="45"/>
        <v>-219.70251293924423</v>
      </c>
      <c r="AS48">
        <f t="shared" si="46"/>
        <v>3.365497509733876</v>
      </c>
      <c r="AT48">
        <f t="shared" si="47"/>
        <v>1.1652854060658921</v>
      </c>
      <c r="AU48">
        <f t="shared" si="48"/>
        <v>-215.17173002344447</v>
      </c>
      <c r="AW48">
        <v>45</v>
      </c>
      <c r="AX48">
        <f>IF(Z48&gt;0, (R48*SUMPRODUCT(K48:$K$98, X48:$X$98)-K48*$AZ$3)/Z48, 0)</f>
        <v>4138.0860692220103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500000</v>
      </c>
      <c r="S49">
        <f t="shared" si="32"/>
        <v>3761.5839269461203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851.45507893865044</v>
      </c>
      <c r="AC49">
        <f t="shared" si="33"/>
        <v>663.6255893637607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-13640.573567604693</v>
      </c>
      <c r="AI49">
        <f t="shared" si="38"/>
        <v>-13642.778840709894</v>
      </c>
      <c r="AJ49">
        <f t="shared" si="39"/>
        <v>187.82948957488975</v>
      </c>
      <c r="AK49">
        <f t="shared" si="61"/>
        <v>59.601855525705538</v>
      </c>
      <c r="AL49">
        <f t="shared" si="40"/>
        <v>-13395.3474956093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-189.97564653225072</v>
      </c>
      <c r="AR49">
        <f t="shared" si="45"/>
        <v>-190.00635991698226</v>
      </c>
      <c r="AS49">
        <f t="shared" si="46"/>
        <v>2.6159478223523358</v>
      </c>
      <c r="AT49">
        <f t="shared" si="47"/>
        <v>0.83008980391475062</v>
      </c>
      <c r="AU49">
        <f t="shared" si="48"/>
        <v>-186.56032229071519</v>
      </c>
      <c r="AW49">
        <v>46</v>
      </c>
      <c r="AX49">
        <f>IF(Z49&gt;0, (R49*SUMPRODUCT(K49:$K$98, X49:$X$98)-K49*$AZ$3)/Z49, 0)</f>
        <v>3761.5839269461203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500000</v>
      </c>
      <c r="S50">
        <f t="shared" si="32"/>
        <v>3380.0429628730321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663.6255893637607</v>
      </c>
      <c r="AC50">
        <f t="shared" si="33"/>
        <v>502.07217842107417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-13058.726695458439</v>
      </c>
      <c r="AI50">
        <f t="shared" si="38"/>
        <v>-13060.583447665202</v>
      </c>
      <c r="AJ50">
        <f t="shared" si="39"/>
        <v>161.55341094268653</v>
      </c>
      <c r="AK50">
        <f t="shared" si="61"/>
        <v>46.453791255463251</v>
      </c>
      <c r="AL50">
        <f t="shared" si="40"/>
        <v>-12852.576245467053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-162.38582235159569</v>
      </c>
      <c r="AR50">
        <f t="shared" si="45"/>
        <v>-162.4089111443264</v>
      </c>
      <c r="AS50">
        <f t="shared" si="46"/>
        <v>2.0089235421978069</v>
      </c>
      <c r="AT50">
        <f t="shared" si="47"/>
        <v>0.57765487174114916</v>
      </c>
      <c r="AU50">
        <f t="shared" si="48"/>
        <v>-159.82233273038744</v>
      </c>
      <c r="AW50">
        <v>47</v>
      </c>
      <c r="AX50">
        <f>IF(Z50&gt;0, (R50*SUMPRODUCT(K50:$K$98, X50:$X$98)-K50*$AZ$3)/Z50, 0)</f>
        <v>3380.0429628730321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500000</v>
      </c>
      <c r="S51">
        <f t="shared" si="32"/>
        <v>2982.0860035257651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502.07217842107417</v>
      </c>
      <c r="AC51">
        <f t="shared" si="33"/>
        <v>365.06335213158957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-12317.993745192358</v>
      </c>
      <c r="AI51">
        <f t="shared" si="38"/>
        <v>-12319.523980033422</v>
      </c>
      <c r="AJ51">
        <f t="shared" si="39"/>
        <v>137.0088262894846</v>
      </c>
      <c r="AK51">
        <f t="shared" si="61"/>
        <v>35.145052489475198</v>
      </c>
      <c r="AL51">
        <f t="shared" si="40"/>
        <v>-12147.370101254462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-136.76319337764909</v>
      </c>
      <c r="AR51">
        <f t="shared" si="45"/>
        <v>-136.78018314138907</v>
      </c>
      <c r="AS51">
        <f t="shared" si="46"/>
        <v>1.5211701671456648</v>
      </c>
      <c r="AT51">
        <f t="shared" si="47"/>
        <v>0.39020555695294878</v>
      </c>
      <c r="AU51">
        <f t="shared" si="48"/>
        <v>-134.86880741729047</v>
      </c>
      <c r="AW51">
        <v>48</v>
      </c>
      <c r="AX51">
        <f>IF(Z51&gt;0, (R51*SUMPRODUCT(K51:$K$98, X51:$X$98)-K51*$AZ$3)/Z51, 0)</f>
        <v>2982.0860035257651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500000</v>
      </c>
      <c r="S52">
        <f t="shared" si="32"/>
        <v>2553.1654536140004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365.06335213158957</v>
      </c>
      <c r="AC52">
        <f t="shared" si="33"/>
        <v>250.95819095225352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-11450.819481558126</v>
      </c>
      <c r="AI52">
        <f t="shared" si="38"/>
        <v>-11452.048143563741</v>
      </c>
      <c r="AJ52">
        <f t="shared" si="39"/>
        <v>114.10516117933605</v>
      </c>
      <c r="AK52">
        <f t="shared" si="61"/>
        <v>25.554434649211274</v>
      </c>
      <c r="AL52">
        <f t="shared" si="40"/>
        <v>-11312.388547735194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-113.51357437831443</v>
      </c>
      <c r="AR52">
        <f t="shared" si="45"/>
        <v>-113.52575427654659</v>
      </c>
      <c r="AS52">
        <f t="shared" si="46"/>
        <v>1.1311404150017794</v>
      </c>
      <c r="AT52">
        <f t="shared" si="47"/>
        <v>0.25332468326138591</v>
      </c>
      <c r="AU52">
        <f t="shared" si="48"/>
        <v>-112.14128917828343</v>
      </c>
      <c r="AW52">
        <v>49</v>
      </c>
      <c r="AX52">
        <f>IF(Z52&gt;0, (R52*SUMPRODUCT(K52:$K$98, X52:$X$98)-K52*$AZ$3)/Z52, 0)</f>
        <v>2553.1654536140004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500000</v>
      </c>
      <c r="S53">
        <f t="shared" si="32"/>
        <v>2060.681873269873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250.95819095225352</v>
      </c>
      <c r="AC53">
        <f t="shared" si="33"/>
        <v>157.67500246529025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-10397.047389868292</v>
      </c>
      <c r="AI53">
        <f t="shared" si="38"/>
        <v>-10398.003839069104</v>
      </c>
      <c r="AJ53">
        <f t="shared" si="39"/>
        <v>93.283188486963269</v>
      </c>
      <c r="AK53">
        <f t="shared" si="61"/>
        <v>17.567073366657748</v>
      </c>
      <c r="AL53">
        <f t="shared" si="40"/>
        <v>-10287.153577215484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-92.024450279474834</v>
      </c>
      <c r="AR53">
        <f t="shared" si="45"/>
        <v>-92.032915828262347</v>
      </c>
      <c r="AS53">
        <f t="shared" si="46"/>
        <v>0.82565115065212524</v>
      </c>
      <c r="AT53">
        <f t="shared" si="47"/>
        <v>0.15548647697434043</v>
      </c>
      <c r="AU53">
        <f t="shared" si="48"/>
        <v>-91.05177820063588</v>
      </c>
      <c r="AW53">
        <v>50</v>
      </c>
      <c r="AX53">
        <f>IF(Z53&gt;0, (R53*SUMPRODUCT(K53:$K$98, X53:$X$98)-K53*$AZ$3)/Z53, 0)</f>
        <v>2060.681873269873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500000</v>
      </c>
      <c r="S54">
        <f t="shared" si="32"/>
        <v>1458.0913028540924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157.67500246529025</v>
      </c>
      <c r="AC54">
        <f t="shared" si="33"/>
        <v>83.713396731664773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-9168.8880912190962</v>
      </c>
      <c r="AI54">
        <f t="shared" si="38"/>
        <v>-9169.6057537256202</v>
      </c>
      <c r="AJ54">
        <f t="shared" si="39"/>
        <v>73.961605733625476</v>
      </c>
      <c r="AK54">
        <f t="shared" si="61"/>
        <v>11.037250172570319</v>
      </c>
      <c r="AL54">
        <f t="shared" si="40"/>
        <v>-9084.6068978194235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-72.458920189162924</v>
      </c>
      <c r="AR54">
        <f t="shared" si="45"/>
        <v>-72.464591656604298</v>
      </c>
      <c r="AS54">
        <f t="shared" si="46"/>
        <v>0.58449596435226492</v>
      </c>
      <c r="AT54">
        <f t="shared" si="47"/>
        <v>8.7224014668474709E-2</v>
      </c>
      <c r="AU54">
        <f t="shared" si="48"/>
        <v>-71.792871677583562</v>
      </c>
      <c r="AW54">
        <v>51</v>
      </c>
      <c r="AX54">
        <f>IF(Z54&gt;0, (R54*SUMPRODUCT(K54:$K$98, X54:$X$98)-K54*$AZ$3)/Z54, 0)</f>
        <v>1458.0913028540924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500000</v>
      </c>
      <c r="S55">
        <f t="shared" si="32"/>
        <v>664.36653615954981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83.713396731664773</v>
      </c>
      <c r="AC55">
        <f t="shared" si="33"/>
        <v>27.382016315581524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-7811.8227242261146</v>
      </c>
      <c r="AI55">
        <f t="shared" si="38"/>
        <v>-7812.3379145394665</v>
      </c>
      <c r="AJ55">
        <f t="shared" si="39"/>
        <v>56.331380416083249</v>
      </c>
      <c r="AK55">
        <f t="shared" si="61"/>
        <v>5.8599377712165346</v>
      </c>
      <c r="AL55">
        <f t="shared" si="40"/>
        <v>-7750.1465963521669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-55.120042294429034</v>
      </c>
      <c r="AR55">
        <f t="shared" si="45"/>
        <v>-55.123677465485024</v>
      </c>
      <c r="AS55">
        <f t="shared" si="46"/>
        <v>0.39747293053756266</v>
      </c>
      <c r="AT55">
        <f t="shared" si="47"/>
        <v>4.1347586753407273E-2</v>
      </c>
      <c r="AU55">
        <f t="shared" si="48"/>
        <v>-54.68485694819406</v>
      </c>
      <c r="AW55">
        <v>52</v>
      </c>
      <c r="AX55">
        <f>IF(Z55&gt;0, (R55*SUMPRODUCT(K55:$K$98, X55:$X$98)-K55*$AZ$3)/Z55, 0)</f>
        <v>664.36653615954981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500000</v>
      </c>
      <c r="S56">
        <f t="shared" si="32"/>
        <v>-474.82836324090988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27.382016315581524</v>
      </c>
      <c r="AC56">
        <f t="shared" si="33"/>
        <v>-13.338436895740728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-6356.0012971762189</v>
      </c>
      <c r="AI56">
        <f t="shared" si="38"/>
        <v>-6356.3524355540085</v>
      </c>
      <c r="AJ56">
        <f t="shared" si="39"/>
        <v>40.720453211322251</v>
      </c>
      <c r="AK56">
        <f t="shared" si="61"/>
        <v>1.9167411420907068</v>
      </c>
      <c r="AL56">
        <f t="shared" si="40"/>
        <v>-6313.7152412005962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-40.042678245943328</v>
      </c>
      <c r="AR56">
        <f t="shared" si="45"/>
        <v>-40.044890410545605</v>
      </c>
      <c r="AS56">
        <f t="shared" si="46"/>
        <v>0.25653802284376087</v>
      </c>
      <c r="AT56">
        <f t="shared" si="47"/>
        <v>1.2075430014087393E-2</v>
      </c>
      <c r="AU56">
        <f t="shared" si="48"/>
        <v>-39.776276957687763</v>
      </c>
      <c r="AW56">
        <v>53</v>
      </c>
      <c r="AX56">
        <f>IF(Z56&gt;0, (R56*SUMPRODUCT(K56:$K$98, X56:$X$98)-K56*$AZ$3)/Z56, 0)</f>
        <v>-474.82836324090988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500000</v>
      </c>
      <c r="S57">
        <f t="shared" si="32"/>
        <v>-2249.972572225809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-13.338436895740728</v>
      </c>
      <c r="AC57">
        <f t="shared" si="33"/>
        <v>-40.524339174624352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-4899.5612766162376</v>
      </c>
      <c r="AI57">
        <f t="shared" si="38"/>
        <v>-4899.7864145783333</v>
      </c>
      <c r="AJ57">
        <f t="shared" si="39"/>
        <v>27.185902278883624</v>
      </c>
      <c r="AK57">
        <f t="shared" si="61"/>
        <v>-0.93369058270185101</v>
      </c>
      <c r="AL57">
        <f t="shared" si="40"/>
        <v>-4873.5342028821515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-27.559942757365469</v>
      </c>
      <c r="AR57">
        <f t="shared" si="45"/>
        <v>-27.561209154293184</v>
      </c>
      <c r="AS57">
        <f t="shared" si="46"/>
        <v>0.15292020413934077</v>
      </c>
      <c r="AT57">
        <f t="shared" si="47"/>
        <v>-5.2519924865855987E-3</v>
      </c>
      <c r="AU57">
        <f t="shared" si="48"/>
        <v>-27.413540942640431</v>
      </c>
      <c r="AW57">
        <v>54</v>
      </c>
      <c r="AX57">
        <f>IF(Z57&gt;0, (R57*SUMPRODUCT(K57:$K$98, X57:$X$98)-K57*$AZ$3)/Z57, 0)</f>
        <v>-2249.972572225809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500000</v>
      </c>
      <c r="S58">
        <f t="shared" si="32"/>
        <v>-5263.7276176321702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-40.524339174624352</v>
      </c>
      <c r="AC58">
        <f t="shared" si="33"/>
        <v>-56.60501767568649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-3538.5686544083287</v>
      </c>
      <c r="AI58">
        <f t="shared" si="38"/>
        <v>-3538.7030767744436</v>
      </c>
      <c r="AJ58">
        <f t="shared" si="39"/>
        <v>16.080678501062138</v>
      </c>
      <c r="AK58">
        <f t="shared" si="61"/>
        <v>-2.8367037422237047</v>
      </c>
      <c r="AL58">
        <f t="shared" si="40"/>
        <v>-3525.4591020156049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-17.771771515532837</v>
      </c>
      <c r="AR58">
        <f t="shared" si="45"/>
        <v>-17.772446625672128</v>
      </c>
      <c r="AS58">
        <f t="shared" si="46"/>
        <v>8.0762074173576254E-2</v>
      </c>
      <c r="AT58">
        <f t="shared" si="47"/>
        <v>-1.4246791764588797E-2</v>
      </c>
      <c r="AU58">
        <f t="shared" si="48"/>
        <v>-17.705931343263138</v>
      </c>
      <c r="AW58">
        <v>55</v>
      </c>
      <c r="AX58">
        <f>IF(Z58&gt;0, (R58*SUMPRODUCT(K58:$K$98, X58:$X$98)-K58*$AZ$3)/Z58, 0)</f>
        <v>-5263.7276176321702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500000</v>
      </c>
      <c r="S59">
        <f t="shared" si="32"/>
        <v>-10870.090400669535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-56.60501767568649</v>
      </c>
      <c r="AC59">
        <f t="shared" si="33"/>
        <v>-64.127446105234242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-2373.4056985193724</v>
      </c>
      <c r="AI59">
        <f t="shared" si="38"/>
        <v>-2373.4794415193633</v>
      </c>
      <c r="AJ59">
        <f t="shared" si="39"/>
        <v>7.5224284295477517</v>
      </c>
      <c r="AK59">
        <f t="shared" si="61"/>
        <v>-3.9623512372980545</v>
      </c>
      <c r="AL59">
        <f t="shared" si="40"/>
        <v>-2369.9193643271137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-10.642828233670826</v>
      </c>
      <c r="AR59">
        <f t="shared" si="45"/>
        <v>-10.643158912105967</v>
      </c>
      <c r="AS59">
        <f t="shared" si="46"/>
        <v>3.3732081171669703E-2</v>
      </c>
      <c r="AT59">
        <f t="shared" si="47"/>
        <v>-1.7767979425659941E-2</v>
      </c>
      <c r="AU59">
        <f t="shared" si="48"/>
        <v>-10.627194810359958</v>
      </c>
      <c r="AW59">
        <v>56</v>
      </c>
      <c r="AX59">
        <f>IF(Z59&gt;0, (R59*SUMPRODUCT(K59:$K$98, X59:$X$98)-K59*$AZ$3)/Z59, 0)</f>
        <v>-10870.090400669535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500000</v>
      </c>
      <c r="S60">
        <f t="shared" si="32"/>
        <v>-22513.297943973525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-64.127446105234242</v>
      </c>
      <c r="AC60">
        <f t="shared" si="33"/>
        <v>-65.619075154989815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-1462.8824464258525</v>
      </c>
      <c r="AI60">
        <f t="shared" si="38"/>
        <v>-1462.9188799346828</v>
      </c>
      <c r="AJ60">
        <f t="shared" si="39"/>
        <v>1.4916290497555735</v>
      </c>
      <c r="AK60">
        <f t="shared" si="61"/>
        <v>-4.4889212273663972</v>
      </c>
      <c r="AL60">
        <f t="shared" si="40"/>
        <v>-1465.9161721122935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-5.8570169158618253</v>
      </c>
      <c r="AR60">
        <f t="shared" si="45"/>
        <v>-5.8571627865557039</v>
      </c>
      <c r="AS60">
        <f t="shared" si="46"/>
        <v>5.9721111549014072E-3</v>
      </c>
      <c r="AT60">
        <f t="shared" si="47"/>
        <v>-1.7972522417568589E-2</v>
      </c>
      <c r="AU60">
        <f t="shared" si="48"/>
        <v>-5.86916319781837</v>
      </c>
      <c r="AW60">
        <v>57</v>
      </c>
      <c r="AX60">
        <f>IF(Z60&gt;0, (R60*SUMPRODUCT(K60:$K$98, X60:$X$98)-K60*$AZ$3)/Z60, 0)</f>
        <v>-22513.297943973525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500000</v>
      </c>
      <c r="S61">
        <f t="shared" si="32"/>
        <v>-50186.297713127278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-65.619075154989815</v>
      </c>
      <c r="AC61">
        <f t="shared" si="33"/>
        <v>-63.305378513784447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-812.06313809094104</v>
      </c>
      <c r="AI61">
        <f t="shared" si="38"/>
        <v>-812.07890568623066</v>
      </c>
      <c r="AJ61">
        <f t="shared" si="39"/>
        <v>-2.3136966412053681</v>
      </c>
      <c r="AK61">
        <f t="shared" si="61"/>
        <v>-4.5933352608492877</v>
      </c>
      <c r="AL61">
        <f t="shared" si="40"/>
        <v>-818.98593758828531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-2.9029451093084235</v>
      </c>
      <c r="AR61">
        <f t="shared" si="45"/>
        <v>-2.9030014749547437</v>
      </c>
      <c r="AS61">
        <f t="shared" si="46"/>
        <v>-8.2709509075860558E-3</v>
      </c>
      <c r="AT61">
        <f t="shared" si="47"/>
        <v>-1.6420151962867578E-2</v>
      </c>
      <c r="AU61">
        <f t="shared" si="48"/>
        <v>-2.9276925778251974</v>
      </c>
      <c r="AW61">
        <v>58</v>
      </c>
      <c r="AX61">
        <f>IF(Z61&gt;0, (R61*SUMPRODUCT(K61:$K$98, X61:$X$98)-K61*$AZ$3)/Z61, 0)</f>
        <v>-50186.297713127278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500000</v>
      </c>
      <c r="S62">
        <f t="shared" si="32"/>
        <v>-128427.17526175767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-63.305378513784447</v>
      </c>
      <c r="AC62">
        <f t="shared" si="33"/>
        <v>-58.913043661425725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-395.03315341777943</v>
      </c>
      <c r="AI62">
        <f t="shared" si="38"/>
        <v>-395.03888750828065</v>
      </c>
      <c r="AJ62">
        <f t="shared" si="39"/>
        <v>-4.3923348523587222</v>
      </c>
      <c r="AK62">
        <f t="shared" si="61"/>
        <v>-4.431376495964912</v>
      </c>
      <c r="AL62">
        <f t="shared" si="40"/>
        <v>-403.86259885660428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-1.2608532722510908</v>
      </c>
      <c r="AR62">
        <f t="shared" si="45"/>
        <v>-1.260871574124514</v>
      </c>
      <c r="AS62">
        <f t="shared" si="46"/>
        <v>-1.4019303755910406E-2</v>
      </c>
      <c r="AT62">
        <f t="shared" si="47"/>
        <v>-1.4143915535121922E-2</v>
      </c>
      <c r="AU62">
        <f t="shared" si="48"/>
        <v>-1.2890347934155464</v>
      </c>
      <c r="AW62">
        <v>59</v>
      </c>
      <c r="AX62">
        <f>IF(Z62&gt;0, (R62*SUMPRODUCT(K62:$K$98, X62:$X$98)-K62*$AZ$3)/Z62, 0)</f>
        <v>-128427.17526175767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500000</v>
      </c>
      <c r="S63">
        <f t="shared" si="32"/>
        <v>-404758.59366097633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-58.913043661425725</v>
      </c>
      <c r="AC63">
        <f t="shared" si="33"/>
        <v>-53.660254110759745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-160.7832453442613</v>
      </c>
      <c r="AI63">
        <f t="shared" si="38"/>
        <v>-160.7849025127239</v>
      </c>
      <c r="AJ63">
        <f t="shared" si="39"/>
        <v>-5.2527895506659803</v>
      </c>
      <c r="AK63">
        <f t="shared" si="61"/>
        <v>-4.1239130562998012</v>
      </c>
      <c r="AL63">
        <f t="shared" si="40"/>
        <v>-170.16160511968971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-0.45819861497138503</v>
      </c>
      <c r="AR63">
        <f t="shared" si="45"/>
        <v>-0.45820333755484027</v>
      </c>
      <c r="AS63">
        <f t="shared" si="46"/>
        <v>-1.4969351387938139E-2</v>
      </c>
      <c r="AT63">
        <f t="shared" si="47"/>
        <v>-1.1752289528757315E-2</v>
      </c>
      <c r="AU63">
        <f t="shared" si="48"/>
        <v>-0.48492497847153582</v>
      </c>
      <c r="AW63">
        <v>60</v>
      </c>
      <c r="AX63">
        <f>IF(Z63&gt;0, (R63*SUMPRODUCT(K63:$K$98, X63:$X$98)-K63*$AZ$3)/Z63, 0)</f>
        <v>-404758.59366097633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500000</v>
      </c>
      <c r="S64">
        <f t="shared" si="32"/>
        <v>-1726835.7361210026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-53.660254110759745</v>
      </c>
      <c r="AC64">
        <f t="shared" si="33"/>
        <v>-48.302700205269446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-51.637972172748938</v>
      </c>
      <c r="AI64">
        <f t="shared" si="38"/>
        <v>-51.6383218202226</v>
      </c>
      <c r="AJ64">
        <f t="shared" si="39"/>
        <v>-5.357553905490299</v>
      </c>
      <c r="AK64">
        <f t="shared" si="61"/>
        <v>-3.7562177877531826</v>
      </c>
      <c r="AL64">
        <f t="shared" si="40"/>
        <v>-60.752093513466079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-0.13139055226863192</v>
      </c>
      <c r="AR64">
        <f t="shared" si="45"/>
        <v>-0.13139144193127225</v>
      </c>
      <c r="AS64">
        <f t="shared" si="46"/>
        <v>-1.3632060610289114E-2</v>
      </c>
      <c r="AT64">
        <f t="shared" si="47"/>
        <v>-9.5575311889300411E-3</v>
      </c>
      <c r="AU64">
        <f t="shared" si="48"/>
        <v>-0.1545810337304914</v>
      </c>
      <c r="AW64">
        <v>61</v>
      </c>
      <c r="AX64">
        <f>IF(Z64&gt;0, (R64*SUMPRODUCT(K64:$K$98, X64:$X$98)-K64*$AZ$3)/Z64, 0)</f>
        <v>-1726835.7361210026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500000</v>
      </c>
      <c r="S65">
        <f t="shared" si="32"/>
        <v>-7409328.182273427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-48.302700205269446</v>
      </c>
      <c r="AC65">
        <f t="shared" si="33"/>
        <v>-43.241454578554439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-10.927998434616265</v>
      </c>
      <c r="AI65">
        <f t="shared" si="38"/>
        <v>-10.928071385654327</v>
      </c>
      <c r="AJ65">
        <f t="shared" si="39"/>
        <v>-5.0612456267150066</v>
      </c>
      <c r="AK65">
        <f t="shared" si="61"/>
        <v>-3.3811890143688617</v>
      </c>
      <c r="AL65">
        <f t="shared" si="40"/>
        <v>-19.370506026738195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-2.4826617912789332E-2</v>
      </c>
      <c r="AR65">
        <f t="shared" si="45"/>
        <v>-2.4826783645568225E-2</v>
      </c>
      <c r="AS65">
        <f t="shared" si="46"/>
        <v>-1.1498318936357147E-2</v>
      </c>
      <c r="AT65">
        <f t="shared" si="47"/>
        <v>-7.6815062019730375E-3</v>
      </c>
      <c r="AU65">
        <f t="shared" si="48"/>
        <v>-4.4006608783898407E-2</v>
      </c>
      <c r="AW65">
        <v>62</v>
      </c>
      <c r="AX65">
        <f>IF(Z65&gt;0, (R65*SUMPRODUCT(K65:$K$98, X65:$X$98)-K65*$AZ$3)/Z65, 0)</f>
        <v>-7409328.182273427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500000</v>
      </c>
      <c r="S66">
        <f t="shared" si="32"/>
        <v>-32115642.439763181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-43.241454578554439</v>
      </c>
      <c r="AC66">
        <f t="shared" si="33"/>
        <v>-38.629998893803254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-2.2874408029806772</v>
      </c>
      <c r="AI66">
        <f t="shared" si="38"/>
        <v>-2.2874558384882833</v>
      </c>
      <c r="AJ66">
        <f t="shared" si="39"/>
        <v>-4.6114556847511849</v>
      </c>
      <c r="AK66">
        <f t="shared" si="61"/>
        <v>-3.0269018204988112</v>
      </c>
      <c r="AL66">
        <f t="shared" si="40"/>
        <v>-9.9258133437382785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-4.6399016736609665E-3</v>
      </c>
      <c r="AR66">
        <f t="shared" si="45"/>
        <v>-4.6399321720576097E-3</v>
      </c>
      <c r="AS66">
        <f t="shared" si="46"/>
        <v>-9.3539911161019656E-3</v>
      </c>
      <c r="AT66">
        <f t="shared" si="47"/>
        <v>-6.1398427468107464E-3</v>
      </c>
      <c r="AU66">
        <f t="shared" si="48"/>
        <v>-2.0133766034970319E-2</v>
      </c>
      <c r="AW66">
        <v>63</v>
      </c>
      <c r="AX66">
        <f>IF(Z66&gt;0, (R66*SUMPRODUCT(K66:$K$98, X66:$X$98)-K66*$AZ$3)/Z66, 0)</f>
        <v>-32115642.439763181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-141057123.4432379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-38.629998893803254</v>
      </c>
      <c r="AC67">
        <f t="shared" ref="AC67:AC98" si="64">S67*Z67</f>
        <v>-34.495101025241226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-0.47313258468196295</v>
      </c>
      <c r="AI67">
        <f t="shared" ref="AI67:AI98" si="69">SUM(AE67:AH67)</f>
        <v>-0.4731356415198758</v>
      </c>
      <c r="AJ67">
        <f t="shared" ref="AJ67:AJ98" si="70">AB67-AC67</f>
        <v>-4.1348978685620281</v>
      </c>
      <c r="AK67">
        <f t="shared" si="61"/>
        <v>-2.7040999225662281</v>
      </c>
      <c r="AL67">
        <f t="shared" ref="AL67:AL98" si="71">SUM(AI67:AK67)</f>
        <v>-7.3121334326481318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-8.5688738631149242E-4</v>
      </c>
      <c r="AR67">
        <f t="shared" ref="AR67:AR98" si="76">AI67*$K67</f>
        <v>-8.5689292253100953E-4</v>
      </c>
      <c r="AS67">
        <f t="shared" ref="AS67:AS98" si="77">AJ67*$K67</f>
        <v>-7.4886869811318472E-3</v>
      </c>
      <c r="AT67">
        <f t="shared" ref="AT67:AT98" si="78">AK67*$K67</f>
        <v>-4.8973780077532217E-3</v>
      </c>
      <c r="AU67">
        <f t="shared" ref="AU67:AU98" si="79">AL67*$K67</f>
        <v>-1.3242957911416078E-2</v>
      </c>
      <c r="AW67">
        <v>64</v>
      </c>
      <c r="AX67">
        <f>IF(Z67&gt;0, (R67*SUMPRODUCT(K67:$K$98, X67:$X$98)-K67*$AZ$3)/Z67, 0)</f>
        <v>-141057123.4432379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500000</v>
      </c>
      <c r="S68">
        <f t="shared" si="63"/>
        <v>-629056184.50788462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-34.495101025241226</v>
      </c>
      <c r="AC68">
        <f t="shared" si="64"/>
        <v>-30.799942046345674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-9.6569707316006115E-2</v>
      </c>
      <c r="AI68">
        <f t="shared" si="69"/>
        <v>-9.6570319342856911E-2</v>
      </c>
      <c r="AJ68">
        <f t="shared" si="70"/>
        <v>-3.6951589788955523</v>
      </c>
      <c r="AK68">
        <f t="shared" si="61"/>
        <v>-2.4146570717668863</v>
      </c>
      <c r="AL68">
        <f t="shared" si="71"/>
        <v>-6.2063863700052959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-1.5615783650207451E-4</v>
      </c>
      <c r="AR68">
        <f t="shared" si="76"/>
        <v>-1.5615882617877084E-4</v>
      </c>
      <c r="AS68">
        <f t="shared" si="77"/>
        <v>-5.9752488405844404E-3</v>
      </c>
      <c r="AT68">
        <f t="shared" si="78"/>
        <v>-3.9046159991732074E-3</v>
      </c>
      <c r="AU68">
        <f t="shared" si="79"/>
        <v>-1.0036023665936419E-2</v>
      </c>
      <c r="AW68">
        <v>65</v>
      </c>
      <c r="AX68">
        <f>IF(Z68&gt;0, (R68*SUMPRODUCT(K68:$K$98, X68:$X$98)-K68*$AZ$3)/Z68, 0)</f>
        <v>-629056184.50788462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500000</v>
      </c>
      <c r="S69">
        <f t="shared" si="63"/>
        <v>-2848976798.4628391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-30.799942046345674</v>
      </c>
      <c r="AC69">
        <f t="shared" si="64"/>
        <v>-27.500084037859082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-1.940995441244233E-2</v>
      </c>
      <c r="AI69">
        <f t="shared" si="69"/>
        <v>-1.9410075070164311E-2</v>
      </c>
      <c r="AJ69">
        <f t="shared" si="70"/>
        <v>-3.2998580084865914</v>
      </c>
      <c r="AK69">
        <f t="shared" si="61"/>
        <v>-2.1559959432441973</v>
      </c>
      <c r="AL69">
        <f t="shared" si="71"/>
        <v>-5.4752640268009536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-2.8023950743281485E-5</v>
      </c>
      <c r="AR69">
        <f t="shared" si="76"/>
        <v>-2.8024124948021268E-5</v>
      </c>
      <c r="AS69">
        <f t="shared" si="77"/>
        <v>-4.7643109470866165E-3</v>
      </c>
      <c r="AT69">
        <f t="shared" si="78"/>
        <v>-3.1128112324395499E-3</v>
      </c>
      <c r="AU69">
        <f t="shared" si="79"/>
        <v>-7.905146304474189E-3</v>
      </c>
      <c r="AW69">
        <v>66</v>
      </c>
      <c r="AX69">
        <f>IF(Z69&gt;0, (R69*SUMPRODUCT(K69:$K$98, X69:$X$98)-K69*$AZ$3)/Z69, 0)</f>
        <v>-2848976798.4628391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500000</v>
      </c>
      <c r="S70">
        <f t="shared" si="63"/>
        <v>-13123675695.726465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-27.500084037859082</v>
      </c>
      <c r="AC70">
        <f t="shared" si="64"/>
        <v>-24.553670841878503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-3.8425734649592939E-3</v>
      </c>
      <c r="AI70">
        <f t="shared" si="69"/>
        <v>-3.8425968517674289E-3</v>
      </c>
      <c r="AJ70">
        <f t="shared" si="70"/>
        <v>-2.946413195980579</v>
      </c>
      <c r="AK70">
        <f t="shared" si="61"/>
        <v>-1.9250058826501359</v>
      </c>
      <c r="AL70">
        <f t="shared" si="71"/>
        <v>-4.8752616754824825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-4.9534639004075355E-6</v>
      </c>
      <c r="AR70">
        <f t="shared" si="76"/>
        <v>-4.9534940483567937E-6</v>
      </c>
      <c r="AS70">
        <f t="shared" si="77"/>
        <v>-3.7982231270440527E-3</v>
      </c>
      <c r="AT70">
        <f t="shared" si="78"/>
        <v>-2.4815263090566847E-3</v>
      </c>
      <c r="AU70">
        <f t="shared" si="79"/>
        <v>-6.2847029301490945E-3</v>
      </c>
      <c r="AW70">
        <v>67</v>
      </c>
      <c r="AX70">
        <f>IF(Z70&gt;0, (R70*SUMPRODUCT(K70:$K$98, X70:$X$98)-K70*$AZ$3)/Z70, 0)</f>
        <v>-13123675695.726465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500000</v>
      </c>
      <c r="S71">
        <f t="shared" si="63"/>
        <v>-61557276435.736725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-24.553670841878503</v>
      </c>
      <c r="AC71">
        <f t="shared" si="64"/>
        <v>-21.922924706118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-7.4804828219790498E-4</v>
      </c>
      <c r="AI71">
        <f t="shared" si="69"/>
        <v>-7.4805273393090382E-4</v>
      </c>
      <c r="AJ71">
        <f t="shared" si="70"/>
        <v>-2.6307461357605035</v>
      </c>
      <c r="AK71">
        <f t="shared" si="61"/>
        <v>-1.7187569589314955</v>
      </c>
      <c r="AL71">
        <f t="shared" si="71"/>
        <v>-4.3502511474259293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-8.6099064008499523E-7</v>
      </c>
      <c r="AR71">
        <f t="shared" si="76"/>
        <v>-8.6099576395271257E-7</v>
      </c>
      <c r="AS71">
        <f t="shared" si="77"/>
        <v>-3.0279433202819901E-3</v>
      </c>
      <c r="AT71">
        <f t="shared" si="78"/>
        <v>-1.9782595447889293E-3</v>
      </c>
      <c r="AU71">
        <f t="shared" si="79"/>
        <v>-5.0070638608348721E-3</v>
      </c>
      <c r="AW71">
        <v>68</v>
      </c>
      <c r="AX71">
        <f>IF(Z71&gt;0, (R71*SUMPRODUCT(K71:$K$98, X71:$X$98)-K71*$AZ$3)/Z71, 0)</f>
        <v>-61557276435.736725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500000</v>
      </c>
      <c r="S72">
        <f t="shared" si="63"/>
        <v>-294289054162.17084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-21.922924706118</v>
      </c>
      <c r="AC72">
        <f t="shared" si="64"/>
        <v>-19.574040666015428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-1.4303213897506705E-4</v>
      </c>
      <c r="AI72">
        <f t="shared" si="69"/>
        <v>-1.4303297038726151E-4</v>
      </c>
      <c r="AJ72">
        <f t="shared" si="70"/>
        <v>-2.3488840401025719</v>
      </c>
      <c r="AK72">
        <f t="shared" ref="AK72:AK98" si="92">G72*SUM(AB72:AB72, AE72:AF72)</f>
        <v>-1.5346047294282601</v>
      </c>
      <c r="AL72">
        <f t="shared" si="71"/>
        <v>-3.8836318025012195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-1.4698885636746759E-7</v>
      </c>
      <c r="AR72">
        <f t="shared" si="76"/>
        <v>-1.4698971077912994E-7</v>
      </c>
      <c r="AS72">
        <f t="shared" si="77"/>
        <v>-2.4138615367743231E-3</v>
      </c>
      <c r="AT72">
        <f t="shared" si="78"/>
        <v>-1.577056707472491E-3</v>
      </c>
      <c r="AU72">
        <f t="shared" si="79"/>
        <v>-3.991065233957594E-3</v>
      </c>
      <c r="AW72">
        <v>69</v>
      </c>
      <c r="AX72">
        <f>IF(Z72&gt;0, (R72*SUMPRODUCT(K72:$K$98, X72:$X$98)-K72*$AZ$3)/Z72, 0)</f>
        <v>-294289054162.17084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500000</v>
      </c>
      <c r="S73">
        <f t="shared" si="63"/>
        <v>-1436554255290.1692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-19.574040666015428</v>
      </c>
      <c r="AC73">
        <f t="shared" si="64"/>
        <v>-17.476822151313911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-2.6841026244443396E-5</v>
      </c>
      <c r="AI73">
        <f t="shared" si="69"/>
        <v>-2.6841178316859795E-5</v>
      </c>
      <c r="AJ73">
        <f t="shared" si="70"/>
        <v>-2.0972185147015168</v>
      </c>
      <c r="AK73">
        <f t="shared" si="92"/>
        <v>-1.3701828466210801</v>
      </c>
      <c r="AL73">
        <f t="shared" si="71"/>
        <v>-3.4674282025009138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-2.462815462609107E-8</v>
      </c>
      <c r="AR73">
        <f t="shared" si="76"/>
        <v>-2.4628294161105542E-8</v>
      </c>
      <c r="AS73">
        <f t="shared" si="77"/>
        <v>-1.9243162088656228E-3</v>
      </c>
      <c r="AT73">
        <f t="shared" si="78"/>
        <v>-1.257219999909186E-3</v>
      </c>
      <c r="AU73">
        <f t="shared" si="79"/>
        <v>-3.1815608370689701E-3</v>
      </c>
      <c r="AW73">
        <v>70</v>
      </c>
      <c r="AX73">
        <f>IF(Z73&gt;0, (R73*SUMPRODUCT(K73:$K$98, X73:$X$98)-K73*$AZ$3)/Z73, 0)</f>
        <v>-1436554255290.1692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500000</v>
      </c>
      <c r="S74">
        <f t="shared" si="63"/>
        <v>-7167727871244.0332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-17.476822151313911</v>
      </c>
      <c r="AC74">
        <f t="shared" si="64"/>
        <v>-15.60430551371852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-4.9335563931042725E-6</v>
      </c>
      <c r="AI74">
        <f t="shared" si="69"/>
        <v>-4.9335836058866811E-6</v>
      </c>
      <c r="AJ74">
        <f t="shared" si="70"/>
        <v>-1.8725166375953908</v>
      </c>
      <c r="AK74">
        <f t="shared" si="92"/>
        <v>-1.223377550591974</v>
      </c>
      <c r="AL74">
        <f t="shared" si="71"/>
        <v>-3.0958991217709704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-4.0418000880230971E-9</v>
      </c>
      <c r="AR74">
        <f t="shared" si="76"/>
        <v>-4.041822382006903E-9</v>
      </c>
      <c r="AS74">
        <f t="shared" si="77"/>
        <v>-1.5340531875213136E-3</v>
      </c>
      <c r="AT74">
        <f t="shared" si="78"/>
        <v>-1.0022480940076717E-3</v>
      </c>
      <c r="AU74">
        <f t="shared" si="79"/>
        <v>-2.5363053233513674E-3</v>
      </c>
      <c r="AW74">
        <v>71</v>
      </c>
      <c r="AX74">
        <f>IF(Z74&gt;0, (R74*SUMPRODUCT(K74:$K$98, X74:$X$98)-K74*$AZ$3)/Z74, 0)</f>
        <v>-7167727871244.0332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500000</v>
      </c>
      <c r="S75">
        <f t="shared" si="63"/>
        <v>-36622473924845.836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-15.60430551371852</v>
      </c>
      <c r="AC75">
        <f t="shared" si="64"/>
        <v>-13.932415640775009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-8.8740943736723823E-7</v>
      </c>
      <c r="AI75">
        <f t="shared" si="69"/>
        <v>-8.8741419278588817E-7</v>
      </c>
      <c r="AJ75">
        <f t="shared" si="70"/>
        <v>-1.6718898729435114</v>
      </c>
      <c r="AK75">
        <f t="shared" si="92"/>
        <v>-1.0923013859602966</v>
      </c>
      <c r="AL75">
        <f t="shared" si="71"/>
        <v>-2.7641921463180008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-6.4911366601959982E-10</v>
      </c>
      <c r="AR75">
        <f t="shared" si="76"/>
        <v>-6.4911714446720628E-10</v>
      </c>
      <c r="AS75">
        <f t="shared" si="77"/>
        <v>-1.2229378220577748E-3</v>
      </c>
      <c r="AT75">
        <f t="shared" si="78"/>
        <v>-7.9898604542962481E-4</v>
      </c>
      <c r="AU75">
        <f t="shared" si="79"/>
        <v>-2.0219245166045439E-3</v>
      </c>
      <c r="AW75">
        <v>72</v>
      </c>
      <c r="AX75">
        <f>IF(Z75&gt;0, (R75*SUMPRODUCT(K75:$K$98, X75:$X$98)-K75*$AZ$3)/Z75, 0)</f>
        <v>-36622473924845.836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500000</v>
      </c>
      <c r="S76">
        <f t="shared" si="63"/>
        <v>-191998559553794.97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-13.932415640775009</v>
      </c>
      <c r="AC76">
        <f t="shared" si="64"/>
        <v>-12.439656822687242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-1.5591939585663111E-7</v>
      </c>
      <c r="AI76">
        <f t="shared" si="69"/>
        <v>-1.5592020573619814E-7</v>
      </c>
      <c r="AJ76">
        <f t="shared" si="70"/>
        <v>-1.4927588180877667</v>
      </c>
      <c r="AK76">
        <f t="shared" si="92"/>
        <v>-0.97526909485425073</v>
      </c>
      <c r="AL76">
        <f t="shared" si="71"/>
        <v>-2.4680280688622229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-1.0183072369567908E-10</v>
      </c>
      <c r="AR76">
        <f t="shared" si="76"/>
        <v>-1.0183125262681022E-10</v>
      </c>
      <c r="AS76">
        <f t="shared" si="77"/>
        <v>-9.7491854630296811E-4</v>
      </c>
      <c r="AT76">
        <f t="shared" si="78"/>
        <v>-6.3694678382641111E-4</v>
      </c>
      <c r="AU76">
        <f t="shared" si="79"/>
        <v>-1.6118654319606318E-3</v>
      </c>
      <c r="AW76">
        <v>73</v>
      </c>
      <c r="AX76">
        <f>IF(Z76&gt;0, (R76*SUMPRODUCT(K76:$K$98, X76:$X$98)-K76*$AZ$3)/Z76, 0)</f>
        <v>-191998559553794.97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500000</v>
      </c>
      <c r="S77">
        <f t="shared" si="63"/>
        <v>-1034053005029935.9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-12.439656822687242</v>
      </c>
      <c r="AC77">
        <f t="shared" si="64"/>
        <v>-11.106836448916855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-2.6700695497819736E-8</v>
      </c>
      <c r="AI77">
        <f t="shared" si="69"/>
        <v>-2.6700829761203658E-8</v>
      </c>
      <c r="AJ77">
        <f t="shared" si="70"/>
        <v>-1.332820373770387</v>
      </c>
      <c r="AK77">
        <f t="shared" si="92"/>
        <v>-0.87077597758810699</v>
      </c>
      <c r="AL77">
        <f t="shared" si="71"/>
        <v>-2.2035963780593235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-1.5569807323835341E-11</v>
      </c>
      <c r="AR77">
        <f t="shared" si="76"/>
        <v>-1.5569885615991381E-11</v>
      </c>
      <c r="AS77">
        <f t="shared" si="77"/>
        <v>-7.7719909650224761E-4</v>
      </c>
      <c r="AT77">
        <f t="shared" si="78"/>
        <v>-5.077700764153601E-4</v>
      </c>
      <c r="AU77">
        <f t="shared" si="79"/>
        <v>-1.2849691884874931E-3</v>
      </c>
      <c r="AW77">
        <v>74</v>
      </c>
      <c r="AX77">
        <f>IF(Z77&gt;0, (R77*SUMPRODUCT(K77:$K$98, X77:$X$98)-K77*$AZ$3)/Z77, 0)</f>
        <v>-1034053005029935.9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500000</v>
      </c>
      <c r="S78">
        <f t="shared" si="63"/>
        <v>-5732646202869197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-11.106836448916855</v>
      </c>
      <c r="AC78">
        <f t="shared" si="64"/>
        <v>-9.9168182579750894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-4.4518875398826667E-9</v>
      </c>
      <c r="AI78">
        <f t="shared" si="69"/>
        <v>-4.4519091634442541E-9</v>
      </c>
      <c r="AJ78">
        <f t="shared" si="70"/>
        <v>-1.1900181909417658</v>
      </c>
      <c r="AK78">
        <f t="shared" si="92"/>
        <v>-0.77747855142417999</v>
      </c>
      <c r="AL78">
        <f t="shared" si="71"/>
        <v>-1.9674967468178548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-2.3178580026199403E-12</v>
      </c>
      <c r="AR78">
        <f t="shared" si="76"/>
        <v>-2.3178692608435188E-12</v>
      </c>
      <c r="AS78">
        <f t="shared" si="77"/>
        <v>-6.1957836140900653E-4</v>
      </c>
      <c r="AT78">
        <f t="shared" si="78"/>
        <v>-4.0479119612518103E-4</v>
      </c>
      <c r="AU78">
        <f t="shared" si="79"/>
        <v>-1.0243695598520569E-3</v>
      </c>
      <c r="AW78">
        <v>75</v>
      </c>
      <c r="AX78">
        <f>IF(Z78&gt;0, (R78*SUMPRODUCT(K78:$K$98, X78:$X$98)-K78*$AZ$3)/Z78, 0)</f>
        <v>-5732646202869197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500000</v>
      </c>
      <c r="S79">
        <f t="shared" si="63"/>
        <v>-3.2749011256046352E+16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-9.9168182579750894</v>
      </c>
      <c r="AC79">
        <f t="shared" si="64"/>
        <v>-8.8543020160512143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-7.211087740957389E-10</v>
      </c>
      <c r="AI79">
        <f t="shared" si="69"/>
        <v>-7.2111215370235771E-10</v>
      </c>
      <c r="AJ79">
        <f t="shared" si="70"/>
        <v>-1.0625162419238752</v>
      </c>
      <c r="AK79">
        <f t="shared" si="92"/>
        <v>-0.69417727805825635</v>
      </c>
      <c r="AL79">
        <f t="shared" si="71"/>
        <v>-1.7566935207032435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-3.3521650885310993E-13</v>
      </c>
      <c r="AR79">
        <f t="shared" si="76"/>
        <v>-3.3521807990587302E-13</v>
      </c>
      <c r="AS79">
        <f t="shared" si="77"/>
        <v>-4.939240763837385E-4</v>
      </c>
      <c r="AT79">
        <f t="shared" si="78"/>
        <v>-3.2269706323799155E-4</v>
      </c>
      <c r="AU79">
        <f t="shared" si="79"/>
        <v>-8.1662113995694806E-4</v>
      </c>
      <c r="AW79">
        <v>76</v>
      </c>
      <c r="AX79">
        <f>IF(Z79&gt;0, (R79*SUMPRODUCT(K79:$K$98, X79:$X$98)-K79*$AZ$3)/Z79, 0)</f>
        <v>-3.2749011256046352E+16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500000</v>
      </c>
      <c r="S80">
        <f t="shared" si="63"/>
        <v>-1.9286425475161005E+17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-8.8543020160512143</v>
      </c>
      <c r="AC80">
        <f t="shared" si="64"/>
        <v>-7.9056268000460204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-1.1333710841877124E-10</v>
      </c>
      <c r="AI80">
        <f t="shared" si="69"/>
        <v>-1.1333762080161339E-10</v>
      </c>
      <c r="AJ80">
        <f t="shared" si="70"/>
        <v>-0.94867521600519389</v>
      </c>
      <c r="AK80">
        <f t="shared" si="92"/>
        <v>-0.61980114112358509</v>
      </c>
      <c r="AL80">
        <f t="shared" si="71"/>
        <v>-1.5684763572421168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-4.7041236025840123E-14</v>
      </c>
      <c r="AR80">
        <f t="shared" si="76"/>
        <v>-4.7041448693364022E-14</v>
      </c>
      <c r="AS80">
        <f t="shared" si="77"/>
        <v>-3.937532496688785E-4</v>
      </c>
      <c r="AT80">
        <f t="shared" si="78"/>
        <v>-2.5725212311708025E-4</v>
      </c>
      <c r="AU80">
        <f t="shared" si="79"/>
        <v>-6.5100537283300022E-4</v>
      </c>
      <c r="AW80">
        <v>77</v>
      </c>
      <c r="AX80">
        <f>IF(Z80&gt;0, (R80*SUMPRODUCT(K80:$K$98, X80:$X$98)-K80*$AZ$3)/Z80, 0)</f>
        <v>-1.9286425475161005E+17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500000</v>
      </c>
      <c r="S81">
        <f t="shared" si="63"/>
        <v>-1.1729010883179233E+18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-7.9056268000460204</v>
      </c>
      <c r="AC81">
        <f t="shared" si="64"/>
        <v>-7.0585953571839868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-1.7281327892158627E-11</v>
      </c>
      <c r="AI81">
        <f t="shared" si="69"/>
        <v>-1.7281403117975061E-11</v>
      </c>
      <c r="AJ81">
        <f t="shared" si="70"/>
        <v>-0.84703144286203358</v>
      </c>
      <c r="AK81">
        <f t="shared" si="92"/>
        <v>-0.55339387600322143</v>
      </c>
      <c r="AL81">
        <f t="shared" si="71"/>
        <v>-1.4004253188825364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-6.4042117641397642E-15</v>
      </c>
      <c r="AR81">
        <f t="shared" si="76"/>
        <v>-6.4042396417462526E-15</v>
      </c>
      <c r="AS81">
        <f t="shared" si="77"/>
        <v>-3.1389767990194219E-4</v>
      </c>
      <c r="AT81">
        <f t="shared" si="78"/>
        <v>-2.0507981753594524E-4</v>
      </c>
      <c r="AU81">
        <f t="shared" si="79"/>
        <v>-5.1897749744429171E-4</v>
      </c>
      <c r="AW81">
        <v>78</v>
      </c>
      <c r="AX81">
        <f>IF(Z81&gt;0, (R81*SUMPRODUCT(K81:$K$98, X81:$X$98)-K81*$AZ$3)/Z81, 0)</f>
        <v>-1.1729010883179233E+18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500000</v>
      </c>
      <c r="S82">
        <f t="shared" si="63"/>
        <v>-7.3781467497953987E+18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-7.0585953571839868</v>
      </c>
      <c r="AC82">
        <f t="shared" si="64"/>
        <v>-6.3023172831999936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-2.5518488141457974E-12</v>
      </c>
      <c r="AI82">
        <f t="shared" si="69"/>
        <v>-2.5518594914837132E-12</v>
      </c>
      <c r="AJ82">
        <f t="shared" si="70"/>
        <v>-0.75627807398399316</v>
      </c>
      <c r="AK82">
        <f t="shared" si="92"/>
        <v>-0.4941016750028791</v>
      </c>
      <c r="AL82">
        <f t="shared" si="71"/>
        <v>-1.2503797489894242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-8.4435580133914142E-16</v>
      </c>
      <c r="AR82">
        <f t="shared" si="76"/>
        <v>-8.4435933425698601E-16</v>
      </c>
      <c r="AS82">
        <f t="shared" si="77"/>
        <v>-2.5023730859530973E-4</v>
      </c>
      <c r="AT82">
        <f t="shared" si="78"/>
        <v>-1.6348837494893685E-4</v>
      </c>
      <c r="AU82">
        <f t="shared" si="79"/>
        <v>-4.1372568354509096E-4</v>
      </c>
      <c r="AW82">
        <v>79</v>
      </c>
      <c r="AX82">
        <f>IF(Z82&gt;0, (R82*SUMPRODUCT(K82:$K$98, X82:$X$98)-K82*$AZ$3)/Z82, 0)</f>
        <v>-7.3781467497953987E+18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500000</v>
      </c>
      <c r="S83">
        <f t="shared" si="63"/>
        <v>-4.808270690703514E+19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-6.3023172831999936</v>
      </c>
      <c r="AC83">
        <f t="shared" si="64"/>
        <v>-5.6270690028571373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-3.6430810334260914E-13</v>
      </c>
      <c r="AI83">
        <f t="shared" si="69"/>
        <v>-3.6430956620456224E-13</v>
      </c>
      <c r="AJ83">
        <f t="shared" si="70"/>
        <v>-0.67524828034285633</v>
      </c>
      <c r="AK83">
        <f t="shared" si="92"/>
        <v>-0.44116220982399962</v>
      </c>
      <c r="AL83">
        <f t="shared" si="71"/>
        <v>-1.1164104901672203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-1.0762703090676316E-16</v>
      </c>
      <c r="AR83">
        <f t="shared" si="76"/>
        <v>-1.0762746307801379E-16</v>
      </c>
      <c r="AS83">
        <f t="shared" si="77"/>
        <v>-1.9948765034702779E-4</v>
      </c>
      <c r="AT83">
        <f t="shared" si="78"/>
        <v>-1.303319315600582E-4</v>
      </c>
      <c r="AU83">
        <f t="shared" si="79"/>
        <v>-3.2981958190719362E-4</v>
      </c>
      <c r="AW83">
        <v>80</v>
      </c>
      <c r="AX83">
        <f>IF(Z83&gt;0, (R83*SUMPRODUCT(K83:$K$98, X83:$X$98)-K83*$AZ$3)/Z83, 0)</f>
        <v>-4.808270690703514E+19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500000</v>
      </c>
      <c r="S84">
        <f t="shared" si="63"/>
        <v>-3.251016061864843E+20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-5.6270690028571373</v>
      </c>
      <c r="AC84">
        <f t="shared" si="64"/>
        <v>-5.0241687525510157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-5.0202258703185588E-14</v>
      </c>
      <c r="AI84">
        <f t="shared" si="69"/>
        <v>-5.0202451880051563E-14</v>
      </c>
      <c r="AJ84">
        <f t="shared" si="70"/>
        <v>-0.6029002503061216</v>
      </c>
      <c r="AK84">
        <f t="shared" si="92"/>
        <v>-0.39389483019999966</v>
      </c>
      <c r="AL84">
        <f t="shared" si="71"/>
        <v>-0.99679508050617138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-1.3242127433439257E-17</v>
      </c>
      <c r="AR84">
        <f t="shared" si="76"/>
        <v>-1.3242178388769606E-17</v>
      </c>
      <c r="AS84">
        <f t="shared" si="77"/>
        <v>-1.5903033350368921E-4</v>
      </c>
      <c r="AT84">
        <f t="shared" si="78"/>
        <v>-1.03899817889077E-4</v>
      </c>
      <c r="AU84">
        <f t="shared" si="79"/>
        <v>-2.6293015139277942E-4</v>
      </c>
      <c r="AW84">
        <v>81</v>
      </c>
      <c r="AX84">
        <f>IF(Z84&gt;0, (R84*SUMPRODUCT(K84:$K$98, X84:$X$98)-K84*$AZ$3)/Z84, 0)</f>
        <v>-3.251016061864843E+20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500000</v>
      </c>
      <c r="S85">
        <f t="shared" si="63"/>
        <v>-2.2842255504124493E+21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-5.0241687525510157</v>
      </c>
      <c r="AC85">
        <f t="shared" si="64"/>
        <v>-4.4858649576348348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-6.6678813857381572E-15</v>
      </c>
      <c r="AI85">
        <f t="shared" si="69"/>
        <v>-6.6679059338008303E-15</v>
      </c>
      <c r="AJ85">
        <f t="shared" si="70"/>
        <v>-0.53830379491618086</v>
      </c>
      <c r="AK85">
        <f t="shared" si="92"/>
        <v>-0.35169181267857114</v>
      </c>
      <c r="AL85">
        <f t="shared" si="71"/>
        <v>-0.8899956075947586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-1.5703785280261156E-18</v>
      </c>
      <c r="AR85">
        <f t="shared" si="76"/>
        <v>-1.5703843094352763E-18</v>
      </c>
      <c r="AS85">
        <f t="shared" si="77"/>
        <v>-1.2677800821403814E-4</v>
      </c>
      <c r="AT85">
        <f t="shared" si="78"/>
        <v>-8.2828298699838166E-5</v>
      </c>
      <c r="AU85">
        <f t="shared" si="79"/>
        <v>-2.0960630691387787E-4</v>
      </c>
      <c r="AW85">
        <v>82</v>
      </c>
      <c r="AX85">
        <f>IF(Z85&gt;0, (R85*SUMPRODUCT(K85:$K$98, X85:$X$98)-K85*$AZ$3)/Z85, 0)</f>
        <v>-2.2842255504124493E+21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500000</v>
      </c>
      <c r="S86">
        <f t="shared" si="63"/>
        <v>-1.6708655935519816E+22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-4.4858649576348348</v>
      </c>
      <c r="AC86">
        <f t="shared" si="64"/>
        <v>-4.0052365693168168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-8.5224814254514999E-16</v>
      </c>
      <c r="AI86">
        <f t="shared" si="69"/>
        <v>-8.5225113892363251E-16</v>
      </c>
      <c r="AJ86">
        <f t="shared" si="70"/>
        <v>-0.48062838831801802</v>
      </c>
      <c r="AK86">
        <f t="shared" si="92"/>
        <v>-0.31401054703443848</v>
      </c>
      <c r="AL86">
        <f t="shared" si="71"/>
        <v>-0.79463893535245733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-1.7921094237583623E-19</v>
      </c>
      <c r="AR86">
        <f t="shared" si="76"/>
        <v>-1.7921157245501711E-19</v>
      </c>
      <c r="AS86">
        <f t="shared" si="77"/>
        <v>-1.0106665195634405E-4</v>
      </c>
      <c r="AT86">
        <f t="shared" si="78"/>
        <v>-6.6030212611478122E-5</v>
      </c>
      <c r="AU86">
        <f t="shared" si="79"/>
        <v>-1.6709686456782235E-4</v>
      </c>
      <c r="AW86">
        <v>83</v>
      </c>
      <c r="AX86">
        <f>IF(Z86&gt;0, (R86*SUMPRODUCT(K86:$K$98, X86:$X$98)-K86*$AZ$3)/Z86, 0)</f>
        <v>-1.6708655935519816E+22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500000</v>
      </c>
      <c r="S87">
        <f t="shared" si="63"/>
        <v>-1.2746352976682993E+23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-4.0052365693168168</v>
      </c>
      <c r="AC87">
        <f t="shared" si="64"/>
        <v>-3.5761040797471573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-1.0462863776931642E-16</v>
      </c>
      <c r="AI87">
        <f t="shared" si="69"/>
        <v>-1.0462898846806985E-16</v>
      </c>
      <c r="AJ87">
        <f t="shared" si="70"/>
        <v>-0.42913248956965955</v>
      </c>
      <c r="AK87">
        <f t="shared" si="92"/>
        <v>-0.28036655985217718</v>
      </c>
      <c r="AL87">
        <f t="shared" si="71"/>
        <v>-0.70949904942183684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-1.9644048988628171E-20</v>
      </c>
      <c r="AR87">
        <f t="shared" si="76"/>
        <v>-1.9644114832393697E-20</v>
      </c>
      <c r="AS87">
        <f t="shared" si="77"/>
        <v>-8.0569716164177448E-5</v>
      </c>
      <c r="AT87">
        <f t="shared" si="78"/>
        <v>-5.2638881227262521E-5</v>
      </c>
      <c r="AU87">
        <f t="shared" si="79"/>
        <v>-1.3320859739143998E-4</v>
      </c>
      <c r="AW87">
        <v>84</v>
      </c>
      <c r="AX87">
        <f>IF(Z87&gt;0, (R87*SUMPRODUCT(K87:$K$98, X87:$X$98)-K87*$AZ$3)/Z87, 0)</f>
        <v>-1.2746352976682993E+23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500000</v>
      </c>
      <c r="S88">
        <f t="shared" si="63"/>
        <v>-1.0157480286691257E+24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-3.5761040797471573</v>
      </c>
      <c r="AC88">
        <f t="shared" si="64"/>
        <v>-3.1929500712028194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-1.2315947146737349E-17</v>
      </c>
      <c r="AI88">
        <f t="shared" si="69"/>
        <v>-1.2315986439824576E-17</v>
      </c>
      <c r="AJ88">
        <f t="shared" si="70"/>
        <v>-0.3831540085443379</v>
      </c>
      <c r="AK88">
        <f t="shared" si="92"/>
        <v>-0.25032728558230105</v>
      </c>
      <c r="AL88">
        <f t="shared" si="71"/>
        <v>-0.63348129412663901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-2.0645729424726914E-21</v>
      </c>
      <c r="AR88">
        <f t="shared" si="76"/>
        <v>-2.0645795293347288E-21</v>
      </c>
      <c r="AS88">
        <f t="shared" si="77"/>
        <v>-6.4229684442105583E-5</v>
      </c>
      <c r="AT88">
        <f t="shared" si="78"/>
        <v>-4.196339383550903E-5</v>
      </c>
      <c r="AU88">
        <f t="shared" si="79"/>
        <v>-1.0619307827761462E-4</v>
      </c>
      <c r="AW88">
        <v>85</v>
      </c>
      <c r="AX88">
        <f>IF(Z88&gt;0, (R88*SUMPRODUCT(K88:$K$98, X88:$X$98)-K88*$AZ$3)/Z88, 0)</f>
        <v>-1.0157480286691257E+24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500000</v>
      </c>
      <c r="S89">
        <f t="shared" si="63"/>
        <v>-8.536585605155893E+24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-3.1929500712028194</v>
      </c>
      <c r="AC89">
        <f t="shared" si="64"/>
        <v>-2.8508482778596598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-1.3890280025519578E-18</v>
      </c>
      <c r="AI89">
        <f t="shared" si="69"/>
        <v>-1.3890321770082477E-18</v>
      </c>
      <c r="AJ89">
        <f t="shared" si="70"/>
        <v>-0.3421017933431596</v>
      </c>
      <c r="AK89">
        <f t="shared" si="92"/>
        <v>-0.22350650498419738</v>
      </c>
      <c r="AL89">
        <f t="shared" si="71"/>
        <v>-0.56560829832735693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-2.0790043274194563E-22</v>
      </c>
      <c r="AR89">
        <f t="shared" si="76"/>
        <v>-2.0790105754667781E-22</v>
      </c>
      <c r="AS89">
        <f t="shared" si="77"/>
        <v>-5.1203511194280703E-5</v>
      </c>
      <c r="AT89">
        <f t="shared" si="78"/>
        <v>-3.3452960646930023E-5</v>
      </c>
      <c r="AU89">
        <f t="shared" si="79"/>
        <v>-8.4656471841210726E-5</v>
      </c>
      <c r="AW89">
        <v>86</v>
      </c>
      <c r="AX89">
        <f>IF(Z89&gt;0, (R89*SUMPRODUCT(K89:$K$98, X89:$X$98)-K89*$AZ$3)/Z89, 0)</f>
        <v>-8.536585605155893E+24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500000</v>
      </c>
      <c r="S90">
        <f t="shared" si="63"/>
        <v>-7.5865114998938406E+25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-2.8508482778596598</v>
      </c>
      <c r="AC90">
        <f t="shared" si="64"/>
        <v>-2.5454002480889817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-1.4853264103012964E-19</v>
      </c>
      <c r="AI90">
        <f t="shared" si="69"/>
        <v>-1.4853306042583083E-19</v>
      </c>
      <c r="AJ90">
        <f t="shared" si="70"/>
        <v>-0.30544802977067809</v>
      </c>
      <c r="AK90">
        <f t="shared" si="92"/>
        <v>-0.19955937945017621</v>
      </c>
      <c r="AL90">
        <f t="shared" si="71"/>
        <v>-0.5050074092208543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-1.9849440637712186E-23</v>
      </c>
      <c r="AR90">
        <f t="shared" si="76"/>
        <v>-1.9849496684450578E-23</v>
      </c>
      <c r="AS90">
        <f t="shared" si="77"/>
        <v>-4.0819125633195697E-5</v>
      </c>
      <c r="AT90">
        <f t="shared" si="78"/>
        <v>-2.6668495413687836E-5</v>
      </c>
      <c r="AU90">
        <f t="shared" si="79"/>
        <v>-6.7487621046883529E-5</v>
      </c>
      <c r="AW90">
        <v>87</v>
      </c>
      <c r="AX90">
        <f>IF(Z90&gt;0, (R90*SUMPRODUCT(K90:$K$98, X90:$X$98)-K90*$AZ$3)/Z90, 0)</f>
        <v>-7.5865114998938406E+25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500000</v>
      </c>
      <c r="S91">
        <f t="shared" si="63"/>
        <v>-7.1501991840439724E+26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-2.5454002480889817</v>
      </c>
      <c r="AC91">
        <f t="shared" si="64"/>
        <v>-2.2726787929365906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-1.5018828171026391E-20</v>
      </c>
      <c r="AI91">
        <f t="shared" si="69"/>
        <v>-1.5018867902066297E-20</v>
      </c>
      <c r="AJ91">
        <f t="shared" si="70"/>
        <v>-0.2727214551523911</v>
      </c>
      <c r="AK91">
        <f t="shared" si="92"/>
        <v>-0.17817801736622874</v>
      </c>
      <c r="AL91">
        <f t="shared" si="71"/>
        <v>-0.45089947251861984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-1.7920263673144625E-24</v>
      </c>
      <c r="AR91">
        <f t="shared" si="76"/>
        <v>-1.79203110796868E-24</v>
      </c>
      <c r="AS91">
        <f t="shared" si="77"/>
        <v>-3.254075704176952E-5</v>
      </c>
      <c r="AT91">
        <f t="shared" si="78"/>
        <v>-2.1259961267289405E-5</v>
      </c>
      <c r="AU91">
        <f t="shared" si="79"/>
        <v>-5.3800718309058928E-5</v>
      </c>
      <c r="AW91">
        <v>88</v>
      </c>
      <c r="AX91">
        <f>IF(Z91&gt;0, (R91*SUMPRODUCT(K91:$K$98, X91:$X$98)-K91*$AZ$3)/Z91, 0)</f>
        <v>-7.1501991840439724E+26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500000</v>
      </c>
      <c r="S92">
        <f t="shared" si="63"/>
        <v>-7.1693890230656064E+27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-2.2726787929365906</v>
      </c>
      <c r="AC92">
        <f t="shared" si="64"/>
        <v>-2.0291774936933846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-1.431832414541559E-21</v>
      </c>
      <c r="AI92">
        <f t="shared" si="69"/>
        <v>-1.4318359524607024E-21</v>
      </c>
      <c r="AJ92">
        <f t="shared" si="70"/>
        <v>-0.24350129924320596</v>
      </c>
      <c r="AK92">
        <f t="shared" si="92"/>
        <v>-0.15908751550556136</v>
      </c>
      <c r="AL92">
        <f t="shared" si="71"/>
        <v>-0.40258881474876729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-1.5253956871520096E-25</v>
      </c>
      <c r="AR92">
        <f t="shared" si="76"/>
        <v>-1.5253994562569326E-25</v>
      </c>
      <c r="AS92">
        <f t="shared" si="77"/>
        <v>-2.5941292284573875E-5</v>
      </c>
      <c r="AT92">
        <f t="shared" si="78"/>
        <v>-1.6948310959254946E-5</v>
      </c>
      <c r="AU92">
        <f t="shared" si="79"/>
        <v>-4.2889603243828813E-5</v>
      </c>
      <c r="AW92">
        <v>89</v>
      </c>
      <c r="AX92">
        <f>IF(Z92&gt;0, (R92*SUMPRODUCT(K92:$K$98, X92:$X$98)-K92*$AZ$3)/Z92, 0)</f>
        <v>-7.1693890230656064E+27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500000</v>
      </c>
      <c r="S93">
        <f t="shared" si="63"/>
        <v>-7.6742219479927331E+28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-2.0291774936933846</v>
      </c>
      <c r="AC93">
        <f t="shared" si="64"/>
        <v>-1.8117656193690932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-1.282973680755026E-22</v>
      </c>
      <c r="AI93">
        <f t="shared" si="69"/>
        <v>-1.2829766318125268E-22</v>
      </c>
      <c r="AJ93">
        <f t="shared" si="70"/>
        <v>-0.21741187432429143</v>
      </c>
      <c r="AK93">
        <f t="shared" si="92"/>
        <v>-0.14204242455853694</v>
      </c>
      <c r="AL93">
        <f t="shared" si="71"/>
        <v>-0.35945429888282837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-1.2203658574381124E-26</v>
      </c>
      <c r="AR93">
        <f t="shared" si="76"/>
        <v>-1.2203686644869797E-26</v>
      </c>
      <c r="AS93">
        <f t="shared" si="77"/>
        <v>-2.068023938502385E-5</v>
      </c>
      <c r="AT93">
        <f t="shared" si="78"/>
        <v>-1.3511089731548904E-5</v>
      </c>
      <c r="AU93">
        <f t="shared" si="79"/>
        <v>-3.4191329116572752E-5</v>
      </c>
      <c r="AW93">
        <v>90</v>
      </c>
      <c r="AX93">
        <f>IF(Z93&gt;0, (R93*SUMPRODUCT(K93:$K$98, X93:$X$98)-K93*$AZ$3)/Z93, 0)</f>
        <v>-7.6742219479927331E+28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500000</v>
      </c>
      <c r="S94">
        <f t="shared" si="63"/>
        <v>-8.8064562968313861E+29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-1.8117656193690932</v>
      </c>
      <c r="AC94">
        <f t="shared" si="64"/>
        <v>-1.6176478744366902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-1.0767743427628722E-23</v>
      </c>
      <c r="AI94">
        <f t="shared" si="69"/>
        <v>-1.0767766388735607E-23</v>
      </c>
      <c r="AJ94">
        <f t="shared" si="70"/>
        <v>-0.19411774493240297</v>
      </c>
      <c r="AK94">
        <f t="shared" si="92"/>
        <v>-0.12682359335583654</v>
      </c>
      <c r="AL94">
        <f t="shared" si="71"/>
        <v>-0.32094133828823951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-9.1449003521525113E-28</v>
      </c>
      <c r="AR94">
        <f t="shared" si="76"/>
        <v>-9.144919852713222E-28</v>
      </c>
      <c r="AS94">
        <f t="shared" si="77"/>
        <v>-1.6486160224030486E-5</v>
      </c>
      <c r="AT94">
        <f t="shared" si="78"/>
        <v>-1.0770958013033244E-5</v>
      </c>
      <c r="AU94">
        <f t="shared" si="79"/>
        <v>-2.7257118237063729E-5</v>
      </c>
      <c r="AW94">
        <v>91</v>
      </c>
      <c r="AX94">
        <f>IF(Z94&gt;0, (R94*SUMPRODUCT(K94:$K$98, X94:$X$98)-K94*$AZ$3)/Z94, 0)</f>
        <v>-8.8064562968313861E+29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500000</v>
      </c>
      <c r="S95">
        <f t="shared" si="63"/>
        <v>-1.0890348793441195E+31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-1.6176478744366902</v>
      </c>
      <c r="AC95">
        <f t="shared" si="64"/>
        <v>-1.4443284593184733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-8.4294751854078047E-25</v>
      </c>
      <c r="AI95">
        <f t="shared" si="69"/>
        <v>-8.4294917634863257E-25</v>
      </c>
      <c r="AJ95">
        <f t="shared" si="70"/>
        <v>-0.17331941511821691</v>
      </c>
      <c r="AK95">
        <f t="shared" si="92"/>
        <v>-0.11323535121056832</v>
      </c>
      <c r="AL95">
        <f t="shared" si="71"/>
        <v>-0.28655476632878524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-6.3920003883428695E-29</v>
      </c>
      <c r="AR95">
        <f t="shared" si="76"/>
        <v>-6.392012959360876E-29</v>
      </c>
      <c r="AS95">
        <f t="shared" si="77"/>
        <v>-1.3142665994922258E-5</v>
      </c>
      <c r="AT95">
        <f t="shared" si="78"/>
        <v>-8.5865417833492041E-6</v>
      </c>
      <c r="AU95">
        <f t="shared" si="79"/>
        <v>-2.1729207778271461E-5</v>
      </c>
      <c r="AW95">
        <v>92</v>
      </c>
      <c r="AX95">
        <f>IF(Z95&gt;0, (R95*SUMPRODUCT(K95:$K$98, X95:$X$98)-K95*$AZ$3)/Z95, 0)</f>
        <v>-1.0890348793441195E+31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500000</v>
      </c>
      <c r="S96">
        <f t="shared" si="63"/>
        <v>-1.4601022990044084E+32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-1.4443284593184733</v>
      </c>
      <c r="AC96">
        <f t="shared" si="64"/>
        <v>-1.289578981534351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-6.1233133990055834E-26</v>
      </c>
      <c r="AI96">
        <f t="shared" si="69"/>
        <v>-6.123324439147963E-26</v>
      </c>
      <c r="AJ96">
        <f t="shared" si="70"/>
        <v>-0.15474947778412229</v>
      </c>
      <c r="AK96">
        <f t="shared" si="92"/>
        <v>-0.10110299215229314</v>
      </c>
      <c r="AL96">
        <f t="shared" si="71"/>
        <v>-0.25585246993641542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-4.1457653865382912E-30</v>
      </c>
      <c r="AR96">
        <f t="shared" si="76"/>
        <v>-4.1457728612235084E-30</v>
      </c>
      <c r="AS96">
        <f t="shared" si="77"/>
        <v>-1.0477252865850015E-5</v>
      </c>
      <c r="AT96">
        <f t="shared" si="78"/>
        <v>-6.8451385390220043E-6</v>
      </c>
      <c r="AU96">
        <f t="shared" si="79"/>
        <v>-1.7322391404872019E-5</v>
      </c>
      <c r="AW96">
        <v>93</v>
      </c>
      <c r="AX96">
        <f>IF(Z96&gt;0, (R96*SUMPRODUCT(K96:$K$98, X96:$X$98)-K96*$AZ$3)/Z96, 0)</f>
        <v>-1.4601022990044084E+32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500000</v>
      </c>
      <c r="S97">
        <f t="shared" si="63"/>
        <v>-2.137539041646873E+33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-1.289578981534351</v>
      </c>
      <c r="AC97">
        <f t="shared" si="64"/>
        <v>-1.1514098049413848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-4.1025656746208854E-27</v>
      </c>
      <c r="AI97">
        <f t="shared" si="69"/>
        <v>-4.1025724078885737E-27</v>
      </c>
      <c r="AJ97">
        <f t="shared" si="70"/>
        <v>-0.13816917659296624</v>
      </c>
      <c r="AK97">
        <f t="shared" si="92"/>
        <v>-9.0270528707404582E-2</v>
      </c>
      <c r="AL97">
        <f t="shared" si="71"/>
        <v>-0.22843970530037083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-2.4800232531618857E-31</v>
      </c>
      <c r="AR97">
        <f t="shared" si="76"/>
        <v>-2.4800273234588073E-31</v>
      </c>
      <c r="AS97">
        <f t="shared" si="77"/>
        <v>-8.3524018382095093E-6</v>
      </c>
      <c r="AT97">
        <f t="shared" si="78"/>
        <v>-5.4569025342968777E-6</v>
      </c>
      <c r="AU97">
        <f t="shared" si="79"/>
        <v>-1.3809304372506387E-5</v>
      </c>
      <c r="AW97">
        <v>94</v>
      </c>
      <c r="AX97">
        <f>IF(Z97&gt;0, (R97*SUMPRODUCT(K97:$K$98, X97:$X$98)-K97*$AZ$3)/Z97, 0)</f>
        <v>-2.137539041646873E+33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-1.1514098049413848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-1.1514098049413848</v>
      </c>
      <c r="AK98">
        <f t="shared" si="92"/>
        <v>-8.0598686345896939E-2</v>
      </c>
      <c r="AL98">
        <f t="shared" si="71"/>
        <v>-1.2320084912872817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-1.4536774720757132E-32</v>
      </c>
      <c r="AR98">
        <f t="shared" si="76"/>
        <v>-1.4536774720757132E-32</v>
      </c>
      <c r="AS98">
        <f t="shared" si="77"/>
        <v>-6.2145847010487392E-5</v>
      </c>
      <c r="AT98">
        <f t="shared" si="78"/>
        <v>-4.3502092907341174E-6</v>
      </c>
      <c r="AU98">
        <f t="shared" si="79"/>
        <v>-6.6496056301221506E-5</v>
      </c>
      <c r="AW98">
        <v>95</v>
      </c>
    </row>
    <row r="100" spans="5:50" x14ac:dyDescent="0.25">
      <c r="AN100" s="6">
        <f t="shared" ref="AN100:AU100" si="93">SUM(AN3:AN98)</f>
        <v>33369.123950422865</v>
      </c>
      <c r="AO100" s="6">
        <f t="shared" si="93"/>
        <v>-3336.9123950422868</v>
      </c>
      <c r="AP100" s="6">
        <f t="shared" si="93"/>
        <v>-749.47310700420906</v>
      </c>
      <c r="AQ100" s="6">
        <f t="shared" si="93"/>
        <v>-19047.137308700487</v>
      </c>
      <c r="AR100" s="6">
        <f t="shared" si="93"/>
        <v>10235.601139675869</v>
      </c>
      <c r="AS100" s="6">
        <f t="shared" si="93"/>
        <v>-4715.4251924812379</v>
      </c>
      <c r="AT100" s="6">
        <f t="shared" si="93"/>
        <v>1710.7934442955493</v>
      </c>
      <c r="AU100" s="6">
        <f t="shared" si="93"/>
        <v>7230.9693914901982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73406.315800345386</v>
      </c>
      <c r="K3">
        <v>1</v>
      </c>
      <c r="L3" s="2">
        <v>0</v>
      </c>
      <c r="O3">
        <f>$C$3</f>
        <v>73406.315800345386</v>
      </c>
      <c r="P3">
        <f>O3*C5</f>
        <v>7340.6315800345392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73406.315800345386</v>
      </c>
      <c r="AF3">
        <f t="shared" ref="AF3:AF34" si="4">-$Z3*P3</f>
        <v>-7340.6315800345392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65440.727249610856</v>
      </c>
      <c r="AJ3">
        <f t="shared" ref="AJ3:AJ34" si="8">AB3-AC3</f>
        <v>0</v>
      </c>
      <c r="AL3">
        <f t="shared" ref="AL3:AL34" si="9">SUM(AI3:AK3)</f>
        <v>65440.727249610856</v>
      </c>
      <c r="AN3">
        <f t="shared" ref="AN3:AN34" si="10">AE3*$K3</f>
        <v>73406.315800345386</v>
      </c>
      <c r="AO3">
        <f t="shared" ref="AO3:AO34" si="11">AF3*$K3</f>
        <v>-7340.6315800345392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65440.727249610856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65440.727249610856</v>
      </c>
      <c r="AW3">
        <v>0</v>
      </c>
      <c r="AX3">
        <f>IF(Z3&gt;0, (R3*SUMPRODUCT(K3:$K$98, X3:$X$98)-K3*$AZ$3)/Z3, 0)</f>
        <v>0</v>
      </c>
      <c r="AZ3">
        <f>C6*SUMPRODUCT(X4:X89, K4:K89)/1</f>
        <v>41940.405637829666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2845.7112705752816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2813.2429940852235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-2813.2429940852235</v>
      </c>
      <c r="AK4">
        <f>G4*SUM(AB4, AE4:AF4)</f>
        <v>0</v>
      </c>
      <c r="AL4">
        <f t="shared" si="9"/>
        <v>-3518.0164940852237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-657.49930030786459</v>
      </c>
      <c r="AR4">
        <f t="shared" si="14"/>
        <v>-657.49930030786459</v>
      </c>
      <c r="AS4">
        <f t="shared" si="15"/>
        <v>-2624.5386641339896</v>
      </c>
      <c r="AT4">
        <f t="shared" si="16"/>
        <v>0</v>
      </c>
      <c r="AU4">
        <f t="shared" si="17"/>
        <v>-3282.0379644418545</v>
      </c>
      <c r="AW4">
        <v>1</v>
      </c>
      <c r="AX4">
        <f>IF(Z4&gt;0, (R4*SUMPRODUCT(K4:$K$98, X4:$X$98)-K4*$AZ$3)/Z4, 0)</f>
        <v>2845.7112705752816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500000</v>
      </c>
      <c r="S5">
        <f t="shared" si="1"/>
        <v>5545.4409022717682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2813.2429940852235</v>
      </c>
      <c r="AC5">
        <f t="shared" si="2"/>
        <v>5419.3292121831764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-723.02836538196902</v>
      </c>
      <c r="AI5">
        <f t="shared" si="7"/>
        <v>-735.24409652870952</v>
      </c>
      <c r="AJ5">
        <f t="shared" si="8"/>
        <v>-2606.086218097953</v>
      </c>
      <c r="AK5">
        <f>G5*SUM(AB5, AE5:AF5)</f>
        <v>115.34296275749416</v>
      </c>
      <c r="AL5">
        <f t="shared" si="9"/>
        <v>-3225.9873518691684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-618.26735224265258</v>
      </c>
      <c r="AR5">
        <f t="shared" si="14"/>
        <v>-628.71312188796014</v>
      </c>
      <c r="AS5">
        <f t="shared" si="15"/>
        <v>-2228.4852198409631</v>
      </c>
      <c r="AT5">
        <f t="shared" si="16"/>
        <v>98.630692236016117</v>
      </c>
      <c r="AU5">
        <f t="shared" si="17"/>
        <v>-2758.5676494929071</v>
      </c>
      <c r="AW5">
        <v>2</v>
      </c>
      <c r="AX5">
        <f>IF(Z5&gt;0, (R5*SUMPRODUCT(K5:$K$98, X5:$X$98)-K5*$AZ$3)/Z5, 0)</f>
        <v>5545.4409022717682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500000</v>
      </c>
      <c r="S6">
        <f t="shared" si="1"/>
        <v>8604.0569285226211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5419.3292121831764</v>
      </c>
      <c r="AC6">
        <f t="shared" si="2"/>
        <v>8311.3894360336635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-750.4822383264252</v>
      </c>
      <c r="AI6">
        <f t="shared" si="7"/>
        <v>-762.55705010574013</v>
      </c>
      <c r="AJ6">
        <f t="shared" si="8"/>
        <v>-2892.0602238504871</v>
      </c>
      <c r="AK6">
        <f>G6*SUM(AB6, AE6:AF6)</f>
        <v>317.03075891271584</v>
      </c>
      <c r="AL6">
        <f t="shared" si="9"/>
        <v>-3337.5865150435111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-578.92952558738375</v>
      </c>
      <c r="AR6">
        <f t="shared" si="14"/>
        <v>-588.24415649796265</v>
      </c>
      <c r="AS6">
        <f t="shared" si="15"/>
        <v>-2230.9642625221763</v>
      </c>
      <c r="AT6">
        <f t="shared" si="16"/>
        <v>244.5607070771421</v>
      </c>
      <c r="AU6">
        <f t="shared" si="17"/>
        <v>-2574.6477119429965</v>
      </c>
      <c r="AW6">
        <v>3</v>
      </c>
      <c r="AX6">
        <f>IF(Z6&gt;0, (R6*SUMPRODUCT(K6:$K$98, X6:$X$98)-K6*$AZ$3)/Z6, 0)</f>
        <v>8604.0569285226211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500000</v>
      </c>
      <c r="S7">
        <f t="shared" si="1"/>
        <v>11154.198803122314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8311.3894360336635</v>
      </c>
      <c r="AC7">
        <f t="shared" si="2"/>
        <v>10649.580309254598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-782.6603199869204</v>
      </c>
      <c r="AI7">
        <f t="shared" si="7"/>
        <v>-794.5948171404425</v>
      </c>
      <c r="AJ7">
        <f t="shared" si="8"/>
        <v>-2338.190873220934</v>
      </c>
      <c r="AK7">
        <f>G7*SUM(AB7, AE7:AF7)</f>
        <v>408.08922130925288</v>
      </c>
      <c r="AL7">
        <f t="shared" si="9"/>
        <v>-2724.6964690521236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-549.31491266448484</v>
      </c>
      <c r="AR7">
        <f t="shared" si="14"/>
        <v>-557.69121218314592</v>
      </c>
      <c r="AS7">
        <f t="shared" si="15"/>
        <v>-1641.0735059849687</v>
      </c>
      <c r="AT7">
        <f t="shared" si="16"/>
        <v>286.41990559398249</v>
      </c>
      <c r="AU7">
        <f t="shared" si="17"/>
        <v>-1912.344812574132</v>
      </c>
      <c r="AW7">
        <v>4</v>
      </c>
      <c r="AX7">
        <f>IF(Z7&gt;0, (R7*SUMPRODUCT(K7:$K$98, X7:$X$98)-K7*$AZ$3)/Z7, 0)</f>
        <v>11154.198803122314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500000</v>
      </c>
      <c r="S8">
        <f t="shared" si="1"/>
        <v>12780.415775445092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10649.580309254598</v>
      </c>
      <c r="AC8">
        <f t="shared" si="2"/>
        <v>12059.376764485347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-814.83352171535262</v>
      </c>
      <c r="AI8">
        <f t="shared" si="7"/>
        <v>-826.62830305929663</v>
      </c>
      <c r="AJ8">
        <f t="shared" si="8"/>
        <v>-1409.7964552307494</v>
      </c>
      <c r="AK8">
        <f t="shared" ref="AK8:AK39" si="30">G8*SUM(AB8:AB8, AE8:AF8)</f>
        <v>226.83606058712292</v>
      </c>
      <c r="AL8">
        <f t="shared" si="9"/>
        <v>-2009.5886977029231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-533.83353893433184</v>
      </c>
      <c r="AR8">
        <f t="shared" si="14"/>
        <v>-541.56082272665697</v>
      </c>
      <c r="AS8">
        <f t="shared" si="15"/>
        <v>-923.62011480403146</v>
      </c>
      <c r="AT8">
        <f t="shared" si="16"/>
        <v>148.6103526107114</v>
      </c>
      <c r="AU8">
        <f t="shared" si="17"/>
        <v>-1316.5705849199769</v>
      </c>
      <c r="AW8">
        <v>5</v>
      </c>
      <c r="AX8">
        <f>IF(Z8&gt;0, (R8*SUMPRODUCT(K8:$K$98, X8:$X$98)-K8*$AZ$3)/Z8, 0)</f>
        <v>12780.415775445092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500000</v>
      </c>
      <c r="S9">
        <f t="shared" si="1"/>
        <v>13920.524406969573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12059.376764485347</v>
      </c>
      <c r="AC9">
        <f t="shared" si="2"/>
        <v>12980.193565587095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-848.32030472176518</v>
      </c>
      <c r="AI9">
        <f t="shared" si="7"/>
        <v>-859.97593024465164</v>
      </c>
      <c r="AJ9">
        <f t="shared" si="8"/>
        <v>-920.81680110174784</v>
      </c>
      <c r="AK9">
        <f t="shared" si="30"/>
        <v>71.150322910463544</v>
      </c>
      <c r="AL9">
        <f t="shared" si="9"/>
        <v>-1709.642408435936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-526.34928877503967</v>
      </c>
      <c r="AR9">
        <f t="shared" si="14"/>
        <v>-533.58114467905648</v>
      </c>
      <c r="AS9">
        <f t="shared" si="15"/>
        <v>-571.33050529891079</v>
      </c>
      <c r="AT9">
        <f t="shared" si="16"/>
        <v>44.145968983165901</v>
      </c>
      <c r="AU9">
        <f t="shared" si="17"/>
        <v>-1060.7656809948014</v>
      </c>
      <c r="AW9">
        <v>6</v>
      </c>
      <c r="AX9">
        <f>IF(Z9&gt;0, (R9*SUMPRODUCT(K9:$K$98, X9:$X$98)-K9*$AZ$3)/Z9, 0)</f>
        <v>13920.524406969573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500000</v>
      </c>
      <c r="S10">
        <f t="shared" si="1"/>
        <v>14966.507677204851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12980.193565587095</v>
      </c>
      <c r="AC10">
        <f t="shared" si="2"/>
        <v>13789.400750239212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-887.47331406320382</v>
      </c>
      <c r="AI10">
        <f t="shared" si="7"/>
        <v>-898.99019649800982</v>
      </c>
      <c r="AJ10">
        <f t="shared" si="8"/>
        <v>-809.20718465211758</v>
      </c>
      <c r="AK10">
        <f t="shared" si="30"/>
        <v>53.218793618907092</v>
      </c>
      <c r="AL10">
        <f t="shared" si="9"/>
        <v>-1654.9785875312205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-522.38135543015846</v>
      </c>
      <c r="AR10">
        <f t="shared" si="14"/>
        <v>-529.16038141470244</v>
      </c>
      <c r="AS10">
        <f t="shared" si="15"/>
        <v>-476.31262737021405</v>
      </c>
      <c r="AT10">
        <f t="shared" si="16"/>
        <v>31.325455204642545</v>
      </c>
      <c r="AU10">
        <f t="shared" si="17"/>
        <v>-974.14755358027401</v>
      </c>
      <c r="AW10">
        <v>7</v>
      </c>
      <c r="AX10">
        <f>IF(Z10&gt;0, (R10*SUMPRODUCT(K10:$K$98, X10:$X$98)-K10*$AZ$3)/Z10, 0)</f>
        <v>14966.507677204851</v>
      </c>
    </row>
    <row r="11" spans="1:52" x14ac:dyDescent="0.25">
      <c r="A11" t="s">
        <v>33</v>
      </c>
      <c r="C11" s="25">
        <f>AU91</f>
        <v>16339.838747737042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500000</v>
      </c>
      <c r="S11">
        <f t="shared" si="1"/>
        <v>15924.866967990951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13789.400750239212</v>
      </c>
      <c r="AC11">
        <f t="shared" si="2"/>
        <v>14496.199264421102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-925.0479747213526</v>
      </c>
      <c r="AI11">
        <f t="shared" si="7"/>
        <v>-936.42656213244254</v>
      </c>
      <c r="AJ11">
        <f t="shared" si="8"/>
        <v>-706.79851418188991</v>
      </c>
      <c r="AK11">
        <f t="shared" si="30"/>
        <v>33.094561800574105</v>
      </c>
      <c r="AL11">
        <f t="shared" si="9"/>
        <v>-1610.1305145137583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-517.38732161306632</v>
      </c>
      <c r="AR11">
        <f t="shared" si="14"/>
        <v>-523.75146382540652</v>
      </c>
      <c r="AS11">
        <f t="shared" si="15"/>
        <v>-395.31851338068964</v>
      </c>
      <c r="AT11">
        <f t="shared" si="16"/>
        <v>18.510074242489875</v>
      </c>
      <c r="AU11">
        <f t="shared" si="17"/>
        <v>-900.55990296360619</v>
      </c>
      <c r="AW11">
        <v>8</v>
      </c>
      <c r="AX11">
        <f>IF(Z11&gt;0, (R11*SUMPRODUCT(K11:$K$98, X11:$X$98)-K11*$AZ$3)/Z11, 0)</f>
        <v>15924.866967990951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500000</v>
      </c>
      <c r="S12">
        <f t="shared" si="1"/>
        <v>16841.498259033182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14496.199264421102</v>
      </c>
      <c r="AC12">
        <f t="shared" si="2"/>
        <v>15144.671589773832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-968.41883053996389</v>
      </c>
      <c r="AI12">
        <f t="shared" si="7"/>
        <v>-979.65942160617942</v>
      </c>
      <c r="AJ12">
        <f t="shared" si="8"/>
        <v>-648.47232535272997</v>
      </c>
      <c r="AK12">
        <f t="shared" si="30"/>
        <v>33.341258308168534</v>
      </c>
      <c r="AL12">
        <f t="shared" si="9"/>
        <v>-1594.7904886507408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-514.7249034049197</v>
      </c>
      <c r="AR12">
        <f t="shared" si="14"/>
        <v>-520.69939705199795</v>
      </c>
      <c r="AS12">
        <f t="shared" si="15"/>
        <v>-344.66993464164494</v>
      </c>
      <c r="AT12">
        <f t="shared" si="16"/>
        <v>17.72123323180498</v>
      </c>
      <c r="AU12">
        <f t="shared" si="17"/>
        <v>-847.64809846183789</v>
      </c>
      <c r="AW12">
        <v>9</v>
      </c>
      <c r="AX12">
        <f>IF(Z12&gt;0, (R12*SUMPRODUCT(K12:$K$98, X12:$X$98)-K12*$AZ$3)/Z12, 0)</f>
        <v>16841.498259033182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500000</v>
      </c>
      <c r="S13">
        <f t="shared" si="1"/>
        <v>17711.521598765339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15144.671589773832</v>
      </c>
      <c r="AC13">
        <f t="shared" si="2"/>
        <v>15731.821320903173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-1014.7636923192415</v>
      </c>
      <c r="AI13">
        <f t="shared" si="7"/>
        <v>-1025.8665083824869</v>
      </c>
      <c r="AJ13">
        <f t="shared" si="8"/>
        <v>-587.14973112934058</v>
      </c>
      <c r="AK13">
        <f t="shared" si="30"/>
        <v>30.289343179547664</v>
      </c>
      <c r="AL13">
        <f t="shared" si="9"/>
        <v>-1582.7268963322799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-512.69742406755233</v>
      </c>
      <c r="AR13">
        <f t="shared" si="14"/>
        <v>-518.30699133785129</v>
      </c>
      <c r="AS13">
        <f t="shared" si="15"/>
        <v>-296.65049801295578</v>
      </c>
      <c r="AT13">
        <f t="shared" si="16"/>
        <v>15.303334502794481</v>
      </c>
      <c r="AU13">
        <f t="shared" si="17"/>
        <v>-799.65415484801258</v>
      </c>
      <c r="AW13">
        <v>10</v>
      </c>
      <c r="AX13">
        <f>IF(Z13&gt;0, (R13*SUMPRODUCT(K13:$K$98, X13:$X$98)-K13*$AZ$3)/Z13, 0)</f>
        <v>17711.521598765339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500000</v>
      </c>
      <c r="S14">
        <f t="shared" si="1"/>
        <v>18539.047947646006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15731.821320903173</v>
      </c>
      <c r="AC14">
        <f t="shared" si="2"/>
        <v>16262.703146855269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-1064.765833929587</v>
      </c>
      <c r="AI14">
        <f t="shared" si="7"/>
        <v>-1075.7310026863518</v>
      </c>
      <c r="AJ14">
        <f t="shared" si="8"/>
        <v>-530.88182595209582</v>
      </c>
      <c r="AK14">
        <f t="shared" si="30"/>
        <v>28.317278377625712</v>
      </c>
      <c r="AL14">
        <f t="shared" si="9"/>
        <v>-1578.295550260822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-511.46645578689152</v>
      </c>
      <c r="AR14">
        <f t="shared" si="14"/>
        <v>-516.73363831887582</v>
      </c>
      <c r="AS14">
        <f t="shared" si="15"/>
        <v>-255.01217010250917</v>
      </c>
      <c r="AT14">
        <f t="shared" si="16"/>
        <v>13.602369223177746</v>
      </c>
      <c r="AU14">
        <f t="shared" si="17"/>
        <v>-758.14343919820737</v>
      </c>
      <c r="AW14">
        <v>11</v>
      </c>
      <c r="AX14">
        <f>IF(Z14&gt;0, (R14*SUMPRODUCT(K14:$K$98, X14:$X$98)-K14*$AZ$3)/Z14, 0)</f>
        <v>18539.047947646006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500000</v>
      </c>
      <c r="S15">
        <f t="shared" si="1"/>
        <v>19377.823617426922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16262.703146855269</v>
      </c>
      <c r="AC15">
        <f t="shared" si="2"/>
        <v>16785.214283731249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-1116.9809508238454</v>
      </c>
      <c r="AI15">
        <f t="shared" si="7"/>
        <v>-1127.808543369272</v>
      </c>
      <c r="AJ15">
        <f t="shared" si="8"/>
        <v>-522.51113687598081</v>
      </c>
      <c r="AK15">
        <f t="shared" si="30"/>
        <v>66.677082902106605</v>
      </c>
      <c r="AL15">
        <f t="shared" si="9"/>
        <v>-1583.6425973431462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-509.01080600912633</v>
      </c>
      <c r="AR15">
        <f t="shared" si="14"/>
        <v>-513.94496500675382</v>
      </c>
      <c r="AS15">
        <f t="shared" si="15"/>
        <v>-238.10953511232441</v>
      </c>
      <c r="AT15">
        <f t="shared" si="16"/>
        <v>30.384901090127059</v>
      </c>
      <c r="AU15">
        <f t="shared" si="17"/>
        <v>-721.66959902895121</v>
      </c>
      <c r="AW15">
        <v>12</v>
      </c>
      <c r="AX15">
        <f>IF(Z15&gt;0, (R15*SUMPRODUCT(K15:$K$98, X15:$X$98)-K15*$AZ$3)/Z15, 0)</f>
        <v>19377.823617426922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500000</v>
      </c>
      <c r="S16">
        <f t="shared" si="1"/>
        <v>20262.534840613444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16785.214283731249</v>
      </c>
      <c r="AC16">
        <f t="shared" si="2"/>
        <v>17308.569963947375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-1664.9485112213838</v>
      </c>
      <c r="AI16">
        <f t="shared" si="7"/>
        <v>-1675.6262041285754</v>
      </c>
      <c r="AJ16">
        <f t="shared" si="8"/>
        <v>-523.35568021612562</v>
      </c>
      <c r="AK16">
        <f t="shared" si="30"/>
        <v>119.17502141449188</v>
      </c>
      <c r="AL16">
        <f t="shared" si="9"/>
        <v>-2079.8068629302093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-717.73804963819327</v>
      </c>
      <c r="AR16">
        <f t="shared" si="14"/>
        <v>-722.34106674664497</v>
      </c>
      <c r="AS16">
        <f t="shared" si="15"/>
        <v>-225.61195295452902</v>
      </c>
      <c r="AT16">
        <f t="shared" si="16"/>
        <v>51.374830428166774</v>
      </c>
      <c r="AU16">
        <f t="shared" si="17"/>
        <v>-896.5781892730073</v>
      </c>
      <c r="AW16">
        <v>13</v>
      </c>
      <c r="AX16">
        <f>IF(Z16&gt;0, (R16*SUMPRODUCT(K16:$K$98, X16:$X$98)-K16*$AZ$3)/Z16, 0)</f>
        <v>20262.534840613444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500000</v>
      </c>
      <c r="S17">
        <f t="shared" si="1"/>
        <v>21013.824641634943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17308.569963947375</v>
      </c>
      <c r="AC17">
        <f t="shared" si="2"/>
        <v>17675.154445425895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-2276.4901073212909</v>
      </c>
      <c r="AI17">
        <f t="shared" si="7"/>
        <v>-2287.0041110467278</v>
      </c>
      <c r="AJ17">
        <f t="shared" si="8"/>
        <v>-366.58448147851959</v>
      </c>
      <c r="AK17">
        <f t="shared" si="30"/>
        <v>238.85826550247378</v>
      </c>
      <c r="AL17">
        <f t="shared" si="9"/>
        <v>-2414.7303270227735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-922.50970597057301</v>
      </c>
      <c r="AR17">
        <f t="shared" si="14"/>
        <v>-926.7703308923036</v>
      </c>
      <c r="AS17">
        <f t="shared" si="15"/>
        <v>-148.55225644711999</v>
      </c>
      <c r="AT17">
        <f t="shared" si="16"/>
        <v>96.793334426833667</v>
      </c>
      <c r="AU17">
        <f t="shared" si="17"/>
        <v>-978.52925291258998</v>
      </c>
      <c r="AW17">
        <v>14</v>
      </c>
      <c r="AX17">
        <f>IF(Z17&gt;0, (R17*SUMPRODUCT(K17:$K$98, X17:$X$98)-K17*$AZ$3)/Z17, 0)</f>
        <v>21013.824641634943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500000</v>
      </c>
      <c r="S18">
        <f t="shared" si="1"/>
        <v>21632.745262402121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17675.154445425895</v>
      </c>
      <c r="AC18">
        <f t="shared" si="2"/>
        <v>17888.225747843397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-2902.0353550808859</v>
      </c>
      <c r="AI18">
        <f t="shared" si="7"/>
        <v>-2912.3716678851911</v>
      </c>
      <c r="AJ18">
        <f t="shared" si="8"/>
        <v>-213.07130241750201</v>
      </c>
      <c r="AK18">
        <f t="shared" si="30"/>
        <v>381.78333602119932</v>
      </c>
      <c r="AL18">
        <f t="shared" si="9"/>
        <v>-2743.6596342814937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-1097.4258123566278</v>
      </c>
      <c r="AR18">
        <f t="shared" si="14"/>
        <v>-1101.3345643489758</v>
      </c>
      <c r="AS18">
        <f t="shared" si="15"/>
        <v>-80.57446534413242</v>
      </c>
      <c r="AT18">
        <f t="shared" si="16"/>
        <v>144.37415000604301</v>
      </c>
      <c r="AU18">
        <f t="shared" si="17"/>
        <v>-1037.5348796870653</v>
      </c>
      <c r="AW18">
        <v>15</v>
      </c>
      <c r="AX18">
        <f>IF(Z18&gt;0, (R18*SUMPRODUCT(K18:$K$98, X18:$X$98)-K18*$AZ$3)/Z18, 0)</f>
        <v>21632.745262402121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500000</v>
      </c>
      <c r="S19">
        <f t="shared" si="1"/>
        <v>22008.74307736531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17888.225747843397</v>
      </c>
      <c r="AC19">
        <f t="shared" si="2"/>
        <v>17860.167703231571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-3566.3355261543943</v>
      </c>
      <c r="AI19">
        <f t="shared" si="7"/>
        <v>-3576.4793174425026</v>
      </c>
      <c r="AJ19">
        <f t="shared" si="8"/>
        <v>28.058044611825608</v>
      </c>
      <c r="AK19">
        <f t="shared" si="30"/>
        <v>398.90743417690777</v>
      </c>
      <c r="AL19">
        <f t="shared" si="9"/>
        <v>-3149.5138386537692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-1257.7037786248075</v>
      </c>
      <c r="AR19">
        <f t="shared" si="14"/>
        <v>-1261.2810877532033</v>
      </c>
      <c r="AS19">
        <f t="shared" si="15"/>
        <v>9.894949162892857</v>
      </c>
      <c r="AT19">
        <f t="shared" si="16"/>
        <v>140.67868365341897</v>
      </c>
      <c r="AU19">
        <f t="shared" si="17"/>
        <v>-1110.7074549368915</v>
      </c>
      <c r="AW19">
        <v>16</v>
      </c>
      <c r="AX19">
        <f>IF(Z19&gt;0, (R19*SUMPRODUCT(K19:$K$98, X19:$X$98)-K19*$AZ$3)/Z19, 0)</f>
        <v>22008.74307736531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500000</v>
      </c>
      <c r="S20">
        <f t="shared" si="1"/>
        <v>21844.923508601187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17860.167703231571</v>
      </c>
      <c r="AC20">
        <f t="shared" si="2"/>
        <v>17364.234889675768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-4250.8827395487579</v>
      </c>
      <c r="AI20">
        <f t="shared" si="7"/>
        <v>-4260.8188208554966</v>
      </c>
      <c r="AJ20">
        <f t="shared" si="8"/>
        <v>495.93281355580257</v>
      </c>
      <c r="AK20">
        <f t="shared" si="30"/>
        <v>76.79872112389576</v>
      </c>
      <c r="AL20">
        <f t="shared" si="9"/>
        <v>-3688.0872861757985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-1421.9066472205873</v>
      </c>
      <c r="AR20">
        <f t="shared" si="14"/>
        <v>-1425.2302345606784</v>
      </c>
      <c r="AS20">
        <f t="shared" si="15"/>
        <v>165.88793607716863</v>
      </c>
      <c r="AT20">
        <f t="shared" si="16"/>
        <v>25.688925984276725</v>
      </c>
      <c r="AU20">
        <f t="shared" si="17"/>
        <v>-1233.653372499233</v>
      </c>
      <c r="AW20">
        <v>17</v>
      </c>
      <c r="AX20">
        <f>IF(Z20&gt;0, (R20*SUMPRODUCT(K20:$K$98, X20:$X$98)-K20*$AZ$3)/Z20, 0)</f>
        <v>21844.923508601187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500000</v>
      </c>
      <c r="S21">
        <f t="shared" si="1"/>
        <v>21406.051603190685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17364.234889675768</v>
      </c>
      <c r="AC21">
        <f t="shared" si="2"/>
        <v>16630.701056057114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-5010.8882155099809</v>
      </c>
      <c r="AI21">
        <f t="shared" si="7"/>
        <v>-5020.5996637982644</v>
      </c>
      <c r="AJ21">
        <f t="shared" si="8"/>
        <v>733.53383361865417</v>
      </c>
      <c r="AK21">
        <f t="shared" si="30"/>
        <v>27.782775823481231</v>
      </c>
      <c r="AL21">
        <f t="shared" si="9"/>
        <v>-4259.2830543561286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-1593.8817442030727</v>
      </c>
      <c r="AR21">
        <f t="shared" si="14"/>
        <v>-1596.9707973750344</v>
      </c>
      <c r="AS21">
        <f t="shared" si="15"/>
        <v>233.3251383539546</v>
      </c>
      <c r="AT21">
        <f t="shared" si="16"/>
        <v>8.8372474666801946</v>
      </c>
      <c r="AU21">
        <f t="shared" si="17"/>
        <v>-1354.8084115543995</v>
      </c>
      <c r="AW21">
        <v>18</v>
      </c>
      <c r="AX21">
        <f>IF(Z21&gt;0, (R21*SUMPRODUCT(K21:$K$98, X21:$X$98)-K21*$AZ$3)/Z21, 0)</f>
        <v>21406.051603190685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500000</v>
      </c>
      <c r="S22">
        <f t="shared" si="1"/>
        <v>21019.018085351603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16630.701056057114</v>
      </c>
      <c r="AC22">
        <f t="shared" si="2"/>
        <v>15921.207403938841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-5839.9751551220206</v>
      </c>
      <c r="AI22">
        <f t="shared" si="7"/>
        <v>-5849.4434895485429</v>
      </c>
      <c r="AJ22">
        <f t="shared" si="8"/>
        <v>709.49365211827353</v>
      </c>
      <c r="AK22">
        <f t="shared" si="30"/>
        <v>349.24472217719944</v>
      </c>
      <c r="AL22">
        <f t="shared" si="9"/>
        <v>-4790.7051152530703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-1734.4544965227306</v>
      </c>
      <c r="AR22">
        <f t="shared" si="14"/>
        <v>-1737.2665624621309</v>
      </c>
      <c r="AS22">
        <f t="shared" si="15"/>
        <v>210.71741274302761</v>
      </c>
      <c r="AT22">
        <f t="shared" si="16"/>
        <v>103.72459859453269</v>
      </c>
      <c r="AU22">
        <f t="shared" si="17"/>
        <v>-1422.8245511245707</v>
      </c>
      <c r="AW22">
        <v>19</v>
      </c>
      <c r="AX22">
        <f>IF(Z22&gt;0, (R22*SUMPRODUCT(K22:$K$98, X22:$X$98)-K22*$AZ$3)/Z22, 0)</f>
        <v>21019.018085351603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500000</v>
      </c>
      <c r="S23">
        <f t="shared" si="1"/>
        <v>21075.310989374728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15921.207403938841</v>
      </c>
      <c r="AC23">
        <f t="shared" si="2"/>
        <v>15521.342583600417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-6710.8463950835294</v>
      </c>
      <c r="AI23">
        <f t="shared" si="7"/>
        <v>-6720.0522750059099</v>
      </c>
      <c r="AJ23">
        <f t="shared" si="8"/>
        <v>399.86482033842367</v>
      </c>
      <c r="AK23">
        <f t="shared" si="30"/>
        <v>1114.484518275719</v>
      </c>
      <c r="AL23">
        <f t="shared" si="9"/>
        <v>-5205.7029363917673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-1779.5540642988626</v>
      </c>
      <c r="AR23">
        <f t="shared" si="14"/>
        <v>-1781.9952408758322</v>
      </c>
      <c r="AS23">
        <f t="shared" si="15"/>
        <v>106.03447379226139</v>
      </c>
      <c r="AT23">
        <f t="shared" si="16"/>
        <v>295.53432418728903</v>
      </c>
      <c r="AU23">
        <f t="shared" si="17"/>
        <v>-1380.4264428962817</v>
      </c>
      <c r="AW23">
        <v>20</v>
      </c>
      <c r="AX23">
        <f>IF(Z23&gt;0, (R23*SUMPRODUCT(K23:$K$98, X23:$X$98)-K23*$AZ$3)/Z23, 0)</f>
        <v>21075.310989374728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500000</v>
      </c>
      <c r="S24">
        <f t="shared" si="1"/>
        <v>20920.669778677326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15521.342583600417</v>
      </c>
      <c r="AC24">
        <f t="shared" si="2"/>
        <v>14933.386444466114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-7647.7696478743419</v>
      </c>
      <c r="AI24">
        <f t="shared" si="7"/>
        <v>-7656.6922747563012</v>
      </c>
      <c r="AJ24">
        <f t="shared" si="8"/>
        <v>587.95613913430316</v>
      </c>
      <c r="AK24">
        <f t="shared" si="30"/>
        <v>1086.4939808520294</v>
      </c>
      <c r="AL24">
        <f t="shared" si="9"/>
        <v>-5982.2421547699687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-1810.717355167812</v>
      </c>
      <c r="AR24">
        <f t="shared" si="14"/>
        <v>-1812.8299129582183</v>
      </c>
      <c r="AS24">
        <f t="shared" si="15"/>
        <v>139.20691054075482</v>
      </c>
      <c r="AT24">
        <f t="shared" si="16"/>
        <v>257.24277769806315</v>
      </c>
      <c r="AU24">
        <f t="shared" si="17"/>
        <v>-1416.3802247194003</v>
      </c>
      <c r="AW24">
        <v>21</v>
      </c>
      <c r="AX24">
        <f>IF(Z24&gt;0, (R24*SUMPRODUCT(K24:$K$98, X24:$X$98)-K24*$AZ$3)/Z24, 0)</f>
        <v>20920.669778677326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500000</v>
      </c>
      <c r="S25">
        <f t="shared" si="1"/>
        <v>20578.77682587974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14933.386444466114</v>
      </c>
      <c r="AC25">
        <f t="shared" si="2"/>
        <v>14186.595808195229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-8646.0575700756435</v>
      </c>
      <c r="AI25">
        <f t="shared" si="7"/>
        <v>-8654.6748192495324</v>
      </c>
      <c r="AJ25">
        <f t="shared" si="8"/>
        <v>746.79063627088544</v>
      </c>
      <c r="AK25">
        <f t="shared" si="30"/>
        <v>1045.3370511126282</v>
      </c>
      <c r="AL25">
        <f t="shared" si="9"/>
        <v>-6862.5471318660184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-1827.746521528501</v>
      </c>
      <c r="AR25">
        <f t="shared" si="14"/>
        <v>-1829.5681780551972</v>
      </c>
      <c r="AS25">
        <f t="shared" si="15"/>
        <v>157.86894508756149</v>
      </c>
      <c r="AT25">
        <f t="shared" si="16"/>
        <v>220.98061960733062</v>
      </c>
      <c r="AU25">
        <f t="shared" si="17"/>
        <v>-1450.7186133603052</v>
      </c>
      <c r="AW25">
        <v>22</v>
      </c>
      <c r="AX25">
        <f>IF(Z25&gt;0, (R25*SUMPRODUCT(K25:$K$98, X25:$X$98)-K25*$AZ$3)/Z25, 0)</f>
        <v>20578.77682587974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500000</v>
      </c>
      <c r="S26">
        <f t="shared" si="1"/>
        <v>20064.455904398186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14186.595808195229</v>
      </c>
      <c r="AC26">
        <f t="shared" si="2"/>
        <v>13308.783857110415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-9592.3133227614217</v>
      </c>
      <c r="AI26">
        <f t="shared" si="7"/>
        <v>-9600.6045916105013</v>
      </c>
      <c r="AJ26">
        <f t="shared" si="8"/>
        <v>877.8119510848137</v>
      </c>
      <c r="AK26">
        <f t="shared" si="30"/>
        <v>993.06170657366613</v>
      </c>
      <c r="AL26">
        <f t="shared" si="9"/>
        <v>-7729.7309339520216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-1810.5193741059952</v>
      </c>
      <c r="AR26">
        <f t="shared" si="14"/>
        <v>-1812.0843253729183</v>
      </c>
      <c r="AS26">
        <f t="shared" si="15"/>
        <v>165.68428186031304</v>
      </c>
      <c r="AT26">
        <f t="shared" si="16"/>
        <v>187.43731558142974</v>
      </c>
      <c r="AU26">
        <f t="shared" si="17"/>
        <v>-1458.9627279311758</v>
      </c>
      <c r="AW26">
        <v>23</v>
      </c>
      <c r="AX26">
        <f>IF(Z26&gt;0, (R26*SUMPRODUCT(K26:$K$98, X26:$X$98)-K26*$AZ$3)/Z26, 0)</f>
        <v>20064.455904398186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500000</v>
      </c>
      <c r="S27">
        <f t="shared" si="1"/>
        <v>19423.233837165139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13308.783857110415</v>
      </c>
      <c r="AC27">
        <f t="shared" si="2"/>
        <v>12346.420349471995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-10508.171399758827</v>
      </c>
      <c r="AI27">
        <f t="shared" si="7"/>
        <v>-10516.117051634423</v>
      </c>
      <c r="AJ27">
        <f t="shared" si="8"/>
        <v>962.36350763841983</v>
      </c>
      <c r="AK27">
        <f t="shared" si="30"/>
        <v>931.6148699977291</v>
      </c>
      <c r="AL27">
        <f t="shared" si="9"/>
        <v>-8622.1386739982736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-1770.8792358685123</v>
      </c>
      <c r="AR27">
        <f t="shared" si="14"/>
        <v>-1772.2182690253426</v>
      </c>
      <c r="AS27">
        <f t="shared" si="15"/>
        <v>162.18136231329268</v>
      </c>
      <c r="AT27">
        <f t="shared" si="16"/>
        <v>156.99947843857839</v>
      </c>
      <c r="AU27">
        <f t="shared" si="17"/>
        <v>-1453.0374282734715</v>
      </c>
      <c r="AW27">
        <v>24</v>
      </c>
      <c r="AX27">
        <f>IF(Z27&gt;0, (R27*SUMPRODUCT(K27:$K$98, X27:$X$98)-K27*$AZ$3)/Z27, 0)</f>
        <v>19423.233837165139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500000</v>
      </c>
      <c r="S28">
        <f t="shared" si="1"/>
        <v>18687.017988402898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12346.420349471995</v>
      </c>
      <c r="AC28">
        <f t="shared" si="2"/>
        <v>11332.823137235244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-11420.644902084174</v>
      </c>
      <c r="AI28">
        <f t="shared" si="7"/>
        <v>-11428.225581318462</v>
      </c>
      <c r="AJ28">
        <f t="shared" si="8"/>
        <v>1013.5972122367511</v>
      </c>
      <c r="AK28">
        <f t="shared" si="30"/>
        <v>864.24942446303976</v>
      </c>
      <c r="AL28">
        <f t="shared" si="9"/>
        <v>-9550.3789446186711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-1718.4401197964562</v>
      </c>
      <c r="AR28">
        <f t="shared" si="14"/>
        <v>-1719.5807684588738</v>
      </c>
      <c r="AS28">
        <f t="shared" si="15"/>
        <v>152.51381421583395</v>
      </c>
      <c r="AT28">
        <f t="shared" si="16"/>
        <v>130.04177060414992</v>
      </c>
      <c r="AU28">
        <f t="shared" si="17"/>
        <v>-1437.02518363889</v>
      </c>
      <c r="AW28">
        <v>25</v>
      </c>
      <c r="AX28">
        <f>IF(Z28&gt;0, (R28*SUMPRODUCT(K28:$K$98, X28:$X$98)-K28*$AZ$3)/Z28, 0)</f>
        <v>18687.017988402898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500000</v>
      </c>
      <c r="S29">
        <f t="shared" si="1"/>
        <v>17880.549914204483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11332.823137235244</v>
      </c>
      <c r="AC29">
        <f t="shared" si="2"/>
        <v>10290.527681395713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-12437.313857027068</v>
      </c>
      <c r="AI29">
        <f t="shared" si="7"/>
        <v>-12444.507796622587</v>
      </c>
      <c r="AJ29">
        <f t="shared" si="8"/>
        <v>1042.2954558395304</v>
      </c>
      <c r="AK29">
        <f t="shared" si="30"/>
        <v>793.29761960646715</v>
      </c>
      <c r="AL29">
        <f t="shared" si="9"/>
        <v>-10608.91472117659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-1670.9072612468296</v>
      </c>
      <c r="AR29">
        <f t="shared" si="14"/>
        <v>-1671.8737405079712</v>
      </c>
      <c r="AS29">
        <f t="shared" si="15"/>
        <v>140.02855162675303</v>
      </c>
      <c r="AT29">
        <f t="shared" si="16"/>
        <v>106.57661036521566</v>
      </c>
      <c r="AU29">
        <f t="shared" si="17"/>
        <v>-1425.2685785160027</v>
      </c>
      <c r="AW29">
        <v>26</v>
      </c>
      <c r="AX29">
        <f>IF(Z29&gt;0, (R29*SUMPRODUCT(K29:$K$98, X29:$X$98)-K29*$AZ$3)/Z29, 0)</f>
        <v>17880.549914204483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500000</v>
      </c>
      <c r="S30">
        <f t="shared" si="1"/>
        <v>16984.748586758815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10290.527681395713</v>
      </c>
      <c r="AC30">
        <f t="shared" si="2"/>
        <v>9223.3210129675736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-13362.270588481175</v>
      </c>
      <c r="AI30">
        <f t="shared" si="7"/>
        <v>-13369.058531916027</v>
      </c>
      <c r="AJ30">
        <f t="shared" si="8"/>
        <v>1067.2066684281399</v>
      </c>
      <c r="AK30">
        <f t="shared" si="30"/>
        <v>720.33693769770002</v>
      </c>
      <c r="AL30">
        <f t="shared" si="9"/>
        <v>-11581.514925790187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-1602.8319534566879</v>
      </c>
      <c r="AR30">
        <f t="shared" si="14"/>
        <v>-1603.6461812904674</v>
      </c>
      <c r="AS30">
        <f t="shared" si="15"/>
        <v>128.01364392165848</v>
      </c>
      <c r="AT30">
        <f t="shared" si="16"/>
        <v>86.405903349413336</v>
      </c>
      <c r="AU30">
        <f t="shared" si="17"/>
        <v>-1389.2266340193955</v>
      </c>
      <c r="AW30">
        <v>27</v>
      </c>
      <c r="AX30">
        <f>IF(Z30&gt;0, (R30*SUMPRODUCT(K30:$K$98, X30:$X$98)-K30*$AZ$3)/Z30, 0)</f>
        <v>16984.748586758815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500000</v>
      </c>
      <c r="S31">
        <f t="shared" si="1"/>
        <v>16016.078861253734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9223.3210129675736</v>
      </c>
      <c r="AC31">
        <f t="shared" si="2"/>
        <v>8159.507445956142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-14073.936471206689</v>
      </c>
      <c r="AI31">
        <f t="shared" si="7"/>
        <v>-14080.304686795413</v>
      </c>
      <c r="AJ31">
        <f t="shared" si="8"/>
        <v>1063.8135670114316</v>
      </c>
      <c r="AK31">
        <f t="shared" si="30"/>
        <v>645.63247090773018</v>
      </c>
      <c r="AL31">
        <f t="shared" si="9"/>
        <v>-12370.85864887625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-1507.3194159413665</v>
      </c>
      <c r="AR31">
        <f t="shared" si="14"/>
        <v>-1508.0014522018982</v>
      </c>
      <c r="AS31">
        <f t="shared" si="15"/>
        <v>113.93449499922954</v>
      </c>
      <c r="AT31">
        <f t="shared" si="16"/>
        <v>69.14727524544395</v>
      </c>
      <c r="AU31">
        <f t="shared" si="17"/>
        <v>-1324.9196819572246</v>
      </c>
      <c r="AW31">
        <v>28</v>
      </c>
      <c r="AX31">
        <f>IF(Z31&gt;0, (R31*SUMPRODUCT(K31:$K$98, X31:$X$98)-K31*$AZ$3)/Z31, 0)</f>
        <v>16016.078861253734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500000</v>
      </c>
      <c r="S32">
        <f t="shared" si="1"/>
        <v>15020.014008959173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8159.507445956142</v>
      </c>
      <c r="AC32">
        <f t="shared" si="2"/>
        <v>7133.45444648376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-14716.364170633875</v>
      </c>
      <c r="AI32">
        <f t="shared" si="7"/>
        <v>-14722.300794962444</v>
      </c>
      <c r="AJ32">
        <f t="shared" si="8"/>
        <v>1026.052999472382</v>
      </c>
      <c r="AK32">
        <f t="shared" si="30"/>
        <v>571.16552121692996</v>
      </c>
      <c r="AL32">
        <f t="shared" si="9"/>
        <v>-13125.082274273132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-1407.2530892629916</v>
      </c>
      <c r="AR32">
        <f t="shared" si="14"/>
        <v>-1407.8207792731941</v>
      </c>
      <c r="AS32">
        <f t="shared" si="15"/>
        <v>98.116371442911543</v>
      </c>
      <c r="AT32">
        <f t="shared" si="16"/>
        <v>54.617732674551675</v>
      </c>
      <c r="AU32">
        <f t="shared" si="17"/>
        <v>-1255.086675155731</v>
      </c>
      <c r="AW32">
        <v>29</v>
      </c>
      <c r="AX32">
        <f>IF(Z32&gt;0, (R32*SUMPRODUCT(K32:$K$98, X32:$X$98)-K32*$AZ$3)/Z32, 0)</f>
        <v>15020.014008959173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500000</v>
      </c>
      <c r="S33">
        <f t="shared" si="1"/>
        <v>13998.877659927242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7133.45444648376</v>
      </c>
      <c r="AC33">
        <f t="shared" si="2"/>
        <v>6155.9035147823561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-15218.999997916388</v>
      </c>
      <c r="AI33">
        <f t="shared" si="7"/>
        <v>-15224.496781001724</v>
      </c>
      <c r="AJ33">
        <f t="shared" si="8"/>
        <v>977.5509317014039</v>
      </c>
      <c r="AK33">
        <f t="shared" si="30"/>
        <v>499.34181125386323</v>
      </c>
      <c r="AL33">
        <f t="shared" si="9"/>
        <v>-13747.604038046456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-1299.390773563046</v>
      </c>
      <c r="AR33">
        <f t="shared" si="14"/>
        <v>-1299.8600862134397</v>
      </c>
      <c r="AS33">
        <f t="shared" si="15"/>
        <v>83.462820258536539</v>
      </c>
      <c r="AT33">
        <f t="shared" si="16"/>
        <v>42.633559529953452</v>
      </c>
      <c r="AU33">
        <f t="shared" si="17"/>
        <v>-1173.7637064249495</v>
      </c>
      <c r="AW33">
        <v>30</v>
      </c>
      <c r="AX33">
        <f>IF(Z33&gt;0, (R33*SUMPRODUCT(K33:$K$98, X33:$X$98)-K33*$AZ$3)/Z33, 0)</f>
        <v>13998.877659927242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500000</v>
      </c>
      <c r="S34">
        <f t="shared" si="1"/>
        <v>12968.48901390844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6155.9035147823561</v>
      </c>
      <c r="AC34">
        <f t="shared" si="2"/>
        <v>5240.1753818993002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-15637.686284969455</v>
      </c>
      <c r="AI34">
        <f t="shared" si="7"/>
        <v>-15642.737158066813</v>
      </c>
      <c r="AJ34">
        <f t="shared" si="8"/>
        <v>915.72813288305588</v>
      </c>
      <c r="AK34">
        <f t="shared" si="30"/>
        <v>430.91324603476494</v>
      </c>
      <c r="AL34">
        <f t="shared" si="9"/>
        <v>-14296.095779148993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-1192.0875034815856</v>
      </c>
      <c r="AR34">
        <f t="shared" si="14"/>
        <v>-1192.4725401546143</v>
      </c>
      <c r="AS34">
        <f t="shared" si="15"/>
        <v>69.807517806880469</v>
      </c>
      <c r="AT34">
        <f t="shared" si="16"/>
        <v>32.849251885585616</v>
      </c>
      <c r="AU34">
        <f t="shared" si="17"/>
        <v>-1089.8157704621483</v>
      </c>
      <c r="AW34">
        <v>31</v>
      </c>
      <c r="AX34">
        <f>IF(Z34&gt;0, (R34*SUMPRODUCT(K34:$K$98, X34:$X$98)-K34*$AZ$3)/Z34, 0)</f>
        <v>12968.48901390844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11930.666217650802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5240.1753818993002</v>
      </c>
      <c r="AC35">
        <f t="shared" ref="AC35:AC66" si="33">S35*Z35</f>
        <v>4390.6438075962742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-16007.92626302061</v>
      </c>
      <c r="AI35">
        <f t="shared" ref="AI35:AI66" si="38">SUM(AE35:AH35)</f>
        <v>-16012.52642923042</v>
      </c>
      <c r="AJ35">
        <f t="shared" ref="AJ35:AJ66" si="39">AB35-AC35</f>
        <v>849.53157430302599</v>
      </c>
      <c r="AK35">
        <f t="shared" si="30"/>
        <v>366.81227673295103</v>
      </c>
      <c r="AL35">
        <f t="shared" ref="AL35:AL66" si="40">SUM(AI35:AK35)</f>
        <v>-14796.182578194443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-1089.563864857012</v>
      </c>
      <c r="AR35">
        <f t="shared" ref="AR35:AR66" si="45">AI35*$K35</f>
        <v>-1089.8769706767287</v>
      </c>
      <c r="AS35">
        <f t="shared" ref="AS35:AS66" si="46">AJ35*$K35</f>
        <v>57.822536798780057</v>
      </c>
      <c r="AT35">
        <f t="shared" ref="AT35:AT66" si="47">AK35*$K35</f>
        <v>24.96671932062856</v>
      </c>
      <c r="AU35">
        <f t="shared" ref="AU35:AU66" si="48">AL35*$K35</f>
        <v>-1007.0877145573201</v>
      </c>
      <c r="AW35">
        <v>32</v>
      </c>
      <c r="AX35">
        <f>IF(Z35&gt;0, (R35*SUMPRODUCT(K35:$K$98, X35:$X$98)-K35*$AZ$3)/Z35, 0)</f>
        <v>11930.666217650802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500000</v>
      </c>
      <c r="S36">
        <f t="shared" si="32"/>
        <v>10864.824629569905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4390.6438075962742</v>
      </c>
      <c r="AC36">
        <f t="shared" si="33"/>
        <v>3606.9334509344076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-16175.248688144649</v>
      </c>
      <c r="AI36">
        <f t="shared" si="38"/>
        <v>-16179.398471475157</v>
      </c>
      <c r="AJ36">
        <f t="shared" si="39"/>
        <v>783.71035666186663</v>
      </c>
      <c r="AK36">
        <f t="shared" si="30"/>
        <v>307.34506653173923</v>
      </c>
      <c r="AL36">
        <f t="shared" si="40"/>
        <v>-15088.343048281551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-982.99330561227021</v>
      </c>
      <c r="AR36">
        <f t="shared" si="45"/>
        <v>-983.24549395955785</v>
      </c>
      <c r="AS36">
        <f t="shared" si="46"/>
        <v>47.627214207980423</v>
      </c>
      <c r="AT36">
        <f t="shared" si="47"/>
        <v>18.677805129208888</v>
      </c>
      <c r="AU36">
        <f t="shared" si="48"/>
        <v>-916.94047462236847</v>
      </c>
      <c r="AW36">
        <v>33</v>
      </c>
      <c r="AX36">
        <f>IF(Z36&gt;0, (R36*SUMPRODUCT(K36:$K$98, X36:$X$98)-K36*$AZ$3)/Z36, 0)</f>
        <v>10864.824629569905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500000</v>
      </c>
      <c r="S37">
        <f t="shared" si="32"/>
        <v>9773.3305018616611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3606.9334509344076</v>
      </c>
      <c r="AC37">
        <f t="shared" si="33"/>
        <v>2897.0236347820887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-16120.754433265702</v>
      </c>
      <c r="AI37">
        <f t="shared" si="38"/>
        <v>-16124.459699902072</v>
      </c>
      <c r="AJ37">
        <f t="shared" si="39"/>
        <v>709.90981615231885</v>
      </c>
      <c r="AK37">
        <f t="shared" si="30"/>
        <v>252.48534156540856</v>
      </c>
      <c r="AL37">
        <f t="shared" si="40"/>
        <v>-15162.064542184346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-874.71572389696303</v>
      </c>
      <c r="AR37">
        <f t="shared" si="45"/>
        <v>-874.91677248941448</v>
      </c>
      <c r="AS37">
        <f t="shared" si="46"/>
        <v>38.519864644538295</v>
      </c>
      <c r="AT37">
        <f t="shared" si="47"/>
        <v>13.699910834509158</v>
      </c>
      <c r="AU37">
        <f t="shared" si="48"/>
        <v>-822.69699701036711</v>
      </c>
      <c r="AW37">
        <v>34</v>
      </c>
      <c r="AX37">
        <f>IF(Z37&gt;0, (R37*SUMPRODUCT(K37:$K$98, X37:$X$98)-K37*$AZ$3)/Z37, 0)</f>
        <v>9773.3305018616611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500000</v>
      </c>
      <c r="S38">
        <f t="shared" si="32"/>
        <v>8662.8055131262809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2897.0236347820887</v>
      </c>
      <c r="AC38">
        <f t="shared" si="33"/>
        <v>2266.1324550457966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-15931.875692724734</v>
      </c>
      <c r="AI38">
        <f t="shared" si="38"/>
        <v>-15935.145609802423</v>
      </c>
      <c r="AJ38">
        <f t="shared" si="39"/>
        <v>630.89117973629209</v>
      </c>
      <c r="AK38">
        <f t="shared" si="30"/>
        <v>202.79165443474622</v>
      </c>
      <c r="AL38">
        <f t="shared" si="40"/>
        <v>-15101.462775631384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-771.84564410031135</v>
      </c>
      <c r="AR38">
        <f t="shared" si="45"/>
        <v>-772.00406055432222</v>
      </c>
      <c r="AS38">
        <f t="shared" si="46"/>
        <v>30.564549860449191</v>
      </c>
      <c r="AT38">
        <f t="shared" si="47"/>
        <v>9.8245717048138168</v>
      </c>
      <c r="AU38">
        <f t="shared" si="48"/>
        <v>-731.61493898905917</v>
      </c>
      <c r="AW38">
        <v>35</v>
      </c>
      <c r="AX38">
        <f>IF(Z38&gt;0, (R38*SUMPRODUCT(K38:$K$98, X38:$X$98)-K38*$AZ$3)/Z38, 0)</f>
        <v>8662.8055131262809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500000</v>
      </c>
      <c r="S39">
        <f t="shared" si="32"/>
        <v>7515.4201251266668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2266.1324550457966</v>
      </c>
      <c r="AC39">
        <f t="shared" si="33"/>
        <v>1711.9872968032278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-15590.406647772345</v>
      </c>
      <c r="AI39">
        <f t="shared" si="38"/>
        <v>-15593.254105513062</v>
      </c>
      <c r="AJ39">
        <f t="shared" si="39"/>
        <v>554.14515824256887</v>
      </c>
      <c r="AK39">
        <f t="shared" si="30"/>
        <v>158.62927185320578</v>
      </c>
      <c r="AL39">
        <f t="shared" si="40"/>
        <v>-14880.479675417288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-674.37733976803088</v>
      </c>
      <c r="AR39">
        <f t="shared" si="45"/>
        <v>-674.50050916442126</v>
      </c>
      <c r="AS39">
        <f t="shared" si="46"/>
        <v>23.9700571065191</v>
      </c>
      <c r="AT39">
        <f t="shared" si="47"/>
        <v>6.8616546558771185</v>
      </c>
      <c r="AU39">
        <f t="shared" si="48"/>
        <v>-643.66879740202512</v>
      </c>
      <c r="AW39">
        <v>36</v>
      </c>
      <c r="AX39">
        <f>IF(Z39&gt;0, (R39*SUMPRODUCT(K39:$K$98, X39:$X$98)-K39*$AZ$3)/Z39, 0)</f>
        <v>7515.4201251266668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500000</v>
      </c>
      <c r="S40">
        <f t="shared" si="32"/>
        <v>6307.6579788583222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1711.9872968032278</v>
      </c>
      <c r="AC40">
        <f t="shared" si="33"/>
        <v>1231.9853908367522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-15101.416499420731</v>
      </c>
      <c r="AI40">
        <f t="shared" si="38"/>
        <v>-15103.857947171557</v>
      </c>
      <c r="AJ40">
        <f t="shared" si="39"/>
        <v>480.00190596647553</v>
      </c>
      <c r="AK40">
        <f t="shared" ref="AK40:AK71" si="61">G40*SUM(AB40:AB40, AE40:AF40)</f>
        <v>119.83911077622595</v>
      </c>
      <c r="AL40">
        <f t="shared" si="40"/>
        <v>-14504.016930428856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-583.23716283699616</v>
      </c>
      <c r="AR40">
        <f t="shared" si="45"/>
        <v>-583.33145485652039</v>
      </c>
      <c r="AS40">
        <f t="shared" si="46"/>
        <v>18.538323858756989</v>
      </c>
      <c r="AT40">
        <f t="shared" si="47"/>
        <v>4.6283488021614119</v>
      </c>
      <c r="AU40">
        <f t="shared" si="48"/>
        <v>-560.16478219560202</v>
      </c>
      <c r="AW40">
        <v>37</v>
      </c>
      <c r="AX40">
        <f>IF(Z40&gt;0, (R40*SUMPRODUCT(K40:$K$98, X40:$X$98)-K40*$AZ$3)/Z40, 0)</f>
        <v>6307.6579788583222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500000</v>
      </c>
      <c r="S41">
        <f t="shared" si="32"/>
        <v>5000.3464804574187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1231.9853908367522</v>
      </c>
      <c r="AC41">
        <f t="shared" si="33"/>
        <v>822.29772246543052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-14457.256493126455</v>
      </c>
      <c r="AI41">
        <f t="shared" si="38"/>
        <v>-14459.312094987445</v>
      </c>
      <c r="AJ41">
        <f t="shared" si="39"/>
        <v>409.68766837132171</v>
      </c>
      <c r="AK41">
        <f t="shared" si="61"/>
        <v>86.238977358572669</v>
      </c>
      <c r="AL41">
        <f t="shared" si="40"/>
        <v>-13963.38544925755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-498.53467032269867</v>
      </c>
      <c r="AR41">
        <f t="shared" si="45"/>
        <v>-498.60555436605574</v>
      </c>
      <c r="AS41">
        <f t="shared" si="46"/>
        <v>14.127404240484861</v>
      </c>
      <c r="AT41">
        <f t="shared" si="47"/>
        <v>2.9738090464718052</v>
      </c>
      <c r="AU41">
        <f t="shared" si="48"/>
        <v>-481.50434107909905</v>
      </c>
      <c r="AW41">
        <v>38</v>
      </c>
      <c r="AX41">
        <f>IF(Z41&gt;0, (R41*SUMPRODUCT(K41:$K$98, X41:$X$98)-K41*$AZ$3)/Z41, 0)</f>
        <v>5000.3464804574187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500000</v>
      </c>
      <c r="S42">
        <f t="shared" si="32"/>
        <v>3532.2106275586457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822.29772246543052</v>
      </c>
      <c r="AC42">
        <f t="shared" si="33"/>
        <v>478.71795791565614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-13637.194437717071</v>
      </c>
      <c r="AI42">
        <f t="shared" si="38"/>
        <v>-13638.888553698507</v>
      </c>
      <c r="AJ42">
        <f t="shared" si="39"/>
        <v>343.57976454977438</v>
      </c>
      <c r="AK42">
        <f t="shared" si="61"/>
        <v>57.56084057258014</v>
      </c>
      <c r="AL42">
        <f t="shared" si="40"/>
        <v>-13237.747948576152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-419.87159060709575</v>
      </c>
      <c r="AR42">
        <f t="shared" si="45"/>
        <v>-419.92375024851225</v>
      </c>
      <c r="AS42">
        <f t="shared" si="46"/>
        <v>10.57837687222086</v>
      </c>
      <c r="AT42">
        <f t="shared" si="47"/>
        <v>1.7722238836052362</v>
      </c>
      <c r="AU42">
        <f t="shared" si="48"/>
        <v>-407.57314949268613</v>
      </c>
      <c r="AW42">
        <v>39</v>
      </c>
      <c r="AX42">
        <f>IF(Z42&gt;0, (R42*SUMPRODUCT(K42:$K$98, X42:$X$98)-K42*$AZ$3)/Z42, 0)</f>
        <v>3532.2106275586457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500000</v>
      </c>
      <c r="S43">
        <f t="shared" si="32"/>
        <v>1812.1625663770321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478.71795791565614</v>
      </c>
      <c r="AC43">
        <f t="shared" si="33"/>
        <v>197.19896174866994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-12677.149783596369</v>
      </c>
      <c r="AI43">
        <f t="shared" si="38"/>
        <v>-12678.510029673402</v>
      </c>
      <c r="AJ43">
        <f t="shared" si="39"/>
        <v>281.5189961669862</v>
      </c>
      <c r="AK43">
        <f t="shared" si="61"/>
        <v>33.510257054095931</v>
      </c>
      <c r="AL43">
        <f t="shared" si="40"/>
        <v>-12363.480776452319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-348.49380050750483</v>
      </c>
      <c r="AR43">
        <f t="shared" si="45"/>
        <v>-348.53119355981568</v>
      </c>
      <c r="AS43">
        <f t="shared" si="46"/>
        <v>7.7389339531380568</v>
      </c>
      <c r="AT43">
        <f t="shared" si="47"/>
        <v>0.92119419870515717</v>
      </c>
      <c r="AU43">
        <f t="shared" si="48"/>
        <v>-339.87106540797248</v>
      </c>
      <c r="AW43">
        <v>40</v>
      </c>
      <c r="AX43">
        <f>IF(Z43&gt;0, (R43*SUMPRODUCT(K43:$K$98, X43:$X$98)-K43*$AZ$3)/Z43, 0)</f>
        <v>1812.1625663770321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500000</v>
      </c>
      <c r="S44">
        <f t="shared" si="32"/>
        <v>-327.77230108802883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197.19896174866994</v>
      </c>
      <c r="AC44">
        <f t="shared" si="33"/>
        <v>-27.765736580164912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-11510.523528974119</v>
      </c>
      <c r="AI44">
        <f t="shared" si="38"/>
        <v>-11511.582409502156</v>
      </c>
      <c r="AJ44">
        <f t="shared" si="39"/>
        <v>224.96469832883486</v>
      </c>
      <c r="AK44">
        <f t="shared" si="61"/>
        <v>13.803927322406897</v>
      </c>
      <c r="AL44">
        <f t="shared" si="40"/>
        <v>-11272.813783850914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-282.52084028846099</v>
      </c>
      <c r="AR44">
        <f t="shared" si="45"/>
        <v>-282.54683005476426</v>
      </c>
      <c r="AS44">
        <f t="shared" si="46"/>
        <v>5.5216615862099827</v>
      </c>
      <c r="AT44">
        <f t="shared" si="47"/>
        <v>0.33881144820133324</v>
      </c>
      <c r="AU44">
        <f t="shared" si="48"/>
        <v>-276.68635702035289</v>
      </c>
      <c r="AW44">
        <v>41</v>
      </c>
      <c r="AX44">
        <f>IF(Z44&gt;0, (R44*SUMPRODUCT(K44:$K$98, X44:$X$98)-K44*$AZ$3)/Z44, 0)</f>
        <v>-327.77230108802883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500000</v>
      </c>
      <c r="S45">
        <f t="shared" si="32"/>
        <v>-3146.4361490252322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-27.765736580164912</v>
      </c>
      <c r="AC45">
        <f t="shared" si="33"/>
        <v>-199.99273563767099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-10150.83399652033</v>
      </c>
      <c r="AI45">
        <f t="shared" si="38"/>
        <v>-10151.628517393174</v>
      </c>
      <c r="AJ45">
        <f t="shared" si="39"/>
        <v>172.22699905750608</v>
      </c>
      <c r="AK45">
        <f t="shared" si="61"/>
        <v>-1.943601560611544</v>
      </c>
      <c r="AL45">
        <f t="shared" si="40"/>
        <v>-9981.3451198962794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-222.4534344521125</v>
      </c>
      <c r="AR45">
        <f t="shared" si="45"/>
        <v>-222.47084621325141</v>
      </c>
      <c r="AS45">
        <f t="shared" si="46"/>
        <v>3.7743191799665285</v>
      </c>
      <c r="AT45">
        <f t="shared" si="47"/>
        <v>-4.2593627529790699E-2</v>
      </c>
      <c r="AU45">
        <f t="shared" si="48"/>
        <v>-218.73912066081465</v>
      </c>
      <c r="AW45">
        <v>42</v>
      </c>
      <c r="AX45">
        <f>IF(Z45&gt;0, (R45*SUMPRODUCT(K45:$K$98, X45:$X$98)-K45*$AZ$3)/Z45, 0)</f>
        <v>-3146.4361490252322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500000</v>
      </c>
      <c r="S46">
        <f t="shared" si="32"/>
        <v>-7100.0503974600451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-199.99273563767099</v>
      </c>
      <c r="AC46">
        <f t="shared" si="33"/>
        <v>-323.96952613357348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-8648.4331464145071</v>
      </c>
      <c r="AI46">
        <f t="shared" si="38"/>
        <v>-8649.0035112499627</v>
      </c>
      <c r="AJ46">
        <f t="shared" si="39"/>
        <v>123.97679049590249</v>
      </c>
      <c r="AK46">
        <f t="shared" si="61"/>
        <v>-13.99949149463697</v>
      </c>
      <c r="AL46">
        <f t="shared" si="40"/>
        <v>-8539.0262122486965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-169.22199066078969</v>
      </c>
      <c r="AR46">
        <f t="shared" si="45"/>
        <v>-169.23315086417273</v>
      </c>
      <c r="AS46">
        <f t="shared" si="46"/>
        <v>2.4258266125523642</v>
      </c>
      <c r="AT46">
        <f t="shared" si="47"/>
        <v>-0.27392497332807825</v>
      </c>
      <c r="AU46">
        <f t="shared" si="48"/>
        <v>-167.08124922494844</v>
      </c>
      <c r="AW46">
        <v>43</v>
      </c>
      <c r="AX46">
        <f>IF(Z46&gt;0, (R46*SUMPRODUCT(K46:$K$98, X46:$X$98)-K46*$AZ$3)/Z46, 0)</f>
        <v>-7100.0503974600451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500000</v>
      </c>
      <c r="S47">
        <f t="shared" si="32"/>
        <v>-13031.270765863908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-323.96952613357348</v>
      </c>
      <c r="AC47">
        <f t="shared" si="33"/>
        <v>-405.26594183346123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-7036.6999146921899</v>
      </c>
      <c r="AI47">
        <f t="shared" si="38"/>
        <v>-7037.0886583814226</v>
      </c>
      <c r="AJ47">
        <f t="shared" si="39"/>
        <v>81.296415699887746</v>
      </c>
      <c r="AK47">
        <f t="shared" si="61"/>
        <v>-22.677866829350148</v>
      </c>
      <c r="AL47">
        <f t="shared" si="40"/>
        <v>-6978.4701095108849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-122.93353637090524</v>
      </c>
      <c r="AR47">
        <f t="shared" si="45"/>
        <v>-122.9403278551292</v>
      </c>
      <c r="AS47">
        <f t="shared" si="46"/>
        <v>1.4202759812734687</v>
      </c>
      <c r="AT47">
        <f t="shared" si="47"/>
        <v>-0.39619003232744981</v>
      </c>
      <c r="AU47">
        <f t="shared" si="48"/>
        <v>-121.91624190618317</v>
      </c>
      <c r="AW47">
        <v>44</v>
      </c>
      <c r="AX47">
        <f>IF(Z47&gt;0, (R47*SUMPRODUCT(K47:$K$98, X47:$X$98)-K47*$AZ$3)/Z47, 0)</f>
        <v>-13031.270765863908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500000</v>
      </c>
      <c r="S48">
        <f t="shared" si="32"/>
        <v>-22552.45398794143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-405.26594183346123</v>
      </c>
      <c r="AC48">
        <f t="shared" si="33"/>
        <v>-449.69450056070428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-5424.2818409290794</v>
      </c>
      <c r="AI48">
        <f t="shared" si="38"/>
        <v>-5424.5310901353969</v>
      </c>
      <c r="AJ48">
        <f t="shared" si="39"/>
        <v>44.428558727243058</v>
      </c>
      <c r="AK48">
        <f t="shared" si="61"/>
        <v>-28.36861592834229</v>
      </c>
      <c r="AL48">
        <f t="shared" si="40"/>
        <v>-5408.471147336496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-84.610754668636403</v>
      </c>
      <c r="AR48">
        <f t="shared" si="45"/>
        <v>-84.614642586717636</v>
      </c>
      <c r="AS48">
        <f t="shared" si="46"/>
        <v>0.69301964628519319</v>
      </c>
      <c r="AT48">
        <f t="shared" si="47"/>
        <v>-0.44250834912195769</v>
      </c>
      <c r="AU48">
        <f t="shared" si="48"/>
        <v>-84.364131289554408</v>
      </c>
      <c r="AW48">
        <v>45</v>
      </c>
      <c r="AX48">
        <f>IF(Z48&gt;0, (R48*SUMPRODUCT(K48:$K$98, X48:$X$98)-K48*$AZ$3)/Z48, 0)</f>
        <v>-22552.45398794143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500000</v>
      </c>
      <c r="S49">
        <f t="shared" si="32"/>
        <v>-38991.446116796811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-449.69450056070428</v>
      </c>
      <c r="AC49">
        <f t="shared" si="33"/>
        <v>-464.2115251903565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-3917.5331445683937</v>
      </c>
      <c r="AI49">
        <f t="shared" si="38"/>
        <v>-3917.6819629540341</v>
      </c>
      <c r="AJ49">
        <f t="shared" si="39"/>
        <v>14.517024629652212</v>
      </c>
      <c r="AK49">
        <f t="shared" si="61"/>
        <v>-31.478615039249302</v>
      </c>
      <c r="AL49">
        <f t="shared" si="40"/>
        <v>-3934.6435533636313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-54.560454387226393</v>
      </c>
      <c r="AR49">
        <f t="shared" si="45"/>
        <v>-54.562527017742099</v>
      </c>
      <c r="AS49">
        <f t="shared" si="46"/>
        <v>0.20218219755014855</v>
      </c>
      <c r="AT49">
        <f t="shared" si="47"/>
        <v>-0.43841046818028673</v>
      </c>
      <c r="AU49">
        <f t="shared" si="48"/>
        <v>-54.798755288372234</v>
      </c>
      <c r="AW49">
        <v>46</v>
      </c>
      <c r="AX49">
        <f>IF(Z49&gt;0, (R49*SUMPRODUCT(K49:$K$98, X49:$X$98)-K49*$AZ$3)/Z49, 0)</f>
        <v>-38991.446116796811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500000</v>
      </c>
      <c r="S50">
        <f t="shared" si="32"/>
        <v>-69847.086150340561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-464.2115251903565</v>
      </c>
      <c r="AC50">
        <f t="shared" si="33"/>
        <v>-456.18829204277569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-2627.5865745529277</v>
      </c>
      <c r="AI50">
        <f t="shared" si="38"/>
        <v>-2627.6682150903475</v>
      </c>
      <c r="AJ50">
        <f t="shared" si="39"/>
        <v>-8.023233147580811</v>
      </c>
      <c r="AK50">
        <f t="shared" si="61"/>
        <v>-32.494806763324959</v>
      </c>
      <c r="AL50">
        <f t="shared" si="40"/>
        <v>-2668.1862550012534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-32.674150907621126</v>
      </c>
      <c r="AR50">
        <f t="shared" si="45"/>
        <v>-32.675166111179273</v>
      </c>
      <c r="AS50">
        <f t="shared" si="46"/>
        <v>-9.976924572911075E-2</v>
      </c>
      <c r="AT50">
        <f t="shared" si="47"/>
        <v>-0.40407430536499739</v>
      </c>
      <c r="AU50">
        <f t="shared" si="48"/>
        <v>-33.17900966227338</v>
      </c>
      <c r="AW50">
        <v>47</v>
      </c>
      <c r="AX50">
        <f>IF(Z50&gt;0, (R50*SUMPRODUCT(K50:$K$98, X50:$X$98)-K50*$AZ$3)/Z50, 0)</f>
        <v>-69847.086150340561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500000</v>
      </c>
      <c r="S51">
        <f t="shared" si="32"/>
        <v>-134182.52485923443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-456.18829204277569</v>
      </c>
      <c r="AC51">
        <f t="shared" si="33"/>
        <v>-432.98415050860467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-1619.5504539218325</v>
      </c>
      <c r="AI51">
        <f t="shared" si="38"/>
        <v>-1619.5907892925302</v>
      </c>
      <c r="AJ51">
        <f t="shared" si="39"/>
        <v>-23.204141534171015</v>
      </c>
      <c r="AK51">
        <f t="shared" si="61"/>
        <v>-31.933180442994303</v>
      </c>
      <c r="AL51">
        <f t="shared" si="40"/>
        <v>-1674.7281112696955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-17.981409675664032</v>
      </c>
      <c r="AR51">
        <f t="shared" si="45"/>
        <v>-17.981857507853007</v>
      </c>
      <c r="AS51">
        <f t="shared" si="46"/>
        <v>-0.25762900691833501</v>
      </c>
      <c r="AT51">
        <f t="shared" si="47"/>
        <v>-0.35454505193210678</v>
      </c>
      <c r="AU51">
        <f t="shared" si="48"/>
        <v>-18.59403156670345</v>
      </c>
      <c r="AW51">
        <v>48</v>
      </c>
      <c r="AX51">
        <f>IF(Z51&gt;0, (R51*SUMPRODUCT(K51:$K$98, X51:$X$98)-K51*$AZ$3)/Z51, 0)</f>
        <v>-134182.52485923443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500000</v>
      </c>
      <c r="S52">
        <f t="shared" si="32"/>
        <v>-287199.8780321423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-432.98415050860467</v>
      </c>
      <c r="AC52">
        <f t="shared" si="33"/>
        <v>-401.07422764695423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-899.03137953541113</v>
      </c>
      <c r="AI52">
        <f t="shared" si="38"/>
        <v>-899.04883576791349</v>
      </c>
      <c r="AJ52">
        <f t="shared" si="39"/>
        <v>-31.909922861650443</v>
      </c>
      <c r="AK52">
        <f t="shared" si="61"/>
        <v>-30.30889053560233</v>
      </c>
      <c r="AL52">
        <f t="shared" si="40"/>
        <v>-961.26764916516629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-8.9122237525174182</v>
      </c>
      <c r="AR52">
        <f t="shared" si="45"/>
        <v>-8.9123967985906454</v>
      </c>
      <c r="AS52">
        <f t="shared" si="46"/>
        <v>-0.31632752642689949</v>
      </c>
      <c r="AT52">
        <f t="shared" si="47"/>
        <v>-0.30045626914984225</v>
      </c>
      <c r="AU52">
        <f t="shared" si="48"/>
        <v>-9.5291805941673875</v>
      </c>
      <c r="AW52">
        <v>49</v>
      </c>
      <c r="AX52">
        <f>IF(Z52&gt;0, (R52*SUMPRODUCT(K52:$K$98, X52:$X$98)-K52*$AZ$3)/Z52, 0)</f>
        <v>-287199.8780321423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500000</v>
      </c>
      <c r="S53">
        <f t="shared" si="32"/>
        <v>-719576.93467768293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-401.07422764695423</v>
      </c>
      <c r="AC53">
        <f t="shared" si="33"/>
        <v>-365.44061877686943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-437.33939421793815</v>
      </c>
      <c r="AI53">
        <f t="shared" si="38"/>
        <v>-437.34574240326009</v>
      </c>
      <c r="AJ53">
        <f t="shared" si="39"/>
        <v>-35.633608870084799</v>
      </c>
      <c r="AK53">
        <f t="shared" si="61"/>
        <v>-28.0751959352868</v>
      </c>
      <c r="AL53">
        <f t="shared" si="40"/>
        <v>-501.05454720863167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-3.8708987108862378</v>
      </c>
      <c r="AR53">
        <f t="shared" si="45"/>
        <v>-3.8709548987867652</v>
      </c>
      <c r="AS53">
        <f t="shared" si="46"/>
        <v>-0.31539370215229073</v>
      </c>
      <c r="AT53">
        <f t="shared" si="47"/>
        <v>-0.2484940556249636</v>
      </c>
      <c r="AU53">
        <f t="shared" si="48"/>
        <v>-4.4348426565640198</v>
      </c>
      <c r="AW53">
        <v>50</v>
      </c>
      <c r="AX53">
        <f>IF(Z53&gt;0, (R53*SUMPRODUCT(K53:$K$98, X53:$X$98)-K53*$AZ$3)/Z53, 0)</f>
        <v>-719576.93467768293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500000</v>
      </c>
      <c r="S54">
        <f t="shared" si="32"/>
        <v>-2245248.4125640374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-365.44061877686943</v>
      </c>
      <c r="AC54">
        <f t="shared" si="33"/>
        <v>-329.53845264614665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-178.00239425698945</v>
      </c>
      <c r="AI54">
        <f t="shared" si="38"/>
        <v>-178.00422890060173</v>
      </c>
      <c r="AJ54">
        <f t="shared" si="39"/>
        <v>-35.902166130722776</v>
      </c>
      <c r="AK54">
        <f t="shared" si="61"/>
        <v>-25.580843314380861</v>
      </c>
      <c r="AL54">
        <f t="shared" si="40"/>
        <v>-239.48723834570538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-1.4066985168353396</v>
      </c>
      <c r="AR54">
        <f t="shared" si="45"/>
        <v>-1.4067130154630638</v>
      </c>
      <c r="AS54">
        <f t="shared" si="46"/>
        <v>-0.28372384572732018</v>
      </c>
      <c r="AT54">
        <f t="shared" si="47"/>
        <v>-0.20215758613777074</v>
      </c>
      <c r="AU54">
        <f t="shared" si="48"/>
        <v>-1.8925944473281548</v>
      </c>
      <c r="AW54">
        <v>51</v>
      </c>
      <c r="AX54">
        <f>IF(Z54&gt;0, (R54*SUMPRODUCT(K54:$K$98, X54:$X$98)-K54*$AZ$3)/Z54, 0)</f>
        <v>-2245248.4125640374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500000</v>
      </c>
      <c r="S55">
        <f t="shared" si="32"/>
        <v>-9540129.810941929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-329.53845264614665</v>
      </c>
      <c r="AC55">
        <f t="shared" si="33"/>
        <v>-295.433486125831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-57.168162401774616</v>
      </c>
      <c r="AI55">
        <f t="shared" si="38"/>
        <v>-57.168549494890719</v>
      </c>
      <c r="AJ55">
        <f t="shared" si="39"/>
        <v>-34.104966520315656</v>
      </c>
      <c r="AK55">
        <f t="shared" si="61"/>
        <v>-23.067691685230269</v>
      </c>
      <c r="AL55">
        <f t="shared" si="40"/>
        <v>-114.34120770043666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-0.40337724507090278</v>
      </c>
      <c r="AR55">
        <f t="shared" si="45"/>
        <v>-0.40337997639106771</v>
      </c>
      <c r="AS55">
        <f t="shared" si="46"/>
        <v>-0.24064386295147475</v>
      </c>
      <c r="AT55">
        <f t="shared" si="47"/>
        <v>-0.16276510440790923</v>
      </c>
      <c r="AU55">
        <f t="shared" si="48"/>
        <v>-0.80678894375045174</v>
      </c>
      <c r="AW55">
        <v>52</v>
      </c>
      <c r="AX55">
        <f>IF(Z55&gt;0, (R55*SUMPRODUCT(K55:$K$98, X55:$X$98)-K55*$AZ$3)/Z55, 0)</f>
        <v>-9540129.810941929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500000</v>
      </c>
      <c r="S56">
        <f t="shared" si="32"/>
        <v>-40880033.879056729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-295.433486125831</v>
      </c>
      <c r="AC56">
        <f t="shared" si="33"/>
        <v>-264.13001958773134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-12.098336997946133</v>
      </c>
      <c r="AI56">
        <f t="shared" si="38"/>
        <v>-12.098417761706129</v>
      </c>
      <c r="AJ56">
        <f t="shared" si="39"/>
        <v>-31.303466538099656</v>
      </c>
      <c r="AK56">
        <f t="shared" si="61"/>
        <v>-20.680344028808172</v>
      </c>
      <c r="AL56">
        <f t="shared" si="40"/>
        <v>-64.082228328613951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-7.6219275778778628E-2</v>
      </c>
      <c r="AR56">
        <f t="shared" si="45"/>
        <v>-7.6219784588815676E-2</v>
      </c>
      <c r="AS56">
        <f t="shared" si="46"/>
        <v>-0.19721119929988989</v>
      </c>
      <c r="AT56">
        <f t="shared" si="47"/>
        <v>-0.13028574464402318</v>
      </c>
      <c r="AU56">
        <f t="shared" si="48"/>
        <v>-0.40371672853272872</v>
      </c>
      <c r="AW56">
        <v>53</v>
      </c>
      <c r="AX56">
        <f>IF(Z56&gt;0, (R56*SUMPRODUCT(K56:$K$98, X56:$X$98)-K56*$AZ$3)/Z56, 0)</f>
        <v>-40880033.879056729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500000</v>
      </c>
      <c r="S57">
        <f t="shared" si="32"/>
        <v>-177144823.91136444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-264.13001958773134</v>
      </c>
      <c r="AC57">
        <f t="shared" si="33"/>
        <v>-235.89655691425079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-2.5324152325690283</v>
      </c>
      <c r="AI57">
        <f t="shared" si="38"/>
        <v>-2.5324318783106103</v>
      </c>
      <c r="AJ57">
        <f t="shared" si="39"/>
        <v>-28.233462673480545</v>
      </c>
      <c r="AK57">
        <f t="shared" si="61"/>
        <v>-18.489101371141196</v>
      </c>
      <c r="AL57">
        <f t="shared" si="40"/>
        <v>-49.254995922932352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-1.4244789463207563E-2</v>
      </c>
      <c r="AR57">
        <f t="shared" si="45"/>
        <v>-1.4244883095200155E-2</v>
      </c>
      <c r="AS57">
        <f t="shared" si="46"/>
        <v>-0.15881271223955851</v>
      </c>
      <c r="AT57">
        <f t="shared" si="47"/>
        <v>-0.10400085776163472</v>
      </c>
      <c r="AU57">
        <f t="shared" si="48"/>
        <v>-0.27705845309639338</v>
      </c>
      <c r="AW57">
        <v>54</v>
      </c>
      <c r="AX57">
        <f>IF(Z57&gt;0, (R57*SUMPRODUCT(K57:$K$98, X57:$X$98)-K57*$AZ$3)/Z57, 0)</f>
        <v>-177144823.91136444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500000</v>
      </c>
      <c r="S58">
        <f t="shared" si="32"/>
        <v>-778003663.72424948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-235.89655691425079</v>
      </c>
      <c r="AC58">
        <f t="shared" si="33"/>
        <v>-210.63429996330385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-0.52380291674087098</v>
      </c>
      <c r="AI58">
        <f t="shared" si="38"/>
        <v>-0.52380630095211866</v>
      </c>
      <c r="AJ58">
        <f t="shared" si="39"/>
        <v>-25.262256950946949</v>
      </c>
      <c r="AK58">
        <f t="shared" si="61"/>
        <v>-16.512758983997557</v>
      </c>
      <c r="AL58">
        <f t="shared" si="40"/>
        <v>-42.298822235896623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-2.6306980772837192E-3</v>
      </c>
      <c r="AR58">
        <f t="shared" si="45"/>
        <v>-2.6307150738252389E-3</v>
      </c>
      <c r="AS58">
        <f t="shared" si="46"/>
        <v>-0.12687476274894502</v>
      </c>
      <c r="AT58">
        <f t="shared" si="47"/>
        <v>-8.2932114200772872E-2</v>
      </c>
      <c r="AU58">
        <f t="shared" si="48"/>
        <v>-0.21243759202354315</v>
      </c>
      <c r="AW58">
        <v>55</v>
      </c>
      <c r="AX58">
        <f>IF(Z58&gt;0, (R58*SUMPRODUCT(K58:$K$98, X58:$X$98)-K58*$AZ$3)/Z58, 0)</f>
        <v>-778003663.72424948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500000</v>
      </c>
      <c r="S59">
        <f t="shared" si="32"/>
        <v>-3469531495.6746287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-210.63429996330385</v>
      </c>
      <c r="AC59">
        <f t="shared" si="33"/>
        <v>-188.06862553601493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-0.10691188051429214</v>
      </c>
      <c r="AI59">
        <f t="shared" si="38"/>
        <v>-0.10691255808641452</v>
      </c>
      <c r="AJ59">
        <f t="shared" si="39"/>
        <v>-22.565674427288911</v>
      </c>
      <c r="AK59">
        <f t="shared" si="61"/>
        <v>-14.744400997431271</v>
      </c>
      <c r="AL59">
        <f t="shared" si="40"/>
        <v>-37.416987982806596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-4.7941436272870856E-4</v>
      </c>
      <c r="AR59">
        <f t="shared" si="45"/>
        <v>-4.7941740109830501E-4</v>
      </c>
      <c r="AS59">
        <f t="shared" si="46"/>
        <v>-0.10118902008889481</v>
      </c>
      <c r="AT59">
        <f t="shared" si="47"/>
        <v>-6.6116857864595285E-2</v>
      </c>
      <c r="AU59">
        <f t="shared" si="48"/>
        <v>-0.16778529535458839</v>
      </c>
      <c r="AW59">
        <v>56</v>
      </c>
      <c r="AX59">
        <f>IF(Z59&gt;0, (R59*SUMPRODUCT(K59:$K$98, X59:$X$98)-K59*$AZ$3)/Z59, 0)</f>
        <v>-3469531495.6746287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500000</v>
      </c>
      <c r="S60">
        <f t="shared" si="32"/>
        <v>-15713366642.355536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-188.06862553601493</v>
      </c>
      <c r="AC60">
        <f t="shared" si="33"/>
        <v>-167.91883251701498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-2.1488671599058908E-2</v>
      </c>
      <c r="AI60">
        <f t="shared" si="38"/>
        <v>-2.1488805178670089E-2</v>
      </c>
      <c r="AJ60">
        <f t="shared" si="39"/>
        <v>-20.149793018999958</v>
      </c>
      <c r="AK60">
        <f t="shared" si="61"/>
        <v>-13.164803787521047</v>
      </c>
      <c r="AL60">
        <f t="shared" si="40"/>
        <v>-33.336085611699673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-8.6035288319024131E-5</v>
      </c>
      <c r="AR60">
        <f t="shared" si="45"/>
        <v>-8.6035823138513024E-5</v>
      </c>
      <c r="AS60">
        <f t="shared" si="46"/>
        <v>-8.0674751995104418E-2</v>
      </c>
      <c r="AT60">
        <f t="shared" si="47"/>
        <v>-5.2708595052118432E-2</v>
      </c>
      <c r="AU60">
        <f t="shared" si="48"/>
        <v>-0.13346938287036134</v>
      </c>
      <c r="AW60">
        <v>57</v>
      </c>
      <c r="AX60">
        <f>IF(Z60&gt;0, (R60*SUMPRODUCT(K60:$K$98, X60:$X$98)-K60*$AZ$3)/Z60, 0)</f>
        <v>-15713366642.355536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500000</v>
      </c>
      <c r="S61">
        <f t="shared" si="32"/>
        <v>-72382838009.258911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-167.91883251701498</v>
      </c>
      <c r="AC61">
        <f t="shared" si="33"/>
        <v>-149.92760387965805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-4.2540954774647659E-3</v>
      </c>
      <c r="AI61">
        <f t="shared" si="38"/>
        <v>-4.2541213688929002E-3</v>
      </c>
      <c r="AJ61">
        <f t="shared" si="39"/>
        <v>-17.991228637356926</v>
      </c>
      <c r="AK61">
        <f t="shared" si="61"/>
        <v>-11.75431827619105</v>
      </c>
      <c r="AL61">
        <f t="shared" si="40"/>
        <v>-29.749801034916867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-1.5207445186921468E-5</v>
      </c>
      <c r="AR61">
        <f t="shared" si="45"/>
        <v>-1.5207537743018586E-5</v>
      </c>
      <c r="AS61">
        <f t="shared" si="46"/>
        <v>-6.4314640984745819E-2</v>
      </c>
      <c r="AT61">
        <f t="shared" si="47"/>
        <v>-4.2019073582554571E-2</v>
      </c>
      <c r="AU61">
        <f t="shared" si="48"/>
        <v>-0.1063489221050434</v>
      </c>
      <c r="AW61">
        <v>58</v>
      </c>
      <c r="AX61">
        <f>IF(Z61&gt;0, (R61*SUMPRODUCT(K61:$K$98, X61:$X$98)-K61*$AZ$3)/Z61, 0)</f>
        <v>-72382838009.258911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500000</v>
      </c>
      <c r="S62">
        <f t="shared" si="32"/>
        <v>-339515394629.8584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-149.92760387965805</v>
      </c>
      <c r="AC62">
        <f t="shared" si="33"/>
        <v>-133.86394527224138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-8.2816082587430903E-4</v>
      </c>
      <c r="AI62">
        <f t="shared" si="38"/>
        <v>-8.2816575436751546E-4</v>
      </c>
      <c r="AJ62">
        <f t="shared" si="39"/>
        <v>-16.06365860741667</v>
      </c>
      <c r="AK62">
        <f t="shared" si="61"/>
        <v>-10.494932271576065</v>
      </c>
      <c r="AL62">
        <f t="shared" si="40"/>
        <v>-26.559419044747102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-2.6432953239989807E-6</v>
      </c>
      <c r="AR62">
        <f t="shared" si="45"/>
        <v>-2.6433110545945848E-6</v>
      </c>
      <c r="AS62">
        <f t="shared" si="46"/>
        <v>-5.1271434673903327E-2</v>
      </c>
      <c r="AT62">
        <f t="shared" si="47"/>
        <v>-3.349736492287711E-2</v>
      </c>
      <c r="AU62">
        <f t="shared" si="48"/>
        <v>-8.4771442907835032E-2</v>
      </c>
      <c r="AW62">
        <v>59</v>
      </c>
      <c r="AX62">
        <f>IF(Z62&gt;0, (R62*SUMPRODUCT(K62:$K$98, X62:$X$98)-K62*$AZ$3)/Z62, 0)</f>
        <v>-339515394629.8584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500000</v>
      </c>
      <c r="S63">
        <f t="shared" si="32"/>
        <v>-1623133254771.4131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-133.86394527224138</v>
      </c>
      <c r="AC63">
        <f t="shared" si="33"/>
        <v>-119.52138200941008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-1.5835022572623485E-4</v>
      </c>
      <c r="AI63">
        <f t="shared" si="38"/>
        <v>-1.5835114617886604E-4</v>
      </c>
      <c r="AJ63">
        <f t="shared" si="39"/>
        <v>-14.342563262831305</v>
      </c>
      <c r="AK63">
        <f t="shared" si="61"/>
        <v>-9.3704761690568983</v>
      </c>
      <c r="AL63">
        <f t="shared" si="40"/>
        <v>-23.713197783034381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-4.5126501802357523E-7</v>
      </c>
      <c r="AR63">
        <f t="shared" si="45"/>
        <v>-4.5126764112102455E-7</v>
      </c>
      <c r="AS63">
        <f t="shared" si="46"/>
        <v>-4.0873304977130397E-2</v>
      </c>
      <c r="AT63">
        <f t="shared" si="47"/>
        <v>-2.6703896871164173E-2</v>
      </c>
      <c r="AU63">
        <f t="shared" si="48"/>
        <v>-6.7577653115935693E-2</v>
      </c>
      <c r="AW63">
        <v>60</v>
      </c>
      <c r="AX63">
        <f>IF(Z63&gt;0, (R63*SUMPRODUCT(K63:$K$98, X63:$X$98)-K63*$AZ$3)/Z63, 0)</f>
        <v>-1623133254771.4131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500000</v>
      </c>
      <c r="S64">
        <f t="shared" si="32"/>
        <v>-7923226985748.0449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-119.52138200941008</v>
      </c>
      <c r="AC64">
        <f t="shared" si="33"/>
        <v>-106.7155200444906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-2.9715577177184647E-5</v>
      </c>
      <c r="AI64">
        <f t="shared" si="38"/>
        <v>-2.971574553586009E-5</v>
      </c>
      <c r="AJ64">
        <f t="shared" si="39"/>
        <v>-12.805861964919472</v>
      </c>
      <c r="AK64">
        <f t="shared" si="61"/>
        <v>-8.3664967406587056</v>
      </c>
      <c r="AL64">
        <f t="shared" si="40"/>
        <v>-21.172388421323713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-7.5609981027719309E-8</v>
      </c>
      <c r="AR64">
        <f t="shared" si="45"/>
        <v>-7.5610409408974719E-8</v>
      </c>
      <c r="AS64">
        <f t="shared" si="46"/>
        <v>-3.2583953339952898E-2</v>
      </c>
      <c r="AT64">
        <f t="shared" si="47"/>
        <v>-2.1288183502468788E-2</v>
      </c>
      <c r="AU64">
        <f t="shared" si="48"/>
        <v>-5.3872212452831088E-2</v>
      </c>
      <c r="AW64">
        <v>61</v>
      </c>
      <c r="AX64">
        <f>IF(Z64&gt;0, (R64*SUMPRODUCT(K64:$K$98, X64:$X$98)-K64*$AZ$3)/Z64, 0)</f>
        <v>-7923226985748.0449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500000</v>
      </c>
      <c r="S65">
        <f t="shared" si="32"/>
        <v>-39533163921893.414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-106.7155200444906</v>
      </c>
      <c r="AC65">
        <f t="shared" si="33"/>
        <v>-95.28171439136446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-5.4619176786369113E-6</v>
      </c>
      <c r="AI65">
        <f t="shared" si="38"/>
        <v>-5.4619478057836341E-6</v>
      </c>
      <c r="AJ65">
        <f t="shared" si="39"/>
        <v>-11.433805653126143</v>
      </c>
      <c r="AK65">
        <f t="shared" si="61"/>
        <v>-7.470086403114343</v>
      </c>
      <c r="AL65">
        <f t="shared" si="40"/>
        <v>-18.903897518188291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-1.2408580042351504E-8</v>
      </c>
      <c r="AR65">
        <f t="shared" si="45"/>
        <v>-1.2408648486281558E-8</v>
      </c>
      <c r="AS65">
        <f t="shared" si="46"/>
        <v>-2.5975728852602204E-2</v>
      </c>
      <c r="AT65">
        <f t="shared" si="47"/>
        <v>-1.6970809614885791E-2</v>
      </c>
      <c r="AU65">
        <f t="shared" si="48"/>
        <v>-4.2946550876136483E-2</v>
      </c>
      <c r="AW65">
        <v>62</v>
      </c>
      <c r="AX65">
        <f>IF(Z65&gt;0, (R65*SUMPRODUCT(K65:$K$98, X65:$X$98)-K65*$AZ$3)/Z65, 0)</f>
        <v>-39533163921893.414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500000</v>
      </c>
      <c r="S66">
        <f t="shared" si="32"/>
        <v>-201989011123369.41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-95.28171439136446</v>
      </c>
      <c r="AC66">
        <f t="shared" si="33"/>
        <v>-85.07295928883002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-9.8244692224863135E-7</v>
      </c>
      <c r="AI66">
        <f t="shared" si="38"/>
        <v>-9.824521869508308E-7</v>
      </c>
      <c r="AJ66">
        <f t="shared" si="39"/>
        <v>-10.20875510253444</v>
      </c>
      <c r="AK66">
        <f t="shared" si="61"/>
        <v>-6.6697200073955125</v>
      </c>
      <c r="AL66">
        <f t="shared" si="40"/>
        <v>-16.87847609238214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-1.992819710518645E-9</v>
      </c>
      <c r="AR66">
        <f t="shared" si="45"/>
        <v>-1.9928303895711982E-9</v>
      </c>
      <c r="AS66">
        <f t="shared" si="46"/>
        <v>-2.0707692117986849E-2</v>
      </c>
      <c r="AT66">
        <f t="shared" si="47"/>
        <v>-1.3529025531431815E-2</v>
      </c>
      <c r="AU66">
        <f t="shared" si="48"/>
        <v>-3.4236719642249058E-2</v>
      </c>
      <c r="AW66">
        <v>63</v>
      </c>
      <c r="AX66">
        <f>IF(Z66&gt;0, (R66*SUMPRODUCT(K66:$K$98, X66:$X$98)-K66*$AZ$3)/Z66, 0)</f>
        <v>-201989011123369.41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-1058956291704622.3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-85.07295928883002</v>
      </c>
      <c r="AC67">
        <f t="shared" ref="AC67:AC89" si="64">S67*Z67</f>
        <v>-75.957999366766586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-1.7261764877402534E-7</v>
      </c>
      <c r="AI67">
        <f t="shared" ref="AI67:AI89" si="69">SUM(AE67:AH67)</f>
        <v>-1.7261854538798337E-7</v>
      </c>
      <c r="AJ67">
        <f t="shared" ref="AJ67:AJ89" si="70">AB67-AC67</f>
        <v>-9.1149599220634343</v>
      </c>
      <c r="AK67">
        <f t="shared" si="61"/>
        <v>-5.9551071502181019</v>
      </c>
      <c r="AL67">
        <f t="shared" ref="AL67:AL89" si="71">SUM(AI67:AK67)</f>
        <v>-15.070067244900081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-3.1262671538177113E-10</v>
      </c>
      <c r="AR67">
        <f t="shared" ref="AR67:AR89" si="76">AI67*$K67</f>
        <v>-3.1262833923355371E-10</v>
      </c>
      <c r="AS67">
        <f t="shared" ref="AS67:AS89" si="77">AJ67*$K67</f>
        <v>-1.6508045391126699E-2</v>
      </c>
      <c r="AT67">
        <f t="shared" ref="AT67:AT89" si="78">AK67*$K67</f>
        <v>-1.078525632426137E-2</v>
      </c>
      <c r="AU67">
        <f t="shared" ref="AU67:AU89" si="79">AL67*$K67</f>
        <v>-2.7293302028016404E-2</v>
      </c>
      <c r="AW67">
        <v>64</v>
      </c>
      <c r="AX67">
        <f>IF(Z67&gt;0, (R67*SUMPRODUCT(K67:$K$98, X67:$X$98)-K67*$AZ$3)/Z67, 0)</f>
        <v>-1058956291704622.3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500000</v>
      </c>
      <c r="S68">
        <f t="shared" si="63"/>
        <v>-5703255994070906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-75.957999366766586</v>
      </c>
      <c r="AC68">
        <f t="shared" si="64"/>
        <v>-67.819642292028988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-2.9560217650553621E-8</v>
      </c>
      <c r="AI68">
        <f t="shared" si="69"/>
        <v>-2.9560366292930806E-8</v>
      </c>
      <c r="AJ68">
        <f t="shared" si="70"/>
        <v>-8.1383570747375984</v>
      </c>
      <c r="AK68">
        <f t="shared" si="61"/>
        <v>-5.3170599556736615</v>
      </c>
      <c r="AL68">
        <f t="shared" si="71"/>
        <v>-13.455417059971627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-4.7800286064197199E-11</v>
      </c>
      <c r="AR68">
        <f t="shared" si="76"/>
        <v>-4.7800526426031968E-11</v>
      </c>
      <c r="AS68">
        <f t="shared" si="77"/>
        <v>-1.3160112718512227E-2</v>
      </c>
      <c r="AT68">
        <f t="shared" si="78"/>
        <v>-8.5979403097165182E-3</v>
      </c>
      <c r="AU68">
        <f t="shared" si="79"/>
        <v>-2.1758053076029273E-2</v>
      </c>
      <c r="AW68">
        <v>65</v>
      </c>
      <c r="AX68">
        <f>IF(Z68&gt;0, (R68*SUMPRODUCT(K68:$K$98, X68:$X$98)-K68*$AZ$3)/Z68, 0)</f>
        <v>-5703255994070906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500000</v>
      </c>
      <c r="S69">
        <f t="shared" si="63"/>
        <v>-3.1618058899633256E+16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-67.819642292028988</v>
      </c>
      <c r="AC69">
        <f t="shared" si="64"/>
        <v>-60.553252046496247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-4.9286642981065839E-9</v>
      </c>
      <c r="AI69">
        <f t="shared" si="69"/>
        <v>-4.9286882374525442E-9</v>
      </c>
      <c r="AJ69">
        <f t="shared" si="70"/>
        <v>-7.2663902455327403</v>
      </c>
      <c r="AK69">
        <f t="shared" si="61"/>
        <v>-4.7473749604420297</v>
      </c>
      <c r="AL69">
        <f t="shared" si="71"/>
        <v>-12.013765210903458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-7.1159695991748278E-12</v>
      </c>
      <c r="AR69">
        <f t="shared" si="76"/>
        <v>-7.1160041626280825E-12</v>
      </c>
      <c r="AS69">
        <f t="shared" si="77"/>
        <v>-1.0491161287413229E-2</v>
      </c>
      <c r="AT69">
        <f t="shared" si="78"/>
        <v>-6.8542253744827341E-3</v>
      </c>
      <c r="AU69">
        <f t="shared" si="79"/>
        <v>-1.7345386669011968E-2</v>
      </c>
      <c r="AW69">
        <v>66</v>
      </c>
      <c r="AX69">
        <f>IF(Z69&gt;0, (R69*SUMPRODUCT(K69:$K$98, X69:$X$98)-K69*$AZ$3)/Z69, 0)</f>
        <v>-3.1618058899633256E+16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500000</v>
      </c>
      <c r="S70">
        <f t="shared" si="63"/>
        <v>-1.8062516509043578E+17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-60.553252046496247</v>
      </c>
      <c r="AC70">
        <f t="shared" si="64"/>
        <v>-54.065403612949304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-7.9833621988365505E-10</v>
      </c>
      <c r="AI70">
        <f t="shared" si="69"/>
        <v>-7.9833996143065838E-10</v>
      </c>
      <c r="AJ70">
        <f t="shared" si="70"/>
        <v>-6.4878484335469437</v>
      </c>
      <c r="AK70">
        <f t="shared" si="61"/>
        <v>-4.2387276432547374</v>
      </c>
      <c r="AL70">
        <f t="shared" si="71"/>
        <v>-10.726576077600022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-1.0291357293863449E-12</v>
      </c>
      <c r="AR70">
        <f t="shared" si="76"/>
        <v>-1.0291405526169693E-12</v>
      </c>
      <c r="AS70">
        <f t="shared" si="77"/>
        <v>-8.3634895467719593E-3</v>
      </c>
      <c r="AT70">
        <f t="shared" si="78"/>
        <v>-5.4641465038962568E-3</v>
      </c>
      <c r="AU70">
        <f t="shared" si="79"/>
        <v>-1.3827636051697357E-2</v>
      </c>
      <c r="AW70">
        <v>67</v>
      </c>
      <c r="AX70">
        <f>IF(Z70&gt;0, (R70*SUMPRODUCT(K70:$K$98, X70:$X$98)-K70*$AZ$3)/Z70, 0)</f>
        <v>-1.8062516509043578E+17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500000</v>
      </c>
      <c r="S71">
        <f t="shared" si="63"/>
        <v>-1.0637309805229939E+18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-54.065403612949304</v>
      </c>
      <c r="AC71">
        <f t="shared" si="64"/>
        <v>-48.272681797277059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-1.2547499345164383E-10</v>
      </c>
      <c r="AI71">
        <f t="shared" si="69"/>
        <v>-1.254755607083408E-10</v>
      </c>
      <c r="AJ71">
        <f t="shared" si="70"/>
        <v>-5.7927218156722446</v>
      </c>
      <c r="AK71">
        <f t="shared" si="61"/>
        <v>-3.7845782529064516</v>
      </c>
      <c r="AL71">
        <f t="shared" si="71"/>
        <v>-9.5773000687041723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-1.4441954817297484E-13</v>
      </c>
      <c r="AR71">
        <f t="shared" si="76"/>
        <v>-1.4442020107562595E-13</v>
      </c>
      <c r="AS71">
        <f t="shared" si="77"/>
        <v>-6.6673226616546996E-3</v>
      </c>
      <c r="AT71">
        <f t="shared" si="78"/>
        <v>-4.3559841389484103E-3</v>
      </c>
      <c r="AU71">
        <f t="shared" si="79"/>
        <v>-1.1023306800747531E-2</v>
      </c>
      <c r="AW71">
        <v>68</v>
      </c>
      <c r="AX71">
        <f>IF(Z71&gt;0, (R71*SUMPRODUCT(K71:$K$98, X71:$X$98)-K71*$AZ$3)/Z71, 0)</f>
        <v>-1.0637309805229939E+18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500000</v>
      </c>
      <c r="S72">
        <f t="shared" si="63"/>
        <v>-6.4690640903870874E+18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-48.272681797277059</v>
      </c>
      <c r="AC72">
        <f t="shared" si="64"/>
        <v>-43.100608747568927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-1.9132078931221284E-11</v>
      </c>
      <c r="AI72">
        <f t="shared" si="69"/>
        <v>-1.9132162213377992E-11</v>
      </c>
      <c r="AJ72">
        <f t="shared" si="70"/>
        <v>-5.172073049708132</v>
      </c>
      <c r="AK72">
        <f t="shared" ref="AK72:AK89" si="92">G72*SUM(AB72:AB72, AE72:AF72)</f>
        <v>-3.3790877258093945</v>
      </c>
      <c r="AL72">
        <f t="shared" si="71"/>
        <v>-8.5511607755366583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-1.9661332216548571E-14</v>
      </c>
      <c r="AR72">
        <f t="shared" si="76"/>
        <v>-1.9661417802550837E-14</v>
      </c>
      <c r="AS72">
        <f t="shared" si="77"/>
        <v>-5.3151488055290918E-3</v>
      </c>
      <c r="AT72">
        <f t="shared" si="78"/>
        <v>-3.4725638862790906E-3</v>
      </c>
      <c r="AU72">
        <f t="shared" si="79"/>
        <v>-8.7877126918278429E-3</v>
      </c>
      <c r="AW72">
        <v>69</v>
      </c>
      <c r="AX72">
        <f>IF(Z72&gt;0, (R72*SUMPRODUCT(K72:$K$98, X72:$X$98)-K72*$AZ$3)/Z72, 0)</f>
        <v>-6.4690640903870874E+18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500000</v>
      </c>
      <c r="S73">
        <f t="shared" si="63"/>
        <v>-4.0693716348373049E+19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-43.100608747568927</v>
      </c>
      <c r="AC73">
        <f t="shared" si="64"/>
        <v>-38.482686381757993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-2.8251401302867362E-12</v>
      </c>
      <c r="AI73">
        <f t="shared" si="69"/>
        <v>-2.8251519511186223E-12</v>
      </c>
      <c r="AJ73">
        <f t="shared" si="70"/>
        <v>-4.6179223658109336</v>
      </c>
      <c r="AK73">
        <f t="shared" si="92"/>
        <v>-3.0170426123298251</v>
      </c>
      <c r="AL73">
        <f t="shared" si="71"/>
        <v>-7.634964978143584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-2.5922253245991584E-15</v>
      </c>
      <c r="AR73">
        <f t="shared" si="76"/>
        <v>-2.5922361708787622E-15</v>
      </c>
      <c r="AS73">
        <f t="shared" si="77"/>
        <v>-4.2372040860405042E-3</v>
      </c>
      <c r="AT73">
        <f t="shared" si="78"/>
        <v>-2.7683066695464767E-3</v>
      </c>
      <c r="AU73">
        <f t="shared" si="79"/>
        <v>-7.0055107555895731E-3</v>
      </c>
      <c r="AW73">
        <v>70</v>
      </c>
      <c r="AX73">
        <f>IF(Z73&gt;0, (R73*SUMPRODUCT(K73:$K$98, X73:$X$98)-K73*$AZ$3)/Z73, 0)</f>
        <v>-4.0693716348373049E+19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500000</v>
      </c>
      <c r="S74">
        <f t="shared" si="63"/>
        <v>-2.6519722397648241E+20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-38.482686381757993</v>
      </c>
      <c r="AC74">
        <f t="shared" si="64"/>
        <v>-34.359541412283917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-4.0332383205326082E-13</v>
      </c>
      <c r="AI74">
        <f t="shared" si="69"/>
        <v>-4.0332545158102665E-13</v>
      </c>
      <c r="AJ74">
        <f t="shared" si="70"/>
        <v>-4.123144969474076</v>
      </c>
      <c r="AK74">
        <f t="shared" si="92"/>
        <v>-2.6937880467230597</v>
      </c>
      <c r="AL74">
        <f t="shared" si="71"/>
        <v>-6.816933016197539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-3.3042174245199277E-16</v>
      </c>
      <c r="AR74">
        <f t="shared" si="76"/>
        <v>-3.3042306924486693E-16</v>
      </c>
      <c r="AS74">
        <f t="shared" si="77"/>
        <v>-3.3778731553256803E-3</v>
      </c>
      <c r="AT74">
        <f t="shared" si="78"/>
        <v>-2.2068771281461082E-3</v>
      </c>
      <c r="AU74">
        <f t="shared" si="79"/>
        <v>-5.5847502834721185E-3</v>
      </c>
      <c r="AW74">
        <v>71</v>
      </c>
      <c r="AX74">
        <f>IF(Z74&gt;0, (R74*SUMPRODUCT(K74:$K$98, X74:$X$98)-K74*$AZ$3)/Z74, 0)</f>
        <v>-2.6519722397648241E+20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500000</v>
      </c>
      <c r="S75">
        <f t="shared" si="63"/>
        <v>-1.7930779903395305E+21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-34.359541412283917</v>
      </c>
      <c r="AC75">
        <f t="shared" si="64"/>
        <v>-30.678161975253492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-5.5578690597656557E-14</v>
      </c>
      <c r="AI75">
        <f t="shared" si="69"/>
        <v>-5.5578904462879797E-14</v>
      </c>
      <c r="AJ75">
        <f t="shared" si="70"/>
        <v>-3.6813794370304258</v>
      </c>
      <c r="AK75">
        <f t="shared" si="92"/>
        <v>-2.4051678988598746</v>
      </c>
      <c r="AL75">
        <f t="shared" si="71"/>
        <v>-6.0865473358903559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-4.0654162652863637E-17</v>
      </c>
      <c r="AR75">
        <f t="shared" si="76"/>
        <v>-4.0654319088927134E-17</v>
      </c>
      <c r="AS75">
        <f t="shared" si="77"/>
        <v>-2.6928197985695793E-3</v>
      </c>
      <c r="AT75">
        <f t="shared" si="78"/>
        <v>-1.7593089350654558E-3</v>
      </c>
      <c r="AU75">
        <f t="shared" si="79"/>
        <v>-4.4521287336350759E-3</v>
      </c>
      <c r="AW75">
        <v>72</v>
      </c>
      <c r="AX75">
        <f>IF(Z75&gt;0, (R75*SUMPRODUCT(K75:$K$98, X75:$X$98)-K75*$AZ$3)/Z75, 0)</f>
        <v>-1.7930779903395305E+21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500000</v>
      </c>
      <c r="S76">
        <f t="shared" si="63"/>
        <v>-1.2598506071564399E+22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-30.678161975253492</v>
      </c>
      <c r="AC76">
        <f t="shared" si="64"/>
        <v>-27.39121604933348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-7.3819809317921901E-15</v>
      </c>
      <c r="AI76">
        <f t="shared" si="69"/>
        <v>-7.3820081088399033E-15</v>
      </c>
      <c r="AJ76">
        <f t="shared" si="70"/>
        <v>-3.286945925920012</v>
      </c>
      <c r="AK76">
        <f t="shared" si="92"/>
        <v>-2.1474713382677448</v>
      </c>
      <c r="AL76">
        <f t="shared" si="71"/>
        <v>-5.4344172641877648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-4.8211606802485726E-18</v>
      </c>
      <c r="AR76">
        <f t="shared" si="76"/>
        <v>-4.8211784295376928E-18</v>
      </c>
      <c r="AS76">
        <f t="shared" si="77"/>
        <v>-2.1466994567678334E-3</v>
      </c>
      <c r="AT76">
        <f t="shared" si="78"/>
        <v>-1.4025103117549869E-3</v>
      </c>
      <c r="AU76">
        <f t="shared" si="79"/>
        <v>-3.5492097685228255E-3</v>
      </c>
      <c r="AW76">
        <v>73</v>
      </c>
      <c r="AX76">
        <f>IF(Z76&gt;0, (R76*SUMPRODUCT(K76:$K$98, X76:$X$98)-K76*$AZ$3)/Z76, 0)</f>
        <v>-1.2598506071564399E+22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500000</v>
      </c>
      <c r="S77">
        <f t="shared" si="63"/>
        <v>-9.2155568093228616E+22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-27.39121604933348</v>
      </c>
      <c r="AC77">
        <f t="shared" si="64"/>
        <v>-24.456442901190602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-9.4352001385026875E-16</v>
      </c>
      <c r="AI77">
        <f t="shared" si="69"/>
        <v>-9.4352333112715817E-16</v>
      </c>
      <c r="AJ77">
        <f t="shared" si="70"/>
        <v>-2.9347731481428774</v>
      </c>
      <c r="AK77">
        <f t="shared" si="92"/>
        <v>-1.9173851234533437</v>
      </c>
      <c r="AL77">
        <f t="shared" si="71"/>
        <v>-4.8521582715962221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-5.5018884519433939E-19</v>
      </c>
      <c r="AR77">
        <f t="shared" si="76"/>
        <v>-5.5019077957698538E-19</v>
      </c>
      <c r="AS77">
        <f t="shared" si="77"/>
        <v>-1.7113356638774235E-3</v>
      </c>
      <c r="AT77">
        <f t="shared" si="78"/>
        <v>-1.1180726337332485E-3</v>
      </c>
      <c r="AU77">
        <f t="shared" si="79"/>
        <v>-2.8294082976106729E-3</v>
      </c>
      <c r="AW77">
        <v>74</v>
      </c>
      <c r="AX77">
        <f>IF(Z77&gt;0, (R77*SUMPRODUCT(K77:$K$98, X77:$X$98)-K77*$AZ$3)/Z77, 0)</f>
        <v>-9.2155568093228616E+22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500000</v>
      </c>
      <c r="S78">
        <f t="shared" si="63"/>
        <v>-7.0301728889271824E+23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-24.456442901190602</v>
      </c>
      <c r="AC78">
        <f t="shared" si="64"/>
        <v>-21.836109733205895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-1.1583388549539744E-16</v>
      </c>
      <c r="AI78">
        <f t="shared" si="69"/>
        <v>-1.1583427375238056E-16</v>
      </c>
      <c r="AJ78">
        <f t="shared" si="70"/>
        <v>-2.6203331679847075</v>
      </c>
      <c r="AK78">
        <f t="shared" si="92"/>
        <v>-1.7119510030833422</v>
      </c>
      <c r="AL78">
        <f t="shared" si="71"/>
        <v>-4.33228417106805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-6.0308463784137945E-20</v>
      </c>
      <c r="AR78">
        <f t="shared" si="76"/>
        <v>-6.0308665928632238E-20</v>
      </c>
      <c r="AS78">
        <f t="shared" si="77"/>
        <v>-1.3642663136777908E-3</v>
      </c>
      <c r="AT78">
        <f t="shared" si="78"/>
        <v>-8.9132065826949005E-4</v>
      </c>
      <c r="AU78">
        <f t="shared" si="79"/>
        <v>-2.2555869719472809E-3</v>
      </c>
      <c r="AW78">
        <v>75</v>
      </c>
      <c r="AX78">
        <f>IF(Z78&gt;0, (R78*SUMPRODUCT(K78:$K$98, X78:$X$98)-K78*$AZ$3)/Z78, 0)</f>
        <v>-7.0301728889271824E+23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500000</v>
      </c>
      <c r="S79">
        <f t="shared" si="63"/>
        <v>-5.6022960184719437E+24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-21.836109733205895</v>
      </c>
      <c r="AC79">
        <f t="shared" si="64"/>
        <v>-19.496526547505262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-1.3634928657944452E-17</v>
      </c>
      <c r="AI79">
        <f t="shared" si="69"/>
        <v>-1.3634972159141291E-17</v>
      </c>
      <c r="AJ79">
        <f t="shared" si="70"/>
        <v>-2.3395831857006328</v>
      </c>
      <c r="AK79">
        <f t="shared" si="92"/>
        <v>-1.5285276813244129</v>
      </c>
      <c r="AL79">
        <f t="shared" si="71"/>
        <v>-3.8681108670250457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-6.3383685615376111E-21</v>
      </c>
      <c r="AR79">
        <f t="shared" si="76"/>
        <v>-6.3383887836176337E-21</v>
      </c>
      <c r="AS79">
        <f t="shared" si="77"/>
        <v>-1.0875847526130352E-3</v>
      </c>
      <c r="AT79">
        <f t="shared" si="78"/>
        <v>-7.105553717071827E-4</v>
      </c>
      <c r="AU79">
        <f t="shared" si="79"/>
        <v>-1.7981401243202179E-3</v>
      </c>
      <c r="AW79">
        <v>76</v>
      </c>
      <c r="AX79">
        <f>IF(Z79&gt;0, (R79*SUMPRODUCT(K79:$K$98, X79:$X$98)-K79*$AZ$3)/Z79, 0)</f>
        <v>-5.6022960184719437E+24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500000</v>
      </c>
      <c r="S80">
        <f t="shared" si="63"/>
        <v>-4.7083014878966926E+25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-19.496526547505262</v>
      </c>
      <c r="AC80">
        <f t="shared" si="64"/>
        <v>-17.407612988843983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-1.5377865374893471E-18</v>
      </c>
      <c r="AI80">
        <f t="shared" si="69"/>
        <v>-1.5377911590107795E-18</v>
      </c>
      <c r="AJ80">
        <f t="shared" si="70"/>
        <v>-2.0889135586612788</v>
      </c>
      <c r="AK80">
        <f t="shared" si="92"/>
        <v>-1.3647568583253684</v>
      </c>
      <c r="AL80">
        <f t="shared" si="71"/>
        <v>-3.4536704169866472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-6.3826738194261845E-22</v>
      </c>
      <c r="AR80">
        <f t="shared" si="76"/>
        <v>-6.3826930013237584E-22</v>
      </c>
      <c r="AS80">
        <f t="shared" si="77"/>
        <v>-8.6701590610095258E-4</v>
      </c>
      <c r="AT80">
        <f t="shared" si="78"/>
        <v>-5.6645039198595544E-4</v>
      </c>
      <c r="AU80">
        <f t="shared" si="79"/>
        <v>-1.433466298086908E-3</v>
      </c>
      <c r="AW80">
        <v>77</v>
      </c>
      <c r="AX80">
        <f>IF(Z80&gt;0, (R80*SUMPRODUCT(K80:$K$98, X80:$X$98)-K80*$AZ$3)/Z80, 0)</f>
        <v>-4.7083014878966926E+25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500000</v>
      </c>
      <c r="S81">
        <f t="shared" si="63"/>
        <v>-4.1842939361284853E+26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-17.407612988843983</v>
      </c>
      <c r="AC81">
        <f t="shared" si="64"/>
        <v>-15.542511597182129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-1.6443980634964001E-19</v>
      </c>
      <c r="AI81">
        <f t="shared" si="69"/>
        <v>-1.6444027066069925E-19</v>
      </c>
      <c r="AJ81">
        <f t="shared" si="70"/>
        <v>-1.8651013916618542</v>
      </c>
      <c r="AK81">
        <f t="shared" si="92"/>
        <v>-1.2185329092190789</v>
      </c>
      <c r="AL81">
        <f t="shared" si="71"/>
        <v>-3.083634300880933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-6.0939029042732E-23</v>
      </c>
      <c r="AR81">
        <f t="shared" si="76"/>
        <v>-6.0939201109737875E-23</v>
      </c>
      <c r="AS81">
        <f t="shared" si="77"/>
        <v>-6.9117977208302901E-4</v>
      </c>
      <c r="AT81">
        <f t="shared" si="78"/>
        <v>-4.5157078442757925E-4</v>
      </c>
      <c r="AU81">
        <f t="shared" si="79"/>
        <v>-1.1427505565106083E-3</v>
      </c>
      <c r="AW81">
        <v>78</v>
      </c>
      <c r="AX81">
        <f>IF(Z81&gt;0, (R81*SUMPRODUCT(K81:$K$98, X81:$X$98)-K81*$AZ$3)/Z81, 0)</f>
        <v>-4.1842939361284853E+26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500000</v>
      </c>
      <c r="S82">
        <f t="shared" si="63"/>
        <v>-3.9436485515542538E+27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-15.542511597182129</v>
      </c>
      <c r="AC82">
        <f t="shared" si="64"/>
        <v>-13.87724249748404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-1.662727585609365E-20</v>
      </c>
      <c r="AI82">
        <f t="shared" si="69"/>
        <v>-1.6627319842145895E-20</v>
      </c>
      <c r="AJ82">
        <f t="shared" si="70"/>
        <v>-1.6652690996980883</v>
      </c>
      <c r="AK82">
        <f t="shared" si="92"/>
        <v>-1.0879758118027492</v>
      </c>
      <c r="AL82">
        <f t="shared" si="71"/>
        <v>-2.7532449115008375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-5.5016334634457656E-24</v>
      </c>
      <c r="AR82">
        <f t="shared" si="76"/>
        <v>-5.5016480175518652E-24</v>
      </c>
      <c r="AS82">
        <f t="shared" si="77"/>
        <v>-5.5100428259170179E-4</v>
      </c>
      <c r="AT82">
        <f t="shared" si="78"/>
        <v>-3.5998946462657789E-4</v>
      </c>
      <c r="AU82">
        <f t="shared" si="79"/>
        <v>-9.1099374721827968E-4</v>
      </c>
      <c r="AW82">
        <v>79</v>
      </c>
      <c r="AX82">
        <f>IF(Z82&gt;0, (R82*SUMPRODUCT(K82:$K$98, X82:$X$98)-K82*$AZ$3)/Z82, 0)</f>
        <v>-3.9436485515542538E+27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500000</v>
      </c>
      <c r="S83">
        <f t="shared" si="63"/>
        <v>-3.9542325896928145E+28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-13.87724249748404</v>
      </c>
      <c r="AC83">
        <f t="shared" si="64"/>
        <v>-12.390395087039321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-1.5851751058852501E-21</v>
      </c>
      <c r="AI83">
        <f t="shared" si="69"/>
        <v>-1.5851790226993239E-21</v>
      </c>
      <c r="AJ83">
        <f t="shared" si="70"/>
        <v>-1.4868474104447191</v>
      </c>
      <c r="AK83">
        <f t="shared" si="92"/>
        <v>-0.97140697482388294</v>
      </c>
      <c r="AL83">
        <f t="shared" si="71"/>
        <v>-2.4582543852686021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-4.6830605344316876E-25</v>
      </c>
      <c r="AR83">
        <f t="shared" si="76"/>
        <v>-4.6830721058204525E-25</v>
      </c>
      <c r="AS83">
        <f t="shared" si="77"/>
        <v>-4.3925724058649612E-4</v>
      </c>
      <c r="AT83">
        <f t="shared" si="78"/>
        <v>-2.8698139718317742E-4</v>
      </c>
      <c r="AU83">
        <f t="shared" si="79"/>
        <v>-7.2623863776967348E-4</v>
      </c>
      <c r="AW83">
        <v>80</v>
      </c>
      <c r="AX83">
        <f>IF(Z83&gt;0, (R83*SUMPRODUCT(K83:$K$98, X83:$X$98)-K83*$AZ$3)/Z83, 0)</f>
        <v>-3.9542325896928145E+28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500000</v>
      </c>
      <c r="S84">
        <f t="shared" si="63"/>
        <v>-4.2326700963861282E+29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-12.390395087039321</v>
      </c>
      <c r="AC84">
        <f t="shared" si="64"/>
        <v>-11.062852756285107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-1.420374283739061E-22</v>
      </c>
      <c r="AI84">
        <f t="shared" si="69"/>
        <v>-1.4203775508412991E-22</v>
      </c>
      <c r="AJ84">
        <f t="shared" si="70"/>
        <v>-1.3275423307542145</v>
      </c>
      <c r="AK84">
        <f t="shared" si="92"/>
        <v>-0.86732765609275253</v>
      </c>
      <c r="AL84">
        <f t="shared" si="71"/>
        <v>-2.194869986846967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-3.746599805330899E-26</v>
      </c>
      <c r="AR84">
        <f t="shared" si="76"/>
        <v>-3.746608423147167E-26</v>
      </c>
      <c r="AS84">
        <f t="shared" si="77"/>
        <v>-3.5017318286551056E-4</v>
      </c>
      <c r="AT84">
        <f t="shared" si="78"/>
        <v>-2.2877981280546665E-4</v>
      </c>
      <c r="AU84">
        <f t="shared" si="79"/>
        <v>-5.7895299567097718E-4</v>
      </c>
      <c r="AW84">
        <v>81</v>
      </c>
      <c r="AX84">
        <f>IF(Z84&gt;0, (R84*SUMPRODUCT(K84:$K$98, X84:$X$98)-K84*$AZ$3)/Z84, 0)</f>
        <v>-4.2326700963861282E+29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500000</v>
      </c>
      <c r="S85">
        <f t="shared" si="63"/>
        <v>-4.8571470144252355E+30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-11.062852756285107</v>
      </c>
      <c r="AC85">
        <f t="shared" si="64"/>
        <v>-9.8775471038259877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-1.1920919413953622E-23</v>
      </c>
      <c r="AI85">
        <f t="shared" si="69"/>
        <v>-1.1920944834089852E-23</v>
      </c>
      <c r="AJ85">
        <f t="shared" si="70"/>
        <v>-1.1853056524591192</v>
      </c>
      <c r="AK85">
        <f t="shared" si="92"/>
        <v>-0.77439969293995758</v>
      </c>
      <c r="AL85">
        <f t="shared" si="71"/>
        <v>-1.9597053453990769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-2.8075418261103376E-27</v>
      </c>
      <c r="AR85">
        <f t="shared" si="76"/>
        <v>-2.8075478129049138E-27</v>
      </c>
      <c r="AS85">
        <f t="shared" si="77"/>
        <v>-2.7915591746293869E-4</v>
      </c>
      <c r="AT85">
        <f t="shared" si="78"/>
        <v>-1.8238186607578654E-4</v>
      </c>
      <c r="AU85">
        <f t="shared" si="79"/>
        <v>-4.6153778353872526E-4</v>
      </c>
      <c r="AW85">
        <v>82</v>
      </c>
      <c r="AX85">
        <f>IF(Z85&gt;0, (R85*SUMPRODUCT(K85:$K$98, X85:$X$98)-K85*$AZ$3)/Z85, 0)</f>
        <v>-4.8571470144252355E+30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500000</v>
      </c>
      <c r="S86">
        <f t="shared" si="63"/>
        <v>-6.0065051531732033E+31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-9.8775471038259877</v>
      </c>
      <c r="AC86">
        <f t="shared" si="64"/>
        <v>-8.8192384855589179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-9.3322333562787653E-25</v>
      </c>
      <c r="AI86">
        <f t="shared" si="69"/>
        <v>-9.3322517097935397E-25</v>
      </c>
      <c r="AJ86">
        <f t="shared" si="70"/>
        <v>-1.0583086182670698</v>
      </c>
      <c r="AK86">
        <f t="shared" si="92"/>
        <v>-0.69142829726781918</v>
      </c>
      <c r="AL86">
        <f t="shared" si="71"/>
        <v>-1.749736915534889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-1.9623842526137614E-28</v>
      </c>
      <c r="AR86">
        <f t="shared" si="76"/>
        <v>-1.962388111995219E-28</v>
      </c>
      <c r="AS86">
        <f t="shared" si="77"/>
        <v>-2.2254138828359249E-4</v>
      </c>
      <c r="AT86">
        <f t="shared" si="78"/>
        <v>-1.4539370701194715E-4</v>
      </c>
      <c r="AU86">
        <f t="shared" si="79"/>
        <v>-3.6793509529553964E-4</v>
      </c>
      <c r="AW86">
        <v>83</v>
      </c>
      <c r="AX86">
        <f>IF(Z86&gt;0, (R86*SUMPRODUCT(K86:$K$98, X86:$X$98)-K86*$AZ$3)/Z86, 0)</f>
        <v>-6.0065051531732033E+31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500000</v>
      </c>
      <c r="S87">
        <f t="shared" si="63"/>
        <v>-8.0531047714577349E+32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-8.8192384855589179</v>
      </c>
      <c r="AC87">
        <f t="shared" si="64"/>
        <v>-7.8743200763918901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-6.7790922087380382E-26</v>
      </c>
      <c r="AI87">
        <f t="shared" si="69"/>
        <v>-6.7791044312290831E-26</v>
      </c>
      <c r="AJ87">
        <f t="shared" si="70"/>
        <v>-0.94491840916702774</v>
      </c>
      <c r="AK87">
        <f t="shared" si="92"/>
        <v>-0.61734669398912434</v>
      </c>
      <c r="AL87">
        <f t="shared" si="71"/>
        <v>-1.5622651031561521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-1.2727760036452554E-29</v>
      </c>
      <c r="AR87">
        <f t="shared" si="76"/>
        <v>-1.272778298420548E-29</v>
      </c>
      <c r="AS87">
        <f t="shared" si="77"/>
        <v>-1.7740863224138454E-4</v>
      </c>
      <c r="AT87">
        <f t="shared" si="78"/>
        <v>-1.1590697306437114E-4</v>
      </c>
      <c r="AU87">
        <f t="shared" si="79"/>
        <v>-2.9331560530575565E-4</v>
      </c>
      <c r="AW87">
        <v>84</v>
      </c>
      <c r="AX87">
        <f>IF(Z87&gt;0, (R87*SUMPRODUCT(K87:$K$98, X87:$X$98)-K87*$AZ$3)/Z87, 0)</f>
        <v>-8.0531047714577349E+32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500000</v>
      </c>
      <c r="S88">
        <f t="shared" si="63"/>
        <v>-1.1789465619772737E+34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-7.8743200763918901</v>
      </c>
      <c r="AC88">
        <f t="shared" si="64"/>
        <v>-7.0306429253499019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-4.5419316615698787E-27</v>
      </c>
      <c r="AI88">
        <f t="shared" si="69"/>
        <v>-4.5419391159396864E-27</v>
      </c>
      <c r="AJ88">
        <f t="shared" si="70"/>
        <v>-0.84367715104198826</v>
      </c>
      <c r="AK88">
        <f t="shared" si="92"/>
        <v>-0.55120240534743237</v>
      </c>
      <c r="AL88">
        <f t="shared" si="71"/>
        <v>-1.3948795563894207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-7.6138271001928837E-31</v>
      </c>
      <c r="AR88">
        <f t="shared" si="76"/>
        <v>-7.613839596259995E-31</v>
      </c>
      <c r="AS88">
        <f t="shared" si="77"/>
        <v>-1.4142907544753216E-4</v>
      </c>
      <c r="AT88">
        <f t="shared" si="78"/>
        <v>-9.2400329292387692E-5</v>
      </c>
      <c r="AU88">
        <f t="shared" si="79"/>
        <v>-2.338294047399199E-4</v>
      </c>
      <c r="AW88">
        <v>85</v>
      </c>
      <c r="AX88">
        <f>IF(Z88&gt;0, (R88*SUMPRODUCT(K88:$K$98, X88:$X$98)-K88*$AZ$3)/Z88, 0)</f>
        <v>-1.1789465619772737E+34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-7.0306429253499019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-7.0306429253499019</v>
      </c>
      <c r="AK89">
        <f t="shared" si="92"/>
        <v>-0.49214500477449319</v>
      </c>
      <c r="AL89">
        <f t="shared" si="71"/>
        <v>-7.5227879301243954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-4.4628811111826659E-32</v>
      </c>
      <c r="AR89">
        <f t="shared" si="76"/>
        <v>-4.4628811111826659E-32</v>
      </c>
      <c r="AS89">
        <f t="shared" si="77"/>
        <v>-1.0522996685084238E-3</v>
      </c>
      <c r="AT89">
        <f t="shared" si="78"/>
        <v>-7.3660976795589668E-5</v>
      </c>
      <c r="AU89">
        <f t="shared" si="79"/>
        <v>-1.1259606453040134E-3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73406.315800345386</v>
      </c>
      <c r="AO91" s="6">
        <f t="shared" si="93"/>
        <v>-7340.6315800345392</v>
      </c>
      <c r="AP91" s="6">
        <f t="shared" si="93"/>
        <v>-744.23227863936734</v>
      </c>
      <c r="AQ91" s="6">
        <f t="shared" si="93"/>
        <v>-41940.405637829645</v>
      </c>
      <c r="AR91" s="6">
        <f t="shared" si="93"/>
        <v>23381.046303841842</v>
      </c>
      <c r="AS91" s="6">
        <f t="shared" si="93"/>
        <v>-10283.116925921346</v>
      </c>
      <c r="AT91" s="6">
        <f t="shared" si="93"/>
        <v>3241.9093698165898</v>
      </c>
      <c r="AU91" s="6">
        <f t="shared" si="93"/>
        <v>16339.838747737042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165003.74558400011</v>
      </c>
      <c r="K3">
        <v>1</v>
      </c>
      <c r="L3" s="2">
        <v>0</v>
      </c>
      <c r="O3">
        <f>$C$3</f>
        <v>165003.74558400011</v>
      </c>
      <c r="P3">
        <f>O3*C5</f>
        <v>16500.37455840001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165003.74558400011</v>
      </c>
      <c r="AF3">
        <f t="shared" ref="AF3:AF34" si="4">-$Z3*P3</f>
        <v>-16500.37455840001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147878.41405490009</v>
      </c>
      <c r="AJ3">
        <f t="shared" ref="AJ3:AJ34" si="8">AB3-AC3</f>
        <v>0</v>
      </c>
      <c r="AL3">
        <f t="shared" ref="AL3:AL34" si="9">SUM(AI3:AK3)</f>
        <v>147878.41405490009</v>
      </c>
      <c r="AN3">
        <f t="shared" ref="AN3:AN34" si="10">AE3*$K3</f>
        <v>165003.74558400011</v>
      </c>
      <c r="AO3">
        <f t="shared" ref="AO3:AO34" si="11">AF3*$K3</f>
        <v>-16500.37455840001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147878.41405490009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147878.41405490009</v>
      </c>
      <c r="AW3">
        <v>0</v>
      </c>
      <c r="AX3">
        <f>IF(Z3&gt;0, (R3*SUMPRODUCT(K3:$K$98, X3:$X$98)-K3*$AZ$3)/Z3, 0)</f>
        <v>0</v>
      </c>
      <c r="AZ3">
        <f>C6*ABS(SUMPRODUCT(X4:X79, K4:K79))/1</f>
        <v>100215.47676404272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6806.5531711811045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6722.1688397561957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-6722.1688397561957</v>
      </c>
      <c r="AK4">
        <f>G4*SUM(AB4, AE4:AF4)</f>
        <v>0</v>
      </c>
      <c r="AL4">
        <f t="shared" si="9"/>
        <v>-7920.9253397561952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-1118.3473271760424</v>
      </c>
      <c r="AR4">
        <f t="shared" si="14"/>
        <v>-1118.3473271760424</v>
      </c>
      <c r="AS4">
        <f t="shared" si="15"/>
        <v>-6271.2648938858065</v>
      </c>
      <c r="AT4">
        <f t="shared" si="16"/>
        <v>0</v>
      </c>
      <c r="AU4">
        <f t="shared" si="17"/>
        <v>-7389.6122210618478</v>
      </c>
      <c r="AW4">
        <v>1</v>
      </c>
      <c r="AX4">
        <f>IF(Z4&gt;0, (R4*SUMPRODUCT(K4:$K$98, X4:$X$98)-K4*$AZ$3)/Z4, 0)</f>
        <v>6806.5531711811045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500000</v>
      </c>
      <c r="S5">
        <f t="shared" si="1"/>
        <v>13742.735239192771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6722.1688397561957</v>
      </c>
      <c r="AC5">
        <f t="shared" si="2"/>
        <v>13402.071761076993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-1257.5423933679795</v>
      </c>
      <c r="AI5">
        <f t="shared" si="7"/>
        <v>-1269.7325355847702</v>
      </c>
      <c r="AJ5">
        <f t="shared" si="8"/>
        <v>-6679.9029213207978</v>
      </c>
      <c r="AK5">
        <f>G5*SUM(AB5, AE5:AF5)</f>
        <v>275.60892243000404</v>
      </c>
      <c r="AL5">
        <f t="shared" si="9"/>
        <v>-7674.0265344755635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-1075.3345831318311</v>
      </c>
      <c r="AR5">
        <f t="shared" si="14"/>
        <v>-1085.758471477975</v>
      </c>
      <c r="AS5">
        <f t="shared" si="15"/>
        <v>-5712.0385452943437</v>
      </c>
      <c r="AT5">
        <f t="shared" si="16"/>
        <v>235.67539931193227</v>
      </c>
      <c r="AU5">
        <f t="shared" si="17"/>
        <v>-6562.121617460386</v>
      </c>
      <c r="AW5">
        <v>2</v>
      </c>
      <c r="AX5">
        <f>IF(Z5&gt;0, (R5*SUMPRODUCT(K5:$K$98, X5:$X$98)-K5*$AZ$3)/Z5, 0)</f>
        <v>13742.735239192771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500000</v>
      </c>
      <c r="S6">
        <f t="shared" si="1"/>
        <v>21539.303789804875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13402.071761076993</v>
      </c>
      <c r="AC6">
        <f t="shared" si="2"/>
        <v>20714.570969395936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-1874.4664661393933</v>
      </c>
      <c r="AI6">
        <f t="shared" si="7"/>
        <v>-1886.4878452723628</v>
      </c>
      <c r="AJ6">
        <f t="shared" si="8"/>
        <v>-7312.4992083189427</v>
      </c>
      <c r="AK6">
        <f>G6*SUM(AB6, AE6:AF6)</f>
        <v>784.02119802300422</v>
      </c>
      <c r="AL6">
        <f t="shared" si="9"/>
        <v>-8414.9658555683018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-1445.9822318933197</v>
      </c>
      <c r="AR6">
        <f t="shared" si="14"/>
        <v>-1455.2556443246065</v>
      </c>
      <c r="AS6">
        <f t="shared" si="15"/>
        <v>-5640.9352298206704</v>
      </c>
      <c r="AT6">
        <f t="shared" si="16"/>
        <v>604.80181547546169</v>
      </c>
      <c r="AU6">
        <f t="shared" si="17"/>
        <v>-6491.3890586698162</v>
      </c>
      <c r="AW6">
        <v>3</v>
      </c>
      <c r="AX6">
        <f>IF(Z6&gt;0, (R6*SUMPRODUCT(K6:$K$98, X6:$X$98)-K6*$AZ$3)/Z6, 0)</f>
        <v>21539.303789804875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500000</v>
      </c>
      <c r="S7">
        <f t="shared" si="1"/>
        <v>27708.422367335814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20714.570969395936</v>
      </c>
      <c r="AC7">
        <f t="shared" si="2"/>
        <v>26238.969855633797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-2562.964763121392</v>
      </c>
      <c r="AI7">
        <f t="shared" si="7"/>
        <v>-2574.8018543439539</v>
      </c>
      <c r="AJ7">
        <f t="shared" si="8"/>
        <v>-5524.398886237861</v>
      </c>
      <c r="AK7">
        <f>G7*SUM(AB7, AE7:AF7)</f>
        <v>1017.0854345973404</v>
      </c>
      <c r="AL7">
        <f t="shared" si="9"/>
        <v>-7082.1153059844746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-1798.832429679976</v>
      </c>
      <c r="AR7">
        <f t="shared" si="14"/>
        <v>-1807.1403642527059</v>
      </c>
      <c r="AS7">
        <f t="shared" si="15"/>
        <v>-3877.333006697263</v>
      </c>
      <c r="AT7">
        <f t="shared" si="16"/>
        <v>713.84760720652673</v>
      </c>
      <c r="AU7">
        <f t="shared" si="17"/>
        <v>-4970.6257637434419</v>
      </c>
      <c r="AW7">
        <v>4</v>
      </c>
      <c r="AX7">
        <f>IF(Z7&gt;0, (R7*SUMPRODUCT(K7:$K$98, X7:$X$98)-K7*$AZ$3)/Z7, 0)</f>
        <v>27708.422367335814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500000</v>
      </c>
      <c r="S8">
        <f t="shared" si="1"/>
        <v>31280.917053466317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26238.969855633797</v>
      </c>
      <c r="AC8">
        <f t="shared" si="2"/>
        <v>29121.381605203875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-3267.2289383048287</v>
      </c>
      <c r="AI8">
        <f t="shared" si="7"/>
        <v>-3278.8659778917072</v>
      </c>
      <c r="AJ8">
        <f t="shared" si="8"/>
        <v>-2882.4117495700775</v>
      </c>
      <c r="AK8">
        <f t="shared" ref="AK8:AK39" si="30">G8*SUM(AB8:AB8, AE8:AF8)</f>
        <v>558.89005792499984</v>
      </c>
      <c r="AL8">
        <f t="shared" si="9"/>
        <v>-5602.3876695367853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-2140.5064226766262</v>
      </c>
      <c r="AR8">
        <f t="shared" si="14"/>
        <v>-2148.130362855602</v>
      </c>
      <c r="AS8">
        <f t="shared" si="15"/>
        <v>-1888.395634116315</v>
      </c>
      <c r="AT8">
        <f t="shared" si="16"/>
        <v>366.15363696529539</v>
      </c>
      <c r="AU8">
        <f t="shared" si="17"/>
        <v>-3670.3723600066219</v>
      </c>
      <c r="AW8">
        <v>5</v>
      </c>
      <c r="AX8">
        <f>IF(Z8&gt;0, (R8*SUMPRODUCT(K8:$K$98, X8:$X$98)-K8*$AZ$3)/Z8, 0)</f>
        <v>31280.917053466317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500000</v>
      </c>
      <c r="S9">
        <f t="shared" si="1"/>
        <v>33336.194169243827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29121.381605203875</v>
      </c>
      <c r="AC9">
        <f t="shared" si="2"/>
        <v>30456.723237277674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-4015.1249757711671</v>
      </c>
      <c r="AI9">
        <f t="shared" si="7"/>
        <v>-4026.5452668377825</v>
      </c>
      <c r="AJ9">
        <f t="shared" si="8"/>
        <v>-1335.3416320737997</v>
      </c>
      <c r="AK9">
        <f t="shared" si="30"/>
        <v>171.81615147070286</v>
      </c>
      <c r="AL9">
        <f t="shared" si="9"/>
        <v>-5190.0707474408791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-2491.2266788582856</v>
      </c>
      <c r="AR9">
        <f t="shared" si="14"/>
        <v>-2498.3125190144851</v>
      </c>
      <c r="AS9">
        <f t="shared" si="15"/>
        <v>-828.52681281072262</v>
      </c>
      <c r="AT9">
        <f t="shared" si="16"/>
        <v>106.60514504168351</v>
      </c>
      <c r="AU9">
        <f t="shared" si="17"/>
        <v>-3220.2341867835244</v>
      </c>
      <c r="AW9">
        <v>6</v>
      </c>
      <c r="AX9">
        <f>IF(Z9&gt;0, (R9*SUMPRODUCT(K9:$K$98, X9:$X$98)-K9*$AZ$3)/Z9, 0)</f>
        <v>33336.194169243827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500000</v>
      </c>
      <c r="S10">
        <f t="shared" si="1"/>
        <v>34815.327002154198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30456.723237277674</v>
      </c>
      <c r="AC10">
        <f t="shared" si="2"/>
        <v>31156.773006377272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-4785.8159535093273</v>
      </c>
      <c r="AI10">
        <f t="shared" si="7"/>
        <v>-4797.0023962664391</v>
      </c>
      <c r="AJ10">
        <f t="shared" si="8"/>
        <v>-700.04976909959805</v>
      </c>
      <c r="AK10">
        <f t="shared" si="30"/>
        <v>124.87256527283847</v>
      </c>
      <c r="AL10">
        <f t="shared" si="9"/>
        <v>-5372.179600093199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-2817.0098018918379</v>
      </c>
      <c r="AR10">
        <f t="shared" si="14"/>
        <v>-2823.5943256598234</v>
      </c>
      <c r="AS10">
        <f t="shared" si="15"/>
        <v>-412.06078138454728</v>
      </c>
      <c r="AT10">
        <f t="shared" si="16"/>
        <v>73.502040984886094</v>
      </c>
      <c r="AU10">
        <f t="shared" si="17"/>
        <v>-3162.1530660594849</v>
      </c>
      <c r="AW10">
        <v>7</v>
      </c>
      <c r="AX10">
        <f>IF(Z10&gt;0, (R10*SUMPRODUCT(K10:$K$98, X10:$X$98)-K10*$AZ$3)/Z10, 0)</f>
        <v>34815.327002154198</v>
      </c>
    </row>
    <row r="11" spans="1:52" x14ac:dyDescent="0.25">
      <c r="A11" t="s">
        <v>33</v>
      </c>
      <c r="C11" s="25">
        <f>AU81</f>
        <v>36691.438918839311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500000</v>
      </c>
      <c r="S11">
        <f t="shared" si="1"/>
        <v>35757.91833592247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31156.773006377272</v>
      </c>
      <c r="AC11">
        <f t="shared" si="2"/>
        <v>31276.855604727414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-5641.460899386092</v>
      </c>
      <c r="AI11">
        <f t="shared" si="7"/>
        <v>-5652.3944411931479</v>
      </c>
      <c r="AJ11">
        <f t="shared" si="8"/>
        <v>-120.08259835014178</v>
      </c>
      <c r="AK11">
        <f t="shared" si="30"/>
        <v>74.776255215305454</v>
      </c>
      <c r="AL11">
        <f t="shared" si="9"/>
        <v>-5697.7007843279844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-3155.3178045683858</v>
      </c>
      <c r="AR11">
        <f t="shared" si="14"/>
        <v>-3161.4330289306695</v>
      </c>
      <c r="AS11">
        <f t="shared" si="15"/>
        <v>-67.163234373257595</v>
      </c>
      <c r="AT11">
        <f t="shared" si="16"/>
        <v>41.823005361160689</v>
      </c>
      <c r="AU11">
        <f t="shared" si="17"/>
        <v>-3186.7732579427666</v>
      </c>
      <c r="AW11">
        <v>8</v>
      </c>
      <c r="AX11">
        <f>IF(Z11&gt;0, (R11*SUMPRODUCT(K11:$K$98, X11:$X$98)-K11*$AZ$3)/Z11, 0)</f>
        <v>35757.91833592247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500000</v>
      </c>
      <c r="S12">
        <f t="shared" si="1"/>
        <v>36242.739726885462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31276.855604727414</v>
      </c>
      <c r="AC12">
        <f t="shared" si="2"/>
        <v>30907.328223112148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-6574.8805549145627</v>
      </c>
      <c r="AI12">
        <f t="shared" si="7"/>
        <v>-6585.5403892896747</v>
      </c>
      <c r="AJ12">
        <f t="shared" si="8"/>
        <v>369.52738161526577</v>
      </c>
      <c r="AK12">
        <f t="shared" si="30"/>
        <v>71.936767890873057</v>
      </c>
      <c r="AL12">
        <f t="shared" si="9"/>
        <v>-6144.076239783536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-3494.6189105392705</v>
      </c>
      <c r="AR12">
        <f t="shared" si="14"/>
        <v>-3500.2847258311754</v>
      </c>
      <c r="AS12">
        <f t="shared" si="15"/>
        <v>196.40773166434352</v>
      </c>
      <c r="AT12">
        <f t="shared" si="16"/>
        <v>38.235156872410421</v>
      </c>
      <c r="AU12">
        <f t="shared" si="17"/>
        <v>-3265.6418372944217</v>
      </c>
      <c r="AW12">
        <v>9</v>
      </c>
      <c r="AX12">
        <f>IF(Z12&gt;0, (R12*SUMPRODUCT(K12:$K$98, X12:$X$98)-K12*$AZ$3)/Z12, 0)</f>
        <v>36242.739726885462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500000</v>
      </c>
      <c r="S13">
        <f t="shared" si="1"/>
        <v>36236.717830767986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30907.328223112148</v>
      </c>
      <c r="AC13">
        <f t="shared" si="2"/>
        <v>30045.609260837944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-7555.3426680855955</v>
      </c>
      <c r="AI13">
        <f t="shared" si="7"/>
        <v>-7565.7070205502541</v>
      </c>
      <c r="AJ13">
        <f t="shared" si="8"/>
        <v>861.71896227420439</v>
      </c>
      <c r="AK13">
        <f t="shared" si="30"/>
        <v>61.814656446224298</v>
      </c>
      <c r="AL13">
        <f t="shared" si="9"/>
        <v>-6642.1734018298257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-3817.2480481855164</v>
      </c>
      <c r="AR13">
        <f t="shared" si="14"/>
        <v>-3822.484515405401</v>
      </c>
      <c r="AS13">
        <f t="shared" si="15"/>
        <v>435.37337369492678</v>
      </c>
      <c r="AT13">
        <f t="shared" si="16"/>
        <v>31.231128359714354</v>
      </c>
      <c r="AU13">
        <f t="shared" si="17"/>
        <v>-3355.8800133507598</v>
      </c>
      <c r="AW13">
        <v>10</v>
      </c>
      <c r="AX13">
        <f>IF(Z13&gt;0, (R13*SUMPRODUCT(K13:$K$98, X13:$X$98)-K13*$AZ$3)/Z13, 0)</f>
        <v>36236.717830767986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500000</v>
      </c>
      <c r="S14">
        <f t="shared" si="1"/>
        <v>35740.002196627749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30045.609260837944</v>
      </c>
      <c r="AC14">
        <f t="shared" si="2"/>
        <v>28721.965899857667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-8610.1688124774537</v>
      </c>
      <c r="AI14">
        <f t="shared" si="7"/>
        <v>-8620.2142671971542</v>
      </c>
      <c r="AJ14">
        <f t="shared" si="8"/>
        <v>1323.6433609802771</v>
      </c>
      <c r="AK14">
        <f t="shared" si="30"/>
        <v>54.082096669508296</v>
      </c>
      <c r="AL14">
        <f t="shared" si="9"/>
        <v>-7242.4888095473689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-4135.9446236099802</v>
      </c>
      <c r="AR14">
        <f t="shared" si="14"/>
        <v>-4140.7700161597122</v>
      </c>
      <c r="AS14">
        <f t="shared" si="15"/>
        <v>635.81978026842035</v>
      </c>
      <c r="AT14">
        <f t="shared" si="16"/>
        <v>25.978649411572587</v>
      </c>
      <c r="AU14">
        <f t="shared" si="17"/>
        <v>-3478.971586479719</v>
      </c>
      <c r="AW14">
        <v>11</v>
      </c>
      <c r="AX14">
        <f>IF(Z14&gt;0, (R14*SUMPRODUCT(K14:$K$98, X14:$X$98)-K14*$AZ$3)/Z14, 0)</f>
        <v>35740.002196627749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500000</v>
      </c>
      <c r="S15">
        <f t="shared" si="1"/>
        <v>34860.936388958289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28721.965899857667</v>
      </c>
      <c r="AC15">
        <f t="shared" si="2"/>
        <v>27056.683060180996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-9734.0817870267856</v>
      </c>
      <c r="AI15">
        <f t="shared" si="7"/>
        <v>-9743.7834351546135</v>
      </c>
      <c r="AJ15">
        <f t="shared" si="8"/>
        <v>1665.2828396766708</v>
      </c>
      <c r="AK15">
        <f t="shared" si="30"/>
        <v>117.76006018941645</v>
      </c>
      <c r="AL15">
        <f t="shared" si="9"/>
        <v>-7960.7405352885262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-4435.8436126585784</v>
      </c>
      <c r="AR15">
        <f t="shared" si="14"/>
        <v>-4440.2646761776305</v>
      </c>
      <c r="AS15">
        <f t="shared" si="15"/>
        <v>758.87324652385041</v>
      </c>
      <c r="AT15">
        <f t="shared" si="16"/>
        <v>53.663532138563006</v>
      </c>
      <c r="AU15">
        <f t="shared" si="17"/>
        <v>-3627.7278975152167</v>
      </c>
      <c r="AW15">
        <v>12</v>
      </c>
      <c r="AX15">
        <f>IF(Z15&gt;0, (R15*SUMPRODUCT(K15:$K$98, X15:$X$98)-K15*$AZ$3)/Z15, 0)</f>
        <v>34860.936388958289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500000</v>
      </c>
      <c r="S16">
        <f t="shared" si="1"/>
        <v>33594.807445069586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27056.683060180996</v>
      </c>
      <c r="AC16">
        <f t="shared" si="2"/>
        <v>25087.651535743254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-10799.414837776689</v>
      </c>
      <c r="AI16">
        <f t="shared" si="7"/>
        <v>-10808.749484052294</v>
      </c>
      <c r="AJ16">
        <f t="shared" si="8"/>
        <v>1969.0315244377416</v>
      </c>
      <c r="AK16">
        <f t="shared" si="30"/>
        <v>192.10244972728509</v>
      </c>
      <c r="AL16">
        <f t="shared" si="9"/>
        <v>-8647.6155098872678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-4655.4898789113095</v>
      </c>
      <c r="AR16">
        <f t="shared" si="14"/>
        <v>-4659.5139257612636</v>
      </c>
      <c r="AS16">
        <f t="shared" si="15"/>
        <v>848.82435492814295</v>
      </c>
      <c r="AT16">
        <f t="shared" si="16"/>
        <v>82.812913834094672</v>
      </c>
      <c r="AU16">
        <f t="shared" si="17"/>
        <v>-3727.8766569990262</v>
      </c>
      <c r="AW16">
        <v>13</v>
      </c>
      <c r="AX16">
        <f>IF(Z16&gt;0, (R16*SUMPRODUCT(K16:$K$98, X16:$X$98)-K16*$AZ$3)/Z16, 0)</f>
        <v>33594.807445069586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500000</v>
      </c>
      <c r="S17">
        <f t="shared" si="1"/>
        <v>32171.240983325599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25087.651535743254</v>
      </c>
      <c r="AC17">
        <f t="shared" si="2"/>
        <v>23023.121323751315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-11830.524954098042</v>
      </c>
      <c r="AI17">
        <f t="shared" si="7"/>
        <v>-11839.470490787038</v>
      </c>
      <c r="AJ17">
        <f t="shared" si="8"/>
        <v>2064.5302119919397</v>
      </c>
      <c r="AK17">
        <f t="shared" si="30"/>
        <v>346.20959119325693</v>
      </c>
      <c r="AL17">
        <f t="shared" si="9"/>
        <v>-9428.7306876018411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-4794.1232258305636</v>
      </c>
      <c r="AR17">
        <f t="shared" si="14"/>
        <v>-4797.7482556052037</v>
      </c>
      <c r="AS17">
        <f t="shared" si="15"/>
        <v>836.61648812219153</v>
      </c>
      <c r="AT17">
        <f t="shared" si="16"/>
        <v>140.29567145876817</v>
      </c>
      <c r="AU17">
        <f t="shared" si="17"/>
        <v>-3820.8360960242439</v>
      </c>
      <c r="AW17">
        <v>14</v>
      </c>
      <c r="AX17">
        <f>IF(Z17&gt;0, (R17*SUMPRODUCT(K17:$K$98, X17:$X$98)-K17*$AZ$3)/Z17, 0)</f>
        <v>32171.240983325599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500000</v>
      </c>
      <c r="S18">
        <f t="shared" si="1"/>
        <v>30672.718850882491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23023.121323751315</v>
      </c>
      <c r="AC18">
        <f t="shared" si="2"/>
        <v>20942.438524380392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-12857.824579174679</v>
      </c>
      <c r="AI18">
        <f t="shared" si="7"/>
        <v>-12866.359214882306</v>
      </c>
      <c r="AJ18">
        <f t="shared" si="8"/>
        <v>2080.682799370923</v>
      </c>
      <c r="AK18">
        <f t="shared" si="30"/>
        <v>497.2994205930284</v>
      </c>
      <c r="AL18">
        <f t="shared" si="9"/>
        <v>-10288.376994918355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-4862.2800405360667</v>
      </c>
      <c r="AR18">
        <f t="shared" si="14"/>
        <v>-4865.5074752081546</v>
      </c>
      <c r="AS18">
        <f t="shared" si="15"/>
        <v>786.8253594355175</v>
      </c>
      <c r="AT18">
        <f t="shared" si="16"/>
        <v>188.05739898147223</v>
      </c>
      <c r="AU18">
        <f t="shared" si="17"/>
        <v>-3890.6247167911647</v>
      </c>
      <c r="AW18">
        <v>15</v>
      </c>
      <c r="AX18">
        <f>IF(Z18&gt;0, (R18*SUMPRODUCT(K18:$K$98, X18:$X$98)-K18*$AZ$3)/Z18, 0)</f>
        <v>30672.718850882491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500000</v>
      </c>
      <c r="S19">
        <f t="shared" si="1"/>
        <v>28761.048055919182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20942.438524380392</v>
      </c>
      <c r="AC19">
        <f t="shared" si="2"/>
        <v>18635.384143941003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-14002.431664836105</v>
      </c>
      <c r="AI19">
        <f t="shared" si="7"/>
        <v>-14010.530893395036</v>
      </c>
      <c r="AJ19">
        <f t="shared" si="8"/>
        <v>2307.0543804393892</v>
      </c>
      <c r="AK19">
        <f t="shared" si="30"/>
        <v>467.01637909368276</v>
      </c>
      <c r="AL19">
        <f t="shared" si="9"/>
        <v>-11236.460133861965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-4938.0971267697842</v>
      </c>
      <c r="AR19">
        <f t="shared" si="14"/>
        <v>-4940.9534004680409</v>
      </c>
      <c r="AS19">
        <f t="shared" si="15"/>
        <v>813.60572792216794</v>
      </c>
      <c r="AT19">
        <f t="shared" si="16"/>
        <v>164.697982104663</v>
      </c>
      <c r="AU19">
        <f t="shared" si="17"/>
        <v>-3962.6496904412106</v>
      </c>
      <c r="AW19">
        <v>16</v>
      </c>
      <c r="AX19">
        <f>IF(Z19&gt;0, (R19*SUMPRODUCT(K19:$K$98, X19:$X$98)-K19*$AZ$3)/Z19, 0)</f>
        <v>28761.048055919182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500000</v>
      </c>
      <c r="S20">
        <f t="shared" si="1"/>
        <v>25381.49494770469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18635.384143941003</v>
      </c>
      <c r="AC20">
        <f t="shared" si="2"/>
        <v>15517.518349901473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-15043.78541485011</v>
      </c>
      <c r="AI20">
        <f t="shared" si="7"/>
        <v>-15051.427556488079</v>
      </c>
      <c r="AJ20">
        <f t="shared" si="8"/>
        <v>3117.8657940395296</v>
      </c>
      <c r="AK20">
        <f t="shared" si="30"/>
        <v>80.132151818946312</v>
      </c>
      <c r="AL20">
        <f t="shared" si="9"/>
        <v>-11853.429610629602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-5032.0979879595989</v>
      </c>
      <c r="AR20">
        <f t="shared" si="14"/>
        <v>-5034.6542598353044</v>
      </c>
      <c r="AS20">
        <f t="shared" si="15"/>
        <v>1042.9161116208793</v>
      </c>
      <c r="AT20">
        <f t="shared" si="16"/>
        <v>26.803947864142707</v>
      </c>
      <c r="AU20">
        <f t="shared" si="17"/>
        <v>-3964.9342003502816</v>
      </c>
      <c r="AW20">
        <v>17</v>
      </c>
      <c r="AX20">
        <f>IF(Z20&gt;0, (R20*SUMPRODUCT(K20:$K$98, X20:$X$98)-K20*$AZ$3)/Z20, 0)</f>
        <v>25381.49494770469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500000</v>
      </c>
      <c r="S21">
        <f t="shared" si="1"/>
        <v>21148.803953547089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15517.518349901473</v>
      </c>
      <c r="AC21">
        <f t="shared" si="2"/>
        <v>12130.268776195149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-15845.007688856567</v>
      </c>
      <c r="AI21">
        <f t="shared" si="7"/>
        <v>-15852.177283885936</v>
      </c>
      <c r="AJ21">
        <f t="shared" si="8"/>
        <v>3387.2495737063236</v>
      </c>
      <c r="AK21">
        <f t="shared" si="30"/>
        <v>24.828029359842358</v>
      </c>
      <c r="AL21">
        <f t="shared" si="9"/>
        <v>-12440.099680819771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-5040.0382937809118</v>
      </c>
      <c r="AR21">
        <f t="shared" si="14"/>
        <v>-5042.3188249241266</v>
      </c>
      <c r="AS21">
        <f t="shared" si="15"/>
        <v>1077.4287963318059</v>
      </c>
      <c r="AT21">
        <f t="shared" si="16"/>
        <v>7.8973908495308782</v>
      </c>
      <c r="AU21">
        <f t="shared" si="17"/>
        <v>-3956.9926377427901</v>
      </c>
      <c r="AW21">
        <v>18</v>
      </c>
      <c r="AX21">
        <f>IF(Z21&gt;0, (R21*SUMPRODUCT(K21:$K$98, X21:$X$98)-K21*$AZ$3)/Z21, 0)</f>
        <v>21148.803953547089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500000</v>
      </c>
      <c r="S22">
        <f t="shared" si="1"/>
        <v>17212.515194810196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12130.268776195149</v>
      </c>
      <c r="AC22">
        <f t="shared" si="2"/>
        <v>9203.4521583814785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-16568.27881188484</v>
      </c>
      <c r="AI22">
        <f t="shared" si="7"/>
        <v>-16574.962503993618</v>
      </c>
      <c r="AJ22">
        <f t="shared" si="8"/>
        <v>2926.8166178136707</v>
      </c>
      <c r="AK22">
        <f t="shared" si="30"/>
        <v>254.73564430009816</v>
      </c>
      <c r="AL22">
        <f t="shared" si="9"/>
        <v>-13393.410241879848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-4920.7273869499049</v>
      </c>
      <c r="AR22">
        <f t="shared" si="14"/>
        <v>-4922.7124227631612</v>
      </c>
      <c r="AS22">
        <f t="shared" si="15"/>
        <v>869.25545202226192</v>
      </c>
      <c r="AT22">
        <f t="shared" si="16"/>
        <v>75.655695776960641</v>
      </c>
      <c r="AU22">
        <f t="shared" si="17"/>
        <v>-3977.8012749639379</v>
      </c>
      <c r="AW22">
        <v>19</v>
      </c>
      <c r="AX22">
        <f>IF(Z22&gt;0, (R22*SUMPRODUCT(K22:$K$98, X22:$X$98)-K22*$AZ$3)/Z22, 0)</f>
        <v>17212.515194810196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500000</v>
      </c>
      <c r="S23">
        <f t="shared" si="1"/>
        <v>15091.883832937951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9203.4521583814785</v>
      </c>
      <c r="AC23">
        <f t="shared" si="2"/>
        <v>7471.6910832533576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-17134.166583531387</v>
      </c>
      <c r="AI23">
        <f t="shared" si="7"/>
        <v>-17140.355084554489</v>
      </c>
      <c r="AJ23">
        <f t="shared" si="8"/>
        <v>1731.7610751281209</v>
      </c>
      <c r="AK23">
        <f t="shared" si="30"/>
        <v>644.24165108670354</v>
      </c>
      <c r="AL23">
        <f t="shared" si="9"/>
        <v>-14764.352358339664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-4543.5663382841467</v>
      </c>
      <c r="AR23">
        <f t="shared" si="14"/>
        <v>-4545.2073789963351</v>
      </c>
      <c r="AS23">
        <f t="shared" si="15"/>
        <v>459.22112922992284</v>
      </c>
      <c r="AT23">
        <f t="shared" si="16"/>
        <v>170.83729548956291</v>
      </c>
      <c r="AU23">
        <f t="shared" si="17"/>
        <v>-3915.1489542768495</v>
      </c>
      <c r="AW23">
        <v>20</v>
      </c>
      <c r="AX23">
        <f>IF(Z23&gt;0, (R23*SUMPRODUCT(K23:$K$98, X23:$X$98)-K23*$AZ$3)/Z23, 0)</f>
        <v>15091.883832937951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500000</v>
      </c>
      <c r="S24">
        <f t="shared" si="1"/>
        <v>12695.504589675187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7471.6910832533576</v>
      </c>
      <c r="AC24">
        <f t="shared" si="2"/>
        <v>5775.416094810098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-17605.540562740905</v>
      </c>
      <c r="AI24">
        <f t="shared" si="7"/>
        <v>-17611.227040239708</v>
      </c>
      <c r="AJ24">
        <f t="shared" si="8"/>
        <v>1696.2749884432596</v>
      </c>
      <c r="AK24">
        <f t="shared" si="30"/>
        <v>523.0183758277351</v>
      </c>
      <c r="AL24">
        <f t="shared" si="9"/>
        <v>-15391.933675968714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-4168.3600986761348</v>
      </c>
      <c r="AR24">
        <f t="shared" si="14"/>
        <v>-4169.7064524460493</v>
      </c>
      <c r="AS24">
        <f t="shared" si="15"/>
        <v>401.61703374067895</v>
      </c>
      <c r="AT24">
        <f t="shared" si="16"/>
        <v>123.83197896738243</v>
      </c>
      <c r="AU24">
        <f t="shared" si="17"/>
        <v>-3644.2574397379885</v>
      </c>
      <c r="AW24">
        <v>21</v>
      </c>
      <c r="AX24">
        <f>IF(Z24&gt;0, (R24*SUMPRODUCT(K24:$K$98, X24:$X$98)-K24*$AZ$3)/Z24, 0)</f>
        <v>12695.504589675187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500000</v>
      </c>
      <c r="S25">
        <f t="shared" si="1"/>
        <v>10014.572332491072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5775.416094810098</v>
      </c>
      <c r="AC25">
        <f t="shared" si="2"/>
        <v>4149.2804156347411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-18022.371725148423</v>
      </c>
      <c r="AI25">
        <f t="shared" si="7"/>
        <v>-18027.550778579109</v>
      </c>
      <c r="AJ25">
        <f t="shared" si="8"/>
        <v>1626.1356791753569</v>
      </c>
      <c r="AK25">
        <f t="shared" si="30"/>
        <v>404.27912663670691</v>
      </c>
      <c r="AL25">
        <f t="shared" si="9"/>
        <v>-15997.135972767044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-3809.8667471682647</v>
      </c>
      <c r="AR25">
        <f t="shared" si="14"/>
        <v>-3810.9615810640635</v>
      </c>
      <c r="AS25">
        <f t="shared" si="15"/>
        <v>343.75943105363132</v>
      </c>
      <c r="AT25">
        <f t="shared" si="16"/>
        <v>85.463202326370435</v>
      </c>
      <c r="AU25">
        <f t="shared" si="17"/>
        <v>-3381.7389476840613</v>
      </c>
      <c r="AW25">
        <v>22</v>
      </c>
      <c r="AX25">
        <f>IF(Z25&gt;0, (R25*SUMPRODUCT(K25:$K$98, X25:$X$98)-K25*$AZ$3)/Z25, 0)</f>
        <v>10014.572332491072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500000</v>
      </c>
      <c r="S26">
        <f t="shared" si="1"/>
        <v>6981.1113296667627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4149.2804156347411</v>
      </c>
      <c r="AC26">
        <f t="shared" si="2"/>
        <v>2609.2569001636148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-18210.750088091336</v>
      </c>
      <c r="AI26">
        <f t="shared" si="7"/>
        <v>-18215.422082235513</v>
      </c>
      <c r="AJ26">
        <f t="shared" si="8"/>
        <v>1540.0235154711263</v>
      </c>
      <c r="AK26">
        <f t="shared" si="30"/>
        <v>290.44962909443188</v>
      </c>
      <c r="AL26">
        <f t="shared" si="9"/>
        <v>-16384.948937669953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-3437.2225699983915</v>
      </c>
      <c r="AR26">
        <f t="shared" si="14"/>
        <v>-3438.1043943956065</v>
      </c>
      <c r="AS26">
        <f t="shared" si="15"/>
        <v>290.67465975315145</v>
      </c>
      <c r="AT26">
        <f t="shared" si="16"/>
        <v>54.821466207693064</v>
      </c>
      <c r="AU26">
        <f t="shared" si="17"/>
        <v>-3092.6082684347616</v>
      </c>
      <c r="AW26">
        <v>23</v>
      </c>
      <c r="AX26">
        <f>IF(Z26&gt;0, (R26*SUMPRODUCT(K26:$K$98, X26:$X$98)-K26*$AZ$3)/Z26, 0)</f>
        <v>6981.1113296667627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500000</v>
      </c>
      <c r="S27">
        <f t="shared" si="1"/>
        <v>3591.8398519025141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2609.2569001636148</v>
      </c>
      <c r="AC27">
        <f t="shared" si="2"/>
        <v>1198.6800727519512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-18149.398248872658</v>
      </c>
      <c r="AI27">
        <f t="shared" si="7"/>
        <v>-18153.56978811917</v>
      </c>
      <c r="AJ27">
        <f t="shared" si="8"/>
        <v>1410.5768274116635</v>
      </c>
      <c r="AK27">
        <f t="shared" si="30"/>
        <v>182.64798301145305</v>
      </c>
      <c r="AL27">
        <f t="shared" si="9"/>
        <v>-16560.344977696055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-3058.6094649326506</v>
      </c>
      <c r="AR27">
        <f t="shared" si="14"/>
        <v>-3059.3124694757084</v>
      </c>
      <c r="AS27">
        <f t="shared" si="15"/>
        <v>237.71607059225622</v>
      </c>
      <c r="AT27">
        <f t="shared" si="16"/>
        <v>30.780571450868269</v>
      </c>
      <c r="AU27">
        <f t="shared" si="17"/>
        <v>-2790.8158274325842</v>
      </c>
      <c r="AW27">
        <v>24</v>
      </c>
      <c r="AX27">
        <f>IF(Z27&gt;0, (R27*SUMPRODUCT(K27:$K$98, X27:$X$98)-K27*$AZ$3)/Z27, 0)</f>
        <v>3591.8398519025141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500000</v>
      </c>
      <c r="S28">
        <f t="shared" si="1"/>
        <v>-171.21270193925659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1198.6800727519512</v>
      </c>
      <c r="AC28">
        <f t="shared" si="2"/>
        <v>-50.424264871127896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-17936.750912979394</v>
      </c>
      <c r="AI28">
        <f t="shared" si="7"/>
        <v>-17940.432318060619</v>
      </c>
      <c r="AJ28">
        <f t="shared" si="8"/>
        <v>1249.1043376230791</v>
      </c>
      <c r="AK28">
        <f t="shared" si="30"/>
        <v>83.907605092636601</v>
      </c>
      <c r="AL28">
        <f t="shared" si="9"/>
        <v>-16607.420375344904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-2698.9047161456283</v>
      </c>
      <c r="AR28">
        <f t="shared" si="14"/>
        <v>-2699.4586493291777</v>
      </c>
      <c r="AS28">
        <f t="shared" si="15"/>
        <v>187.95006989417527</v>
      </c>
      <c r="AT28">
        <f t="shared" si="16"/>
        <v>12.62539866911637</v>
      </c>
      <c r="AU28">
        <f t="shared" si="17"/>
        <v>-2498.8831807658862</v>
      </c>
      <c r="AW28">
        <v>25</v>
      </c>
      <c r="AX28">
        <f>IF(Z28&gt;0, (R28*SUMPRODUCT(K28:$K$98, X28:$X$98)-K28*$AZ$3)/Z28, 0)</f>
        <v>-171.21270193925659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500000</v>
      </c>
      <c r="S29">
        <f t="shared" si="1"/>
        <v>-4420.5242322689492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-50.424264871127896</v>
      </c>
      <c r="AC29">
        <f t="shared" si="2"/>
        <v>-1133.6994030617807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-17552.311232308217</v>
      </c>
      <c r="AI29">
        <f t="shared" si="7"/>
        <v>-17555.51701555782</v>
      </c>
      <c r="AJ29">
        <f t="shared" si="8"/>
        <v>1083.2751381906528</v>
      </c>
      <c r="AK29">
        <f t="shared" si="30"/>
        <v>-3.529698540978953</v>
      </c>
      <c r="AL29">
        <f t="shared" si="9"/>
        <v>-16475.771575908147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-2358.0883000035928</v>
      </c>
      <c r="AR29">
        <f t="shared" si="14"/>
        <v>-2358.5189851636942</v>
      </c>
      <c r="AS29">
        <f t="shared" si="15"/>
        <v>145.53402086160648</v>
      </c>
      <c r="AT29">
        <f t="shared" si="16"/>
        <v>-0.47420198524634188</v>
      </c>
      <c r="AU29">
        <f t="shared" si="17"/>
        <v>-2213.4591662873345</v>
      </c>
      <c r="AW29">
        <v>26</v>
      </c>
      <c r="AX29">
        <f>IF(Z29&gt;0, (R29*SUMPRODUCT(K29:$K$98, X29:$X$98)-K29*$AZ$3)/Z29, 0)</f>
        <v>-4420.5242322689492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500000</v>
      </c>
      <c r="S30">
        <f t="shared" si="1"/>
        <v>-9319.2947533214701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-1133.6994030617807</v>
      </c>
      <c r="AC30">
        <f t="shared" si="2"/>
        <v>-2049.2612941770003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-17001.78631866676</v>
      </c>
      <c r="AI30">
        <f t="shared" si="7"/>
        <v>-17004.534999425901</v>
      </c>
      <c r="AJ30">
        <f t="shared" si="8"/>
        <v>915.56189111521962</v>
      </c>
      <c r="AK30">
        <f t="shared" si="30"/>
        <v>-79.358958214324659</v>
      </c>
      <c r="AL30">
        <f t="shared" si="9"/>
        <v>-16168.332066525007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-2039.3993817857061</v>
      </c>
      <c r="AR30">
        <f t="shared" si="14"/>
        <v>-2039.7290917194655</v>
      </c>
      <c r="AS30">
        <f t="shared" si="15"/>
        <v>109.8235396992892</v>
      </c>
      <c r="AT30">
        <f t="shared" si="16"/>
        <v>-9.5192709335346404</v>
      </c>
      <c r="AU30">
        <f t="shared" si="17"/>
        <v>-1939.4248229537109</v>
      </c>
      <c r="AW30">
        <v>27</v>
      </c>
      <c r="AX30">
        <f>IF(Z30&gt;0, (R30*SUMPRODUCT(K30:$K$98, X30:$X$98)-K30*$AZ$3)/Z30, 0)</f>
        <v>-9319.2947533214701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500000</v>
      </c>
      <c r="S31">
        <f t="shared" si="1"/>
        <v>-15127.22571781853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-2049.2612941770003</v>
      </c>
      <c r="AC31">
        <f t="shared" si="2"/>
        <v>-2800.6906680266593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-16276.564894407225</v>
      </c>
      <c r="AI31">
        <f t="shared" si="7"/>
        <v>-16278.879174236414</v>
      </c>
      <c r="AJ31">
        <f t="shared" si="8"/>
        <v>751.42937384965899</v>
      </c>
      <c r="AK31">
        <f t="shared" si="30"/>
        <v>-143.44829059239004</v>
      </c>
      <c r="AL31">
        <f t="shared" si="9"/>
        <v>-15670.898090979146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-1743.2210483799436</v>
      </c>
      <c r="AR31">
        <f t="shared" si="14"/>
        <v>-1743.4689078844679</v>
      </c>
      <c r="AS31">
        <f t="shared" si="15"/>
        <v>80.478129713707787</v>
      </c>
      <c r="AT31">
        <f t="shared" si="16"/>
        <v>-15.363320279004359</v>
      </c>
      <c r="AU31">
        <f t="shared" si="17"/>
        <v>-1678.3540984497645</v>
      </c>
      <c r="AW31">
        <v>28</v>
      </c>
      <c r="AX31">
        <f>IF(Z31&gt;0, (R31*SUMPRODUCT(K31:$K$98, X31:$X$98)-K31*$AZ$3)/Z31, 0)</f>
        <v>-15127.22571781853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500000</v>
      </c>
      <c r="S32">
        <f t="shared" si="1"/>
        <v>-22243.031323273804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-2800.6906680266593</v>
      </c>
      <c r="AC32">
        <f t="shared" si="2"/>
        <v>-3393.9384950351305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-15353.30581903163</v>
      </c>
      <c r="AI32">
        <f t="shared" si="7"/>
        <v>-15355.21312341705</v>
      </c>
      <c r="AJ32">
        <f t="shared" si="8"/>
        <v>593.24782700847118</v>
      </c>
      <c r="AK32">
        <f t="shared" si="30"/>
        <v>-196.04834676186616</v>
      </c>
      <c r="AL32">
        <f t="shared" si="9"/>
        <v>-14958.013643170447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-1468.1606675204405</v>
      </c>
      <c r="AR32">
        <f t="shared" si="14"/>
        <v>-1468.3430536015017</v>
      </c>
      <c r="AS32">
        <f t="shared" si="15"/>
        <v>56.729354314440599</v>
      </c>
      <c r="AT32">
        <f t="shared" si="16"/>
        <v>-18.74713335621777</v>
      </c>
      <c r="AU32">
        <f t="shared" si="17"/>
        <v>-1430.3608326432789</v>
      </c>
      <c r="AW32">
        <v>29</v>
      </c>
      <c r="AX32">
        <f>IF(Z32&gt;0, (R32*SUMPRODUCT(K32:$K$98, X32:$X$98)-K32*$AZ$3)/Z32, 0)</f>
        <v>-22243.031323273804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500000</v>
      </c>
      <c r="S33">
        <f t="shared" si="1"/>
        <v>-31305.398297208769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-3393.9384950351305</v>
      </c>
      <c r="AC33">
        <f t="shared" si="2"/>
        <v>-3835.337357759614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-14272.448664580947</v>
      </c>
      <c r="AI33">
        <f t="shared" si="7"/>
        <v>-14273.9800847059</v>
      </c>
      <c r="AJ33">
        <f t="shared" si="8"/>
        <v>441.39886272448348</v>
      </c>
      <c r="AK33">
        <f t="shared" si="30"/>
        <v>-237.57569465245916</v>
      </c>
      <c r="AL33">
        <f t="shared" si="9"/>
        <v>-14070.156916633876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-1218.5746838457017</v>
      </c>
      <c r="AR33">
        <f t="shared" si="14"/>
        <v>-1218.7054357466864</v>
      </c>
      <c r="AS33">
        <f t="shared" si="15"/>
        <v>37.686418934485786</v>
      </c>
      <c r="AT33">
        <f t="shared" si="16"/>
        <v>-20.284096569846973</v>
      </c>
      <c r="AU33">
        <f t="shared" si="17"/>
        <v>-1201.3031133820475</v>
      </c>
      <c r="AW33">
        <v>30</v>
      </c>
      <c r="AX33">
        <f>IF(Z33&gt;0, (R33*SUMPRODUCT(K33:$K$98, X33:$X$98)-K33*$AZ$3)/Z33, 0)</f>
        <v>-31305.398297208769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500000</v>
      </c>
      <c r="S34">
        <f t="shared" si="1"/>
        <v>-43379.899869889574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-3835.337357759614</v>
      </c>
      <c r="AC34">
        <f t="shared" si="2"/>
        <v>-4137.1604301803582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-12959.013577508495</v>
      </c>
      <c r="AI34">
        <f t="shared" si="7"/>
        <v>-12960.205708092759</v>
      </c>
      <c r="AJ34">
        <f t="shared" si="8"/>
        <v>301.82307242074421</v>
      </c>
      <c r="AK34">
        <f t="shared" si="30"/>
        <v>-268.47361504317303</v>
      </c>
      <c r="AL34">
        <f t="shared" si="9"/>
        <v>-12926.856250715187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-987.88771316154134</v>
      </c>
      <c r="AR34">
        <f t="shared" si="14"/>
        <v>-987.9785913097611</v>
      </c>
      <c r="AS34">
        <f t="shared" si="15"/>
        <v>23.008487722446311</v>
      </c>
      <c r="AT34">
        <f t="shared" si="16"/>
        <v>-20.466201692197302</v>
      </c>
      <c r="AU34">
        <f t="shared" si="17"/>
        <v>-985.436305279512</v>
      </c>
      <c r="AW34">
        <v>31</v>
      </c>
      <c r="AX34">
        <f>IF(Z34&gt;0, (R34*SUMPRODUCT(K34:$K$98, X34:$X$98)-K34*$AZ$3)/Z34, 0)</f>
        <v>-43379.899869889574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-60180.292508378072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-4137.1604301803582</v>
      </c>
      <c r="AC35">
        <f t="shared" ref="AC35:AC66" si="33">S35*Z35</f>
        <v>-4306.519918855327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-11428.220032982787</v>
      </c>
      <c r="AI35">
        <f t="shared" ref="AI35:AI66" si="38">SUM(AE35:AH35)</f>
        <v>-11429.114536760384</v>
      </c>
      <c r="AJ35">
        <f t="shared" ref="AJ35:AJ66" si="39">AB35-AC35</f>
        <v>169.35948867496882</v>
      </c>
      <c r="AK35">
        <f t="shared" si="30"/>
        <v>-289.6012301126251</v>
      </c>
      <c r="AL35">
        <f t="shared" ref="AL35:AL66" si="40">SUM(AI35:AK35)</f>
        <v>-11549.35627819804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-777.85063367873556</v>
      </c>
      <c r="AR35">
        <f t="shared" ref="AR35:AR66" si="45">AI35*$K35</f>
        <v>-777.91151720462358</v>
      </c>
      <c r="AS35">
        <f t="shared" ref="AS35:AS66" si="46">AJ35*$K35</f>
        <v>11.527288169560006</v>
      </c>
      <c r="AT35">
        <f t="shared" ref="AT35:AT66" si="47">AK35*$K35</f>
        <v>-19.7114248506862</v>
      </c>
      <c r="AU35">
        <f t="shared" ref="AU35:AU66" si="48">AL35*$K35</f>
        <v>-786.09565388574981</v>
      </c>
      <c r="AW35">
        <v>32</v>
      </c>
      <c r="AX35">
        <f>IF(Z35&gt;0, (R35*SUMPRODUCT(K35:$K$98, X35:$X$98)-K35*$AZ$3)/Z35, 0)</f>
        <v>-60180.292508378072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500000</v>
      </c>
      <c r="S36">
        <f t="shared" si="32"/>
        <v>-84746.763141319519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-4306.519918855327</v>
      </c>
      <c r="AC36">
        <f t="shared" si="33"/>
        <v>-4353.5417806710511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-9736.7563070824872</v>
      </c>
      <c r="AI36">
        <f t="shared" si="38"/>
        <v>-9737.3984469146326</v>
      </c>
      <c r="AJ36">
        <f t="shared" si="39"/>
        <v>47.021861815724151</v>
      </c>
      <c r="AK36">
        <f t="shared" si="30"/>
        <v>-301.45639431987291</v>
      </c>
      <c r="AL36">
        <f t="shared" si="40"/>
        <v>-9991.8329794187812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-591.71679228988569</v>
      </c>
      <c r="AR36">
        <f t="shared" si="45"/>
        <v>-591.75581605814034</v>
      </c>
      <c r="AS36">
        <f t="shared" si="46"/>
        <v>2.8575866914590167</v>
      </c>
      <c r="AT36">
        <f t="shared" si="47"/>
        <v>-18.31994198442446</v>
      </c>
      <c r="AU36">
        <f t="shared" si="48"/>
        <v>-607.21817135110575</v>
      </c>
      <c r="AW36">
        <v>33</v>
      </c>
      <c r="AX36">
        <f>IF(Z36&gt;0, (R36*SUMPRODUCT(K36:$K$98, X36:$X$98)-K36*$AZ$3)/Z36, 0)</f>
        <v>-84746.763141319519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500000</v>
      </c>
      <c r="S37">
        <f t="shared" si="32"/>
        <v>-122603.72306355757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-4353.5417806710511</v>
      </c>
      <c r="AC37">
        <f t="shared" si="33"/>
        <v>-4292.7328837975356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-7922.2017578792265</v>
      </c>
      <c r="AI37">
        <f t="shared" si="38"/>
        <v>-7922.639421269103</v>
      </c>
      <c r="AJ37">
        <f t="shared" si="39"/>
        <v>-60.80889687351555</v>
      </c>
      <c r="AK37">
        <f t="shared" si="30"/>
        <v>-304.74792464697362</v>
      </c>
      <c r="AL37">
        <f t="shared" si="40"/>
        <v>-8288.1962427895924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-429.8604307997839</v>
      </c>
      <c r="AR37">
        <f t="shared" si="45"/>
        <v>-429.88417851273886</v>
      </c>
      <c r="AS37">
        <f t="shared" si="46"/>
        <v>-3.2995042799195926</v>
      </c>
      <c r="AT37">
        <f t="shared" si="47"/>
        <v>-16.53569022573803</v>
      </c>
      <c r="AU37">
        <f t="shared" si="48"/>
        <v>-449.71937301839648</v>
      </c>
      <c r="AW37">
        <v>34</v>
      </c>
      <c r="AX37">
        <f>IF(Z37&gt;0, (R37*SUMPRODUCT(K37:$K$98, X37:$X$98)-K37*$AZ$3)/Z37, 0)</f>
        <v>-122603.72306355757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500000</v>
      </c>
      <c r="S38">
        <f t="shared" si="32"/>
        <v>-184415.62663457802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-4292.7328837975356</v>
      </c>
      <c r="AC38">
        <f t="shared" si="33"/>
        <v>-4139.9810921299959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-6106.8761857696009</v>
      </c>
      <c r="AI38">
        <f t="shared" si="38"/>
        <v>-6107.1568006209345</v>
      </c>
      <c r="AJ38">
        <f t="shared" si="39"/>
        <v>-152.75179166753969</v>
      </c>
      <c r="AK38">
        <f t="shared" si="30"/>
        <v>-300.4913018658275</v>
      </c>
      <c r="AL38">
        <f t="shared" si="40"/>
        <v>-6560.3998941543014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-295.85755462545018</v>
      </c>
      <c r="AR38">
        <f t="shared" si="45"/>
        <v>-295.87114946857156</v>
      </c>
      <c r="AS38">
        <f t="shared" si="46"/>
        <v>-7.4003091224812882</v>
      </c>
      <c r="AT38">
        <f t="shared" si="47"/>
        <v>-14.557790112628263</v>
      </c>
      <c r="AU38">
        <f t="shared" si="48"/>
        <v>-317.82924870368112</v>
      </c>
      <c r="AW38">
        <v>35</v>
      </c>
      <c r="AX38">
        <f>IF(Z38&gt;0, (R38*SUMPRODUCT(K38:$K$98, X38:$X$98)-K38*$AZ$3)/Z38, 0)</f>
        <v>-184415.62663457802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500000</v>
      </c>
      <c r="S39">
        <f t="shared" si="32"/>
        <v>-292132.80490447924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-4139.9810921299959</v>
      </c>
      <c r="AC39">
        <f t="shared" si="33"/>
        <v>-3915.6491624096207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-4410.5174784631217</v>
      </c>
      <c r="AI39">
        <f t="shared" si="38"/>
        <v>-4410.6850242289802</v>
      </c>
      <c r="AJ39">
        <f t="shared" si="39"/>
        <v>-224.33192972037523</v>
      </c>
      <c r="AK39">
        <f t="shared" si="30"/>
        <v>-289.79867644909973</v>
      </c>
      <c r="AL39">
        <f t="shared" si="40"/>
        <v>-4924.8156303984551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-190.78097905492143</v>
      </c>
      <c r="AR39">
        <f t="shared" si="45"/>
        <v>-190.7882264007041</v>
      </c>
      <c r="AS39">
        <f t="shared" si="46"/>
        <v>-9.7036833873394812</v>
      </c>
      <c r="AT39">
        <f t="shared" si="47"/>
        <v>-12.535507566120154</v>
      </c>
      <c r="AU39">
        <f t="shared" si="48"/>
        <v>-213.02741735416376</v>
      </c>
      <c r="AW39">
        <v>36</v>
      </c>
      <c r="AX39">
        <f>IF(Z39&gt;0, (R39*SUMPRODUCT(K39:$K$98, X39:$X$98)-K39*$AZ$3)/Z39, 0)</f>
        <v>-292132.80490447924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500000</v>
      </c>
      <c r="S40">
        <f t="shared" si="32"/>
        <v>-495295.38299186109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-3915.6491624096207</v>
      </c>
      <c r="AC40">
        <f t="shared" si="33"/>
        <v>-3641.975244727199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-2958.2433857155088</v>
      </c>
      <c r="AI40">
        <f t="shared" si="38"/>
        <v>-2958.3352999390659</v>
      </c>
      <c r="AJ40">
        <f t="shared" si="39"/>
        <v>-273.67391768242169</v>
      </c>
      <c r="AK40">
        <f t="shared" ref="AK40:AK71" si="61">G40*SUM(AB40:AB40, AE40:AF40)</f>
        <v>-274.09544136867345</v>
      </c>
      <c r="AL40">
        <f t="shared" si="40"/>
        <v>-3506.1046589901612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-114.25136703780107</v>
      </c>
      <c r="AR40">
        <f t="shared" si="45"/>
        <v>-114.25491688962947</v>
      </c>
      <c r="AS40">
        <f t="shared" si="46"/>
        <v>-10.569657442247482</v>
      </c>
      <c r="AT40">
        <f t="shared" si="47"/>
        <v>-10.585937258041419</v>
      </c>
      <c r="AU40">
        <f t="shared" si="48"/>
        <v>-135.41051158991837</v>
      </c>
      <c r="AW40">
        <v>37</v>
      </c>
      <c r="AX40">
        <f>IF(Z40&gt;0, (R40*SUMPRODUCT(K40:$K$98, X40:$X$98)-K40*$AZ$3)/Z40, 0)</f>
        <v>-495295.38299186109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500000</v>
      </c>
      <c r="S41">
        <f t="shared" si="32"/>
        <v>-919799.29629500082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-3641.975244727199</v>
      </c>
      <c r="AC41">
        <f t="shared" si="33"/>
        <v>-3341.5347396780862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-1823.3554945613857</v>
      </c>
      <c r="AI41">
        <f t="shared" si="38"/>
        <v>-1823.4009057553433</v>
      </c>
      <c r="AJ41">
        <f t="shared" si="39"/>
        <v>-300.44050504911274</v>
      </c>
      <c r="AK41">
        <f t="shared" si="61"/>
        <v>-254.93826713090394</v>
      </c>
      <c r="AL41">
        <f t="shared" si="40"/>
        <v>-2378.7796779353603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-62.875410060990383</v>
      </c>
      <c r="AR41">
        <f t="shared" si="45"/>
        <v>-62.876975991194314</v>
      </c>
      <c r="AS41">
        <f t="shared" si="46"/>
        <v>-10.360195809450831</v>
      </c>
      <c r="AT41">
        <f t="shared" si="47"/>
        <v>-8.7911261045393694</v>
      </c>
      <c r="AU41">
        <f t="shared" si="48"/>
        <v>-82.028297905184516</v>
      </c>
      <c r="AW41">
        <v>38</v>
      </c>
      <c r="AX41">
        <f>IF(Z41&gt;0, (R41*SUMPRODUCT(K41:$K$98, X41:$X$98)-K41*$AZ$3)/Z41, 0)</f>
        <v>-919799.29629500082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500000</v>
      </c>
      <c r="S42">
        <f t="shared" si="32"/>
        <v>-1929832.4740839265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-3341.5347396780862</v>
      </c>
      <c r="AC42">
        <f t="shared" si="33"/>
        <v>-3034.1495496614752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-1012.165938819287</v>
      </c>
      <c r="AI42">
        <f t="shared" si="38"/>
        <v>-1012.1855917528344</v>
      </c>
      <c r="AJ42">
        <f t="shared" si="39"/>
        <v>-307.38519001661098</v>
      </c>
      <c r="AK42">
        <f t="shared" si="61"/>
        <v>-233.90743177746606</v>
      </c>
      <c r="AL42">
        <f t="shared" si="40"/>
        <v>-1553.4782135469113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-31.1632810275837</v>
      </c>
      <c r="AR42">
        <f t="shared" si="45"/>
        <v>-31.163886116006125</v>
      </c>
      <c r="AS42">
        <f t="shared" si="46"/>
        <v>-9.46399270398204</v>
      </c>
      <c r="AT42">
        <f t="shared" si="47"/>
        <v>-7.201707498105189</v>
      </c>
      <c r="AU42">
        <f t="shared" si="48"/>
        <v>-47.829586318093348</v>
      </c>
      <c r="AW42">
        <v>39</v>
      </c>
      <c r="AX42">
        <f>IF(Z42&gt;0, (R42*SUMPRODUCT(K42:$K$98, X42:$X$98)-K42*$AZ$3)/Z42, 0)</f>
        <v>-1929832.4740839265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500000</v>
      </c>
      <c r="S43">
        <f t="shared" si="32"/>
        <v>-4782961.5890618162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-3034.1495496614752</v>
      </c>
      <c r="AC43">
        <f t="shared" si="33"/>
        <v>-2734.7230091912011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-492.3744027266427</v>
      </c>
      <c r="AI43">
        <f t="shared" si="38"/>
        <v>-492.38154977078648</v>
      </c>
      <c r="AJ43">
        <f t="shared" si="39"/>
        <v>-299.42654047027418</v>
      </c>
      <c r="AK43">
        <f t="shared" si="61"/>
        <v>-212.39046847630328</v>
      </c>
      <c r="AL43">
        <f t="shared" si="40"/>
        <v>-1004.198558717364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-13.535331664286955</v>
      </c>
      <c r="AR43">
        <f t="shared" si="45"/>
        <v>-13.535528135940172</v>
      </c>
      <c r="AS43">
        <f t="shared" si="46"/>
        <v>-8.2312108669980208</v>
      </c>
      <c r="AT43">
        <f t="shared" si="47"/>
        <v>-5.8385964364521836</v>
      </c>
      <c r="AU43">
        <f t="shared" si="48"/>
        <v>-27.60533543939038</v>
      </c>
      <c r="AW43">
        <v>40</v>
      </c>
      <c r="AX43">
        <f>IF(Z43&gt;0, (R43*SUMPRODUCT(K43:$K$98, X43:$X$98)-K43*$AZ$3)/Z43, 0)</f>
        <v>-4782961.5890618162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500000</v>
      </c>
      <c r="S44">
        <f t="shared" si="32"/>
        <v>-14845495.979728531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-2734.7230091912011</v>
      </c>
      <c r="AC44">
        <f t="shared" si="33"/>
        <v>-2453.0888573752577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-200.40230474303499</v>
      </c>
      <c r="AI44">
        <f t="shared" si="38"/>
        <v>-200.40437025911874</v>
      </c>
      <c r="AJ44">
        <f t="shared" si="39"/>
        <v>-281.63415181594337</v>
      </c>
      <c r="AK44">
        <f t="shared" si="61"/>
        <v>-191.43061064338409</v>
      </c>
      <c r="AL44">
        <f t="shared" si="40"/>
        <v>-673.46913271844619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-4.9187882192524883</v>
      </c>
      <c r="AR44">
        <f t="shared" si="45"/>
        <v>-4.918838916454761</v>
      </c>
      <c r="AS44">
        <f t="shared" si="46"/>
        <v>-6.9125889039436075</v>
      </c>
      <c r="AT44">
        <f t="shared" si="47"/>
        <v>-4.6985818533592152</v>
      </c>
      <c r="AU44">
        <f t="shared" si="48"/>
        <v>-16.530009673757583</v>
      </c>
      <c r="AW44">
        <v>41</v>
      </c>
      <c r="AX44">
        <f>IF(Z44&gt;0, (R44*SUMPRODUCT(K44:$K$98, X44:$X$98)-K44*$AZ$3)/Z44, 0)</f>
        <v>-14845495.979728531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500000</v>
      </c>
      <c r="S45">
        <f t="shared" si="32"/>
        <v>-62942798.989737719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-2453.0888573752577</v>
      </c>
      <c r="AC45">
        <f t="shared" si="33"/>
        <v>-2194.4634639157325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-64.362232604013968</v>
      </c>
      <c r="AI45">
        <f t="shared" si="38"/>
        <v>-64.362668409121767</v>
      </c>
      <c r="AJ45">
        <f t="shared" si="39"/>
        <v>-258.62539345952518</v>
      </c>
      <c r="AK45">
        <f t="shared" si="61"/>
        <v>-171.71622001626807</v>
      </c>
      <c r="AL45">
        <f t="shared" si="40"/>
        <v>-494.70428188491496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-1.4104850593238607</v>
      </c>
      <c r="AR45">
        <f t="shared" si="45"/>
        <v>-1.4104946099029574</v>
      </c>
      <c r="AS45">
        <f t="shared" si="46"/>
        <v>-5.6677221823666999</v>
      </c>
      <c r="AT45">
        <f t="shared" si="47"/>
        <v>-3.7631255625742526</v>
      </c>
      <c r="AU45">
        <f t="shared" si="48"/>
        <v>-10.841342354843908</v>
      </c>
      <c r="AW45">
        <v>42</v>
      </c>
      <c r="AX45">
        <f>IF(Z45&gt;0, (R45*SUMPRODUCT(K45:$K$98, X45:$X$98)-K45*$AZ$3)/Z45, 0)</f>
        <v>-62942798.989737719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500000</v>
      </c>
      <c r="S46">
        <f t="shared" si="32"/>
        <v>-269524485.09108019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-2194.4634639157325</v>
      </c>
      <c r="AC46">
        <f t="shared" si="33"/>
        <v>-1960.5666439047193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-13.620797787955226</v>
      </c>
      <c r="AI46">
        <f t="shared" si="38"/>
        <v>-13.620888715067249</v>
      </c>
      <c r="AJ46">
        <f t="shared" si="39"/>
        <v>-233.89682001101323</v>
      </c>
      <c r="AK46">
        <f t="shared" si="61"/>
        <v>-153.6124424741013</v>
      </c>
      <c r="AL46">
        <f t="shared" si="40"/>
        <v>-401.13015120018179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-0.26651515679709592</v>
      </c>
      <c r="AR46">
        <f t="shared" si="45"/>
        <v>-0.26651693594791331</v>
      </c>
      <c r="AS46">
        <f t="shared" si="46"/>
        <v>-4.5766076723274987</v>
      </c>
      <c r="AT46">
        <f t="shared" si="47"/>
        <v>-3.0057009016148064</v>
      </c>
      <c r="AU46">
        <f t="shared" si="48"/>
        <v>-7.8488255098902187</v>
      </c>
      <c r="AW46">
        <v>43</v>
      </c>
      <c r="AX46">
        <f>IF(Z46&gt;0, (R46*SUMPRODUCT(K46:$K$98, X46:$X$98)-K46*$AZ$3)/Z46, 0)</f>
        <v>-269524485.09108019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500000</v>
      </c>
      <c r="S47">
        <f t="shared" si="32"/>
        <v>-1167753006.7957401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-1960.5666439047193</v>
      </c>
      <c r="AC47">
        <f t="shared" si="33"/>
        <v>-1750.7373509630013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-2.8510956343682703</v>
      </c>
      <c r="AI47">
        <f t="shared" si="38"/>
        <v>-2.8511143748183136</v>
      </c>
      <c r="AJ47">
        <f t="shared" si="39"/>
        <v>-209.82929294171799</v>
      </c>
      <c r="AK47">
        <f t="shared" si="61"/>
        <v>-137.23966507333037</v>
      </c>
      <c r="AL47">
        <f t="shared" si="40"/>
        <v>-349.92007238986668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-4.9809608639517042E-2</v>
      </c>
      <c r="AR47">
        <f t="shared" si="45"/>
        <v>-4.9809936041541422E-2</v>
      </c>
      <c r="AS47">
        <f t="shared" si="46"/>
        <v>-3.6657889818028977</v>
      </c>
      <c r="AT47">
        <f t="shared" si="47"/>
        <v>-2.3976235397784653</v>
      </c>
      <c r="AU47">
        <f t="shared" si="48"/>
        <v>-6.1132224576229044</v>
      </c>
      <c r="AW47">
        <v>44</v>
      </c>
      <c r="AX47">
        <f>IF(Z47&gt;0, (R47*SUMPRODUCT(K47:$K$98, X47:$X$98)-K47*$AZ$3)/Z47, 0)</f>
        <v>-1167753006.7957401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500000</v>
      </c>
      <c r="S48">
        <f t="shared" si="32"/>
        <v>-5128503736.8690128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-1750.7373509630013</v>
      </c>
      <c r="AC48">
        <f t="shared" si="33"/>
        <v>-1563.2016176265379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-0.58971853824866627</v>
      </c>
      <c r="AI48">
        <f t="shared" si="38"/>
        <v>-0.5897223483307531</v>
      </c>
      <c r="AJ48">
        <f t="shared" si="39"/>
        <v>-187.53573333646341</v>
      </c>
      <c r="AK48">
        <f t="shared" si="61"/>
        <v>-122.5516145674101</v>
      </c>
      <c r="AL48">
        <f t="shared" si="40"/>
        <v>-310.67707025220426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-9.1987348789307043E-3</v>
      </c>
      <c r="AR48">
        <f t="shared" si="45"/>
        <v>-9.1987943105624245E-3</v>
      </c>
      <c r="AS48">
        <f t="shared" si="46"/>
        <v>-2.9252793992386845</v>
      </c>
      <c r="AT48">
        <f t="shared" si="47"/>
        <v>-1.9116234920109485</v>
      </c>
      <c r="AU48">
        <f t="shared" si="48"/>
        <v>-4.8461016855601953</v>
      </c>
      <c r="AW48">
        <v>45</v>
      </c>
      <c r="AX48">
        <f>IF(Z48&gt;0, (R48*SUMPRODUCT(K48:$K$98, X48:$X$98)-K48*$AZ$3)/Z48, 0)</f>
        <v>-5128503736.8690128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500000</v>
      </c>
      <c r="S49">
        <f t="shared" si="32"/>
        <v>-22870574623.295399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-1563.2016176265379</v>
      </c>
      <c r="AC49">
        <f t="shared" si="33"/>
        <v>-1395.7237244461467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-0.12036572512919906</v>
      </c>
      <c r="AI49">
        <f t="shared" si="38"/>
        <v>-0.12036648796733684</v>
      </c>
      <c r="AJ49">
        <f t="shared" si="39"/>
        <v>-167.47789318039122</v>
      </c>
      <c r="AK49">
        <f t="shared" si="61"/>
        <v>-109.42411323385767</v>
      </c>
      <c r="AL49">
        <f t="shared" si="40"/>
        <v>-277.02237290221626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-1.6763632656950052E-3</v>
      </c>
      <c r="AR49">
        <f t="shared" si="45"/>
        <v>-1.6763738899306874E-3</v>
      </c>
      <c r="AS49">
        <f t="shared" si="46"/>
        <v>-2.3325060987439925</v>
      </c>
      <c r="AT49">
        <f t="shared" si="47"/>
        <v>-1.5239767268430719</v>
      </c>
      <c r="AU49">
        <f t="shared" si="48"/>
        <v>-3.8581591994769955</v>
      </c>
      <c r="AW49">
        <v>46</v>
      </c>
      <c r="AX49">
        <f>IF(Z49&gt;0, (R49*SUMPRODUCT(K49:$K$98, X49:$X$98)-K49*$AZ$3)/Z49, 0)</f>
        <v>-22870574623.295399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500000</v>
      </c>
      <c r="S50">
        <f t="shared" si="32"/>
        <v>-103579763730.91457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-1395.7237244461467</v>
      </c>
      <c r="AC50">
        <f t="shared" si="33"/>
        <v>-1246.1833544564925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-2.4192816800544283E-2</v>
      </c>
      <c r="AI50">
        <f t="shared" si="38"/>
        <v>-2.4192967189880669E-2</v>
      </c>
      <c r="AJ50">
        <f t="shared" si="39"/>
        <v>-149.54036998965421</v>
      </c>
      <c r="AK50">
        <f t="shared" si="61"/>
        <v>-97.70066071123027</v>
      </c>
      <c r="AL50">
        <f t="shared" si="40"/>
        <v>-247.26522366807438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-3.0083870677254934E-4</v>
      </c>
      <c r="AR50">
        <f t="shared" si="45"/>
        <v>-3.008405768703492E-4</v>
      </c>
      <c r="AS50">
        <f t="shared" si="46"/>
        <v>-1.8595408665668067</v>
      </c>
      <c r="AT50">
        <f t="shared" si="47"/>
        <v>-1.2149118749383858</v>
      </c>
      <c r="AU50">
        <f t="shared" si="48"/>
        <v>-3.0747535820820633</v>
      </c>
      <c r="AW50">
        <v>47</v>
      </c>
      <c r="AX50">
        <f>IF(Z50&gt;0, (R50*SUMPRODUCT(K50:$K$98, X50:$X$98)-K50*$AZ$3)/Z50, 0)</f>
        <v>-103579763730.91457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500000</v>
      </c>
      <c r="S51">
        <f t="shared" si="32"/>
        <v>-477134878252.32715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-1246.1833544564925</v>
      </c>
      <c r="AC51">
        <f t="shared" si="33"/>
        <v>-1112.6639710515208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-4.7894329839745092E-3</v>
      </c>
      <c r="AI51">
        <f t="shared" si="38"/>
        <v>-4.789462133592934E-3</v>
      </c>
      <c r="AJ51">
        <f t="shared" si="39"/>
        <v>-133.51938340497168</v>
      </c>
      <c r="AK51">
        <f t="shared" si="61"/>
        <v>-87.232834811954476</v>
      </c>
      <c r="AL51">
        <f t="shared" si="40"/>
        <v>-220.75700767905977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-5.3175716996304408E-5</v>
      </c>
      <c r="AR51">
        <f t="shared" si="45"/>
        <v>-5.3176040636256167E-5</v>
      </c>
      <c r="AS51">
        <f t="shared" si="46"/>
        <v>-1.4824278717794928</v>
      </c>
      <c r="AT51">
        <f t="shared" si="47"/>
        <v>-0.96852144132027607</v>
      </c>
      <c r="AU51">
        <f t="shared" si="48"/>
        <v>-2.4510024891404054</v>
      </c>
      <c r="AW51">
        <v>48</v>
      </c>
      <c r="AX51">
        <f>IF(Z51&gt;0, (R51*SUMPRODUCT(K51:$K$98, X51:$X$98)-K51*$AZ$3)/Z51, 0)</f>
        <v>-477134878252.32715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500000</v>
      </c>
      <c r="S52">
        <f t="shared" si="32"/>
        <v>-2238025372667.5747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-1112.6639710515208</v>
      </c>
      <c r="AC52">
        <f t="shared" si="33"/>
        <v>-993.45002043823922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-9.3237699917393104E-4</v>
      </c>
      <c r="AI52">
        <f t="shared" si="38"/>
        <v>-9.3238254787119214E-4</v>
      </c>
      <c r="AJ52">
        <f t="shared" si="39"/>
        <v>-119.21395061328155</v>
      </c>
      <c r="AK52">
        <f t="shared" si="61"/>
        <v>-77.886477973606461</v>
      </c>
      <c r="AL52">
        <f t="shared" si="40"/>
        <v>-197.10136096943589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-9.2427835418079798E-6</v>
      </c>
      <c r="AR52">
        <f t="shared" si="45"/>
        <v>-9.242838546819654E-6</v>
      </c>
      <c r="AS52">
        <f t="shared" si="46"/>
        <v>-1.1817845588839961</v>
      </c>
      <c r="AT52">
        <f t="shared" si="47"/>
        <v>-0.77209954490688526</v>
      </c>
      <c r="AU52">
        <f t="shared" si="48"/>
        <v>-1.9538933466294282</v>
      </c>
      <c r="AW52">
        <v>49</v>
      </c>
      <c r="AX52">
        <f>IF(Z52&gt;0, (R52*SUMPRODUCT(K52:$K$98, X52:$X$98)-K52*$AZ$3)/Z52, 0)</f>
        <v>-2238025372667.5747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500000</v>
      </c>
      <c r="S53">
        <f t="shared" si="32"/>
        <v>-10699406942529.775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-993.45002043823922</v>
      </c>
      <c r="AC53">
        <f t="shared" si="33"/>
        <v>-887.0089548694167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-1.7827709747713811E-4</v>
      </c>
      <c r="AI53">
        <f t="shared" si="38"/>
        <v>-1.7827813375998963E-4</v>
      </c>
      <c r="AJ53">
        <f t="shared" si="39"/>
        <v>-106.44106556882252</v>
      </c>
      <c r="AK53">
        <f t="shared" si="61"/>
        <v>-69.541501430676746</v>
      </c>
      <c r="AL53">
        <f t="shared" si="40"/>
        <v>-175.98274527763303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-1.5779337419141849E-6</v>
      </c>
      <c r="AR53">
        <f t="shared" si="45"/>
        <v>-1.5779429140720266E-6</v>
      </c>
      <c r="AS53">
        <f t="shared" si="46"/>
        <v>-0.94211175335005493</v>
      </c>
      <c r="AT53">
        <f t="shared" si="47"/>
        <v>-0.615513058736612</v>
      </c>
      <c r="AU53">
        <f t="shared" si="48"/>
        <v>-1.557626390029581</v>
      </c>
      <c r="AW53">
        <v>50</v>
      </c>
      <c r="AX53">
        <f>IF(Z53&gt;0, (R53*SUMPRODUCT(K53:$K$98, X53:$X$98)-K53*$AZ$3)/Z53, 0)</f>
        <v>-10699406942529.775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500000</v>
      </c>
      <c r="S54">
        <f t="shared" si="32"/>
        <v>-52228508906555.539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-887.0089548694167</v>
      </c>
      <c r="AC54">
        <f t="shared" si="33"/>
        <v>-791.97228250841681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-3.3455000298927167E-5</v>
      </c>
      <c r="AI54">
        <f t="shared" si="38"/>
        <v>-3.3455189843942688E-5</v>
      </c>
      <c r="AJ54">
        <f t="shared" si="39"/>
        <v>-95.036672360999887</v>
      </c>
      <c r="AK54">
        <f t="shared" si="61"/>
        <v>-62.090626840859173</v>
      </c>
      <c r="AL54">
        <f t="shared" si="40"/>
        <v>-157.1273326570489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-2.6438464211488429E-7</v>
      </c>
      <c r="AR54">
        <f t="shared" si="45"/>
        <v>-2.6438614003120906E-7</v>
      </c>
      <c r="AS54">
        <f t="shared" si="46"/>
        <v>-0.75104577448645904</v>
      </c>
      <c r="AT54">
        <f t="shared" si="47"/>
        <v>-0.49068324643045375</v>
      </c>
      <c r="AU54">
        <f t="shared" si="48"/>
        <v>-1.2417292853030528</v>
      </c>
      <c r="AW54">
        <v>51</v>
      </c>
      <c r="AX54">
        <f>IF(Z54&gt;0, (R54*SUMPRODUCT(K54:$K$98, X54:$X$98)-K54*$AZ$3)/Z54, 0)</f>
        <v>-52228508906555.539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500000</v>
      </c>
      <c r="S55">
        <f t="shared" si="32"/>
        <v>-260595614256340.47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-791.97228250841681</v>
      </c>
      <c r="AC55">
        <f t="shared" si="33"/>
        <v>-707.118109613039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-6.1492481361530034E-6</v>
      </c>
      <c r="AI55">
        <f t="shared" si="38"/>
        <v>-6.1492820545149656E-6</v>
      </c>
      <c r="AJ55">
        <f t="shared" si="39"/>
        <v>-84.854172895377815</v>
      </c>
      <c r="AK55">
        <f t="shared" si="61"/>
        <v>-55.438059775589181</v>
      </c>
      <c r="AL55">
        <f t="shared" si="40"/>
        <v>-140.29223882024905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-4.3388954064785253E-8</v>
      </c>
      <c r="AR55">
        <f t="shared" si="45"/>
        <v>-4.3389193391970714E-8</v>
      </c>
      <c r="AS55">
        <f t="shared" si="46"/>
        <v>-0.59872910125662981</v>
      </c>
      <c r="AT55">
        <f t="shared" si="47"/>
        <v>-0.3911696805503585</v>
      </c>
      <c r="AU55">
        <f t="shared" si="48"/>
        <v>-0.98989882519618178</v>
      </c>
      <c r="AW55">
        <v>52</v>
      </c>
      <c r="AX55">
        <f>IF(Z55&gt;0, (R55*SUMPRODUCT(K55:$K$98, X55:$X$98)-K55*$AZ$3)/Z55, 0)</f>
        <v>-260595614256340.47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500000</v>
      </c>
      <c r="S56">
        <f t="shared" si="32"/>
        <v>-1331475783905885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-707.118109613039</v>
      </c>
      <c r="AC56">
        <f t="shared" si="33"/>
        <v>-631.35545504949732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-1.1060785352250736E-6</v>
      </c>
      <c r="AI56">
        <f t="shared" si="38"/>
        <v>-1.1060844624400358E-6</v>
      </c>
      <c r="AJ56">
        <f t="shared" si="39"/>
        <v>-75.762654563541673</v>
      </c>
      <c r="AK56">
        <f t="shared" si="61"/>
        <v>-49.498267672912732</v>
      </c>
      <c r="AL56">
        <f t="shared" si="40"/>
        <v>-125.26092334253887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-6.9682721620020423E-9</v>
      </c>
      <c r="AR56">
        <f t="shared" si="45"/>
        <v>-6.9683095033351428E-9</v>
      </c>
      <c r="AS56">
        <f t="shared" si="46"/>
        <v>-0.47730317504721859</v>
      </c>
      <c r="AT56">
        <f t="shared" si="47"/>
        <v>-0.31183807451999496</v>
      </c>
      <c r="AU56">
        <f t="shared" si="48"/>
        <v>-0.78914125653552314</v>
      </c>
      <c r="AW56">
        <v>53</v>
      </c>
      <c r="AX56">
        <f>IF(Z56&gt;0, (R56*SUMPRODUCT(K56:$K$98, X56:$X$98)-K56*$AZ$3)/Z56, 0)</f>
        <v>-1331475783905885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500000</v>
      </c>
      <c r="S57">
        <f t="shared" si="32"/>
        <v>-6980452306592202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-631.35545504949732</v>
      </c>
      <c r="AC57">
        <f t="shared" si="33"/>
        <v>-563.71022772884896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-1.9433994019032732E-7</v>
      </c>
      <c r="AI57">
        <f t="shared" si="38"/>
        <v>-1.943409496346351E-7</v>
      </c>
      <c r="AJ57">
        <f t="shared" si="39"/>
        <v>-67.64522732064836</v>
      </c>
      <c r="AK57">
        <f t="shared" si="61"/>
        <v>-44.194881853464814</v>
      </c>
      <c r="AL57">
        <f t="shared" si="40"/>
        <v>-111.84010936845414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-1.0931586166045951E-9</v>
      </c>
      <c r="AR57">
        <f t="shared" si="45"/>
        <v>-1.0931642947104026E-9</v>
      </c>
      <c r="AS57">
        <f t="shared" si="46"/>
        <v>-0.38050316906202175</v>
      </c>
      <c r="AT57">
        <f t="shared" si="47"/>
        <v>-0.24859540380954434</v>
      </c>
      <c r="AU57">
        <f t="shared" si="48"/>
        <v>-0.62909857396473046</v>
      </c>
      <c r="AW57">
        <v>54</v>
      </c>
      <c r="AX57">
        <f>IF(Z57&gt;0, (R57*SUMPRODUCT(K57:$K$98, X57:$X$98)-K57*$AZ$3)/Z57, 0)</f>
        <v>-6980452306592202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500000</v>
      </c>
      <c r="S58">
        <f t="shared" si="32"/>
        <v>-3.7594853319893176E+16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-563.71022772884896</v>
      </c>
      <c r="AC58">
        <f t="shared" si="33"/>
        <v>-503.31270333028431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-3.3280090251617946E-8</v>
      </c>
      <c r="AI58">
        <f t="shared" si="38"/>
        <v>-3.3280257599226355E-8</v>
      </c>
      <c r="AJ58">
        <f t="shared" si="39"/>
        <v>-60.397524398564656</v>
      </c>
      <c r="AK58">
        <f t="shared" si="61"/>
        <v>-39.459715941019432</v>
      </c>
      <c r="AL58">
        <f t="shared" si="40"/>
        <v>-99.857240372864339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-1.6714276808823409E-10</v>
      </c>
      <c r="AR58">
        <f t="shared" si="45"/>
        <v>-1.6714360855898676E-10</v>
      </c>
      <c r="AS58">
        <f t="shared" si="46"/>
        <v>-0.30333479679076208</v>
      </c>
      <c r="AT58">
        <f t="shared" si="47"/>
        <v>-0.19817873390643109</v>
      </c>
      <c r="AU58">
        <f t="shared" si="48"/>
        <v>-0.50151353086433681</v>
      </c>
      <c r="AW58">
        <v>55</v>
      </c>
      <c r="AX58">
        <f>IF(Z58&gt;0, (R58*SUMPRODUCT(K58:$K$98, X58:$X$98)-K58*$AZ$3)/Z58, 0)</f>
        <v>-3.7594853319893176E+16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500000</v>
      </c>
      <c r="S59">
        <f t="shared" si="32"/>
        <v>-2.0842064389653331E+17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-503.31270333028431</v>
      </c>
      <c r="AC59">
        <f t="shared" si="33"/>
        <v>-449.38634225932861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-5.5488898830162121E-9</v>
      </c>
      <c r="AI59">
        <f t="shared" si="38"/>
        <v>-5.5489168349014629E-9</v>
      </c>
      <c r="AJ59">
        <f t="shared" si="39"/>
        <v>-53.926361070955693</v>
      </c>
      <c r="AK59">
        <f t="shared" si="61"/>
        <v>-35.231889233119908</v>
      </c>
      <c r="AL59">
        <f t="shared" si="40"/>
        <v>-89.15825030962452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-2.4882337625352812E-11</v>
      </c>
      <c r="AR59">
        <f t="shared" si="45"/>
        <v>-2.4882458483023911E-11</v>
      </c>
      <c r="AS59">
        <f t="shared" si="46"/>
        <v>-0.24181664285340471</v>
      </c>
      <c r="AT59">
        <f t="shared" si="47"/>
        <v>-0.15798687333131942</v>
      </c>
      <c r="AU59">
        <f t="shared" si="48"/>
        <v>-0.39980351620960658</v>
      </c>
      <c r="AW59">
        <v>56</v>
      </c>
      <c r="AX59">
        <f>IF(Z59&gt;0, (R59*SUMPRODUCT(K59:$K$98, X59:$X$98)-K59*$AZ$3)/Z59, 0)</f>
        <v>-2.0842064389653331E+17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500000</v>
      </c>
      <c r="S60">
        <f t="shared" si="32"/>
        <v>-1.1906490949227948E+18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-449.38634225932861</v>
      </c>
      <c r="AC60">
        <f t="shared" si="33"/>
        <v>-401.237805588708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-8.987992498210156E-10</v>
      </c>
      <c r="AI60">
        <f t="shared" si="38"/>
        <v>-8.988034622061686E-10</v>
      </c>
      <c r="AJ60">
        <f t="shared" si="39"/>
        <v>-48.148536670620615</v>
      </c>
      <c r="AK60">
        <f t="shared" si="61"/>
        <v>-31.457043958153005</v>
      </c>
      <c r="AL60">
        <f t="shared" si="40"/>
        <v>-79.605580629672417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-3.5985683080875164E-12</v>
      </c>
      <c r="AR60">
        <f t="shared" si="45"/>
        <v>-3.5985851734283766E-12</v>
      </c>
      <c r="AS60">
        <f t="shared" si="46"/>
        <v>-0.19277474717317425</v>
      </c>
      <c r="AT60">
        <f t="shared" si="47"/>
        <v>-0.12594616815319737</v>
      </c>
      <c r="AU60">
        <f t="shared" si="48"/>
        <v>-0.31872091532997021</v>
      </c>
      <c r="AW60">
        <v>57</v>
      </c>
      <c r="AX60">
        <f>IF(Z60&gt;0, (R60*SUMPRODUCT(K60:$K$98, X60:$X$98)-K60*$AZ$3)/Z60, 0)</f>
        <v>-1.1906490949227948E+18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500000</v>
      </c>
      <c r="S61">
        <f t="shared" si="32"/>
        <v>-7.0119262095450481E+18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-401.237805588708</v>
      </c>
      <c r="AC61">
        <f t="shared" si="33"/>
        <v>-358.24804070420669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-1.412648295001194E-10</v>
      </c>
      <c r="AI61">
        <f t="shared" si="38"/>
        <v>-1.4126546814068335E-10</v>
      </c>
      <c r="AJ61">
        <f t="shared" si="39"/>
        <v>-42.989764884501312</v>
      </c>
      <c r="AK61">
        <f t="shared" si="61"/>
        <v>-28.086646391209563</v>
      </c>
      <c r="AL61">
        <f t="shared" si="40"/>
        <v>-71.076411275852138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-5.0499034702980884E-13</v>
      </c>
      <c r="AR61">
        <f t="shared" si="45"/>
        <v>-5.0499263002778618E-13</v>
      </c>
      <c r="AS61">
        <f t="shared" si="46"/>
        <v>-0.15367884819296695</v>
      </c>
      <c r="AT61">
        <f t="shared" si="47"/>
        <v>-0.10040351415274569</v>
      </c>
      <c r="AU61">
        <f t="shared" si="48"/>
        <v>-0.25408236234621762</v>
      </c>
      <c r="AW61">
        <v>58</v>
      </c>
      <c r="AX61">
        <f>IF(Z61&gt;0, (R61*SUMPRODUCT(K61:$K$98, X61:$X$98)-K61*$AZ$3)/Z61, 0)</f>
        <v>-7.0119262095450481E+18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500000</v>
      </c>
      <c r="S62">
        <f t="shared" si="32"/>
        <v>-4.2642924646520922E+19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-358.24804070420669</v>
      </c>
      <c r="AC62">
        <f t="shared" si="33"/>
        <v>-319.86432205732785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-2.1539669330553706E-11</v>
      </c>
      <c r="AI62">
        <f t="shared" si="38"/>
        <v>-2.1539763092978748E-11</v>
      </c>
      <c r="AJ62">
        <f t="shared" si="39"/>
        <v>-38.383718646878833</v>
      </c>
      <c r="AK62">
        <f t="shared" si="61"/>
        <v>-25.07736284929447</v>
      </c>
      <c r="AL62">
        <f t="shared" si="40"/>
        <v>-63.461081496194836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-6.8749577911788448E-14</v>
      </c>
      <c r="AR62">
        <f t="shared" si="45"/>
        <v>-6.8749877179481306E-14</v>
      </c>
      <c r="AS62">
        <f t="shared" si="46"/>
        <v>-0.12251183688853443</v>
      </c>
      <c r="AT62">
        <f t="shared" si="47"/>
        <v>-8.0041066767176774E-2</v>
      </c>
      <c r="AU62">
        <f t="shared" si="48"/>
        <v>-0.20255290365577994</v>
      </c>
      <c r="AW62">
        <v>59</v>
      </c>
      <c r="AX62">
        <f>IF(Z62&gt;0, (R62*SUMPRODUCT(K62:$K$98, X62:$X$98)-K62*$AZ$3)/Z62, 0)</f>
        <v>-4.2642924646520922E+19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500000</v>
      </c>
      <c r="S63">
        <f t="shared" si="32"/>
        <v>-2.682457702667052E+20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-319.86432205732785</v>
      </c>
      <c r="AC63">
        <f t="shared" si="33"/>
        <v>-285.59314469404273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-3.1806571798922231E-12</v>
      </c>
      <c r="AI63">
        <f t="shared" si="38"/>
        <v>-3.1806704882635167E-12</v>
      </c>
      <c r="AJ63">
        <f t="shared" si="39"/>
        <v>-34.271177363285119</v>
      </c>
      <c r="AK63">
        <f t="shared" si="61"/>
        <v>-22.390502544012953</v>
      </c>
      <c r="AL63">
        <f t="shared" si="40"/>
        <v>-56.661679907301256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-9.0642076007668101E-15</v>
      </c>
      <c r="AR63">
        <f t="shared" si="45"/>
        <v>-9.0642455268410181E-15</v>
      </c>
      <c r="AS63">
        <f t="shared" si="46"/>
        <v>-9.7665686295070164E-2</v>
      </c>
      <c r="AT63">
        <f t="shared" si="47"/>
        <v>-6.3808248379445875E-2</v>
      </c>
      <c r="AU63">
        <f t="shared" si="48"/>
        <v>-0.16147393467452512</v>
      </c>
      <c r="AW63">
        <v>60</v>
      </c>
      <c r="AX63">
        <f>IF(Z63&gt;0, (R63*SUMPRODUCT(K63:$K$98, X63:$X$98)-K63*$AZ$3)/Z63, 0)</f>
        <v>-2.682457702667052E+20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500000</v>
      </c>
      <c r="S64">
        <f t="shared" si="32"/>
        <v>-1.7481331272170125E+21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-285.59314469404273</v>
      </c>
      <c r="AC64">
        <f t="shared" si="33"/>
        <v>-254.99387919110964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-4.5407830517477693E-13</v>
      </c>
      <c r="AI64">
        <f t="shared" si="38"/>
        <v>-4.5408012850472835E-13</v>
      </c>
      <c r="AJ64">
        <f t="shared" si="39"/>
        <v>-30.599265502933093</v>
      </c>
      <c r="AK64">
        <f t="shared" si="61"/>
        <v>-19.991520128582994</v>
      </c>
      <c r="AL64">
        <f t="shared" si="40"/>
        <v>-50.590785631516539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-1.155382304528289E-15</v>
      </c>
      <c r="AR64">
        <f t="shared" si="45"/>
        <v>-1.1553869439112702E-15</v>
      </c>
      <c r="AS64">
        <f t="shared" si="46"/>
        <v>-7.7858487161248421E-2</v>
      </c>
      <c r="AT64">
        <f t="shared" si="47"/>
        <v>-5.0867544945349071E-2</v>
      </c>
      <c r="AU64">
        <f t="shared" si="48"/>
        <v>-0.12872603210659864</v>
      </c>
      <c r="AW64">
        <v>61</v>
      </c>
      <c r="AX64">
        <f>IF(Z64&gt;0, (R64*SUMPRODUCT(K64:$K$98, X64:$X$98)-K64*$AZ$3)/Z64, 0)</f>
        <v>-1.7481331272170125E+21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500000</v>
      </c>
      <c r="S65">
        <f t="shared" si="32"/>
        <v>-1.1819652512177925E+22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-254.99387919110964</v>
      </c>
      <c r="AC65">
        <f t="shared" si="33"/>
        <v>-227.67310642063356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-6.2572740871619373E-14</v>
      </c>
      <c r="AI65">
        <f t="shared" si="38"/>
        <v>-6.2572981649749467E-14</v>
      </c>
      <c r="AJ65">
        <f t="shared" si="39"/>
        <v>-27.320772770476083</v>
      </c>
      <c r="AK65">
        <f t="shared" si="61"/>
        <v>-17.849571543377678</v>
      </c>
      <c r="AL65">
        <f t="shared" si="40"/>
        <v>-45.170344313853825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-1.4215499193839522E-16</v>
      </c>
      <c r="AR65">
        <f t="shared" si="45"/>
        <v>-1.4215553894676764E-16</v>
      </c>
      <c r="AS65">
        <f t="shared" si="46"/>
        <v>-6.2068309280332204E-2</v>
      </c>
      <c r="AT65">
        <f t="shared" si="47"/>
        <v>-4.0551295396483639E-2</v>
      </c>
      <c r="AU65">
        <f t="shared" si="48"/>
        <v>-0.102619604676816</v>
      </c>
      <c r="AW65">
        <v>62</v>
      </c>
      <c r="AX65">
        <f>IF(Z65&gt;0, (R65*SUMPRODUCT(K65:$K$98, X65:$X$98)-K65*$AZ$3)/Z65, 0)</f>
        <v>-1.1819652512177925E+22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500000</v>
      </c>
      <c r="S66">
        <f t="shared" si="32"/>
        <v>-8.3047120504924571E+22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-227.67310642063356</v>
      </c>
      <c r="AC66">
        <f t="shared" si="33"/>
        <v>-203.27955930413708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-8.3109331111831515E-15</v>
      </c>
      <c r="AI66">
        <f t="shared" si="38"/>
        <v>-8.3109637082041658E-15</v>
      </c>
      <c r="AJ66">
        <f t="shared" si="39"/>
        <v>-24.393547116496478</v>
      </c>
      <c r="AK66">
        <f t="shared" si="61"/>
        <v>-15.937117449444351</v>
      </c>
      <c r="AL66">
        <f t="shared" si="40"/>
        <v>-40.330664565940836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-1.6858102907849893E-17</v>
      </c>
      <c r="AR66">
        <f t="shared" si="45"/>
        <v>-1.6858164971606399E-17</v>
      </c>
      <c r="AS66">
        <f t="shared" si="46"/>
        <v>-4.9480476148223956E-2</v>
      </c>
      <c r="AT66">
        <f t="shared" si="47"/>
        <v>-3.2327244416839623E-2</v>
      </c>
      <c r="AU66">
        <f t="shared" si="48"/>
        <v>-8.1807720565063594E-2</v>
      </c>
      <c r="AW66">
        <v>63</v>
      </c>
      <c r="AX66">
        <f>IF(Z66&gt;0, (R66*SUMPRODUCT(K66:$K$98, X66:$X$98)-K66*$AZ$3)/Z66, 0)</f>
        <v>-8.3047120504924571E+22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-6.0747318175382747E+23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-203.27955930413708</v>
      </c>
      <c r="AC67">
        <f t="shared" ref="AC67:AC79" si="64">S67*Z67</f>
        <v>-181.49960652155099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-1.0622530451685174E-15</v>
      </c>
      <c r="AI67">
        <f t="shared" ref="AI67:AI79" si="69">SUM(AE67:AH67)</f>
        <v>-1.0622567798931928E-15</v>
      </c>
      <c r="AJ67">
        <f t="shared" ref="AJ67:AJ79" si="70">AB67-AC67</f>
        <v>-21.779952782586093</v>
      </c>
      <c r="AK67">
        <f t="shared" si="61"/>
        <v>-14.229569151289597</v>
      </c>
      <c r="AL67">
        <f t="shared" ref="AL67:AL79" si="71">SUM(AI67:AK67)</f>
        <v>-36.009521933875689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-1.9238396697782435E-18</v>
      </c>
      <c r="AR67">
        <f t="shared" ref="AR67:AR79" si="76">AI67*$K67</f>
        <v>-1.9238464337141241E-18</v>
      </c>
      <c r="AS67">
        <f t="shared" ref="AS67:AS79" si="77">AJ67*$K67</f>
        <v>-3.9445532643673349E-2</v>
      </c>
      <c r="AT67">
        <f t="shared" ref="AT67:AT79" si="78">AK67*$K67</f>
        <v>-2.5771081327199949E-2</v>
      </c>
      <c r="AU67">
        <f t="shared" ref="AU67:AU79" si="79">AL67*$K67</f>
        <v>-6.5216613970873291E-2</v>
      </c>
      <c r="AW67">
        <v>64</v>
      </c>
      <c r="AX67">
        <f>IF(Z67&gt;0, (R67*SUMPRODUCT(K67:$K$98, X67:$X$98)-K67*$AZ$3)/Z67, 0)</f>
        <v>-6.0747318175382747E+23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500000</v>
      </c>
      <c r="S68">
        <f t="shared" si="63"/>
        <v>-4.6341654459725382E+24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-181.49960652155099</v>
      </c>
      <c r="AC68">
        <f t="shared" si="64"/>
        <v>-162.05322010852763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-1.3041047968773015E-16</v>
      </c>
      <c r="AI68">
        <f t="shared" si="69"/>
        <v>-1.3041091680316656E-16</v>
      </c>
      <c r="AJ68">
        <f t="shared" si="70"/>
        <v>-19.446386413023362</v>
      </c>
      <c r="AK68">
        <f t="shared" si="61"/>
        <v>-12.704972456508571</v>
      </c>
      <c r="AL68">
        <f t="shared" si="71"/>
        <v>-32.151358869531933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-2.1087998432670309E-19</v>
      </c>
      <c r="AR68">
        <f t="shared" si="76"/>
        <v>-2.1088069116327481E-19</v>
      </c>
      <c r="AS68">
        <f t="shared" si="77"/>
        <v>-3.1445737120275409E-2</v>
      </c>
      <c r="AT68">
        <f t="shared" si="78"/>
        <v>-2.0544548251913226E-2</v>
      </c>
      <c r="AU68">
        <f t="shared" si="79"/>
        <v>-5.1990285372188638E-2</v>
      </c>
      <c r="AW68">
        <v>65</v>
      </c>
      <c r="AX68">
        <f>IF(Z68&gt;0, (R68*SUMPRODUCT(K68:$K$98, X68:$X$98)-K68*$AZ$3)/Z68, 0)</f>
        <v>-4.6341654459725382E+24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500000</v>
      </c>
      <c r="S69">
        <f t="shared" si="63"/>
        <v>-3.6929343043331703E+25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-162.05322010852763</v>
      </c>
      <c r="AC69">
        <f t="shared" si="64"/>
        <v>-144.69037509689966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-1.5350754912397082E-17</v>
      </c>
      <c r="AI69">
        <f t="shared" si="69"/>
        <v>-1.5350803887806327E-17</v>
      </c>
      <c r="AJ69">
        <f t="shared" si="70"/>
        <v>-17.362845011627968</v>
      </c>
      <c r="AK69">
        <f t="shared" si="61"/>
        <v>-11.343725407596935</v>
      </c>
      <c r="AL69">
        <f t="shared" si="71"/>
        <v>-28.706570419224903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-2.2163308083889106E-20</v>
      </c>
      <c r="AR69">
        <f t="shared" si="76"/>
        <v>-2.2163378794228098E-20</v>
      </c>
      <c r="AS69">
        <f t="shared" si="77"/>
        <v>-2.5068349107362362E-2</v>
      </c>
      <c r="AT69">
        <f t="shared" si="78"/>
        <v>-1.6377988083476739E-2</v>
      </c>
      <c r="AU69">
        <f t="shared" si="79"/>
        <v>-4.1446337190839101E-2</v>
      </c>
      <c r="AW69">
        <v>66</v>
      </c>
      <c r="AX69">
        <f>IF(Z69&gt;0, (R69*SUMPRODUCT(K69:$K$98, X69:$X$98)-K69*$AZ$3)/Z69, 0)</f>
        <v>-3.6929343043331703E+25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500000</v>
      </c>
      <c r="S70">
        <f t="shared" si="63"/>
        <v>-3.1036289447159772E+26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-144.69037509689966</v>
      </c>
      <c r="AC70">
        <f t="shared" si="64"/>
        <v>-129.18783490794613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-1.7313023659150895E-18</v>
      </c>
      <c r="AI70">
        <f t="shared" si="69"/>
        <v>-1.7313075690110946E-18</v>
      </c>
      <c r="AJ70">
        <f t="shared" si="70"/>
        <v>-15.502540188953532</v>
      </c>
      <c r="AK70">
        <f t="shared" si="61"/>
        <v>-10.128326256782977</v>
      </c>
      <c r="AL70">
        <f t="shared" si="71"/>
        <v>-25.630866445736508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-2.2318229822943416E-21</v>
      </c>
      <c r="AR70">
        <f t="shared" si="76"/>
        <v>-2.2318296896087149E-21</v>
      </c>
      <c r="AS70">
        <f t="shared" si="77"/>
        <v>-1.9984334428700849E-2</v>
      </c>
      <c r="AT70">
        <f t="shared" si="78"/>
        <v>-1.3056431826751223E-2</v>
      </c>
      <c r="AU70">
        <f t="shared" si="79"/>
        <v>-3.3040766255452075E-2</v>
      </c>
      <c r="AW70">
        <v>67</v>
      </c>
      <c r="AX70">
        <f>IF(Z70&gt;0, (R70*SUMPRODUCT(K70:$K$98, X70:$X$98)-K70*$AZ$3)/Z70, 0)</f>
        <v>-3.1036289447159772E+26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500000</v>
      </c>
      <c r="S71">
        <f t="shared" si="63"/>
        <v>-2.7582124481092411E+27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-129.18783490794613</v>
      </c>
      <c r="AC71">
        <f t="shared" si="64"/>
        <v>-115.34628116780904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-1.8513299397753591E-19</v>
      </c>
      <c r="AI71">
        <f t="shared" si="69"/>
        <v>-1.851335167177315E-19</v>
      </c>
      <c r="AJ71">
        <f t="shared" si="70"/>
        <v>-13.841553740137087</v>
      </c>
      <c r="AK71">
        <f t="shared" si="61"/>
        <v>-9.0431484435562304</v>
      </c>
      <c r="AL71">
        <f t="shared" si="71"/>
        <v>-22.884702183693317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-2.1308487537359208E-22</v>
      </c>
      <c r="AR71">
        <f t="shared" si="76"/>
        <v>-2.1308547703851975E-22</v>
      </c>
      <c r="AS71">
        <f t="shared" si="77"/>
        <v>-1.5931389053492392E-2</v>
      </c>
      <c r="AT71">
        <f t="shared" si="78"/>
        <v>-1.0408507514948363E-2</v>
      </c>
      <c r="AU71">
        <f t="shared" si="79"/>
        <v>-2.6339896568440754E-2</v>
      </c>
      <c r="AW71">
        <v>68</v>
      </c>
      <c r="AX71">
        <f>IF(Z71&gt;0, (R71*SUMPRODUCT(K71:$K$98, X71:$X$98)-K71*$AZ$3)/Z71, 0)</f>
        <v>-2.7582124481092411E+27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500000</v>
      </c>
      <c r="S72">
        <f t="shared" si="63"/>
        <v>-2.5995832730454009E+28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-115.34628116780904</v>
      </c>
      <c r="AC72">
        <f t="shared" si="64"/>
        <v>-102.98775104268661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-1.8719660581355033E-20</v>
      </c>
      <c r="AI72">
        <f t="shared" si="69"/>
        <v>-1.8719710102634131E-20</v>
      </c>
      <c r="AJ72">
        <f t="shared" si="70"/>
        <v>-12.358530125122428</v>
      </c>
      <c r="AK72">
        <f t="shared" ref="AK72:AK79" si="92">G72*SUM(AB72:AB72, AE72:AF72)</f>
        <v>-8.0742396817466329</v>
      </c>
      <c r="AL72">
        <f t="shared" si="71"/>
        <v>-20.432769806869061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-1.9237505082128342E-23</v>
      </c>
      <c r="AR72">
        <f t="shared" si="76"/>
        <v>-1.9237555973321279E-23</v>
      </c>
      <c r="AS72">
        <f t="shared" si="77"/>
        <v>-1.270040581432751E-2</v>
      </c>
      <c r="AT72">
        <f t="shared" si="78"/>
        <v>-8.2975984653606179E-3</v>
      </c>
      <c r="AU72">
        <f t="shared" si="79"/>
        <v>-2.0998004279688127E-2</v>
      </c>
      <c r="AW72">
        <v>69</v>
      </c>
      <c r="AX72">
        <f>IF(Z72&gt;0, (R72*SUMPRODUCT(K72:$K$98, X72:$X$98)-K72*$AZ$3)/Z72, 0)</f>
        <v>-2.5995832730454009E+28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500000</v>
      </c>
      <c r="S73">
        <f t="shared" si="63"/>
        <v>-2.6065600835158538E+29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-102.98775104268661</v>
      </c>
      <c r="AC73">
        <f t="shared" si="64"/>
        <v>-91.953349145255913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-1.7846543355032133E-21</v>
      </c>
      <c r="AI73">
        <f t="shared" si="69"/>
        <v>-1.7846587452111329E-21</v>
      </c>
      <c r="AJ73">
        <f t="shared" si="70"/>
        <v>-11.034401897430698</v>
      </c>
      <c r="AK73">
        <f t="shared" si="92"/>
        <v>-7.2091425729880632</v>
      </c>
      <c r="AL73">
        <f t="shared" si="71"/>
        <v>-18.243544470418762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-1.637520954996868E-24</v>
      </c>
      <c r="AR73">
        <f t="shared" si="76"/>
        <v>-1.6375250011524625E-24</v>
      </c>
      <c r="AS73">
        <f t="shared" si="77"/>
        <v>-1.0124685757595233E-2</v>
      </c>
      <c r="AT73">
        <f t="shared" si="78"/>
        <v>-6.614794694962226E-3</v>
      </c>
      <c r="AU73">
        <f t="shared" si="79"/>
        <v>-1.6739480452557461E-2</v>
      </c>
      <c r="AW73">
        <v>70</v>
      </c>
      <c r="AX73">
        <f>IF(Z73&gt;0, (R73*SUMPRODUCT(K73:$K$98, X73:$X$98)-K73*$AZ$3)/Z73, 0)</f>
        <v>-2.6065600835158538E+29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500000</v>
      </c>
      <c r="S74">
        <f t="shared" si="63"/>
        <v>-2.7901011560850977E+30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-91.953349145255913</v>
      </c>
      <c r="AC74">
        <f t="shared" si="64"/>
        <v>-82.10120459397848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-1.5991148953203956E-22</v>
      </c>
      <c r="AI74">
        <f t="shared" si="69"/>
        <v>-1.5991185735564165E-22</v>
      </c>
      <c r="AJ74">
        <f t="shared" si="70"/>
        <v>-9.8521445512774335</v>
      </c>
      <c r="AK74">
        <f t="shared" si="92"/>
        <v>-6.436734440167915</v>
      </c>
      <c r="AL74">
        <f t="shared" si="71"/>
        <v>-16.288878991445348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-1.3100696961118969E-25</v>
      </c>
      <c r="AR74">
        <f t="shared" si="76"/>
        <v>-1.3100727094948377E-25</v>
      </c>
      <c r="AS74">
        <f t="shared" si="77"/>
        <v>-8.0713374980829547E-3</v>
      </c>
      <c r="AT74">
        <f t="shared" si="78"/>
        <v>-5.2732738320808575E-3</v>
      </c>
      <c r="AU74">
        <f t="shared" si="79"/>
        <v>-1.3344611330163811E-2</v>
      </c>
      <c r="AW74">
        <v>71</v>
      </c>
      <c r="AX74">
        <f>IF(Z74&gt;0, (R74*SUMPRODUCT(K74:$K$98, X74:$X$98)-K74*$AZ$3)/Z74, 0)</f>
        <v>-2.7901011560850977E+30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500000</v>
      </c>
      <c r="S75">
        <f t="shared" si="63"/>
        <v>-3.2017452793672314E+31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-82.10120459397848</v>
      </c>
      <c r="AC75">
        <f t="shared" si="64"/>
        <v>-73.304646958909359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-1.342105388629338E-23</v>
      </c>
      <c r="AI75">
        <f t="shared" si="69"/>
        <v>-1.3421082505312291E-23</v>
      </c>
      <c r="AJ75">
        <f t="shared" si="70"/>
        <v>-8.7965576350691208</v>
      </c>
      <c r="AK75">
        <f t="shared" si="92"/>
        <v>-5.7470843215784937</v>
      </c>
      <c r="AL75">
        <f t="shared" si="71"/>
        <v>-14.543641956647615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-9.8171025945189239E-27</v>
      </c>
      <c r="AR75">
        <f t="shared" si="76"/>
        <v>-9.8171235284818747E-27</v>
      </c>
      <c r="AS75">
        <f t="shared" si="77"/>
        <v>-6.4344208371196901E-3</v>
      </c>
      <c r="AT75">
        <f t="shared" si="78"/>
        <v>-4.2038216135848652E-3</v>
      </c>
      <c r="AU75">
        <f t="shared" si="79"/>
        <v>-1.0638242450704556E-2</v>
      </c>
      <c r="AW75">
        <v>72</v>
      </c>
      <c r="AX75">
        <f>IF(Z75&gt;0, (R75*SUMPRODUCT(K75:$K$98, X75:$X$98)-K75*$AZ$3)/Z75, 0)</f>
        <v>-3.2017452793672314E+31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500000</v>
      </c>
      <c r="S76">
        <f t="shared" si="63"/>
        <v>-3.9593818063468647E+32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-73.304646958909359</v>
      </c>
      <c r="AC76">
        <f t="shared" si="64"/>
        <v>-65.450577641883356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-1.0506606277992002E-24</v>
      </c>
      <c r="AI76">
        <f t="shared" si="69"/>
        <v>-1.0506626941122272E-24</v>
      </c>
      <c r="AJ76">
        <f t="shared" si="70"/>
        <v>-7.8540693170260028</v>
      </c>
      <c r="AK76">
        <f t="shared" si="92"/>
        <v>-5.1313252871236559</v>
      </c>
      <c r="AL76">
        <f t="shared" si="71"/>
        <v>-12.985394604149658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-6.8618488097354245E-28</v>
      </c>
      <c r="AR76">
        <f t="shared" si="76"/>
        <v>-6.8618623047948282E-28</v>
      </c>
      <c r="AS76">
        <f t="shared" si="77"/>
        <v>-5.1294808969385292E-3</v>
      </c>
      <c r="AT76">
        <f t="shared" si="78"/>
        <v>-3.3512608526665064E-3</v>
      </c>
      <c r="AU76">
        <f t="shared" si="79"/>
        <v>-8.480741749605036E-3</v>
      </c>
      <c r="AW76">
        <v>73</v>
      </c>
      <c r="AX76">
        <f>IF(Z76&gt;0, (R76*SUMPRODUCT(K76:$K$98, X76:$X$98)-K76*$AZ$3)/Z76, 0)</f>
        <v>-3.9593818063468647E+32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500000</v>
      </c>
      <c r="S77">
        <f t="shared" si="63"/>
        <v>-5.3084640241871879E+33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-65.450577641883356</v>
      </c>
      <c r="AC77">
        <f t="shared" si="64"/>
        <v>-58.438015751681569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-7.6321765691267262E-26</v>
      </c>
      <c r="AI77">
        <f t="shared" si="69"/>
        <v>-7.6321903297021684E-26</v>
      </c>
      <c r="AJ77">
        <f t="shared" si="70"/>
        <v>-7.0125618902017877</v>
      </c>
      <c r="AK77">
        <f t="shared" si="92"/>
        <v>-4.5815404349318349</v>
      </c>
      <c r="AL77">
        <f t="shared" si="71"/>
        <v>-11.594102325133623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-4.4505027463609351E-29</v>
      </c>
      <c r="AR77">
        <f t="shared" si="76"/>
        <v>-4.4505107704780714E-29</v>
      </c>
      <c r="AS77">
        <f t="shared" si="77"/>
        <v>-4.0891907660543115E-3</v>
      </c>
      <c r="AT77">
        <f t="shared" si="78"/>
        <v>-2.6716046338221507E-3</v>
      </c>
      <c r="AU77">
        <f t="shared" si="79"/>
        <v>-6.7607953998764627E-3</v>
      </c>
      <c r="AW77">
        <v>74</v>
      </c>
      <c r="AX77">
        <f>IF(Z77&gt;0, (R77*SUMPRODUCT(K77:$K$98, X77:$X$98)-K77*$AZ$3)/Z77, 0)</f>
        <v>-5.3084640241871879E+33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500000</v>
      </c>
      <c r="S78">
        <f t="shared" si="63"/>
        <v>-7.7714069148546112E+34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-58.438015751681569</v>
      </c>
      <c r="AC78">
        <f t="shared" si="64"/>
        <v>-52.176799778287112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-5.1134906177152385E-27</v>
      </c>
      <c r="AI78">
        <f t="shared" si="69"/>
        <v>-5.1134990101466784E-27</v>
      </c>
      <c r="AJ78">
        <f t="shared" si="70"/>
        <v>-6.2612159733944566</v>
      </c>
      <c r="AK78">
        <f t="shared" si="92"/>
        <v>-4.0906611026177098</v>
      </c>
      <c r="AL78">
        <f t="shared" si="71"/>
        <v>-10.351877076012165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-2.6623190822797887E-30</v>
      </c>
      <c r="AR78">
        <f t="shared" si="76"/>
        <v>-2.6623234517667084E-30</v>
      </c>
      <c r="AS78">
        <f t="shared" si="77"/>
        <v>-3.2598778428366663E-3</v>
      </c>
      <c r="AT78">
        <f t="shared" si="78"/>
        <v>-2.1297868573199544E-3</v>
      </c>
      <c r="AU78">
        <f t="shared" si="79"/>
        <v>-5.3896647001566199E-3</v>
      </c>
      <c r="AW78">
        <v>75</v>
      </c>
      <c r="AX78">
        <f>IF(Z78&gt;0, (R78*SUMPRODUCT(K78:$K$98, X78:$X$98)-K78*$AZ$3)/Z78, 0)</f>
        <v>-7.7714069148546112E+34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-52.176799778287112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-52.176799778287112</v>
      </c>
      <c r="AK79">
        <f t="shared" si="92"/>
        <v>-3.652375984480098</v>
      </c>
      <c r="AL79">
        <f t="shared" si="71"/>
        <v>-55.829175762767207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-1.5605310427848606E-31</v>
      </c>
      <c r="AR79">
        <f t="shared" si="76"/>
        <v>-1.5605310427848606E-31</v>
      </c>
      <c r="AS79">
        <f t="shared" si="77"/>
        <v>-2.4255043473487087E-2</v>
      </c>
      <c r="AT79">
        <f t="shared" si="78"/>
        <v>-1.6978530431440962E-3</v>
      </c>
      <c r="AU79">
        <f t="shared" si="79"/>
        <v>-2.5952896516631182E-2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165003.74558400011</v>
      </c>
      <c r="AO81" s="6">
        <f t="shared" si="93"/>
        <v>-16500.37455840001</v>
      </c>
      <c r="AP81" s="6">
        <f t="shared" si="93"/>
        <v>-728.85883511842576</v>
      </c>
      <c r="AQ81" s="6">
        <f t="shared" si="93"/>
        <v>-100215.47676404269</v>
      </c>
      <c r="AR81" s="6">
        <f t="shared" si="93"/>
        <v>47559.035426438983</v>
      </c>
      <c r="AS81" s="6">
        <f t="shared" si="93"/>
        <v>-14101.478118214902</v>
      </c>
      <c r="AT81" s="6">
        <f t="shared" si="93"/>
        <v>3233.8816106152071</v>
      </c>
      <c r="AU81" s="6">
        <f t="shared" si="93"/>
        <v>36691.438918839311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284642.56777908269</v>
      </c>
      <c r="K3">
        <v>1</v>
      </c>
      <c r="L3" s="2">
        <v>0</v>
      </c>
      <c r="O3">
        <f>$C$3</f>
        <v>284642.56777908269</v>
      </c>
      <c r="P3" s="2">
        <f>O3*C5</f>
        <v>28464.256777908271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284642.56777908269</v>
      </c>
      <c r="AF3">
        <f t="shared" ref="AF3:AF34" si="4">-$Z3*P3</f>
        <v>-28464.256777908271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255553.35403047441</v>
      </c>
      <c r="AJ3">
        <f t="shared" ref="AJ3:AJ34" si="8">AB3-AC3</f>
        <v>0</v>
      </c>
      <c r="AL3">
        <f t="shared" ref="AL3:AL34" si="9">SUM(AI3:AK3)</f>
        <v>255553.35403047441</v>
      </c>
      <c r="AN3">
        <f t="shared" ref="AN3:AN34" si="10">AE3*$K3</f>
        <v>284642.56777908269</v>
      </c>
      <c r="AO3">
        <f t="shared" ref="AO3:AO34" si="11">AF3*$K3</f>
        <v>-28464.256777908271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255553.35403047441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255553.35403047441</v>
      </c>
      <c r="AW3">
        <v>0</v>
      </c>
      <c r="AX3">
        <f>IF(Z3&gt;0, (R3*SUMPRODUCT(K3:$K$98, X3:$X$98)-K3*$AZ$3)/Z3, 0)</f>
        <v>0</v>
      </c>
      <c r="AZ3">
        <f>C6*ABS(SUMPRODUCT(X4:X69, K4:K69))/1</f>
        <v>193231.12654310459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13372.859404811636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12961.393785287073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-12961.393785287073</v>
      </c>
      <c r="AK4">
        <f>G4*SUM(AB4, AE4:AF4)</f>
        <v>0</v>
      </c>
      <c r="AL4">
        <f t="shared" si="9"/>
        <v>-23345.748285287074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-9687.8015673103819</v>
      </c>
      <c r="AR4">
        <f t="shared" si="14"/>
        <v>-9687.8015673103819</v>
      </c>
      <c r="AS4">
        <f t="shared" si="15"/>
        <v>-12091.980394894181</v>
      </c>
      <c r="AT4">
        <f t="shared" si="16"/>
        <v>0</v>
      </c>
      <c r="AU4">
        <f t="shared" si="17"/>
        <v>-21779.781962204564</v>
      </c>
      <c r="AW4">
        <v>1</v>
      </c>
      <c r="AX4">
        <f>IF(Z4&gt;0, (R4*SUMPRODUCT(K4:$K$98, X4:$X$98)-K4*$AZ$3)/Z4, 0)</f>
        <v>13372.859404811636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500000</v>
      </c>
      <c r="S5">
        <f t="shared" si="1"/>
        <v>19560.555759554394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12961.393785287073</v>
      </c>
      <c r="AC5">
        <f t="shared" si="2"/>
        <v>18309.839404925704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-11739.857627645595</v>
      </c>
      <c r="AI5">
        <f t="shared" si="7"/>
        <v>-11751.55836843103</v>
      </c>
      <c r="AJ5">
        <f t="shared" si="8"/>
        <v>-5348.4456196386309</v>
      </c>
      <c r="AK5">
        <f>G5*SUM(AB5, AE5:AF5)</f>
        <v>531.41714519676998</v>
      </c>
      <c r="AL5">
        <f t="shared" si="9"/>
        <v>-16568.58684287289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-10038.846383731601</v>
      </c>
      <c r="AR5">
        <f t="shared" si="14"/>
        <v>-10048.851780989931</v>
      </c>
      <c r="AS5">
        <f t="shared" si="15"/>
        <v>-4573.4987314375339</v>
      </c>
      <c r="AT5">
        <f t="shared" si="16"/>
        <v>454.41906158630746</v>
      </c>
      <c r="AU5">
        <f t="shared" si="17"/>
        <v>-14167.931450841159</v>
      </c>
      <c r="AW5">
        <v>2</v>
      </c>
      <c r="AX5">
        <f>IF(Z5&gt;0, (R5*SUMPRODUCT(K5:$K$98, X5:$X$98)-K5*$AZ$3)/Z5, 0)</f>
        <v>19560.555759554394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500000</v>
      </c>
      <c r="S6">
        <f t="shared" si="1"/>
        <v>27140.476235289923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18309.839404925704</v>
      </c>
      <c r="AC6">
        <f t="shared" si="2"/>
        <v>24444.049570079282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-13024.710027231744</v>
      </c>
      <c r="AI6">
        <f t="shared" si="7"/>
        <v>-13035.968142858643</v>
      </c>
      <c r="AJ6">
        <f t="shared" si="8"/>
        <v>-6134.2101651535777</v>
      </c>
      <c r="AK6">
        <f>G6*SUM(AB6, AE6:AF6)</f>
        <v>1071.1256051881537</v>
      </c>
      <c r="AL6">
        <f t="shared" si="9"/>
        <v>-18099.052702824065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-10047.391946002048</v>
      </c>
      <c r="AR6">
        <f t="shared" si="14"/>
        <v>-10056.07656930962</v>
      </c>
      <c r="AS6">
        <f t="shared" si="15"/>
        <v>-4731.9912443031417</v>
      </c>
      <c r="AT6">
        <f t="shared" si="16"/>
        <v>826.27703466895309</v>
      </c>
      <c r="AU6">
        <f t="shared" si="17"/>
        <v>-13961.790778943807</v>
      </c>
      <c r="AW6">
        <v>3</v>
      </c>
      <c r="AX6">
        <f>IF(Z6&gt;0, (R6*SUMPRODUCT(K6:$K$98, X6:$X$98)-K6*$AZ$3)/Z6, 0)</f>
        <v>27140.476235289923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500000</v>
      </c>
      <c r="S7">
        <f t="shared" si="1"/>
        <v>32251.702169835578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24444.049570079282</v>
      </c>
      <c r="AC7">
        <f t="shared" si="2"/>
        <v>27836.643536258576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-14268.287616663032</v>
      </c>
      <c r="AI7">
        <f t="shared" si="7"/>
        <v>-14279.076443943246</v>
      </c>
      <c r="AJ7">
        <f t="shared" si="8"/>
        <v>-3392.5939661792945</v>
      </c>
      <c r="AK7">
        <f>G7*SUM(AB7, AE7:AF7)</f>
        <v>1200.2028338908926</v>
      </c>
      <c r="AL7">
        <f t="shared" si="9"/>
        <v>-16471.467576231647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-10014.284570029035</v>
      </c>
      <c r="AR7">
        <f t="shared" si="14"/>
        <v>-10021.856774168989</v>
      </c>
      <c r="AS7">
        <f t="shared" si="15"/>
        <v>-2381.1127390091547</v>
      </c>
      <c r="AT7">
        <f t="shared" si="16"/>
        <v>842.36966924484022</v>
      </c>
      <c r="AU7">
        <f t="shared" si="17"/>
        <v>-11560.599843933303</v>
      </c>
      <c r="AW7">
        <v>4</v>
      </c>
      <c r="AX7">
        <f>IF(Z7&gt;0, (R7*SUMPRODUCT(K7:$K$98, X7:$X$98)-K7*$AZ$3)/Z7, 0)</f>
        <v>32251.702169835578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500000</v>
      </c>
      <c r="S8">
        <f t="shared" si="1"/>
        <v>32604.512140786082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27836.643536258576</v>
      </c>
      <c r="AC8">
        <f t="shared" si="2"/>
        <v>26848.53052763053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-15507.269536396539</v>
      </c>
      <c r="AI8">
        <f t="shared" si="7"/>
        <v>-15517.56279366554</v>
      </c>
      <c r="AJ8">
        <f t="shared" si="8"/>
        <v>988.11300862804637</v>
      </c>
      <c r="AK8">
        <f t="shared" ref="AK8:AK39" si="30">G8*SUM(AB8:AB8, AE8:AF8)</f>
        <v>592.92050732230769</v>
      </c>
      <c r="AL8">
        <f t="shared" si="9"/>
        <v>-13936.529277715186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-10159.499278326199</v>
      </c>
      <c r="AR8">
        <f t="shared" si="14"/>
        <v>-10166.242847176316</v>
      </c>
      <c r="AS8">
        <f t="shared" si="15"/>
        <v>647.35660746076701</v>
      </c>
      <c r="AT8">
        <f t="shared" si="16"/>
        <v>388.44849198678128</v>
      </c>
      <c r="AU8">
        <f t="shared" si="17"/>
        <v>-9130.437747728769</v>
      </c>
      <c r="AW8">
        <v>5</v>
      </c>
      <c r="AX8">
        <f>IF(Z8&gt;0, (R8*SUMPRODUCT(K8:$K$98, X8:$X$98)-K8*$AZ$3)/Z8, 0)</f>
        <v>32604.512140786082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500000</v>
      </c>
      <c r="S9">
        <f t="shared" si="1"/>
        <v>29932.810819026221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26848.53052763053</v>
      </c>
      <c r="AC9">
        <f t="shared" si="2"/>
        <v>23391.010394635916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-16887.73094192618</v>
      </c>
      <c r="AI9">
        <f t="shared" si="7"/>
        <v>-16897.499073348943</v>
      </c>
      <c r="AJ9">
        <f t="shared" si="8"/>
        <v>3457.520132994614</v>
      </c>
      <c r="AK9">
        <f t="shared" si="30"/>
        <v>158.40633011302012</v>
      </c>
      <c r="AL9">
        <f t="shared" si="9"/>
        <v>-13281.572610241308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-10478.170946553573</v>
      </c>
      <c r="AR9">
        <f t="shared" si="14"/>
        <v>-10484.231686816909</v>
      </c>
      <c r="AS9">
        <f t="shared" si="15"/>
        <v>2145.2548675278731</v>
      </c>
      <c r="AT9">
        <f t="shared" si="16"/>
        <v>98.28487981293641</v>
      </c>
      <c r="AU9">
        <f t="shared" si="17"/>
        <v>-8240.6919394760989</v>
      </c>
      <c r="AW9">
        <v>6</v>
      </c>
      <c r="AX9">
        <f>IF(Z9&gt;0, (R9*SUMPRODUCT(K9:$K$98, X9:$X$98)-K9*$AZ$3)/Z9, 0)</f>
        <v>29932.810819026221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500000</v>
      </c>
      <c r="S10">
        <f t="shared" si="1"/>
        <v>25857.671457668588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23391.010394635916</v>
      </c>
      <c r="AC10">
        <f t="shared" si="2"/>
        <v>19066.119989782441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-18143.6629376356</v>
      </c>
      <c r="AI10">
        <f t="shared" si="7"/>
        <v>-18152.879796170695</v>
      </c>
      <c r="AJ10">
        <f t="shared" si="8"/>
        <v>4324.890404853475</v>
      </c>
      <c r="AK10">
        <f t="shared" si="30"/>
        <v>95.903142618007266</v>
      </c>
      <c r="AL10">
        <f t="shared" si="9"/>
        <v>-13732.086248699212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-10679.657729015411</v>
      </c>
      <c r="AR10">
        <f t="shared" si="14"/>
        <v>-10685.082923190916</v>
      </c>
      <c r="AS10">
        <f t="shared" si="15"/>
        <v>2545.7014605098843</v>
      </c>
      <c r="AT10">
        <f t="shared" si="16"/>
        <v>56.450163443718566</v>
      </c>
      <c r="AU10">
        <f t="shared" si="17"/>
        <v>-8082.9312992373116</v>
      </c>
      <c r="AW10">
        <v>7</v>
      </c>
      <c r="AX10">
        <f>IF(Z10&gt;0, (R10*SUMPRODUCT(K10:$K$98, X10:$X$98)-K10*$AZ$3)/Z10, 0)</f>
        <v>25857.671457668588</v>
      </c>
    </row>
    <row r="11" spans="1:52" x14ac:dyDescent="0.25">
      <c r="A11" t="s">
        <v>33</v>
      </c>
      <c r="C11" s="25">
        <f>AU71</f>
        <v>61904.863443650007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500000</v>
      </c>
      <c r="S11">
        <f t="shared" si="1"/>
        <v>20310.126396860203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19066.119989782441</v>
      </c>
      <c r="AC11">
        <f t="shared" si="2"/>
        <v>14049.636169485922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-19109.982682089623</v>
      </c>
      <c r="AI11">
        <f t="shared" si="7"/>
        <v>-19118.629622472316</v>
      </c>
      <c r="AJ11">
        <f t="shared" si="8"/>
        <v>5016.4838202965184</v>
      </c>
      <c r="AK11">
        <f t="shared" si="30"/>
        <v>45.758687975477855</v>
      </c>
      <c r="AL11">
        <f t="shared" si="9"/>
        <v>-14056.387114200319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-10688.378361064701</v>
      </c>
      <c r="AR11">
        <f t="shared" si="14"/>
        <v>-10693.214669501673</v>
      </c>
      <c r="AS11">
        <f t="shared" si="15"/>
        <v>2805.7627265010947</v>
      </c>
      <c r="AT11">
        <f t="shared" si="16"/>
        <v>25.593229388229293</v>
      </c>
      <c r="AU11">
        <f t="shared" si="17"/>
        <v>-7861.8587136123479</v>
      </c>
      <c r="AW11">
        <v>8</v>
      </c>
      <c r="AX11">
        <f>IF(Z11&gt;0, (R11*SUMPRODUCT(K11:$K$98, X11:$X$98)-K11*$AZ$3)/Z11, 0)</f>
        <v>20310.126396860203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500000</v>
      </c>
      <c r="S12">
        <f t="shared" si="1"/>
        <v>13541.73063451807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14049.636169485922</v>
      </c>
      <c r="AC12">
        <f t="shared" si="2"/>
        <v>8732.6978207025531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-19982.288894048499</v>
      </c>
      <c r="AI12">
        <f t="shared" si="7"/>
        <v>-19990.349807805011</v>
      </c>
      <c r="AJ12">
        <f t="shared" si="8"/>
        <v>5316.9383487833693</v>
      </c>
      <c r="AK12">
        <f t="shared" si="30"/>
        <v>32.31416318981762</v>
      </c>
      <c r="AL12">
        <f t="shared" si="9"/>
        <v>-14641.097295831823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-10620.798972964481</v>
      </c>
      <c r="AR12">
        <f t="shared" si="14"/>
        <v>-10625.083434319247</v>
      </c>
      <c r="AS12">
        <f t="shared" si="15"/>
        <v>2826.0092551706061</v>
      </c>
      <c r="AT12">
        <f t="shared" si="16"/>
        <v>17.175321257658354</v>
      </c>
      <c r="AU12">
        <f t="shared" si="17"/>
        <v>-7781.898857890983</v>
      </c>
      <c r="AW12">
        <v>9</v>
      </c>
      <c r="AX12">
        <f>IF(Z12&gt;0, (R12*SUMPRODUCT(K12:$K$98, X12:$X$98)-K12*$AZ$3)/Z12, 0)</f>
        <v>13541.73063451807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500000</v>
      </c>
      <c r="S13">
        <f t="shared" si="1"/>
        <v>5340.0935001692205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8732.6978207025531</v>
      </c>
      <c r="AC13">
        <f t="shared" si="2"/>
        <v>3188.5420919388421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-20664.781810967506</v>
      </c>
      <c r="AI13">
        <f t="shared" si="7"/>
        <v>-20672.245496041181</v>
      </c>
      <c r="AJ13">
        <f t="shared" si="8"/>
        <v>5544.1557287637115</v>
      </c>
      <c r="AK13">
        <f t="shared" si="30"/>
        <v>17.465395641405106</v>
      </c>
      <c r="AL13">
        <f t="shared" si="9"/>
        <v>-15110.624371636064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-10440.63803582358</v>
      </c>
      <c r="AR13">
        <f t="shared" si="14"/>
        <v>-10444.408974949889</v>
      </c>
      <c r="AS13">
        <f t="shared" si="15"/>
        <v>2801.1194944017416</v>
      </c>
      <c r="AT13">
        <f t="shared" si="16"/>
        <v>8.8241857916729707</v>
      </c>
      <c r="AU13">
        <f t="shared" si="17"/>
        <v>-7634.4652947564737</v>
      </c>
      <c r="AW13">
        <v>10</v>
      </c>
      <c r="AX13">
        <f>IF(Z13&gt;0, (R13*SUMPRODUCT(K13:$K$98, X13:$X$98)-K13*$AZ$3)/Z13, 0)</f>
        <v>5340.0935001692205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500000</v>
      </c>
      <c r="S14">
        <f t="shared" si="1"/>
        <v>-4454.5763415930696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3188.5420919388421</v>
      </c>
      <c r="AC14">
        <f t="shared" si="2"/>
        <v>-2444.0357677471475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-21233.285705466511</v>
      </c>
      <c r="AI14">
        <f t="shared" si="7"/>
        <v>-21240.143921546813</v>
      </c>
      <c r="AJ14">
        <f t="shared" si="8"/>
        <v>5632.5778596859891</v>
      </c>
      <c r="AK14">
        <f t="shared" si="30"/>
        <v>5.7393757654899158</v>
      </c>
      <c r="AL14">
        <f t="shared" si="9"/>
        <v>-15601.826686095334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-10199.532177329051</v>
      </c>
      <c r="AR14">
        <f t="shared" si="14"/>
        <v>-10202.826561276992</v>
      </c>
      <c r="AS14">
        <f t="shared" si="15"/>
        <v>2705.6415063631921</v>
      </c>
      <c r="AT14">
        <f t="shared" si="16"/>
        <v>2.7569425010292257</v>
      </c>
      <c r="AU14">
        <f t="shared" si="17"/>
        <v>-7494.4281124127701</v>
      </c>
      <c r="AW14">
        <v>11</v>
      </c>
      <c r="AX14">
        <f>IF(Z14&gt;0, (R14*SUMPRODUCT(K14:$K$98, X14:$X$98)-K14*$AZ$3)/Z14, 0)</f>
        <v>-4454.5763415930696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500000</v>
      </c>
      <c r="S15">
        <f t="shared" si="1"/>
        <v>-15768.993018567806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-2444.0357677471475</v>
      </c>
      <c r="AC15">
        <f t="shared" si="2"/>
        <v>-7879.7452778400184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-21736.007853122203</v>
      </c>
      <c r="AI15">
        <f t="shared" si="7"/>
        <v>-21742.254086845373</v>
      </c>
      <c r="AJ15">
        <f t="shared" si="8"/>
        <v>5435.7095100928709</v>
      </c>
      <c r="AK15">
        <f t="shared" si="30"/>
        <v>-10.020546647763306</v>
      </c>
      <c r="AL15">
        <f t="shared" si="9"/>
        <v>-16316.565123400265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-9905.1491151913742</v>
      </c>
      <c r="AR15">
        <f t="shared" si="14"/>
        <v>-9907.99553836413</v>
      </c>
      <c r="AS15">
        <f t="shared" si="15"/>
        <v>2477.0654118345765</v>
      </c>
      <c r="AT15">
        <f t="shared" si="16"/>
        <v>-4.5663863130951805</v>
      </c>
      <c r="AU15">
        <f t="shared" si="17"/>
        <v>-7435.4965128426484</v>
      </c>
      <c r="AW15">
        <v>12</v>
      </c>
      <c r="AX15">
        <f>IF(Z15&gt;0, (R15*SUMPRODUCT(K15:$K$98, X15:$X$98)-K15*$AZ$3)/Z15, 0)</f>
        <v>-15768.993018567806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500000</v>
      </c>
      <c r="S16">
        <f t="shared" si="1"/>
        <v>-28902.414118574288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-7879.7452778400184</v>
      </c>
      <c r="AC16">
        <f t="shared" si="2"/>
        <v>-13028.494541745269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-21963.202899297616</v>
      </c>
      <c r="AI16">
        <f t="shared" si="7"/>
        <v>-21968.83759061107</v>
      </c>
      <c r="AJ16">
        <f t="shared" si="8"/>
        <v>5148.7492639052507</v>
      </c>
      <c r="AK16">
        <f t="shared" si="30"/>
        <v>-55.946191472664133</v>
      </c>
      <c r="AL16">
        <f t="shared" si="9"/>
        <v>-16876.034518178483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-9468.056403249162</v>
      </c>
      <c r="AR16">
        <f t="shared" si="14"/>
        <v>-9470.4854467459281</v>
      </c>
      <c r="AS16">
        <f t="shared" si="15"/>
        <v>2219.5600823958835</v>
      </c>
      <c r="AT16">
        <f t="shared" si="16"/>
        <v>-24.117688974548479</v>
      </c>
      <c r="AU16">
        <f t="shared" si="17"/>
        <v>-7275.0430533245926</v>
      </c>
      <c r="AW16">
        <v>13</v>
      </c>
      <c r="AX16">
        <f>IF(Z16&gt;0, (R16*SUMPRODUCT(K16:$K$98, X16:$X$98)-K16*$AZ$3)/Z16, 0)</f>
        <v>-28902.414118574288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500000</v>
      </c>
      <c r="S17">
        <f t="shared" si="1"/>
        <v>-43481.360504298922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-13028.494541745269</v>
      </c>
      <c r="AC17">
        <f t="shared" si="2"/>
        <v>-17500.775128397137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-21889.209083200709</v>
      </c>
      <c r="AI17">
        <f t="shared" si="7"/>
        <v>-21894.240197373951</v>
      </c>
      <c r="AJ17">
        <f t="shared" si="8"/>
        <v>4472.2805866518684</v>
      </c>
      <c r="AK17">
        <f t="shared" si="30"/>
        <v>-179.79322467608472</v>
      </c>
      <c r="AL17">
        <f t="shared" si="9"/>
        <v>-17601.752835398169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-8870.2374635102933</v>
      </c>
      <c r="AR17">
        <f t="shared" si="14"/>
        <v>-8872.2762387466701</v>
      </c>
      <c r="AS17">
        <f t="shared" si="15"/>
        <v>1812.3172315757558</v>
      </c>
      <c r="AT17">
        <f t="shared" si="16"/>
        <v>-72.858210232506593</v>
      </c>
      <c r="AU17">
        <f t="shared" si="17"/>
        <v>-7132.8172174034207</v>
      </c>
      <c r="AW17">
        <v>14</v>
      </c>
      <c r="AX17">
        <f>IF(Z17&gt;0, (R17*SUMPRODUCT(K17:$K$98, X17:$X$98)-K17*$AZ$3)/Z17, 0)</f>
        <v>-43481.360504298922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500000</v>
      </c>
      <c r="S18">
        <f t="shared" si="1"/>
        <v>-59513.36951940896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-17500.775128397137</v>
      </c>
      <c r="AC18">
        <f t="shared" si="2"/>
        <v>-21139.074698253418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-21632.744271942167</v>
      </c>
      <c r="AI18">
        <f t="shared" si="7"/>
        <v>-21637.184256366876</v>
      </c>
      <c r="AJ18">
        <f t="shared" si="8"/>
        <v>3638.2995698562809</v>
      </c>
      <c r="AK18">
        <f t="shared" si="30"/>
        <v>-378.01674277337821</v>
      </c>
      <c r="AL18">
        <f t="shared" si="9"/>
        <v>-18376.901429283975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-8180.5798521974339</v>
      </c>
      <c r="AR18">
        <f t="shared" si="14"/>
        <v>-8182.2588646552276</v>
      </c>
      <c r="AS18">
        <f t="shared" si="15"/>
        <v>1375.8494892406341</v>
      </c>
      <c r="AT18">
        <f t="shared" si="16"/>
        <v>-142.94978532779399</v>
      </c>
      <c r="AU18">
        <f t="shared" si="17"/>
        <v>-6949.3591607423878</v>
      </c>
      <c r="AW18">
        <v>15</v>
      </c>
      <c r="AX18">
        <f>IF(Z18&gt;0, (R18*SUMPRODUCT(K18:$K$98, X18:$X$98)-K18*$AZ$3)/Z18, 0)</f>
        <v>-59513.36951940896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500000</v>
      </c>
      <c r="S19">
        <f t="shared" si="1"/>
        <v>-78862.276258398575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-21139.074698253418</v>
      </c>
      <c r="AC19">
        <f t="shared" si="2"/>
        <v>-24392.779492670488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-21169.088098073531</v>
      </c>
      <c r="AI19">
        <f t="shared" si="7"/>
        <v>-21172.954455451541</v>
      </c>
      <c r="AJ19">
        <f t="shared" si="8"/>
        <v>3253.7047944170699</v>
      </c>
      <c r="AK19">
        <f t="shared" si="30"/>
        <v>-471.40136577105125</v>
      </c>
      <c r="AL19">
        <f t="shared" si="9"/>
        <v>-18390.651026805524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-7465.4899674282324</v>
      </c>
      <c r="AR19">
        <f t="shared" si="14"/>
        <v>-7466.8534769040443</v>
      </c>
      <c r="AS19">
        <f t="shared" si="15"/>
        <v>1147.4514342403018</v>
      </c>
      <c r="AT19">
        <f t="shared" si="16"/>
        <v>-166.24439137347699</v>
      </c>
      <c r="AU19">
        <f t="shared" si="17"/>
        <v>-6485.6464340372204</v>
      </c>
      <c r="AW19">
        <v>16</v>
      </c>
      <c r="AX19">
        <f>IF(Z19&gt;0, (R19*SUMPRODUCT(K19:$K$98, X19:$X$98)-K19*$AZ$3)/Z19, 0)</f>
        <v>-78862.276258398575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500000</v>
      </c>
      <c r="S20">
        <f t="shared" si="1"/>
        <v>-106892.97353365854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-24392.779492670488</v>
      </c>
      <c r="AC20">
        <f t="shared" si="2"/>
        <v>-28348.578518642033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-20505.123663828042</v>
      </c>
      <c r="AI20">
        <f t="shared" si="7"/>
        <v>-20508.438729540678</v>
      </c>
      <c r="AJ20">
        <f t="shared" si="8"/>
        <v>3955.7990259715443</v>
      </c>
      <c r="AK20">
        <f t="shared" si="30"/>
        <v>-104.88895181848309</v>
      </c>
      <c r="AL20">
        <f t="shared" si="9"/>
        <v>-16657.528655387618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-6858.8981221279892</v>
      </c>
      <c r="AR20">
        <f t="shared" si="14"/>
        <v>-6860.0070009801184</v>
      </c>
      <c r="AS20">
        <f t="shared" si="15"/>
        <v>1323.2020911249008</v>
      </c>
      <c r="AT20">
        <f t="shared" si="16"/>
        <v>-35.085018088862377</v>
      </c>
      <c r="AU20">
        <f t="shared" si="17"/>
        <v>-5571.8899279440802</v>
      </c>
      <c r="AW20">
        <v>17</v>
      </c>
      <c r="AX20">
        <f>IF(Z20&gt;0, (R20*SUMPRODUCT(K20:$K$98, X20:$X$98)-K20*$AZ$3)/Z20, 0)</f>
        <v>-106892.97353365854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500000</v>
      </c>
      <c r="S21">
        <f t="shared" si="1"/>
        <v>-143470.93548013628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-28348.578518642033</v>
      </c>
      <c r="AC21">
        <f t="shared" si="2"/>
        <v>-32035.951419898745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-19630.465277387069</v>
      </c>
      <c r="AI21">
        <f t="shared" si="7"/>
        <v>-19633.256430810645</v>
      </c>
      <c r="AJ21">
        <f t="shared" si="8"/>
        <v>3687.3729012567128</v>
      </c>
      <c r="AK21">
        <f t="shared" si="30"/>
        <v>-45.357725629827257</v>
      </c>
      <c r="AL21">
        <f t="shared" si="9"/>
        <v>-15991.241255183759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-6244.1305593274283</v>
      </c>
      <c r="AR21">
        <f t="shared" si="14"/>
        <v>-6245.0183796690071</v>
      </c>
      <c r="AS21">
        <f t="shared" si="15"/>
        <v>1172.893127647638</v>
      </c>
      <c r="AT21">
        <f t="shared" si="16"/>
        <v>-14.427552108662576</v>
      </c>
      <c r="AU21">
        <f t="shared" si="17"/>
        <v>-5086.5528041300313</v>
      </c>
      <c r="AW21">
        <v>18</v>
      </c>
      <c r="AX21">
        <f>IF(Z21&gt;0, (R21*SUMPRODUCT(K21:$K$98, X21:$X$98)-K21*$AZ$3)/Z21, 0)</f>
        <v>-143470.93548013628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500000</v>
      </c>
      <c r="S22">
        <f t="shared" si="1"/>
        <v>-185873.55233614921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-32035.951419898745</v>
      </c>
      <c r="AC22">
        <f t="shared" si="2"/>
        <v>-34205.459792436668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-18516.962192505765</v>
      </c>
      <c r="AI22">
        <f t="shared" si="7"/>
        <v>-18519.26251034029</v>
      </c>
      <c r="AJ22">
        <f t="shared" si="8"/>
        <v>2169.5083725379227</v>
      </c>
      <c r="AK22">
        <f t="shared" si="30"/>
        <v>-672.75497981787373</v>
      </c>
      <c r="AL22">
        <f t="shared" si="9"/>
        <v>-17022.50911762024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-5499.4803031935116</v>
      </c>
      <c r="AR22">
        <f t="shared" si="14"/>
        <v>-5500.1634904512557</v>
      </c>
      <c r="AS22">
        <f t="shared" si="15"/>
        <v>644.33725350557404</v>
      </c>
      <c r="AT22">
        <f t="shared" si="16"/>
        <v>-199.80614108944604</v>
      </c>
      <c r="AU22">
        <f t="shared" si="17"/>
        <v>-5055.6323780351277</v>
      </c>
      <c r="AW22">
        <v>19</v>
      </c>
      <c r="AX22">
        <f>IF(Z22&gt;0, (R22*SUMPRODUCT(K22:$K$98, X22:$X$98)-K22*$AZ$3)/Z22, 0)</f>
        <v>-185873.55233614921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500000</v>
      </c>
      <c r="S23">
        <f t="shared" si="1"/>
        <v>-227101.22826652045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-34205.459792436668</v>
      </c>
      <c r="AC23">
        <f t="shared" si="2"/>
        <v>-33556.113858020253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-17213.386838743612</v>
      </c>
      <c r="AI23">
        <f t="shared" si="7"/>
        <v>-17215.233818728822</v>
      </c>
      <c r="AJ23">
        <f t="shared" si="8"/>
        <v>-649.34593441641482</v>
      </c>
      <c r="AK23">
        <f t="shared" si="30"/>
        <v>-2394.382185470567</v>
      </c>
      <c r="AL23">
        <f t="shared" si="9"/>
        <v>-20258.961938615805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-4564.5736328693702</v>
      </c>
      <c r="AR23">
        <f t="shared" si="14"/>
        <v>-4565.0634072653047</v>
      </c>
      <c r="AS23">
        <f t="shared" si="15"/>
        <v>-172.19082790707961</v>
      </c>
      <c r="AT23">
        <f t="shared" si="16"/>
        <v>-634.93221253887828</v>
      </c>
      <c r="AU23">
        <f t="shared" si="17"/>
        <v>-5372.1864477112631</v>
      </c>
      <c r="AW23">
        <v>20</v>
      </c>
      <c r="AX23">
        <f>IF(Z23&gt;0, (R23*SUMPRODUCT(K23:$K$98, X23:$X$98)-K23*$AZ$3)/Z23, 0)</f>
        <v>-227101.22826652045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500000</v>
      </c>
      <c r="S24">
        <f t="shared" si="1"/>
        <v>-283690.14937096037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-33556.113858020253</v>
      </c>
      <c r="AC24">
        <f t="shared" si="2"/>
        <v>-32630.664064452194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-15629.309237717551</v>
      </c>
      <c r="AI24">
        <f t="shared" si="7"/>
        <v>-15630.747015171968</v>
      </c>
      <c r="AJ24">
        <f t="shared" si="8"/>
        <v>-925.44979356805925</v>
      </c>
      <c r="AK24">
        <f t="shared" si="30"/>
        <v>-2348.9279700614179</v>
      </c>
      <c r="AL24">
        <f t="shared" si="9"/>
        <v>-18905.124778801444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-3700.4594527615886</v>
      </c>
      <c r="AR24">
        <f t="shared" si="14"/>
        <v>-3700.7998668573905</v>
      </c>
      <c r="AS24">
        <f t="shared" si="15"/>
        <v>-219.11329442511567</v>
      </c>
      <c r="AT24">
        <f t="shared" si="16"/>
        <v>-556.14183445123444</v>
      </c>
      <c r="AU24">
        <f t="shared" si="17"/>
        <v>-4476.0549957337407</v>
      </c>
      <c r="AW24">
        <v>21</v>
      </c>
      <c r="AX24">
        <f>IF(Z24&gt;0, (R24*SUMPRODUCT(K24:$K$98, X24:$X$98)-K24*$AZ$3)/Z24, 0)</f>
        <v>-283690.14937096037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500000</v>
      </c>
      <c r="S25">
        <f t="shared" si="1"/>
        <v>-364162.26078948932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-32630.664064452194</v>
      </c>
      <c r="AC25">
        <f t="shared" si="2"/>
        <v>-31429.316886466084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-13783.084944225153</v>
      </c>
      <c r="AI25">
        <f t="shared" si="7"/>
        <v>-13784.163766781419</v>
      </c>
      <c r="AJ25">
        <f t="shared" si="8"/>
        <v>-1201.3471779861102</v>
      </c>
      <c r="AK25">
        <f t="shared" si="30"/>
        <v>-2284.1464845116539</v>
      </c>
      <c r="AL25">
        <f t="shared" si="9"/>
        <v>-17269.657429279185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-2913.6962550341859</v>
      </c>
      <c r="AR25">
        <f t="shared" si="14"/>
        <v>-2913.9243143732065</v>
      </c>
      <c r="AS25">
        <f t="shared" si="15"/>
        <v>-253.96061822579136</v>
      </c>
      <c r="AT25">
        <f t="shared" si="16"/>
        <v>-482.86062842988963</v>
      </c>
      <c r="AU25">
        <f t="shared" si="17"/>
        <v>-3650.7455610288876</v>
      </c>
      <c r="AW25">
        <v>22</v>
      </c>
      <c r="AX25">
        <f>IF(Z25&gt;0, (R25*SUMPRODUCT(K25:$K$98, X25:$X$98)-K25*$AZ$3)/Z25, 0)</f>
        <v>-364162.26078948932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500000</v>
      </c>
      <c r="S26">
        <f t="shared" si="1"/>
        <v>-483667.75733475469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-31429.316886466084</v>
      </c>
      <c r="AC26">
        <f t="shared" si="2"/>
        <v>-29966.400078332674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-11743.083251321579</v>
      </c>
      <c r="AI26">
        <f t="shared" si="7"/>
        <v>-11743.857708571</v>
      </c>
      <c r="AJ26">
        <f t="shared" si="8"/>
        <v>-1462.9168081334101</v>
      </c>
      <c r="AK26">
        <f t="shared" si="30"/>
        <v>-2200.052182052626</v>
      </c>
      <c r="AL26">
        <f t="shared" si="9"/>
        <v>-15406.826698757037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-2216.470524144298</v>
      </c>
      <c r="AR26">
        <f t="shared" si="14"/>
        <v>-2216.6167005469356</v>
      </c>
      <c r="AS26">
        <f t="shared" si="15"/>
        <v>-276.12100801022996</v>
      </c>
      <c r="AT26">
        <f t="shared" si="16"/>
        <v>-415.25302245900372</v>
      </c>
      <c r="AU26">
        <f t="shared" si="17"/>
        <v>-2907.9907310161693</v>
      </c>
      <c r="AW26">
        <v>23</v>
      </c>
      <c r="AX26">
        <f>IF(Z26&gt;0, (R26*SUMPRODUCT(K26:$K$98, X26:$X$98)-K26*$AZ$3)/Z26, 0)</f>
        <v>-483667.75733475469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500000</v>
      </c>
      <c r="S27">
        <f t="shared" si="1"/>
        <v>-669587.50059805356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-29966.400078332674</v>
      </c>
      <c r="AC27">
        <f t="shared" si="2"/>
        <v>-28275.180367505909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-9554.6270074430631</v>
      </c>
      <c r="AI27">
        <f t="shared" si="7"/>
        <v>-9555.1548544448033</v>
      </c>
      <c r="AJ27">
        <f t="shared" si="8"/>
        <v>-1691.2197108267646</v>
      </c>
      <c r="AK27">
        <f t="shared" si="30"/>
        <v>-2097.6480054832873</v>
      </c>
      <c r="AL27">
        <f t="shared" si="9"/>
        <v>-13344.022570754856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-1610.18410627921</v>
      </c>
      <c r="AR27">
        <f t="shared" si="14"/>
        <v>-1610.2730611753129</v>
      </c>
      <c r="AS27">
        <f t="shared" si="15"/>
        <v>-285.01113612054371</v>
      </c>
      <c r="AT27">
        <f t="shared" si="16"/>
        <v>-353.50406419489963</v>
      </c>
      <c r="AU27">
        <f t="shared" si="17"/>
        <v>-2248.7882614907567</v>
      </c>
      <c r="AW27">
        <v>24</v>
      </c>
      <c r="AX27">
        <f>IF(Z27&gt;0, (R27*SUMPRODUCT(K27:$K$98, X27:$X$98)-K27*$AZ$3)/Z27, 0)</f>
        <v>-669587.50059805356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500000</v>
      </c>
      <c r="S28">
        <f t="shared" si="1"/>
        <v>-974934.60940731107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-28275.180367505909</v>
      </c>
      <c r="AC28">
        <f t="shared" si="2"/>
        <v>-26396.355335418091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-7365.2408659792991</v>
      </c>
      <c r="AI28">
        <f t="shared" si="7"/>
        <v>-7365.5793034893732</v>
      </c>
      <c r="AJ28">
        <f t="shared" si="8"/>
        <v>-1878.8250320878178</v>
      </c>
      <c r="AK28">
        <f t="shared" si="30"/>
        <v>-1979.2626257254137</v>
      </c>
      <c r="AL28">
        <f t="shared" si="9"/>
        <v>-11223.666961302604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-1108.2321098831708</v>
      </c>
      <c r="AR28">
        <f t="shared" si="14"/>
        <v>-1108.2830338546576</v>
      </c>
      <c r="AS28">
        <f t="shared" si="15"/>
        <v>-282.70280189066807</v>
      </c>
      <c r="AT28">
        <f t="shared" si="16"/>
        <v>-297.81543273791215</v>
      </c>
      <c r="AU28">
        <f t="shared" si="17"/>
        <v>-1688.8012684832377</v>
      </c>
      <c r="AW28">
        <v>25</v>
      </c>
      <c r="AX28">
        <f>IF(Z28&gt;0, (R28*SUMPRODUCT(K28:$K$98, X28:$X$98)-K28*$AZ$3)/Z28, 0)</f>
        <v>-974934.60940731107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500000</v>
      </c>
      <c r="S29">
        <f t="shared" si="1"/>
        <v>-1508724.163292418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-26396.355335418091</v>
      </c>
      <c r="AC29">
        <f t="shared" si="2"/>
        <v>-24389.400714616422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-5319.3355464105898</v>
      </c>
      <c r="AI29">
        <f t="shared" si="7"/>
        <v>-5319.5376161569029</v>
      </c>
      <c r="AJ29">
        <f t="shared" si="8"/>
        <v>-2006.9546208016691</v>
      </c>
      <c r="AK29">
        <f t="shared" si="30"/>
        <v>-1847.7448734792665</v>
      </c>
      <c r="AL29">
        <f t="shared" si="9"/>
        <v>-9174.2371104378381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-714.63311866846971</v>
      </c>
      <c r="AR29">
        <f t="shared" si="14"/>
        <v>-714.66026599387078</v>
      </c>
      <c r="AS29">
        <f t="shared" si="15"/>
        <v>-269.62695381331872</v>
      </c>
      <c r="AT29">
        <f t="shared" si="16"/>
        <v>-248.23771125496907</v>
      </c>
      <c r="AU29">
        <f t="shared" si="17"/>
        <v>-1232.5249310621587</v>
      </c>
      <c r="AW29">
        <v>26</v>
      </c>
      <c r="AX29">
        <f>IF(Z29&gt;0, (R29*SUMPRODUCT(K29:$K$98, X29:$X$98)-K29*$AZ$3)/Z29, 0)</f>
        <v>-1508724.163292418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500000</v>
      </c>
      <c r="S30">
        <f t="shared" si="1"/>
        <v>-2517123.7127674152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-24389.400714616422</v>
      </c>
      <c r="AC30">
        <f t="shared" si="2"/>
        <v>-22322.617109459141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-3567.8101885799142</v>
      </c>
      <c r="AI30">
        <f t="shared" si="7"/>
        <v>-3567.9210423740496</v>
      </c>
      <c r="AJ30">
        <f t="shared" si="8"/>
        <v>-2066.7836051572813</v>
      </c>
      <c r="AK30">
        <f t="shared" si="30"/>
        <v>-1707.2580500231497</v>
      </c>
      <c r="AL30">
        <f t="shared" si="9"/>
        <v>-7341.9626975544807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-427.96620052387544</v>
      </c>
      <c r="AR30">
        <f t="shared" si="14"/>
        <v>-427.97949766542229</v>
      </c>
      <c r="AS30">
        <f t="shared" si="15"/>
        <v>-247.91496185402727</v>
      </c>
      <c r="AT30">
        <f t="shared" si="16"/>
        <v>-204.78912900717569</v>
      </c>
      <c r="AU30">
        <f t="shared" si="17"/>
        <v>-880.68358852662516</v>
      </c>
      <c r="AW30">
        <v>27</v>
      </c>
      <c r="AX30">
        <f>IF(Z30&gt;0, (R30*SUMPRODUCT(K30:$K$98, X30:$X$98)-K30*$AZ$3)/Z30, 0)</f>
        <v>-2517123.7127674152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500000</v>
      </c>
      <c r="S31">
        <f t="shared" si="1"/>
        <v>-4625646.9441887233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-22322.617109459141</v>
      </c>
      <c r="AC31">
        <f t="shared" si="2"/>
        <v>-20267.175520852878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-2199.0706857697669</v>
      </c>
      <c r="AI31">
        <f t="shared" si="7"/>
        <v>-2199.1254542588167</v>
      </c>
      <c r="AJ31">
        <f t="shared" si="8"/>
        <v>-2055.4415886062634</v>
      </c>
      <c r="AK31">
        <f t="shared" si="30"/>
        <v>-1562.58319766214</v>
      </c>
      <c r="AL31">
        <f t="shared" si="9"/>
        <v>-5817.1502405272204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-235.52059855248623</v>
      </c>
      <c r="AR31">
        <f t="shared" si="14"/>
        <v>-235.526464260854</v>
      </c>
      <c r="AS31">
        <f t="shared" si="15"/>
        <v>-220.13791387918278</v>
      </c>
      <c r="AT31">
        <f t="shared" si="16"/>
        <v>-167.35275149767298</v>
      </c>
      <c r="AU31">
        <f t="shared" si="17"/>
        <v>-623.01712963770979</v>
      </c>
      <c r="AW31">
        <v>28</v>
      </c>
      <c r="AX31">
        <f>IF(Z31&gt;0, (R31*SUMPRODUCT(K31:$K$98, X31:$X$98)-K31*$AZ$3)/Z31, 0)</f>
        <v>-4625646.9441887233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500000</v>
      </c>
      <c r="S32">
        <f t="shared" si="1"/>
        <v>-9643140.3336014934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-20267.175520852878</v>
      </c>
      <c r="AC32">
        <f t="shared" si="2"/>
        <v>-18285.367736253458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-1220.7298312540852</v>
      </c>
      <c r="AI32">
        <f t="shared" si="7"/>
        <v>-1220.753533812463</v>
      </c>
      <c r="AJ32">
        <f t="shared" si="8"/>
        <v>-1981.8077845994194</v>
      </c>
      <c r="AK32">
        <f t="shared" si="30"/>
        <v>-1418.7022864597016</v>
      </c>
      <c r="AL32">
        <f t="shared" si="9"/>
        <v>-4621.263604871584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-116.73235360781426</v>
      </c>
      <c r="AR32">
        <f t="shared" si="14"/>
        <v>-116.73462016619199</v>
      </c>
      <c r="AS32">
        <f t="shared" si="15"/>
        <v>-189.51047248260997</v>
      </c>
      <c r="AT32">
        <f t="shared" si="16"/>
        <v>-135.6634799340448</v>
      </c>
      <c r="AU32">
        <f t="shared" si="17"/>
        <v>-441.90857258284677</v>
      </c>
      <c r="AW32">
        <v>29</v>
      </c>
      <c r="AX32">
        <f>IF(Z32&gt;0, (R32*SUMPRODUCT(K32:$K$98, X32:$X$98)-K32*$AZ$3)/Z32, 0)</f>
        <v>-9643140.3336014934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500000</v>
      </c>
      <c r="S33">
        <f t="shared" si="1"/>
        <v>-23815012.700241294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-18285.367736253458</v>
      </c>
      <c r="AC33">
        <f t="shared" si="2"/>
        <v>-16422.342604904214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-593.83160260803697</v>
      </c>
      <c r="AI33">
        <f t="shared" si="7"/>
        <v>-593.84022235076588</v>
      </c>
      <c r="AJ33">
        <f t="shared" si="8"/>
        <v>-1863.0251313492445</v>
      </c>
      <c r="AK33">
        <f t="shared" si="30"/>
        <v>-1279.9757415377421</v>
      </c>
      <c r="AL33">
        <f t="shared" si="9"/>
        <v>-3736.8410952377526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-50.701051684386734</v>
      </c>
      <c r="AR33">
        <f t="shared" si="14"/>
        <v>-50.701787633803519</v>
      </c>
      <c r="AS33">
        <f t="shared" si="15"/>
        <v>-159.06417418507905</v>
      </c>
      <c r="AT33">
        <f t="shared" si="16"/>
        <v>-109.28370255380543</v>
      </c>
      <c r="AU33">
        <f t="shared" si="17"/>
        <v>-319.04966437268803</v>
      </c>
      <c r="AW33">
        <v>30</v>
      </c>
      <c r="AX33">
        <f>IF(Z33&gt;0, (R33*SUMPRODUCT(K33:$K$98, X33:$X$98)-K33*$AZ$3)/Z33, 0)</f>
        <v>-23815012.700241294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500000</v>
      </c>
      <c r="S34">
        <f t="shared" si="1"/>
        <v>-73788813.117186949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-16422.342604904214</v>
      </c>
      <c r="AC34">
        <f t="shared" si="2"/>
        <v>-14705.403045019797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-241.69660553611308</v>
      </c>
      <c r="AI34">
        <f t="shared" si="7"/>
        <v>-241.69909666627629</v>
      </c>
      <c r="AJ34">
        <f t="shared" si="8"/>
        <v>-1716.9395598844167</v>
      </c>
      <c r="AK34">
        <f t="shared" si="30"/>
        <v>-1149.563982343295</v>
      </c>
      <c r="AL34">
        <f t="shared" si="9"/>
        <v>-3108.202638893988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-18.424944575749393</v>
      </c>
      <c r="AR34">
        <f t="shared" si="14"/>
        <v>-18.425134478851618</v>
      </c>
      <c r="AS34">
        <f t="shared" si="15"/>
        <v>-130.88523175827251</v>
      </c>
      <c r="AT34">
        <f t="shared" si="16"/>
        <v>-87.633223536473125</v>
      </c>
      <c r="AU34">
        <f t="shared" si="17"/>
        <v>-236.94358977359727</v>
      </c>
      <c r="AW34">
        <v>31</v>
      </c>
      <c r="AX34">
        <f>IF(Z34&gt;0, (R34*SUMPRODUCT(K34:$K$98, X34:$X$98)-K34*$AZ$3)/Z34, 0)</f>
        <v>-73788813.117186949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-312629190.29168004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-14705.403045019797</v>
      </c>
      <c r="AC35">
        <f t="shared" ref="AC35:AC69" si="33">S35*Z35</f>
        <v>-13145.577443551972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-77.624522158378895</v>
      </c>
      <c r="AI35">
        <f t="shared" ref="AI35:AI66" si="38">SUM(AE35:AH35)</f>
        <v>-77.625047764186505</v>
      </c>
      <c r="AJ35">
        <f t="shared" ref="AJ35:AJ69" si="39">AB35-AC35</f>
        <v>-1559.8256014678245</v>
      </c>
      <c r="AK35">
        <f t="shared" si="30"/>
        <v>-1029.3782131513858</v>
      </c>
      <c r="AL35">
        <f t="shared" ref="AL35:AL66" si="40">SUM(AI35:AK35)</f>
        <v>-2666.8288623833969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-5.2834372785649553</v>
      </c>
      <c r="AR35">
        <f t="shared" ref="AR35:AR69" si="45">AI35*$K35</f>
        <v>-5.2834730534108481</v>
      </c>
      <c r="AS35">
        <f t="shared" ref="AS35:AS69" si="46">AJ35*$K35</f>
        <v>-106.16800595616338</v>
      </c>
      <c r="AT35">
        <f t="shared" ref="AT35:AT69" si="47">AK35*$K35</f>
        <v>-70.063622601244674</v>
      </c>
      <c r="AU35">
        <f t="shared" ref="AU35:AU69" si="48">AL35*$K35</f>
        <v>-181.5151016108189</v>
      </c>
      <c r="AW35">
        <v>32</v>
      </c>
      <c r="AX35">
        <f>IF(Z35&gt;0, (R35*SUMPRODUCT(K35:$K$98, X35:$X$98)-K35*$AZ$3)/Z35, 0)</f>
        <v>-312629190.29168004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500000</v>
      </c>
      <c r="S36">
        <f t="shared" si="32"/>
        <v>-1338381961.5376611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-13145.577443551972</v>
      </c>
      <c r="AC36">
        <f t="shared" si="33"/>
        <v>-11741.708607577348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-16.427458727402666</v>
      </c>
      <c r="AI36">
        <f t="shared" si="38"/>
        <v>-16.427568390684012</v>
      </c>
      <c r="AJ36">
        <f t="shared" si="39"/>
        <v>-1403.8688359746247</v>
      </c>
      <c r="AK36">
        <f t="shared" si="30"/>
        <v>-920.1904210486382</v>
      </c>
      <c r="AL36">
        <f t="shared" si="40"/>
        <v>-2340.4868254139469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-0.99832047522670375</v>
      </c>
      <c r="AR36">
        <f t="shared" si="45"/>
        <v>-0.99832713962324648</v>
      </c>
      <c r="AS36">
        <f t="shared" si="46"/>
        <v>-85.315143793256624</v>
      </c>
      <c r="AT36">
        <f t="shared" si="47"/>
        <v>-55.921305521708256</v>
      </c>
      <c r="AU36">
        <f t="shared" si="48"/>
        <v>-142.23477645458811</v>
      </c>
      <c r="AW36">
        <v>33</v>
      </c>
      <c r="AX36">
        <f>IF(Z36&gt;0, (R36*SUMPRODUCT(K36:$K$98, X36:$X$98)-K36*$AZ$3)/Z36, 0)</f>
        <v>-1338381961.5376611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500000</v>
      </c>
      <c r="S37">
        <f t="shared" si="32"/>
        <v>-5798442330.0290241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-11741.708607577348</v>
      </c>
      <c r="AC37">
        <f t="shared" si="33"/>
        <v>-10484.535255505081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-3.4385838913840754</v>
      </c>
      <c r="AI37">
        <f t="shared" si="38"/>
        <v>-3.438606493435322</v>
      </c>
      <c r="AJ37">
        <f t="shared" si="39"/>
        <v>-1257.1733520722664</v>
      </c>
      <c r="AK37">
        <f t="shared" si="30"/>
        <v>-821.91960253041441</v>
      </c>
      <c r="AL37">
        <f t="shared" si="40"/>
        <v>-2082.5315610961161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-0.18657832734712457</v>
      </c>
      <c r="AR37">
        <f t="shared" si="45"/>
        <v>-0.18657955373945623</v>
      </c>
      <c r="AS37">
        <f t="shared" si="46"/>
        <v>-68.214505919937636</v>
      </c>
      <c r="AT37">
        <f t="shared" si="47"/>
        <v>-44.597540585875251</v>
      </c>
      <c r="AU37">
        <f t="shared" si="48"/>
        <v>-112.99862605955234</v>
      </c>
      <c r="AW37">
        <v>34</v>
      </c>
      <c r="AX37">
        <f>IF(Z37&gt;0, (R37*SUMPRODUCT(K37:$K$98, X37:$X$98)-K37*$AZ$3)/Z37, 0)</f>
        <v>-5798442330.0290241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500000</v>
      </c>
      <c r="S38">
        <f t="shared" si="32"/>
        <v>-25465166623.367321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-10484.535255505081</v>
      </c>
      <c r="AC38">
        <f t="shared" si="33"/>
        <v>-9361.3542690578834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-0.71123418016166784</v>
      </c>
      <c r="AI38">
        <f t="shared" si="38"/>
        <v>-0.71123877533789792</v>
      </c>
      <c r="AJ38">
        <f t="shared" si="39"/>
        <v>-1123.1809864471979</v>
      </c>
      <c r="AK38">
        <f t="shared" si="30"/>
        <v>-733.91746788535579</v>
      </c>
      <c r="AL38">
        <f t="shared" si="40"/>
        <v>-1857.8096931078917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-3.4456897259355496E-2</v>
      </c>
      <c r="AR38">
        <f t="shared" si="45"/>
        <v>-3.4457119880145763E-2</v>
      </c>
      <c r="AS38">
        <f t="shared" si="46"/>
        <v>-54.414330656712274</v>
      </c>
      <c r="AT38">
        <f t="shared" si="47"/>
        <v>-35.555826045963947</v>
      </c>
      <c r="AU38">
        <f t="shared" si="48"/>
        <v>-90.004613822556365</v>
      </c>
      <c r="AW38">
        <v>35</v>
      </c>
      <c r="AX38">
        <f>IF(Z38&gt;0, (R38*SUMPRODUCT(K38:$K$98, X38:$X$98)-K38*$AZ$3)/Z38, 0)</f>
        <v>-25465166623.367321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500000</v>
      </c>
      <c r="S39">
        <f t="shared" si="32"/>
        <v>-113561727578.35289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-9361.3542690578834</v>
      </c>
      <c r="AC39">
        <f t="shared" si="33"/>
        <v>-8358.3819716921553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-0.14516792720484598</v>
      </c>
      <c r="AI39">
        <f t="shared" si="38"/>
        <v>-0.14516884723113366</v>
      </c>
      <c r="AJ39">
        <f t="shared" si="39"/>
        <v>-1002.9722973657281</v>
      </c>
      <c r="AK39">
        <f t="shared" si="30"/>
        <v>-655.2947988340519</v>
      </c>
      <c r="AL39">
        <f t="shared" si="40"/>
        <v>-1658.4122650470113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-6.2793718457646178E-3</v>
      </c>
      <c r="AR39">
        <f t="shared" si="45"/>
        <v>-6.2794116423455807E-3</v>
      </c>
      <c r="AS39">
        <f t="shared" si="46"/>
        <v>-43.384486693628084</v>
      </c>
      <c r="AT39">
        <f t="shared" si="47"/>
        <v>-28.345377589280432</v>
      </c>
      <c r="AU39">
        <f t="shared" si="48"/>
        <v>-71.736143694550861</v>
      </c>
      <c r="AW39">
        <v>36</v>
      </c>
      <c r="AX39">
        <f>IF(Z39&gt;0, (R39*SUMPRODUCT(K39:$K$98, X39:$X$98)-K39*$AZ$3)/Z39, 0)</f>
        <v>-113561727578.35289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500000</v>
      </c>
      <c r="S40">
        <f t="shared" si="32"/>
        <v>-514315532188.19366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-8358.3819716921553</v>
      </c>
      <c r="AC40">
        <f t="shared" si="33"/>
        <v>-7462.8465061863335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-2.9177916424395971E-2</v>
      </c>
      <c r="AI40">
        <f t="shared" si="38"/>
        <v>-2.9178097802510163E-2</v>
      </c>
      <c r="AJ40">
        <f t="shared" si="39"/>
        <v>-895.53546550582178</v>
      </c>
      <c r="AK40">
        <f t="shared" ref="AK40:AK69" si="61">G40*SUM(AB40:AB40, AE40:AF40)</f>
        <v>-585.08673801845089</v>
      </c>
      <c r="AL40">
        <f t="shared" si="40"/>
        <v>-1480.6513816220752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-1.1268906591320404E-3</v>
      </c>
      <c r="AR40">
        <f t="shared" si="45"/>
        <v>-1.1268976642005203E-3</v>
      </c>
      <c r="AS40">
        <f t="shared" si="46"/>
        <v>-34.586792844337431</v>
      </c>
      <c r="AT40">
        <f t="shared" si="47"/>
        <v>-22.596842429220054</v>
      </c>
      <c r="AU40">
        <f t="shared" si="48"/>
        <v>-57.184762171221685</v>
      </c>
      <c r="AW40">
        <v>37</v>
      </c>
      <c r="AX40">
        <f>IF(Z40&gt;0, (R40*SUMPRODUCT(K40:$K$98, X40:$X$98)-K40*$AZ$3)/Z40, 0)</f>
        <v>-514315532188.19366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500000</v>
      </c>
      <c r="S41">
        <f t="shared" si="32"/>
        <v>-2369167956924.7803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-7462.8465061863335</v>
      </c>
      <c r="AC41">
        <f t="shared" si="33"/>
        <v>-6663.2567894362182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-5.7763292500735064E-3</v>
      </c>
      <c r="AI41">
        <f t="shared" si="38"/>
        <v>-5.7763644061753034E-3</v>
      </c>
      <c r="AJ41">
        <f t="shared" si="39"/>
        <v>-799.58971675011526</v>
      </c>
      <c r="AK41">
        <f t="shared" si="61"/>
        <v>-522.39925543304344</v>
      </c>
      <c r="AL41">
        <f t="shared" si="40"/>
        <v>-1321.994748547565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-1.9918719708195528E-4</v>
      </c>
      <c r="AR41">
        <f t="shared" si="45"/>
        <v>-1.9918840938220239E-4</v>
      </c>
      <c r="AS41">
        <f t="shared" si="46"/>
        <v>-27.572533974406539</v>
      </c>
      <c r="AT41">
        <f t="shared" si="47"/>
        <v>-18.014077616175388</v>
      </c>
      <c r="AU41">
        <f t="shared" si="48"/>
        <v>-45.586810778991314</v>
      </c>
      <c r="AW41">
        <v>38</v>
      </c>
      <c r="AX41">
        <f>IF(Z41&gt;0, (R41*SUMPRODUCT(K41:$K$98, X41:$X$98)-K41*$AZ$3)/Z41, 0)</f>
        <v>-2369167956924.7803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500000</v>
      </c>
      <c r="S42">
        <f t="shared" si="32"/>
        <v>-11112702401080.631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-6663.2567894362182</v>
      </c>
      <c r="AC42">
        <f t="shared" si="33"/>
        <v>-5949.3365925155804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-1.1244998208440955E-3</v>
      </c>
      <c r="AI42">
        <f t="shared" si="38"/>
        <v>-1.1245065128893535E-3</v>
      </c>
      <c r="AJ42">
        <f t="shared" si="39"/>
        <v>-713.92019692063786</v>
      </c>
      <c r="AK42">
        <f t="shared" si="61"/>
        <v>-466.42797526053533</v>
      </c>
      <c r="AL42">
        <f t="shared" si="40"/>
        <v>-1180.3492966876861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-3.4621896063120438E-5</v>
      </c>
      <c r="AR42">
        <f t="shared" si="45"/>
        <v>-3.4622102102544432E-5</v>
      </c>
      <c r="AS42">
        <f t="shared" si="46"/>
        <v>-21.980680118379215</v>
      </c>
      <c r="AT42">
        <f t="shared" si="47"/>
        <v>-14.360714498184757</v>
      </c>
      <c r="AU42">
        <f t="shared" si="48"/>
        <v>-36.341429238666073</v>
      </c>
      <c r="AW42">
        <v>39</v>
      </c>
      <c r="AX42">
        <f>IF(Z42&gt;0, (R42*SUMPRODUCT(K42:$K$98, X42:$X$98)-K42*$AZ$3)/Z42, 0)</f>
        <v>-11112702401080.631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500000</v>
      </c>
      <c r="S43">
        <f t="shared" si="32"/>
        <v>-53126888670872.977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-5949.3365925155804</v>
      </c>
      <c r="AC43">
        <f t="shared" si="33"/>
        <v>-5311.9077020411969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-2.1501234409607075E-4</v>
      </c>
      <c r="AI43">
        <f t="shared" si="38"/>
        <v>-2.1501359391227375E-4</v>
      </c>
      <c r="AJ43">
        <f t="shared" si="39"/>
        <v>-637.42889047438348</v>
      </c>
      <c r="AK43">
        <f t="shared" si="61"/>
        <v>-416.45356147609067</v>
      </c>
      <c r="AL43">
        <f t="shared" si="40"/>
        <v>-1053.882666964068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-5.9106715806910745E-6</v>
      </c>
      <c r="AR43">
        <f t="shared" si="45"/>
        <v>-5.9107059380352689E-6</v>
      </c>
      <c r="AS43">
        <f t="shared" si="46"/>
        <v>-17.522867551990164</v>
      </c>
      <c r="AT43">
        <f t="shared" si="47"/>
        <v>-11.448274008837689</v>
      </c>
      <c r="AU43">
        <f t="shared" si="48"/>
        <v>-28.97114747153379</v>
      </c>
      <c r="AW43">
        <v>40</v>
      </c>
      <c r="AX43">
        <f>IF(Z43&gt;0, (R43*SUMPRODUCT(K43:$K$98, X43:$X$98)-K43*$AZ$3)/Z43, 0)</f>
        <v>-53126888670872.977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500000</v>
      </c>
      <c r="S44">
        <f t="shared" si="32"/>
        <v>-259335698812486.03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-5311.9077020411969</v>
      </c>
      <c r="AC44">
        <f t="shared" si="33"/>
        <v>-4742.7747391159037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-4.0348637810470977E-5</v>
      </c>
      <c r="AI44">
        <f t="shared" si="38"/>
        <v>-4.0348866412566678E-5</v>
      </c>
      <c r="AJ44">
        <f t="shared" si="39"/>
        <v>-569.13296292529321</v>
      </c>
      <c r="AK44">
        <f t="shared" si="61"/>
        <v>-371.83353914288381</v>
      </c>
      <c r="AL44">
        <f t="shared" si="40"/>
        <v>-940.96654241704346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-9.9033992937113613E-7</v>
      </c>
      <c r="AR44">
        <f t="shared" si="45"/>
        <v>-9.9034554031107358E-7</v>
      </c>
      <c r="AS44">
        <f t="shared" si="46"/>
        <v>-13.969123343240845</v>
      </c>
      <c r="AT44">
        <f t="shared" si="47"/>
        <v>-9.1264940001771215</v>
      </c>
      <c r="AU44">
        <f t="shared" si="48"/>
        <v>-23.095618333763507</v>
      </c>
      <c r="AW44">
        <v>41</v>
      </c>
      <c r="AX44">
        <f>IF(Z44&gt;0, (R44*SUMPRODUCT(K44:$K$98, X44:$X$98)-K44*$AZ$3)/Z44, 0)</f>
        <v>-259335698812486.03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500000</v>
      </c>
      <c r="S45">
        <f t="shared" si="32"/>
        <v>-1293962763579938.3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-4742.7747391159037</v>
      </c>
      <c r="AC45">
        <f t="shared" si="33"/>
        <v>-4234.6203036455609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-7.4163438539950589E-6</v>
      </c>
      <c r="AI45">
        <f t="shared" si="38"/>
        <v>-7.4163847614734541E-6</v>
      </c>
      <c r="AJ45">
        <f t="shared" si="39"/>
        <v>-508.15443547034283</v>
      </c>
      <c r="AK45">
        <f t="shared" si="61"/>
        <v>-331.99423173811329</v>
      </c>
      <c r="AL45">
        <f t="shared" si="40"/>
        <v>-840.14867462484085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-1.625276466903665E-7</v>
      </c>
      <c r="AR45">
        <f t="shared" si="45"/>
        <v>-1.6252854316932252E-7</v>
      </c>
      <c r="AS45">
        <f t="shared" si="46"/>
        <v>-11.136099697936356</v>
      </c>
      <c r="AT45">
        <f t="shared" si="47"/>
        <v>-7.2755851483484477</v>
      </c>
      <c r="AU45">
        <f t="shared" si="48"/>
        <v>-18.411685008813347</v>
      </c>
      <c r="AW45">
        <v>42</v>
      </c>
      <c r="AX45">
        <f>IF(Z45&gt;0, (R45*SUMPRODUCT(K45:$K$98, X45:$X$98)-K45*$AZ$3)/Z45, 0)</f>
        <v>-1293962763579938.3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500000</v>
      </c>
      <c r="S46">
        <f t="shared" si="32"/>
        <v>-6611316502238557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-4234.6203036455609</v>
      </c>
      <c r="AC46">
        <f t="shared" si="33"/>
        <v>-3780.9109855396209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-1.3339937769829872E-6</v>
      </c>
      <c r="AI46">
        <f t="shared" si="38"/>
        <v>-1.3340009255421741E-6</v>
      </c>
      <c r="AJ46">
        <f t="shared" si="39"/>
        <v>-453.70931810593993</v>
      </c>
      <c r="AK46">
        <f t="shared" si="61"/>
        <v>-296.42342125518928</v>
      </c>
      <c r="AL46">
        <f t="shared" si="40"/>
        <v>-750.13274069513011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-2.6101963054863296E-8</v>
      </c>
      <c r="AR46">
        <f t="shared" si="45"/>
        <v>-2.6102102929149827E-8</v>
      </c>
      <c r="AS46">
        <f t="shared" si="46"/>
        <v>-8.8776305131140774</v>
      </c>
      <c r="AT46">
        <f t="shared" si="47"/>
        <v>-5.8000519370472334</v>
      </c>
      <c r="AU46">
        <f t="shared" si="48"/>
        <v>-14.677682476263413</v>
      </c>
      <c r="AW46">
        <v>43</v>
      </c>
      <c r="AX46">
        <f>IF(Z46&gt;0, (R46*SUMPRODUCT(K46:$K$98, X46:$X$98)-K46*$AZ$3)/Z46, 0)</f>
        <v>-6611316502238557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500000</v>
      </c>
      <c r="S47">
        <f t="shared" si="32"/>
        <v>-3.466077271949678E+16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-3780.9109855396209</v>
      </c>
      <c r="AC47">
        <f t="shared" si="33"/>
        <v>-3375.8133799688781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-2.3438504823745497E-7</v>
      </c>
      <c r="AI47">
        <f t="shared" si="38"/>
        <v>-2.3438626568484401E-7</v>
      </c>
      <c r="AJ47">
        <f t="shared" si="39"/>
        <v>-405.09760557074287</v>
      </c>
      <c r="AK47">
        <f t="shared" si="61"/>
        <v>-264.66376898777349</v>
      </c>
      <c r="AL47">
        <f t="shared" si="40"/>
        <v>-669.76137479290264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-4.0947863631550033E-9</v>
      </c>
      <c r="AR47">
        <f t="shared" si="45"/>
        <v>-4.094807632374196E-9</v>
      </c>
      <c r="AS47">
        <f t="shared" si="46"/>
        <v>-7.0771926942938252</v>
      </c>
      <c r="AT47">
        <f t="shared" si="47"/>
        <v>-4.6237658938654</v>
      </c>
      <c r="AU47">
        <f t="shared" si="48"/>
        <v>-11.700958592254032</v>
      </c>
      <c r="AW47">
        <v>44</v>
      </c>
      <c r="AX47">
        <f>IF(Z47&gt;0, (R47*SUMPRODUCT(K47:$K$98, X47:$X$98)-K47*$AZ$3)/Z47, 0)</f>
        <v>-3.466077271949678E+16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500000</v>
      </c>
      <c r="S48">
        <f t="shared" si="32"/>
        <v>-1.8667367229371658E+17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-3375.8133799688781</v>
      </c>
      <c r="AC48">
        <f t="shared" si="33"/>
        <v>-3014.1190892615041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-4.0137686320851141E-8</v>
      </c>
      <c r="AI48">
        <f t="shared" si="38"/>
        <v>-4.0137888151608272E-8</v>
      </c>
      <c r="AJ48">
        <f t="shared" si="39"/>
        <v>-361.69429070737397</v>
      </c>
      <c r="AK48">
        <f t="shared" si="61"/>
        <v>-236.30693659782148</v>
      </c>
      <c r="AL48">
        <f t="shared" si="40"/>
        <v>-598.00122734533329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-6.2608839840050294E-10</v>
      </c>
      <c r="AR48">
        <f t="shared" si="45"/>
        <v>-6.260915466610796E-10</v>
      </c>
      <c r="AS48">
        <f t="shared" si="46"/>
        <v>-5.6418946864395059</v>
      </c>
      <c r="AT48">
        <f t="shared" si="47"/>
        <v>-3.6860378618435998</v>
      </c>
      <c r="AU48">
        <f t="shared" si="48"/>
        <v>-9.327932548909196</v>
      </c>
      <c r="AW48">
        <v>45</v>
      </c>
      <c r="AX48">
        <f>IF(Z48&gt;0, (R48*SUMPRODUCT(K48:$K$98, X48:$X$98)-K48*$AZ$3)/Z48, 0)</f>
        <v>-1.8667367229371658E+17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500000</v>
      </c>
      <c r="S49">
        <f t="shared" si="32"/>
        <v>-1.0348929053380509E+18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-3014.1190892615041</v>
      </c>
      <c r="AC49">
        <f t="shared" si="33"/>
        <v>-2691.1777582697473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-6.6922775710507991E-9</v>
      </c>
      <c r="AI49">
        <f t="shared" si="38"/>
        <v>-6.6923100765610838E-9</v>
      </c>
      <c r="AJ49">
        <f t="shared" si="39"/>
        <v>-322.94133099175679</v>
      </c>
      <c r="AK49">
        <f t="shared" si="61"/>
        <v>-210.9883362483053</v>
      </c>
      <c r="AL49">
        <f t="shared" si="40"/>
        <v>-533.92966724675443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-9.3205007255197898E-11</v>
      </c>
      <c r="AR49">
        <f t="shared" si="45"/>
        <v>-9.3205459967490493E-11</v>
      </c>
      <c r="AS49">
        <f t="shared" si="46"/>
        <v>-4.4976839018594079</v>
      </c>
      <c r="AT49">
        <f t="shared" si="47"/>
        <v>-2.938486815886459</v>
      </c>
      <c r="AU49">
        <f t="shared" si="48"/>
        <v>-7.4361707178390724</v>
      </c>
      <c r="AW49">
        <v>46</v>
      </c>
      <c r="AX49">
        <f>IF(Z49&gt;0, (R49*SUMPRODUCT(K49:$K$98, X49:$X$98)-K49*$AZ$3)/Z49, 0)</f>
        <v>-1.0348929053380509E+18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500000</v>
      </c>
      <c r="S50">
        <f t="shared" si="32"/>
        <v>-5.9120549579265628E+18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-2691.1777582697473</v>
      </c>
      <c r="AC50">
        <f t="shared" si="33"/>
        <v>-2402.8372841694986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-1.0840031406759297E-9</v>
      </c>
      <c r="AI50">
        <f t="shared" si="38"/>
        <v>-1.084008221052595E-9</v>
      </c>
      <c r="AJ50">
        <f t="shared" si="39"/>
        <v>-288.34047410024868</v>
      </c>
      <c r="AK50">
        <f t="shared" si="61"/>
        <v>-188.38244307888232</v>
      </c>
      <c r="AL50">
        <f t="shared" si="40"/>
        <v>-476.72291718021501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-1.3479625198955411E-11</v>
      </c>
      <c r="AR50">
        <f t="shared" si="45"/>
        <v>-1.347968837365551E-11</v>
      </c>
      <c r="AS50">
        <f t="shared" si="46"/>
        <v>-3.5855260697278966</v>
      </c>
      <c r="AT50">
        <f t="shared" si="47"/>
        <v>-2.3425436988895538</v>
      </c>
      <c r="AU50">
        <f t="shared" si="48"/>
        <v>-5.9280697686309303</v>
      </c>
      <c r="AW50">
        <v>47</v>
      </c>
      <c r="AX50">
        <f>IF(Z50&gt;0, (R50*SUMPRODUCT(K50:$K$98, X50:$X$98)-K50*$AZ$3)/Z50, 0)</f>
        <v>-5.9120549579265628E+18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500000</v>
      </c>
      <c r="S51">
        <f t="shared" si="32"/>
        <v>-3.4817053394261328E+19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-2402.8372841694986</v>
      </c>
      <c r="AC51">
        <f t="shared" si="33"/>
        <v>-2145.3904322942067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-1.7037343864680952E-10</v>
      </c>
      <c r="AI51">
        <f t="shared" si="38"/>
        <v>-1.7037420888374198E-10</v>
      </c>
      <c r="AJ51">
        <f t="shared" si="39"/>
        <v>-257.44685187529194</v>
      </c>
      <c r="AK51">
        <f t="shared" si="61"/>
        <v>-168.19860989186492</v>
      </c>
      <c r="AL51">
        <f t="shared" si="40"/>
        <v>-425.64546176732722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-1.8916080019250548E-12</v>
      </c>
      <c r="AR51">
        <f t="shared" si="45"/>
        <v>-1.8916165536474149E-12</v>
      </c>
      <c r="AS51">
        <f t="shared" si="46"/>
        <v>-2.858359430587428</v>
      </c>
      <c r="AT51">
        <f t="shared" si="47"/>
        <v>-1.8674614946505366</v>
      </c>
      <c r="AU51">
        <f t="shared" si="48"/>
        <v>-4.725820925239856</v>
      </c>
      <c r="AW51">
        <v>48</v>
      </c>
      <c r="AX51">
        <f>IF(Z51&gt;0, (R51*SUMPRODUCT(K51:$K$98, X51:$X$98)-K51*$AZ$3)/Z51, 0)</f>
        <v>-3.4817053394261328E+19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500000</v>
      </c>
      <c r="S52">
        <f t="shared" si="32"/>
        <v>-2.1173939085159196E+20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-2145.3904322942067</v>
      </c>
      <c r="AC52">
        <f t="shared" si="33"/>
        <v>-1915.5271716912575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-2.5978069305343658E-11</v>
      </c>
      <c r="AI52">
        <f t="shared" si="38"/>
        <v>-2.5978182388174159E-11</v>
      </c>
      <c r="AJ52">
        <f t="shared" si="39"/>
        <v>-229.86326060294914</v>
      </c>
      <c r="AK52">
        <f t="shared" si="61"/>
        <v>-150.17733026059449</v>
      </c>
      <c r="AL52">
        <f t="shared" si="40"/>
        <v>-380.04059086356961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-2.5752423283297445E-13</v>
      </c>
      <c r="AR52">
        <f t="shared" si="45"/>
        <v>-2.5752535383888247E-13</v>
      </c>
      <c r="AS52">
        <f t="shared" si="46"/>
        <v>-2.2786666379046165</v>
      </c>
      <c r="AT52">
        <f t="shared" si="47"/>
        <v>-1.4887288700976933</v>
      </c>
      <c r="AU52">
        <f t="shared" si="48"/>
        <v>-3.7673955080025676</v>
      </c>
      <c r="AW52">
        <v>49</v>
      </c>
      <c r="AX52">
        <f>IF(Z52&gt;0, (R52*SUMPRODUCT(K52:$K$98, X52:$X$98)-K52*$AZ$3)/Z52, 0)</f>
        <v>-2.1173939085159196E+20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500000</v>
      </c>
      <c r="S53">
        <f t="shared" si="32"/>
        <v>-1.3319488863769141E+21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-1915.5271716912575</v>
      </c>
      <c r="AC53">
        <f t="shared" si="33"/>
        <v>-1710.2921175814795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-3.8360539053667549E-12</v>
      </c>
      <c r="AI53">
        <f t="shared" si="38"/>
        <v>-3.8360699560213169E-12</v>
      </c>
      <c r="AJ53">
        <f t="shared" si="39"/>
        <v>-205.23505410977805</v>
      </c>
      <c r="AK53">
        <f t="shared" si="61"/>
        <v>-134.08690201838803</v>
      </c>
      <c r="AL53">
        <f t="shared" si="40"/>
        <v>-339.32195612816992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-3.3952980942244227E-14</v>
      </c>
      <c r="AR53">
        <f t="shared" si="45"/>
        <v>-3.3953123006871549E-14</v>
      </c>
      <c r="AS53">
        <f t="shared" si="46"/>
        <v>-1.8165390927173459</v>
      </c>
      <c r="AT53">
        <f t="shared" si="47"/>
        <v>-1.1868055405753302</v>
      </c>
      <c r="AU53">
        <f t="shared" si="48"/>
        <v>-3.0033446332927101</v>
      </c>
      <c r="AW53">
        <v>50</v>
      </c>
      <c r="AX53">
        <f>IF(Z53&gt;0, (R53*SUMPRODUCT(K53:$K$98, X53:$X$98)-K53*$AZ$3)/Z53, 0)</f>
        <v>-1.3319488863769141E+21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500000</v>
      </c>
      <c r="S54">
        <f t="shared" si="32"/>
        <v>-8.6801889540336171E+21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-1710.2921175814795</v>
      </c>
      <c r="AC54">
        <f t="shared" si="33"/>
        <v>-1527.0465335548927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-5.4764432549346438E-13</v>
      </c>
      <c r="AI54">
        <f t="shared" si="38"/>
        <v>-5.4764652453334362E-13</v>
      </c>
      <c r="AJ54">
        <f t="shared" si="39"/>
        <v>-183.24558402658681</v>
      </c>
      <c r="AK54">
        <f t="shared" si="61"/>
        <v>-119.72044823070358</v>
      </c>
      <c r="AL54">
        <f t="shared" si="40"/>
        <v>-302.96603225729092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-4.3278657213606382E-15</v>
      </c>
      <c r="AR54">
        <f t="shared" si="45"/>
        <v>-4.3278830997006855E-15</v>
      </c>
      <c r="AS54">
        <f t="shared" si="46"/>
        <v>-1.448133843046348</v>
      </c>
      <c r="AT54">
        <f t="shared" si="47"/>
        <v>-0.94611411079028218</v>
      </c>
      <c r="AU54">
        <f t="shared" si="48"/>
        <v>-2.3942479538366341</v>
      </c>
      <c r="AW54">
        <v>51</v>
      </c>
      <c r="AX54">
        <f>IF(Z54&gt;0, (R54*SUMPRODUCT(K54:$K$98, X54:$X$98)-K54*$AZ$3)/Z54, 0)</f>
        <v>-8.6801889540336171E+21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500000</v>
      </c>
      <c r="S55">
        <f t="shared" si="32"/>
        <v>-5.8689361570565437E+22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-1527.0465335548927</v>
      </c>
      <c r="AC55">
        <f t="shared" si="33"/>
        <v>-1363.4344049597255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-7.5466293100538073E-14</v>
      </c>
      <c r="AI55">
        <f t="shared" si="38"/>
        <v>-7.5466583492691026E-14</v>
      </c>
      <c r="AJ55">
        <f t="shared" si="39"/>
        <v>-163.61212859516718</v>
      </c>
      <c r="AK55">
        <f t="shared" si="61"/>
        <v>-106.8932573488425</v>
      </c>
      <c r="AL55">
        <f t="shared" si="40"/>
        <v>-270.50538594400973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-5.3248843635497657E-16</v>
      </c>
      <c r="AR55">
        <f t="shared" si="45"/>
        <v>-5.3249048535535937E-16</v>
      </c>
      <c r="AS55">
        <f t="shared" si="46"/>
        <v>-1.1544434335509814</v>
      </c>
      <c r="AT55">
        <f t="shared" si="47"/>
        <v>-0.75423637658664078</v>
      </c>
      <c r="AU55">
        <f t="shared" si="48"/>
        <v>-1.9086798101376226</v>
      </c>
      <c r="AW55">
        <v>52</v>
      </c>
      <c r="AX55">
        <f>IF(Z55&gt;0, (R55*SUMPRODUCT(K55:$K$98, X55:$X$98)-K55*$AZ$3)/Z55, 0)</f>
        <v>-5.8689361570565437E+22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500000</v>
      </c>
      <c r="S56">
        <f t="shared" si="32"/>
        <v>-4.1236258660617284E+23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-1363.4344049597255</v>
      </c>
      <c r="AC56">
        <f t="shared" si="33"/>
        <v>-1217.3521472854691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-1.00234591831982E-14</v>
      </c>
      <c r="AI56">
        <f t="shared" si="38"/>
        <v>-1.0023496084950045E-14</v>
      </c>
      <c r="AJ56">
        <f t="shared" si="39"/>
        <v>-146.08225767425643</v>
      </c>
      <c r="AK56">
        <f t="shared" si="61"/>
        <v>-95.440408347180792</v>
      </c>
      <c r="AL56">
        <f t="shared" si="40"/>
        <v>-241.5226660214372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-6.3147587959503161E-17</v>
      </c>
      <c r="AR56">
        <f t="shared" si="45"/>
        <v>-6.3147820439785454E-17</v>
      </c>
      <c r="AS56">
        <f t="shared" si="46"/>
        <v>-0.92031523720582065</v>
      </c>
      <c r="AT56">
        <f t="shared" si="47"/>
        <v>-0.60127262164113571</v>
      </c>
      <c r="AU56">
        <f t="shared" si="48"/>
        <v>-1.5215878588469562</v>
      </c>
      <c r="AW56">
        <v>53</v>
      </c>
      <c r="AX56">
        <f>IF(Z56&gt;0, (R56*SUMPRODUCT(K56:$K$98, X56:$X$98)-K56*$AZ$3)/Z56, 0)</f>
        <v>-4.1236258660617284E+23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500000</v>
      </c>
      <c r="S57">
        <f t="shared" si="32"/>
        <v>-3.0163503683073E+24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-1217.3521472854691</v>
      </c>
      <c r="AC57">
        <f t="shared" si="33"/>
        <v>-1086.9215600763116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-1.2811377372472736E-15</v>
      </c>
      <c r="AI57">
        <f t="shared" si="38"/>
        <v>-1.2811422415381689E-15</v>
      </c>
      <c r="AJ57">
        <f t="shared" si="39"/>
        <v>-130.43058720915747</v>
      </c>
      <c r="AK57">
        <f t="shared" si="61"/>
        <v>-85.214650309982844</v>
      </c>
      <c r="AL57">
        <f t="shared" si="40"/>
        <v>-215.64523751914032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-7.2063763895244602E-18</v>
      </c>
      <c r="AR57">
        <f t="shared" si="45"/>
        <v>-7.2064017260785379E-18</v>
      </c>
      <c r="AS57">
        <f t="shared" si="46"/>
        <v>-0.7336696725173949</v>
      </c>
      <c r="AT57">
        <f t="shared" si="47"/>
        <v>-0.4793308527113645</v>
      </c>
      <c r="AU57">
        <f t="shared" si="48"/>
        <v>-1.2130005252287595</v>
      </c>
      <c r="AW57">
        <v>54</v>
      </c>
      <c r="AX57">
        <f>IF(Z57&gt;0, (R57*SUMPRODUCT(K57:$K$98, X57:$X$98)-K57*$AZ$3)/Z57, 0)</f>
        <v>-3.0163503683073E+24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500000</v>
      </c>
      <c r="S58">
        <f t="shared" si="32"/>
        <v>-2.3010508232478298E+25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-1086.9215600763116</v>
      </c>
      <c r="AC58">
        <f t="shared" si="33"/>
        <v>-970.46567863956386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-1.5728247390805584E-16</v>
      </c>
      <c r="AI58">
        <f t="shared" si="38"/>
        <v>-1.5728300109419446E-16</v>
      </c>
      <c r="AJ58">
        <f t="shared" si="39"/>
        <v>-116.45588143674775</v>
      </c>
      <c r="AK58">
        <f t="shared" si="61"/>
        <v>-76.084509205341817</v>
      </c>
      <c r="AL58">
        <f t="shared" si="40"/>
        <v>-192.54039064208956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-7.8992057599602988E-19</v>
      </c>
      <c r="AR58">
        <f t="shared" si="45"/>
        <v>-7.8992322368567977E-19</v>
      </c>
      <c r="AS58">
        <f t="shared" si="46"/>
        <v>-0.58487697107572933</v>
      </c>
      <c r="AT58">
        <f t="shared" si="47"/>
        <v>-0.38211962110280967</v>
      </c>
      <c r="AU58">
        <f t="shared" si="48"/>
        <v>-0.96699659217853906</v>
      </c>
      <c r="AW58">
        <v>55</v>
      </c>
      <c r="AX58">
        <f>IF(Z58&gt;0, (R58*SUMPRODUCT(K58:$K$98, X58:$X$98)-K58*$AZ$3)/Z58, 0)</f>
        <v>-2.3010508232478298E+25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500000</v>
      </c>
      <c r="S59">
        <f t="shared" si="32"/>
        <v>-1.8336914424518689E+26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-970.46567863956386</v>
      </c>
      <c r="AC59">
        <f t="shared" si="33"/>
        <v>-866.48721307103915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-1.8513885653663582E-17</v>
      </c>
      <c r="AI59">
        <f t="shared" si="38"/>
        <v>-1.8513944720799485E-17</v>
      </c>
      <c r="AJ59">
        <f t="shared" si="39"/>
        <v>-103.97846556852471</v>
      </c>
      <c r="AK59">
        <f t="shared" si="61"/>
        <v>-67.932597504769475</v>
      </c>
      <c r="AL59">
        <f t="shared" si="40"/>
        <v>-171.9110630732942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-8.3019984772382451E-20</v>
      </c>
      <c r="AR59">
        <f t="shared" si="45"/>
        <v>-8.3020249641293016E-20</v>
      </c>
      <c r="AS59">
        <f t="shared" si="46"/>
        <v>-0.46626034046215642</v>
      </c>
      <c r="AT59">
        <f t="shared" si="47"/>
        <v>-0.30462342243527551</v>
      </c>
      <c r="AU59">
        <f t="shared" si="48"/>
        <v>-0.77088376289743199</v>
      </c>
      <c r="AW59">
        <v>56</v>
      </c>
      <c r="AX59">
        <f>IF(Z59&gt;0, (R59*SUMPRODUCT(K59:$K$98, X59:$X$98)-K59*$AZ$3)/Z59, 0)</f>
        <v>-1.8336914424518689E+26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500000</v>
      </c>
      <c r="S60">
        <f t="shared" si="32"/>
        <v>-1.5410774650916108E+27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-866.48721307103915</v>
      </c>
      <c r="AC60">
        <f t="shared" si="33"/>
        <v>-773.64929738485637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-2.0880493641770991E-18</v>
      </c>
      <c r="AI60">
        <f t="shared" si="38"/>
        <v>-2.0880556394075379E-18</v>
      </c>
      <c r="AJ60">
        <f t="shared" si="39"/>
        <v>-92.837915686182782</v>
      </c>
      <c r="AK60">
        <f t="shared" si="61"/>
        <v>-60.654104914972748</v>
      </c>
      <c r="AL60">
        <f t="shared" si="40"/>
        <v>-153.49202060115553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-8.360029527334734E-21</v>
      </c>
      <c r="AR60">
        <f t="shared" si="45"/>
        <v>-8.3600546517942698E-21</v>
      </c>
      <c r="AS60">
        <f t="shared" si="46"/>
        <v>-0.3716998887612854</v>
      </c>
      <c r="AT60">
        <f t="shared" si="47"/>
        <v>-0.24284392732403978</v>
      </c>
      <c r="AU60">
        <f t="shared" si="48"/>
        <v>-0.61454381608532516</v>
      </c>
      <c r="AW60">
        <v>57</v>
      </c>
      <c r="AX60">
        <f>IF(Z60&gt;0, (R60*SUMPRODUCT(K60:$K$98, X60:$X$98)-K60*$AZ$3)/Z60, 0)</f>
        <v>-1.5410774650916108E+27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500000</v>
      </c>
      <c r="S61">
        <f t="shared" si="32"/>
        <v>-1.3695641854845826E+28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-773.64929738485637</v>
      </c>
      <c r="AC61">
        <f t="shared" si="33"/>
        <v>-690.75830123647881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-2.2328094616717876E-19</v>
      </c>
      <c r="AI61">
        <f t="shared" si="38"/>
        <v>-2.2328157662165887E-19</v>
      </c>
      <c r="AJ61">
        <f t="shared" si="39"/>
        <v>-82.890996148377553</v>
      </c>
      <c r="AK61">
        <f t="shared" si="61"/>
        <v>-54.155450816939954</v>
      </c>
      <c r="AL61">
        <f t="shared" si="40"/>
        <v>-137.0464469653175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-7.9817972307121478E-22</v>
      </c>
      <c r="AR61">
        <f t="shared" si="45"/>
        <v>-7.9818197680576295E-22</v>
      </c>
      <c r="AS61">
        <f t="shared" si="46"/>
        <v>-0.29631687560689229</v>
      </c>
      <c r="AT61">
        <f t="shared" si="47"/>
        <v>-0.19359369206316945</v>
      </c>
      <c r="AU61">
        <f t="shared" si="48"/>
        <v>-0.48991056767006175</v>
      </c>
      <c r="AW61">
        <v>58</v>
      </c>
      <c r="AX61">
        <f>IF(Z61&gt;0, (R61*SUMPRODUCT(K61:$K$98, X61:$X$98)-K61*$AZ$3)/Z61, 0)</f>
        <v>-1.3695641854845826E+28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500000</v>
      </c>
      <c r="S62">
        <f t="shared" si="32"/>
        <v>-1.2907983757336614E+29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-690.75830123647881</v>
      </c>
      <c r="AC62">
        <f t="shared" si="33"/>
        <v>-616.74848324685604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-2.2576977969905071E-20</v>
      </c>
      <c r="AI62">
        <f t="shared" si="38"/>
        <v>-2.2577037695391139E-20</v>
      </c>
      <c r="AJ62">
        <f t="shared" si="39"/>
        <v>-74.009817989622775</v>
      </c>
      <c r="AK62">
        <f t="shared" si="61"/>
        <v>-48.353081086553523</v>
      </c>
      <c r="AL62">
        <f t="shared" si="40"/>
        <v>-122.36289907617629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-7.2060424054560899E-23</v>
      </c>
      <c r="AR62">
        <f t="shared" si="45"/>
        <v>-7.2060614684319176E-23</v>
      </c>
      <c r="AS62">
        <f t="shared" si="46"/>
        <v>-0.23622199904886168</v>
      </c>
      <c r="AT62">
        <f t="shared" si="47"/>
        <v>-0.15433170604525623</v>
      </c>
      <c r="AU62">
        <f t="shared" si="48"/>
        <v>-0.39055370509411791</v>
      </c>
      <c r="AW62">
        <v>59</v>
      </c>
      <c r="AX62">
        <f>IF(Z62&gt;0, (R62*SUMPRODUCT(K62:$K$98, X62:$X$98)-K62*$AZ$3)/Z62, 0)</f>
        <v>-1.2907983757336614E+29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500000</v>
      </c>
      <c r="S63">
        <f t="shared" si="32"/>
        <v>-1.2942626446864749E+30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-616.74848324685604</v>
      </c>
      <c r="AC63">
        <f t="shared" si="33"/>
        <v>-550.66828861326428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-2.1523948813838487E-21</v>
      </c>
      <c r="AI63">
        <f t="shared" si="38"/>
        <v>-2.1524001997430211E-21</v>
      </c>
      <c r="AJ63">
        <f t="shared" si="39"/>
        <v>-66.080194633591759</v>
      </c>
      <c r="AK63">
        <f t="shared" si="61"/>
        <v>-43.172393827279926</v>
      </c>
      <c r="AL63">
        <f t="shared" si="40"/>
        <v>-109.25258846087169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-6.1338751522891718E-24</v>
      </c>
      <c r="AR63">
        <f t="shared" si="45"/>
        <v>-6.1338903085002654E-24</v>
      </c>
      <c r="AS63">
        <f t="shared" si="46"/>
        <v>-0.18831473138461549</v>
      </c>
      <c r="AT63">
        <f t="shared" si="47"/>
        <v>-0.12303229117128205</v>
      </c>
      <c r="AU63">
        <f t="shared" si="48"/>
        <v>-0.31134702255589758</v>
      </c>
      <c r="AW63">
        <v>60</v>
      </c>
      <c r="AX63">
        <f>IF(Z63&gt;0, (R63*SUMPRODUCT(K63:$K$98, X63:$X$98)-K63*$AZ$3)/Z63, 0)</f>
        <v>-1.2942626446864749E+30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500000</v>
      </c>
      <c r="S64">
        <f t="shared" si="32"/>
        <v>-1.3853982204571444E+31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-550.66828861326428</v>
      </c>
      <c r="AC64">
        <f t="shared" si="33"/>
        <v>-491.66811483327172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-1.9286237379194082E-22</v>
      </c>
      <c r="AI64">
        <f t="shared" si="38"/>
        <v>-1.9286281740817654E-22</v>
      </c>
      <c r="AJ64">
        <f t="shared" si="39"/>
        <v>-59.000173779992565</v>
      </c>
      <c r="AK64">
        <f t="shared" si="61"/>
        <v>-38.546780202928502</v>
      </c>
      <c r="AL64">
        <f t="shared" si="40"/>
        <v>-97.546953982921067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-4.9072983965345053E-25</v>
      </c>
      <c r="AR64">
        <f t="shared" si="45"/>
        <v>-4.9073096841547885E-25</v>
      </c>
      <c r="AS64">
        <f t="shared" si="46"/>
        <v>-0.15012335091248027</v>
      </c>
      <c r="AT64">
        <f t="shared" si="47"/>
        <v>-9.8080589262820511E-2</v>
      </c>
      <c r="AU64">
        <f t="shared" si="48"/>
        <v>-0.24820394017530076</v>
      </c>
      <c r="AW64">
        <v>61</v>
      </c>
      <c r="AX64">
        <f>IF(Z64&gt;0, (R64*SUMPRODUCT(K64:$K$98, X64:$X$98)-K64*$AZ$3)/Z64, 0)</f>
        <v>-1.3853982204571444E+31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500000</v>
      </c>
      <c r="S65">
        <f t="shared" si="32"/>
        <v>-1.5897961988648179E+32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-491.66811483327172</v>
      </c>
      <c r="AC65">
        <f t="shared" si="33"/>
        <v>-438.98938824399255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-1.618655619352157E-23</v>
      </c>
      <c r="AI65">
        <f t="shared" si="38"/>
        <v>-1.6186590709690102E-23</v>
      </c>
      <c r="AJ65">
        <f t="shared" si="39"/>
        <v>-52.678726589279165</v>
      </c>
      <c r="AK65">
        <f t="shared" si="61"/>
        <v>-34.416768038329025</v>
      </c>
      <c r="AL65">
        <f t="shared" si="40"/>
        <v>-87.09549462760819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-3.6773197612062516E-26</v>
      </c>
      <c r="AR65">
        <f t="shared" si="45"/>
        <v>-3.677327602712938E-26</v>
      </c>
      <c r="AS65">
        <f t="shared" si="46"/>
        <v>-0.11967741622487287</v>
      </c>
      <c r="AT65">
        <f t="shared" si="47"/>
        <v>-7.8189245266916868E-2</v>
      </c>
      <c r="AU65">
        <f t="shared" si="48"/>
        <v>-0.19786666149178972</v>
      </c>
      <c r="AW65">
        <v>62</v>
      </c>
      <c r="AX65">
        <f>IF(Z65&gt;0, (R65*SUMPRODUCT(K65:$K$98, X65:$X$98)-K65*$AZ$3)/Z65, 0)</f>
        <v>-1.5897961988648179E+32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500000</v>
      </c>
      <c r="S66">
        <f t="shared" si="32"/>
        <v>-1.9659934180737758E+33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-438.98938824399255</v>
      </c>
      <c r="AC66">
        <f t="shared" si="33"/>
        <v>-391.95481093213618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-1.2671566209536532E-24</v>
      </c>
      <c r="AI66">
        <f t="shared" si="38"/>
        <v>-1.2671591130449754E-24</v>
      </c>
      <c r="AJ66">
        <f t="shared" si="39"/>
        <v>-47.034577311856367</v>
      </c>
      <c r="AK66">
        <f t="shared" si="61"/>
        <v>-30.729257177079482</v>
      </c>
      <c r="AL66">
        <f t="shared" si="40"/>
        <v>-77.763834488935856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-2.5703319267069562E-27</v>
      </c>
      <c r="AR66">
        <f t="shared" si="45"/>
        <v>-2.5703369817268199E-27</v>
      </c>
      <c r="AS66">
        <f t="shared" si="46"/>
        <v>-9.5406103495593725E-2</v>
      </c>
      <c r="AT66">
        <f t="shared" si="47"/>
        <v>-6.2331987617121207E-2</v>
      </c>
      <c r="AU66">
        <f t="shared" si="48"/>
        <v>-0.15773809111271495</v>
      </c>
      <c r="AW66">
        <v>63</v>
      </c>
      <c r="AX66">
        <f>IF(Z66&gt;0, (R66*SUMPRODUCT(K66:$K$98, X66:$X$98)-K66*$AZ$3)/Z66, 0)</f>
        <v>-1.9659934180737758E+33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500000</v>
      </c>
      <c r="S67">
        <f t="shared" si="32"/>
        <v>-2.6358673757867801E+34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-391.95481093213618</v>
      </c>
      <c r="AC67">
        <f t="shared" si="33"/>
        <v>-349.95965261797869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-9.2048400939076598E-26</v>
      </c>
      <c r="AI67">
        <f t="shared" ref="AI67:AI69" si="62">SUM(AE67:AH67)</f>
        <v>-9.2048566899462086E-26</v>
      </c>
      <c r="AJ67">
        <f t="shared" si="39"/>
        <v>-41.995158314157493</v>
      </c>
      <c r="AK67">
        <f t="shared" si="61"/>
        <v>-27.436836765249534</v>
      </c>
      <c r="AL67">
        <f t="shared" ref="AL67:AL69" si="63">SUM(AI67:AK67)</f>
        <v>-69.431995079407031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-1.6670826793267067E-28</v>
      </c>
      <c r="AR67">
        <f t="shared" si="45"/>
        <v>-1.6670856850245925E-28</v>
      </c>
      <c r="AS67">
        <f t="shared" si="46"/>
        <v>-7.6057161587686356E-2</v>
      </c>
      <c r="AT67">
        <f t="shared" si="47"/>
        <v>-4.9690678903955031E-2</v>
      </c>
      <c r="AU67">
        <f t="shared" si="48"/>
        <v>-0.12574784049164139</v>
      </c>
      <c r="AW67">
        <v>64</v>
      </c>
      <c r="AX67">
        <f>IF(Z67&gt;0, (R67*SUMPRODUCT(K67:$K$98, X67:$X$98)-K67*$AZ$3)/Z67, 0)</f>
        <v>-2.6358673757867801E+34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500000</v>
      </c>
      <c r="S68">
        <f t="shared" si="32"/>
        <v>-3.8588182678633817E+35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-349.95965261797869</v>
      </c>
      <c r="AC68">
        <f t="shared" si="33"/>
        <v>-312.46397555176668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-6.1671612326379298E-27</v>
      </c>
      <c r="AI68">
        <f t="shared" si="62"/>
        <v>-6.1671713543887441E-27</v>
      </c>
      <c r="AJ68">
        <f t="shared" si="39"/>
        <v>-37.495677066212011</v>
      </c>
      <c r="AK68">
        <f t="shared" si="61"/>
        <v>-24.497175683258511</v>
      </c>
      <c r="AL68">
        <f t="shared" si="63"/>
        <v>-61.992852749470522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-9.9725947423326576E-30</v>
      </c>
      <c r="AR68">
        <f t="shared" si="45"/>
        <v>-9.9726111096879354E-30</v>
      </c>
      <c r="AS68">
        <f t="shared" si="46"/>
        <v>-6.0632303561612144E-2</v>
      </c>
      <c r="AT68">
        <f t="shared" si="47"/>
        <v>-3.9613104993586598E-2</v>
      </c>
      <c r="AU68">
        <f t="shared" si="48"/>
        <v>-0.10024540855519874</v>
      </c>
      <c r="AW68">
        <v>65</v>
      </c>
      <c r="AX68">
        <f>IF(Z68&gt;0, (R68*SUMPRODUCT(K68:$K$98, X68:$X$98)-K68*$AZ$3)/Z68, 0)</f>
        <v>-3.8588182678633817E+35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-312.46397555176668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-312.46397555176668</v>
      </c>
      <c r="AK69">
        <f t="shared" si="61"/>
        <v>-21.872478288623668</v>
      </c>
      <c r="AL69">
        <f t="shared" si="63"/>
        <v>-334.33645384039033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-5.8454840278561642E-31</v>
      </c>
      <c r="AR69">
        <f t="shared" si="45"/>
        <v>-5.8454840278561642E-31</v>
      </c>
      <c r="AS69">
        <f t="shared" si="46"/>
        <v>-0.45113321102389975</v>
      </c>
      <c r="AT69">
        <f t="shared" si="47"/>
        <v>-3.1579324771672981E-2</v>
      </c>
      <c r="AU69">
        <f t="shared" si="48"/>
        <v>-0.48271253579557272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284642.56777908269</v>
      </c>
      <c r="AO71" s="6">
        <f t="shared" si="70"/>
        <v>-28464.256777908271</v>
      </c>
      <c r="AP71" s="6">
        <f t="shared" si="70"/>
        <v>-700.06529147546951</v>
      </c>
      <c r="AQ71" s="6">
        <f t="shared" si="70"/>
        <v>-193231.12654310456</v>
      </c>
      <c r="AR71" s="6">
        <f t="shared" si="70"/>
        <v>62247.119166594384</v>
      </c>
      <c r="AS71" s="6">
        <f t="shared" si="70"/>
        <v>1636.4481891883916</v>
      </c>
      <c r="AT71" s="6">
        <f t="shared" si="70"/>
        <v>-1978.7039121327839</v>
      </c>
      <c r="AU71" s="6">
        <f t="shared" si="70"/>
        <v>61904.863443650007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66414.21084876603</v>
      </c>
      <c r="K3">
        <v>1</v>
      </c>
      <c r="L3" s="2">
        <v>0</v>
      </c>
      <c r="O3">
        <f>$C$3</f>
        <v>66414.21084876603</v>
      </c>
      <c r="P3">
        <f>O3*C5</f>
        <v>6641.4210848766033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66414.21084876603</v>
      </c>
      <c r="AF3">
        <f t="shared" ref="AF3:AF34" si="4">-$Z3*P3</f>
        <v>-6641.4210848766033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59147.832793189431</v>
      </c>
      <c r="AJ3">
        <f t="shared" ref="AJ3:AJ34" si="8">AB3-AC3</f>
        <v>0</v>
      </c>
      <c r="AL3">
        <f t="shared" ref="AL3:AL34" si="9">SUM(AI3:AK3)</f>
        <v>59147.832793189431</v>
      </c>
      <c r="AN3">
        <f t="shared" ref="AN3:AN34" si="10">AE3*$K3</f>
        <v>66414.21084876603</v>
      </c>
      <c r="AO3">
        <f t="shared" ref="AO3:AO34" si="11">AF3*$K3</f>
        <v>-6641.4210848766033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59147.832793189431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59147.832793189431</v>
      </c>
      <c r="AW3">
        <v>0</v>
      </c>
      <c r="AX3">
        <f>IF(Z3&gt;0, (R3*SUMPRODUCT(K3:$K$98, X3:$X$98)-K3*$AZ$3)/Z3, 0)</f>
        <v>0</v>
      </c>
      <c r="AZ3">
        <f>C6*SUMPRODUCT(X4:X98, K4:K98)/1</f>
        <v>38094.274617401003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2584.0981617961365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2555.2554762488435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-2555.2554762488435</v>
      </c>
      <c r="AK4">
        <f>G4*SUM(AB4, AE4:AF4)</f>
        <v>0</v>
      </c>
      <c r="AL4">
        <f t="shared" si="9"/>
        <v>-3716.8614762488432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-1083.6887769381472</v>
      </c>
      <c r="AR4">
        <f t="shared" si="14"/>
        <v>-1083.6887769381472</v>
      </c>
      <c r="AS4">
        <f t="shared" si="15"/>
        <v>-2383.8562144312373</v>
      </c>
      <c r="AT4">
        <f t="shared" si="16"/>
        <v>0</v>
      </c>
      <c r="AU4">
        <f t="shared" si="17"/>
        <v>-3467.5449913693842</v>
      </c>
      <c r="AW4">
        <v>1</v>
      </c>
      <c r="AX4">
        <f>IF(Z4&gt;0, (R4*SUMPRODUCT(K4:$K$98, X4:$X$98)-K4*$AZ$3)/Z4, 0)</f>
        <v>2584.0981617961365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1000000</v>
      </c>
      <c r="S5">
        <f t="shared" si="1"/>
        <v>4536.6241719195759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2555.2554762488435</v>
      </c>
      <c r="AC5">
        <f t="shared" si="2"/>
        <v>4435.8661877110972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-1159.9133691923639</v>
      </c>
      <c r="AI5">
        <f t="shared" si="7"/>
        <v>-1172.135745400999</v>
      </c>
      <c r="AJ5">
        <f t="shared" si="8"/>
        <v>-1880.6107114622537</v>
      </c>
      <c r="AK5">
        <f>G5*SUM(AB5, AE5:AF5)</f>
        <v>104.76547452620258</v>
      </c>
      <c r="AL5">
        <f t="shared" si="9"/>
        <v>-2947.9809823370501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-991.85122180173482</v>
      </c>
      <c r="AR5">
        <f t="shared" si="14"/>
        <v>-1002.3026736927465</v>
      </c>
      <c r="AS5">
        <f t="shared" si="15"/>
        <v>-1608.1252974918689</v>
      </c>
      <c r="AT5">
        <f t="shared" si="16"/>
        <v>89.585797242603803</v>
      </c>
      <c r="AU5">
        <f t="shared" si="17"/>
        <v>-2520.8421739420114</v>
      </c>
      <c r="AW5">
        <v>2</v>
      </c>
      <c r="AX5">
        <f>IF(Z5&gt;0, (R5*SUMPRODUCT(K5:$K$98, X5:$X$98)-K5*$AZ$3)/Z5, 0)</f>
        <v>4536.6241719195759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1000000</v>
      </c>
      <c r="S6">
        <f t="shared" si="1"/>
        <v>6859.8232714647074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4435.8661877110972</v>
      </c>
      <c r="AC6">
        <f t="shared" si="2"/>
        <v>6632.429113246817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-1160.8861812466446</v>
      </c>
      <c r="AI6">
        <f t="shared" si="7"/>
        <v>-1172.9718226159277</v>
      </c>
      <c r="AJ6">
        <f t="shared" si="8"/>
        <v>-2196.5629255357198</v>
      </c>
      <c r="AK6">
        <f>G6*SUM(AB6, AE6:AF6)</f>
        <v>259.49817198109918</v>
      </c>
      <c r="AL6">
        <f t="shared" si="9"/>
        <v>-3110.036576170548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-895.51924329187057</v>
      </c>
      <c r="AR6">
        <f t="shared" si="14"/>
        <v>-904.84222825676602</v>
      </c>
      <c r="AS6">
        <f t="shared" si="15"/>
        <v>-1694.4506711298325</v>
      </c>
      <c r="AT6">
        <f t="shared" si="16"/>
        <v>200.17949249648655</v>
      </c>
      <c r="AU6">
        <f t="shared" si="17"/>
        <v>-2399.1134068901115</v>
      </c>
      <c r="AW6">
        <v>3</v>
      </c>
      <c r="AX6">
        <f>IF(Z6&gt;0, (R6*SUMPRODUCT(K6:$K$98, X6:$X$98)-K6*$AZ$3)/Z6, 0)</f>
        <v>6859.8232714647074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1000000</v>
      </c>
      <c r="S7">
        <f t="shared" si="1"/>
        <v>8772.3216485223475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6632.429113246817</v>
      </c>
      <c r="AC7">
        <f t="shared" si="2"/>
        <v>8386.5167079010353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-1162.5951914161105</v>
      </c>
      <c r="AI7">
        <f t="shared" si="7"/>
        <v>-1174.5454439318082</v>
      </c>
      <c r="AJ7">
        <f t="shared" si="8"/>
        <v>-1754.0875946542183</v>
      </c>
      <c r="AK7">
        <f>G7*SUM(AB7, AE7:AF7)</f>
        <v>325.65226946041872</v>
      </c>
      <c r="AL7">
        <f t="shared" si="9"/>
        <v>-2602.9807691256078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-815.97451631068179</v>
      </c>
      <c r="AR7">
        <f t="shared" si="14"/>
        <v>-824.36187382624962</v>
      </c>
      <c r="AS7">
        <f t="shared" si="15"/>
        <v>-1231.1170622262296</v>
      </c>
      <c r="AT7">
        <f t="shared" si="16"/>
        <v>228.56102882618438</v>
      </c>
      <c r="AU7">
        <f t="shared" si="17"/>
        <v>-1826.9179072262948</v>
      </c>
      <c r="AW7">
        <v>4</v>
      </c>
      <c r="AX7">
        <f>IF(Z7&gt;0, (R7*SUMPRODUCT(K7:$K$98, X7:$X$98)-K7*$AZ$3)/Z7, 0)</f>
        <v>8772.3216485223475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1000000</v>
      </c>
      <c r="S8">
        <f t="shared" si="1"/>
        <v>9891.1143679921697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8386.5167079010353</v>
      </c>
      <c r="AC8">
        <f t="shared" si="2"/>
        <v>9349.9938997864483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-1167.7346989047144</v>
      </c>
      <c r="AI8">
        <f t="shared" si="7"/>
        <v>-1179.5508522115188</v>
      </c>
      <c r="AJ8">
        <f t="shared" si="8"/>
        <v>-963.47719188541305</v>
      </c>
      <c r="AK8">
        <f>G8*SUM(AB8, AE8:AF8)</f>
        <v>178.63280587829206</v>
      </c>
      <c r="AL8">
        <f t="shared" si="9"/>
        <v>-1964.3952382186399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-765.0347343840441</v>
      </c>
      <c r="AR8">
        <f t="shared" si="14"/>
        <v>-772.77601989606251</v>
      </c>
      <c r="AS8">
        <f t="shared" si="15"/>
        <v>-631.21659249357253</v>
      </c>
      <c r="AT8">
        <f t="shared" si="16"/>
        <v>117.03026494421829</v>
      </c>
      <c r="AU8">
        <f t="shared" si="17"/>
        <v>-1286.9623474454168</v>
      </c>
      <c r="AW8">
        <v>5</v>
      </c>
      <c r="AX8">
        <f>IF(Z8&gt;0, (R8*SUMPRODUCT(K8:$K$98, X8:$X$98)-K8*$AZ$3)/Z8, 0)</f>
        <v>9891.1143679921697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1000000</v>
      </c>
      <c r="S9">
        <f t="shared" si="1"/>
        <v>10598.767915647906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9349.9938997864483</v>
      </c>
      <c r="AC9">
        <f t="shared" si="2"/>
        <v>9906.2112773669069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-1182.4689295953176</v>
      </c>
      <c r="AI9">
        <f t="shared" si="7"/>
        <v>-1194.1521405074341</v>
      </c>
      <c r="AJ9">
        <f t="shared" si="8"/>
        <v>-556.21737758045856</v>
      </c>
      <c r="AK9">
        <f t="shared" ref="AK9:AK40" si="30">G9*SUM(AB9:AB9, AE9:AF9)</f>
        <v>55.164964008740043</v>
      </c>
      <c r="AL9">
        <f t="shared" si="9"/>
        <v>-1695.2045540791526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-733.67533068209639</v>
      </c>
      <c r="AR9">
        <f t="shared" si="14"/>
        <v>-740.92430223207975</v>
      </c>
      <c r="AS9">
        <f t="shared" si="15"/>
        <v>-345.11094390203698</v>
      </c>
      <c r="AT9">
        <f t="shared" si="16"/>
        <v>34.227684295290224</v>
      </c>
      <c r="AU9">
        <f t="shared" si="17"/>
        <v>-1051.8075618388264</v>
      </c>
      <c r="AW9">
        <v>6</v>
      </c>
      <c r="AX9">
        <f>IF(Z9&gt;0, (R9*SUMPRODUCT(K9:$K$98, X9:$X$98)-K9*$AZ$3)/Z9, 0)</f>
        <v>10598.767915647906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1000000</v>
      </c>
      <c r="S10">
        <f t="shared" si="1"/>
        <v>11238.526699636959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9906.2112773669069</v>
      </c>
      <c r="AC10">
        <f t="shared" si="2"/>
        <v>10385.615655668153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-1202.0173407959251</v>
      </c>
      <c r="AI10">
        <f t="shared" si="7"/>
        <v>-1213.5686943821604</v>
      </c>
      <c r="AJ10">
        <f t="shared" si="8"/>
        <v>-479.40437830124574</v>
      </c>
      <c r="AK10">
        <f t="shared" si="30"/>
        <v>40.615466237204323</v>
      </c>
      <c r="AL10">
        <f t="shared" si="9"/>
        <v>-1652.3576064462018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-707.52713099699088</v>
      </c>
      <c r="AR10">
        <f t="shared" si="14"/>
        <v>-714.32644726691194</v>
      </c>
      <c r="AS10">
        <f t="shared" si="15"/>
        <v>-282.18528373499015</v>
      </c>
      <c r="AT10">
        <f t="shared" si="16"/>
        <v>23.906929896607149</v>
      </c>
      <c r="AU10">
        <f t="shared" si="17"/>
        <v>-972.60480110529488</v>
      </c>
      <c r="AW10">
        <v>7</v>
      </c>
      <c r="AX10">
        <f>IF(Z10&gt;0, (R10*SUMPRODUCT(K10:$K$98, X10:$X$98)-K10*$AZ$3)/Z10, 0)</f>
        <v>11238.526699636959</v>
      </c>
    </row>
    <row r="11" spans="1:52" x14ac:dyDescent="0.25">
      <c r="A11" t="s">
        <v>33</v>
      </c>
      <c r="C11" s="25">
        <f>AU100</f>
        <v>14919.778543112885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1000000</v>
      </c>
      <c r="S11">
        <f t="shared" si="1"/>
        <v>11814.787438730942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10385.615655668153</v>
      </c>
      <c r="AC11">
        <f t="shared" si="2"/>
        <v>10794.546861090956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-1220.0548898864531</v>
      </c>
      <c r="AI11">
        <f t="shared" si="7"/>
        <v>-1231.4754792507024</v>
      </c>
      <c r="AJ11">
        <f t="shared" si="8"/>
        <v>-408.93120542280303</v>
      </c>
      <c r="AK11">
        <f t="shared" si="30"/>
        <v>24.925477573603565</v>
      </c>
      <c r="AL11">
        <f t="shared" si="9"/>
        <v>-1615.4812070999019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-682.38723714780508</v>
      </c>
      <c r="AR11">
        <f t="shared" si="14"/>
        <v>-688.77487141530514</v>
      </c>
      <c r="AS11">
        <f t="shared" si="15"/>
        <v>-228.71875500450508</v>
      </c>
      <c r="AT11">
        <f t="shared" si="16"/>
        <v>13.94103488050761</v>
      </c>
      <c r="AU11">
        <f t="shared" si="17"/>
        <v>-903.55259153930263</v>
      </c>
      <c r="AW11">
        <v>8</v>
      </c>
      <c r="AX11">
        <f>IF(Z11&gt;0, (R11*SUMPRODUCT(K11:$K$98, X11:$X$98)-K11*$AZ$3)/Z11, 0)</f>
        <v>11814.787438730942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1000000</v>
      </c>
      <c r="S12">
        <f t="shared" si="1"/>
        <v>12367.478606632209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10794.546861090956</v>
      </c>
      <c r="AC12">
        <f t="shared" si="2"/>
        <v>11171.104497781034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-1246.1681154222786</v>
      </c>
      <c r="AI12">
        <f t="shared" si="7"/>
        <v>-1257.4589217914427</v>
      </c>
      <c r="AJ12">
        <f t="shared" si="8"/>
        <v>-376.55763669007865</v>
      </c>
      <c r="AK12">
        <f t="shared" si="30"/>
        <v>24.827457780509196</v>
      </c>
      <c r="AL12">
        <f t="shared" si="9"/>
        <v>-1609.1891007010122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-662.35160099001507</v>
      </c>
      <c r="AR12">
        <f t="shared" si="14"/>
        <v>-668.35278460443442</v>
      </c>
      <c r="AS12">
        <f t="shared" si="15"/>
        <v>-200.14438697315998</v>
      </c>
      <c r="AT12">
        <f t="shared" si="16"/>
        <v>13.196057743669568</v>
      </c>
      <c r="AU12">
        <f t="shared" si="17"/>
        <v>-855.30111383392489</v>
      </c>
      <c r="AW12">
        <v>9</v>
      </c>
      <c r="AX12">
        <f>IF(Z12&gt;0, (R12*SUMPRODUCT(K12:$K$98, X12:$X$98)-K12*$AZ$3)/Z12, 0)</f>
        <v>12367.478606632209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1000000</v>
      </c>
      <c r="S13">
        <f t="shared" si="1"/>
        <v>12889.26448757769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11171.104497781034</v>
      </c>
      <c r="AC13">
        <f t="shared" si="2"/>
        <v>11509.580482588972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-1273.1937796188849</v>
      </c>
      <c r="AI13">
        <f t="shared" si="7"/>
        <v>-1284.3557630021121</v>
      </c>
      <c r="AJ13">
        <f t="shared" si="8"/>
        <v>-338.47598480793749</v>
      </c>
      <c r="AK13">
        <f t="shared" si="30"/>
        <v>22.342208995562068</v>
      </c>
      <c r="AL13">
        <f t="shared" si="9"/>
        <v>-1600.4895388144876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-643.26618708395404</v>
      </c>
      <c r="AR13">
        <f t="shared" si="14"/>
        <v>-648.90564794699117</v>
      </c>
      <c r="AS13">
        <f t="shared" si="15"/>
        <v>-171.01101156185601</v>
      </c>
      <c r="AT13">
        <f t="shared" si="16"/>
        <v>11.288138397840829</v>
      </c>
      <c r="AU13">
        <f t="shared" si="17"/>
        <v>-808.62852111100631</v>
      </c>
      <c r="AW13">
        <v>10</v>
      </c>
      <c r="AX13">
        <f>IF(Z13&gt;0, (R13*SUMPRODUCT(K13:$K$98, X13:$X$98)-K13*$AZ$3)/Z13, 0)</f>
        <v>12889.26448757769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1000000</v>
      </c>
      <c r="S14">
        <f t="shared" si="1"/>
        <v>13383.806279500079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11509.580482588972</v>
      </c>
      <c r="AC14">
        <f t="shared" si="2"/>
        <v>11814.192455734643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-1306.1717236705599</v>
      </c>
      <c r="AI14">
        <f t="shared" si="7"/>
        <v>-1317.205760073409</v>
      </c>
      <c r="AJ14">
        <f t="shared" si="8"/>
        <v>-304.61197314567107</v>
      </c>
      <c r="AK14">
        <f t="shared" si="30"/>
        <v>20.717244868660149</v>
      </c>
      <c r="AL14">
        <f t="shared" si="9"/>
        <v>-1601.1004883504199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-627.42717775729773</v>
      </c>
      <c r="AR14">
        <f t="shared" si="14"/>
        <v>-632.7274412632753</v>
      </c>
      <c r="AS14">
        <f t="shared" si="15"/>
        <v>-146.32213143061009</v>
      </c>
      <c r="AT14">
        <f t="shared" si="16"/>
        <v>9.951648962605141</v>
      </c>
      <c r="AU14">
        <f t="shared" si="17"/>
        <v>-769.09792373128028</v>
      </c>
      <c r="AW14">
        <v>11</v>
      </c>
      <c r="AX14">
        <f>IF(Z14&gt;0, (R14*SUMPRODUCT(K14:$K$98, X14:$X$98)-K14*$AZ$3)/Z14, 0)</f>
        <v>13383.806279500079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1000000</v>
      </c>
      <c r="S15">
        <f t="shared" si="1"/>
        <v>13897.2694393978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11814.192455734643</v>
      </c>
      <c r="AC15">
        <f t="shared" si="2"/>
        <v>12125.922297660782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-1355.7679418304779</v>
      </c>
      <c r="AI15">
        <f t="shared" si="7"/>
        <v>-1366.6746907700256</v>
      </c>
      <c r="AJ15">
        <f t="shared" si="8"/>
        <v>-311.72984192613876</v>
      </c>
      <c r="AK15">
        <f t="shared" si="30"/>
        <v>48.438189068512038</v>
      </c>
      <c r="AL15">
        <f t="shared" si="9"/>
        <v>-1629.9663436276523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-617.82659079680116</v>
      </c>
      <c r="AR15">
        <f t="shared" si="14"/>
        <v>-622.79682154654108</v>
      </c>
      <c r="AS15">
        <f t="shared" si="15"/>
        <v>-142.05601087367626</v>
      </c>
      <c r="AT15">
        <f t="shared" si="16"/>
        <v>22.073394932295578</v>
      </c>
      <c r="AU15">
        <f t="shared" si="17"/>
        <v>-742.77943748792177</v>
      </c>
      <c r="AW15">
        <v>12</v>
      </c>
      <c r="AX15">
        <f>IF(Z15&gt;0, (R15*SUMPRODUCT(K15:$K$98, X15:$X$98)-K15*$AZ$3)/Z15, 0)</f>
        <v>13897.2694393978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1000000</v>
      </c>
      <c r="S16">
        <f t="shared" si="1"/>
        <v>14431.563608050439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12125.922297660782</v>
      </c>
      <c r="AC16">
        <f t="shared" si="2"/>
        <v>12445.789366092529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-1413.8985801280462</v>
      </c>
      <c r="AI16">
        <f t="shared" si="7"/>
        <v>-1424.6785878459468</v>
      </c>
      <c r="AJ16">
        <f t="shared" si="8"/>
        <v>-319.86706843174761</v>
      </c>
      <c r="AK16">
        <f t="shared" si="30"/>
        <v>86.094048313391554</v>
      </c>
      <c r="AL16">
        <f t="shared" si="9"/>
        <v>-1658.4516079643029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-609.51362906884401</v>
      </c>
      <c r="AR16">
        <f t="shared" si="14"/>
        <v>-614.16075278611424</v>
      </c>
      <c r="AS16">
        <f t="shared" si="15"/>
        <v>-137.89061000527377</v>
      </c>
      <c r="AT16">
        <f t="shared" si="16"/>
        <v>37.114045212472995</v>
      </c>
      <c r="AU16">
        <f t="shared" si="17"/>
        <v>-714.93731757891499</v>
      </c>
      <c r="AW16">
        <v>13</v>
      </c>
      <c r="AX16">
        <f>IF(Z16&gt;0, (R16*SUMPRODUCT(K16:$K$98, X16:$X$98)-K16*$AZ$3)/Z16, 0)</f>
        <v>14431.563608050439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1000000</v>
      </c>
      <c r="S17">
        <f t="shared" si="1"/>
        <v>15042.932968808165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12445.789366092529</v>
      </c>
      <c r="AC17">
        <f t="shared" si="2"/>
        <v>12821.160829239803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-1472.0204026867311</v>
      </c>
      <c r="AI17">
        <f t="shared" si="7"/>
        <v>-1482.6742100724191</v>
      </c>
      <c r="AJ17">
        <f t="shared" si="8"/>
        <v>-375.37146314727397</v>
      </c>
      <c r="AK17">
        <f t="shared" si="30"/>
        <v>171.75189325207691</v>
      </c>
      <c r="AL17">
        <f t="shared" si="9"/>
        <v>-1686.293779967616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-596.51175487123123</v>
      </c>
      <c r="AR17">
        <f t="shared" si="14"/>
        <v>-600.8290328981509</v>
      </c>
      <c r="AS17">
        <f t="shared" si="15"/>
        <v>-152.11303444019885</v>
      </c>
      <c r="AT17">
        <f t="shared" si="16"/>
        <v>69.599594583918389</v>
      </c>
      <c r="AU17">
        <f t="shared" si="17"/>
        <v>-683.34247275443136</v>
      </c>
      <c r="AW17">
        <v>14</v>
      </c>
      <c r="AX17">
        <f>IF(Z17&gt;0, (R17*SUMPRODUCT(K17:$K$98, X17:$X$98)-K17*$AZ$3)/Z17, 0)</f>
        <v>15042.932968808165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1000000</v>
      </c>
      <c r="S18">
        <f t="shared" si="1"/>
        <v>15738.922260206718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12821.160829239803</v>
      </c>
      <c r="AC18">
        <f t="shared" si="2"/>
        <v>13256.092002159932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-1532.5152479429898</v>
      </c>
      <c r="AI18">
        <f t="shared" si="7"/>
        <v>-1543.0433608142216</v>
      </c>
      <c r="AJ18">
        <f t="shared" si="8"/>
        <v>-434.93117292012903</v>
      </c>
      <c r="AK18">
        <f t="shared" si="30"/>
        <v>276.93707391157977</v>
      </c>
      <c r="AL18">
        <f t="shared" si="9"/>
        <v>-1701.0374598227709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-579.5318061781087</v>
      </c>
      <c r="AR18">
        <f t="shared" si="14"/>
        <v>-583.51308876312794</v>
      </c>
      <c r="AS18">
        <f t="shared" si="15"/>
        <v>-164.47239173893183</v>
      </c>
      <c r="AT18">
        <f t="shared" si="16"/>
        <v>104.72577212988919</v>
      </c>
      <c r="AU18">
        <f t="shared" si="17"/>
        <v>-643.25970837217062</v>
      </c>
      <c r="AW18">
        <v>15</v>
      </c>
      <c r="AX18">
        <f>IF(Z18&gt;0, (R18*SUMPRODUCT(K18:$K$98, X18:$X$98)-K18*$AZ$3)/Z18, 0)</f>
        <v>15738.922260206718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1000000</v>
      </c>
      <c r="S19">
        <f t="shared" si="1"/>
        <v>16399.278966964808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13256.092002159932</v>
      </c>
      <c r="AC19">
        <f t="shared" si="2"/>
        <v>13647.861946452347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-1603.2462955020706</v>
      </c>
      <c r="AI19">
        <f t="shared" si="7"/>
        <v>-1613.6490866658962</v>
      </c>
      <c r="AJ19">
        <f t="shared" si="8"/>
        <v>-391.76994429241495</v>
      </c>
      <c r="AK19">
        <f t="shared" si="30"/>
        <v>295.61085164816649</v>
      </c>
      <c r="AL19">
        <f t="shared" si="9"/>
        <v>-1709.8081793101446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-565.40079000740775</v>
      </c>
      <c r="AR19">
        <f t="shared" si="14"/>
        <v>-569.06943802412877</v>
      </c>
      <c r="AS19">
        <f t="shared" si="15"/>
        <v>-138.16157668695729</v>
      </c>
      <c r="AT19">
        <f t="shared" si="16"/>
        <v>104.25011398781685</v>
      </c>
      <c r="AU19">
        <f t="shared" si="17"/>
        <v>-602.98090072326931</v>
      </c>
      <c r="AW19">
        <v>16</v>
      </c>
      <c r="AX19">
        <f>IF(Z19&gt;0, (R19*SUMPRODUCT(K19:$K$98, X19:$X$98)-K19*$AZ$3)/Z19, 0)</f>
        <v>16399.278966964808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1000000</v>
      </c>
      <c r="S20">
        <f t="shared" si="1"/>
        <v>16752.460102581852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13647.861946452347</v>
      </c>
      <c r="AC20">
        <f t="shared" si="2"/>
        <v>13774.374167241529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-1671.126010362583</v>
      </c>
      <c r="AI20">
        <f t="shared" si="7"/>
        <v>-1681.4038845396408</v>
      </c>
      <c r="AJ20">
        <f t="shared" si="8"/>
        <v>-126.51222078918181</v>
      </c>
      <c r="AK20">
        <f t="shared" si="30"/>
        <v>58.685806369745094</v>
      </c>
      <c r="AL20">
        <f t="shared" si="9"/>
        <v>-1749.2302989590776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-558.98629251062687</v>
      </c>
      <c r="AR20">
        <f t="shared" si="14"/>
        <v>-562.42420846998516</v>
      </c>
      <c r="AS20">
        <f t="shared" si="15"/>
        <v>-42.317932231146848</v>
      </c>
      <c r="AT20">
        <f t="shared" si="16"/>
        <v>19.630214072547862</v>
      </c>
      <c r="AU20">
        <f t="shared" si="17"/>
        <v>-585.11192662858411</v>
      </c>
      <c r="AW20">
        <v>17</v>
      </c>
      <c r="AX20">
        <f>IF(Z20&gt;0, (R20*SUMPRODUCT(K20:$K$98, X20:$X$98)-K20*$AZ$3)/Z20, 0)</f>
        <v>16752.460102581852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1000000</v>
      </c>
      <c r="S21">
        <f t="shared" si="1"/>
        <v>17039.69796939506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13774.374167241529</v>
      </c>
      <c r="AC21">
        <f t="shared" si="2"/>
        <v>13840.633687252377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-1749.4767199806427</v>
      </c>
      <c r="AI21">
        <f t="shared" si="7"/>
        <v>-1759.6299469569303</v>
      </c>
      <c r="AJ21">
        <f t="shared" si="8"/>
        <v>-66.259520010848064</v>
      </c>
      <c r="AK21">
        <f t="shared" si="30"/>
        <v>22.038998667586448</v>
      </c>
      <c r="AL21">
        <f t="shared" si="9"/>
        <v>-1803.850468300192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-556.47998637335854</v>
      </c>
      <c r="AR21">
        <f t="shared" si="14"/>
        <v>-559.70956213443105</v>
      </c>
      <c r="AS21">
        <f t="shared" si="15"/>
        <v>-21.076071702828937</v>
      </c>
      <c r="AT21">
        <f t="shared" si="16"/>
        <v>7.0102457141336947</v>
      </c>
      <c r="AU21">
        <f t="shared" si="17"/>
        <v>-573.77538812312639</v>
      </c>
      <c r="AW21">
        <v>18</v>
      </c>
      <c r="AX21">
        <f>IF(Z21&gt;0, (R21*SUMPRODUCT(K21:$K$98, X21:$X$98)-K21*$AZ$3)/Z21, 0)</f>
        <v>17039.69796939506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1000000</v>
      </c>
      <c r="S22">
        <f t="shared" si="1"/>
        <v>17558.765484051433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13840.633687252377</v>
      </c>
      <c r="AC22">
        <f t="shared" si="2"/>
        <v>14087.439275633917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-1833.200057669522</v>
      </c>
      <c r="AI22">
        <f t="shared" si="7"/>
        <v>-1843.2288373753258</v>
      </c>
      <c r="AJ22">
        <f t="shared" si="8"/>
        <v>-246.80558838153956</v>
      </c>
      <c r="AK22">
        <f t="shared" si="30"/>
        <v>290.65330743229993</v>
      </c>
      <c r="AL22">
        <f t="shared" si="9"/>
        <v>-1799.3811183245655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-544.4547277332033</v>
      </c>
      <c r="AR22">
        <f t="shared" si="14"/>
        <v>-547.4332441811905</v>
      </c>
      <c r="AS22">
        <f t="shared" si="15"/>
        <v>-73.300493780329333</v>
      </c>
      <c r="AT22">
        <f t="shared" si="16"/>
        <v>86.323130255615439</v>
      </c>
      <c r="AU22">
        <f t="shared" si="17"/>
        <v>-534.41060770590434</v>
      </c>
      <c r="AW22">
        <v>19</v>
      </c>
      <c r="AX22">
        <f>IF(Z22&gt;0, (R22*SUMPRODUCT(K22:$K$98, X22:$X$98)-K22*$AZ$3)/Z22, 0)</f>
        <v>17558.765484051433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1000000</v>
      </c>
      <c r="S23">
        <f t="shared" si="1"/>
        <v>18621.919223385463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14087.439275633917</v>
      </c>
      <c r="AC23">
        <f t="shared" si="2"/>
        <v>14755.186119462431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-1923.5303775040707</v>
      </c>
      <c r="AI23">
        <f t="shared" si="7"/>
        <v>-1933.4348252830976</v>
      </c>
      <c r="AJ23">
        <f t="shared" si="8"/>
        <v>-667.7468438285141</v>
      </c>
      <c r="AK23">
        <f t="shared" si="30"/>
        <v>986.12074929437426</v>
      </c>
      <c r="AL23">
        <f t="shared" si="9"/>
        <v>-1615.0609198172376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-510.07370748307648</v>
      </c>
      <c r="AR23">
        <f t="shared" si="14"/>
        <v>-512.70012735057867</v>
      </c>
      <c r="AS23">
        <f t="shared" si="15"/>
        <v>-177.07030378885307</v>
      </c>
      <c r="AT23">
        <f t="shared" si="16"/>
        <v>261.49535900298326</v>
      </c>
      <c r="AU23">
        <f t="shared" si="17"/>
        <v>-428.27507213644861</v>
      </c>
      <c r="AW23">
        <v>20</v>
      </c>
      <c r="AX23">
        <f>IF(Z23&gt;0, (R23*SUMPRODUCT(K23:$K$98, X23:$X$98)-K23*$AZ$3)/Z23, 0)</f>
        <v>18621.919223385463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1000000</v>
      </c>
      <c r="S24">
        <f t="shared" si="1"/>
        <v>19589.919528673945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14755.186119462431</v>
      </c>
      <c r="AC24">
        <f t="shared" si="2"/>
        <v>15327.435243730893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-2017.8585014074854</v>
      </c>
      <c r="AI24">
        <f t="shared" si="7"/>
        <v>-2027.6386814774546</v>
      </c>
      <c r="AJ24">
        <f t="shared" si="8"/>
        <v>-572.24912426846277</v>
      </c>
      <c r="AK24">
        <f t="shared" si="30"/>
        <v>1032.8630283623702</v>
      </c>
      <c r="AL24">
        <f t="shared" si="9"/>
        <v>-1567.0247773835472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-477.75646717955129</v>
      </c>
      <c r="AR24">
        <f t="shared" si="14"/>
        <v>-480.07206278516446</v>
      </c>
      <c r="AS24">
        <f t="shared" si="15"/>
        <v>-135.48805318430175</v>
      </c>
      <c r="AT24">
        <f t="shared" si="16"/>
        <v>244.54489309660974</v>
      </c>
      <c r="AU24">
        <f t="shared" si="17"/>
        <v>-371.01522287285644</v>
      </c>
      <c r="AW24">
        <v>21</v>
      </c>
      <c r="AX24">
        <f>IF(Z24&gt;0, (R24*SUMPRODUCT(K24:$K$98, X24:$X$98)-K24*$AZ$3)/Z24, 0)</f>
        <v>19589.919528673945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1000000</v>
      </c>
      <c r="S25">
        <f t="shared" si="1"/>
        <v>20498.182347373688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15327.435243730893</v>
      </c>
      <c r="AC25">
        <f t="shared" si="2"/>
        <v>15816.03844775807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-3007.7778007725751</v>
      </c>
      <c r="AI25">
        <f t="shared" si="7"/>
        <v>-3017.4225818193349</v>
      </c>
      <c r="AJ25">
        <f t="shared" si="8"/>
        <v>-488.60320402717662</v>
      </c>
      <c r="AK25">
        <f t="shared" si="30"/>
        <v>1072.9204670611628</v>
      </c>
      <c r="AL25">
        <f t="shared" si="9"/>
        <v>-2433.1053187853486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-635.83377375598741</v>
      </c>
      <c r="AR25">
        <f t="shared" si="14"/>
        <v>-637.87264694949135</v>
      </c>
      <c r="AS25">
        <f t="shared" si="15"/>
        <v>-103.28901922411551</v>
      </c>
      <c r="AT25">
        <f t="shared" si="16"/>
        <v>226.81165787456331</v>
      </c>
      <c r="AU25">
        <f t="shared" si="17"/>
        <v>-514.35000829904357</v>
      </c>
      <c r="AW25">
        <v>22</v>
      </c>
      <c r="AX25">
        <f>IF(Z25&gt;0, (R25*SUMPRODUCT(K25:$K$98, X25:$X$98)-K25*$AZ$3)/Z25, 0)</f>
        <v>20498.182347373688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1000000</v>
      </c>
      <c r="S26">
        <f t="shared" si="1"/>
        <v>21116.076273526975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15816.03844775807</v>
      </c>
      <c r="AC26">
        <f t="shared" si="2"/>
        <v>16043.025809008092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-4112.5454404931479</v>
      </c>
      <c r="AI26">
        <f t="shared" si="7"/>
        <v>-4122.0423669114343</v>
      </c>
      <c r="AJ26">
        <f t="shared" si="8"/>
        <v>-226.98736125002142</v>
      </c>
      <c r="AK26">
        <f t="shared" si="30"/>
        <v>1107.1226913430651</v>
      </c>
      <c r="AL26">
        <f t="shared" si="9"/>
        <v>-3241.9070368183907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-776.23019040005875</v>
      </c>
      <c r="AR26">
        <f t="shared" si="14"/>
        <v>-778.0227057919368</v>
      </c>
      <c r="AS26">
        <f t="shared" si="15"/>
        <v>-42.843160079559638</v>
      </c>
      <c r="AT26">
        <f t="shared" si="16"/>
        <v>208.96597251808157</v>
      </c>
      <c r="AU26">
        <f t="shared" si="17"/>
        <v>-611.89989335341488</v>
      </c>
      <c r="AW26">
        <v>23</v>
      </c>
      <c r="AX26">
        <f>IF(Z26&gt;0, (R26*SUMPRODUCT(K26:$K$98, X26:$X$98)-K26*$AZ$3)/Z26, 0)</f>
        <v>21116.076273526975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1000000</v>
      </c>
      <c r="S27">
        <f t="shared" si="1"/>
        <v>21471.243629287321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16043.025809008092</v>
      </c>
      <c r="AC27">
        <f t="shared" si="2"/>
        <v>16037.171632006253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-5242.611083309841</v>
      </c>
      <c r="AI27">
        <f t="shared" si="7"/>
        <v>-5251.9475078254027</v>
      </c>
      <c r="AJ27">
        <f t="shared" si="8"/>
        <v>5.8541770018382522</v>
      </c>
      <c r="AK27">
        <f t="shared" si="30"/>
        <v>1123.0118066305665</v>
      </c>
      <c r="AL27">
        <f t="shared" si="9"/>
        <v>-4123.0815241929977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-883.50586947797626</v>
      </c>
      <c r="AR27">
        <f t="shared" si="14"/>
        <v>-885.07928122421413</v>
      </c>
      <c r="AS27">
        <f t="shared" si="15"/>
        <v>0.98656941357963357</v>
      </c>
      <c r="AT27">
        <f t="shared" si="16"/>
        <v>189.25445868183101</v>
      </c>
      <c r="AU27">
        <f t="shared" si="17"/>
        <v>-694.83825312880344</v>
      </c>
      <c r="AW27">
        <v>24</v>
      </c>
      <c r="AX27">
        <f>IF(Z27&gt;0, (R27*SUMPRODUCT(K27:$K$98, X27:$X$98)-K27*$AZ$3)/Z27, 0)</f>
        <v>21471.243629287321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1000000</v>
      </c>
      <c r="S28">
        <f t="shared" si="1"/>
        <v>21611.808172597386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16037.171632006253</v>
      </c>
      <c r="AC28">
        <f t="shared" si="2"/>
        <v>15841.501488776687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-6442.6886197248059</v>
      </c>
      <c r="AI28">
        <f t="shared" si="7"/>
        <v>-6451.8511463874656</v>
      </c>
      <c r="AJ28">
        <f t="shared" si="8"/>
        <v>195.67014322956675</v>
      </c>
      <c r="AK28">
        <f t="shared" si="30"/>
        <v>1122.6020142404379</v>
      </c>
      <c r="AL28">
        <f t="shared" si="9"/>
        <v>-5133.5789889174612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-969.41763783153135</v>
      </c>
      <c r="AR28">
        <f t="shared" si="14"/>
        <v>-970.79630370817949</v>
      </c>
      <c r="AS28">
        <f t="shared" si="15"/>
        <v>29.442069800335357</v>
      </c>
      <c r="AT28">
        <f t="shared" si="16"/>
        <v>168.91553466328611</v>
      </c>
      <c r="AU28">
        <f t="shared" si="17"/>
        <v>-772.43869924455805</v>
      </c>
      <c r="AW28">
        <v>25</v>
      </c>
      <c r="AX28">
        <f>IF(Z28&gt;0, (R28*SUMPRODUCT(K28:$K$98, X28:$X$98)-K28*$AZ$3)/Z28, 0)</f>
        <v>21611.808172597386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1000000</v>
      </c>
      <c r="S29">
        <f t="shared" si="1"/>
        <v>21568.772790296007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15841.501488776687</v>
      </c>
      <c r="AC29">
        <f t="shared" si="2"/>
        <v>15486.222892238377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-7679.3430256426582</v>
      </c>
      <c r="AI29">
        <f t="shared" si="7"/>
        <v>-7688.3179352508705</v>
      </c>
      <c r="AJ29">
        <f t="shared" si="8"/>
        <v>355.27859653831001</v>
      </c>
      <c r="AK29">
        <f t="shared" si="30"/>
        <v>1108.9051042143681</v>
      </c>
      <c r="AL29">
        <f t="shared" si="9"/>
        <v>-6224.1342344981922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-1031.6914223324638</v>
      </c>
      <c r="AR29">
        <f t="shared" si="14"/>
        <v>-1032.8971683485074</v>
      </c>
      <c r="AS29">
        <f t="shared" si="15"/>
        <v>47.73036955934343</v>
      </c>
      <c r="AT29">
        <f t="shared" si="16"/>
        <v>148.97731230112734</v>
      </c>
      <c r="AU29">
        <f t="shared" si="17"/>
        <v>-836.18948648803666</v>
      </c>
      <c r="AW29">
        <v>26</v>
      </c>
      <c r="AX29">
        <f>IF(Z29&gt;0, (R29*SUMPRODUCT(K29:$K$98, X29:$X$98)-K29*$AZ$3)/Z29, 0)</f>
        <v>21568.772790296007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1000000</v>
      </c>
      <c r="S30">
        <f t="shared" si="1"/>
        <v>21378.902551265412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15486.222892238377</v>
      </c>
      <c r="AC30">
        <f t="shared" si="2"/>
        <v>15002.869899632007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-9052.3149726158608</v>
      </c>
      <c r="AI30">
        <f t="shared" si="7"/>
        <v>-9061.0869791908335</v>
      </c>
      <c r="AJ30">
        <f t="shared" si="8"/>
        <v>483.3529926063693</v>
      </c>
      <c r="AK30">
        <f t="shared" si="30"/>
        <v>1084.0356024566865</v>
      </c>
      <c r="AL30">
        <f t="shared" si="9"/>
        <v>-7493.6983841277779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-1085.8438762174708</v>
      </c>
      <c r="AR30">
        <f t="shared" si="14"/>
        <v>-1086.8960965224853</v>
      </c>
      <c r="AS30">
        <f t="shared" si="15"/>
        <v>57.979189705696804</v>
      </c>
      <c r="AT30">
        <f t="shared" si="16"/>
        <v>130.03230931426188</v>
      </c>
      <c r="AU30">
        <f t="shared" si="17"/>
        <v>-898.88459750252662</v>
      </c>
      <c r="AW30">
        <v>27</v>
      </c>
      <c r="AX30">
        <f>IF(Z30&gt;0, (R30*SUMPRODUCT(K30:$K$98, X30:$X$98)-K30*$AZ$3)/Z30, 0)</f>
        <v>21378.902551265412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1000000</v>
      </c>
      <c r="S31">
        <f t="shared" si="1"/>
        <v>21056.364735089122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15002.869899632007</v>
      </c>
      <c r="AC31">
        <f t="shared" si="2"/>
        <v>14406.613907098548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-10550.084588353839</v>
      </c>
      <c r="AI31">
        <f t="shared" si="7"/>
        <v>-10558.636998805707</v>
      </c>
      <c r="AJ31">
        <f t="shared" si="8"/>
        <v>596.25599253345899</v>
      </c>
      <c r="AK31">
        <f t="shared" si="30"/>
        <v>1050.2008929742406</v>
      </c>
      <c r="AL31">
        <f t="shared" si="9"/>
        <v>-8912.1801132980072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-1129.9146740063454</v>
      </c>
      <c r="AR31">
        <f t="shared" si="14"/>
        <v>-1130.8306376639598</v>
      </c>
      <c r="AS31">
        <f t="shared" si="15"/>
        <v>63.859051535139919</v>
      </c>
      <c r="AT31">
        <f t="shared" si="16"/>
        <v>112.47657681684203</v>
      </c>
      <c r="AU31">
        <f t="shared" si="17"/>
        <v>-954.49500931197792</v>
      </c>
      <c r="AW31">
        <v>28</v>
      </c>
      <c r="AX31">
        <f>IF(Z31&gt;0, (R31*SUMPRODUCT(K31:$K$98, X31:$X$98)-K31*$AZ$3)/Z31, 0)</f>
        <v>21056.364735089122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1000000</v>
      </c>
      <c r="S32">
        <f t="shared" si="1"/>
        <v>20615.247939942466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14406.613907098548</v>
      </c>
      <c r="AC32">
        <f t="shared" si="2"/>
        <v>13713.831272095789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-12123.33875521451</v>
      </c>
      <c r="AI32">
        <f t="shared" si="7"/>
        <v>-12131.654099827419</v>
      </c>
      <c r="AJ32">
        <f t="shared" si="8"/>
        <v>692.78263500275898</v>
      </c>
      <c r="AK32">
        <f t="shared" si="30"/>
        <v>1008.4629734968985</v>
      </c>
      <c r="AL32">
        <f t="shared" si="9"/>
        <v>-10430.408491327762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-1159.2948990418006</v>
      </c>
      <c r="AR32">
        <f t="shared" si="14"/>
        <v>-1160.0900543029181</v>
      </c>
      <c r="AS32">
        <f t="shared" si="15"/>
        <v>66.247375506024568</v>
      </c>
      <c r="AT32">
        <f t="shared" si="16"/>
        <v>96.434324294091283</v>
      </c>
      <c r="AU32">
        <f t="shared" si="17"/>
        <v>-997.40835450280235</v>
      </c>
      <c r="AW32">
        <v>29</v>
      </c>
      <c r="AX32">
        <f>IF(Z32&gt;0, (R32*SUMPRODUCT(K32:$K$98, X32:$X$98)-K32*$AZ$3)/Z32, 0)</f>
        <v>20615.247939942466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1000000</v>
      </c>
      <c r="S33">
        <f t="shared" si="1"/>
        <v>20076.998222103819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13713.831272095789</v>
      </c>
      <c r="AC33">
        <f t="shared" si="2"/>
        <v>12944.832836450043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-13815.917800019053</v>
      </c>
      <c r="AI33">
        <f t="shared" si="7"/>
        <v>-13823.977292213334</v>
      </c>
      <c r="AJ33">
        <f t="shared" si="8"/>
        <v>768.99843564574621</v>
      </c>
      <c r="AK33">
        <f t="shared" si="30"/>
        <v>959.96818904670533</v>
      </c>
      <c r="AL33">
        <f t="shared" si="9"/>
        <v>-12095.010667520883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-1179.5963019980311</v>
      </c>
      <c r="AR33">
        <f t="shared" si="14"/>
        <v>-1180.2844174982797</v>
      </c>
      <c r="AS33">
        <f t="shared" si="15"/>
        <v>65.656710184591731</v>
      </c>
      <c r="AT33">
        <f t="shared" si="16"/>
        <v>81.961614293454957</v>
      </c>
      <c r="AU33">
        <f t="shared" si="17"/>
        <v>-1032.6660930202331</v>
      </c>
      <c r="AW33">
        <v>30</v>
      </c>
      <c r="AX33">
        <f>IF(Z33&gt;0, (R33*SUMPRODUCT(K33:$K$98, X33:$X$98)-K33*$AZ$3)/Z33, 0)</f>
        <v>20076.998222103819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1000000</v>
      </c>
      <c r="S34">
        <f t="shared" si="1"/>
        <v>19453.770396324824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12944.832836450043</v>
      </c>
      <c r="AC34">
        <f t="shared" si="2"/>
        <v>12113.715519627061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-15619.353900859052</v>
      </c>
      <c r="AI34">
        <f t="shared" si="7"/>
        <v>-15627.13755620763</v>
      </c>
      <c r="AJ34">
        <f t="shared" si="8"/>
        <v>831.11731682298159</v>
      </c>
      <c r="AK34">
        <f t="shared" si="30"/>
        <v>906.13829855150311</v>
      </c>
      <c r="AL34">
        <f t="shared" si="9"/>
        <v>-13889.881940833146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-1190.6899945657021</v>
      </c>
      <c r="AR34">
        <f t="shared" si="14"/>
        <v>-1191.2833558918828</v>
      </c>
      <c r="AS34">
        <f t="shared" si="15"/>
        <v>63.357490952105863</v>
      </c>
      <c r="AT34">
        <f t="shared" si="16"/>
        <v>69.076468375476367</v>
      </c>
      <c r="AU34">
        <f t="shared" si="17"/>
        <v>-1058.8493965643006</v>
      </c>
      <c r="AW34">
        <v>31</v>
      </c>
      <c r="AX34">
        <f>IF(Z34&gt;0, (R34*SUMPRODUCT(K34:$K$98, X34:$X$98)-K34*$AZ$3)/Z34, 0)</f>
        <v>19453.770396324824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18750.591084716252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12113.715519627061</v>
      </c>
      <c r="AC35">
        <f t="shared" ref="AC35:AC66" si="33">S35*Z35</f>
        <v>11234.167476110511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-17328.792377544291</v>
      </c>
      <c r="AI35">
        <f t="shared" ref="AI35:AI66" si="38">SUM(AE35:AH35)</f>
        <v>-17336.281586434663</v>
      </c>
      <c r="AJ35">
        <f t="shared" ref="AJ35:AJ66" si="39">AB35-AC35</f>
        <v>879.54804351655002</v>
      </c>
      <c r="AK35">
        <f t="shared" si="30"/>
        <v>847.96008637389434</v>
      </c>
      <c r="AL35">
        <f t="shared" ref="AL35:AL66" si="40">SUM(AI35:AK35)</f>
        <v>-15608.773456544217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-1179.4673267453682</v>
      </c>
      <c r="AR35">
        <f t="shared" ref="AR35:AR66" si="45">AI35*$K35</f>
        <v>-1179.9770724331756</v>
      </c>
      <c r="AS35">
        <f t="shared" ref="AS35:AS66" si="46">AJ35*$K35</f>
        <v>59.86557845628689</v>
      </c>
      <c r="AT35">
        <f t="shared" ref="AT35:AT66" si="47">AK35*$K35</f>
        <v>57.71557500788299</v>
      </c>
      <c r="AU35">
        <f t="shared" ref="AU35:AU66" si="48">AL35*$K35</f>
        <v>-1062.3959189690056</v>
      </c>
      <c r="AW35">
        <v>32</v>
      </c>
      <c r="AX35">
        <f>IF(Z35&gt;0, (R35*SUMPRODUCT(K35:$K$98, X35:$X$98)-K35*$AZ$3)/Z35, 0)</f>
        <v>18750.591084716252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1000000</v>
      </c>
      <c r="S36">
        <f t="shared" si="32"/>
        <v>17995.800779364377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11234.167476110511</v>
      </c>
      <c r="AC36">
        <f t="shared" si="33"/>
        <v>10332.505462801886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-18983.316570986313</v>
      </c>
      <c r="AI36">
        <f t="shared" si="38"/>
        <v>-18990.493596330645</v>
      </c>
      <c r="AJ36">
        <f t="shared" si="39"/>
        <v>901.66201330862532</v>
      </c>
      <c r="AK36">
        <f t="shared" si="30"/>
        <v>786.39172332773592</v>
      </c>
      <c r="AL36">
        <f t="shared" si="40"/>
        <v>-17302.439859694285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-1153.6436605932911</v>
      </c>
      <c r="AR36">
        <f t="shared" si="45"/>
        <v>-1154.0798188251492</v>
      </c>
      <c r="AS36">
        <f t="shared" si="46"/>
        <v>54.795307330073875</v>
      </c>
      <c r="AT36">
        <f t="shared" si="47"/>
        <v>47.790164746377599</v>
      </c>
      <c r="AU36">
        <f t="shared" si="48"/>
        <v>-1051.4943467486978</v>
      </c>
      <c r="AW36">
        <v>33</v>
      </c>
      <c r="AX36">
        <f>IF(Z36&gt;0, (R36*SUMPRODUCT(K36:$K$98, X36:$X$98)-K36*$AZ$3)/Z36, 0)</f>
        <v>17995.800779364377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17209.01250861416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10332.505462801886</v>
      </c>
      <c r="AC37">
        <f t="shared" si="33"/>
        <v>9426.9022606342587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-20631.726432066069</v>
      </c>
      <c r="AI37">
        <f t="shared" si="38"/>
        <v>-20638.573790576556</v>
      </c>
      <c r="AJ37">
        <f t="shared" si="39"/>
        <v>905.60320216762739</v>
      </c>
      <c r="AK37">
        <f t="shared" si="30"/>
        <v>723.27538239613204</v>
      </c>
      <c r="AL37">
        <f t="shared" si="40"/>
        <v>-19009.695206012795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-1119.4820686573094</v>
      </c>
      <c r="AR37">
        <f t="shared" si="45"/>
        <v>-1119.8536078542543</v>
      </c>
      <c r="AS37">
        <f t="shared" si="46"/>
        <v>49.138231329474642</v>
      </c>
      <c r="AT37">
        <f t="shared" si="47"/>
        <v>39.245083243993228</v>
      </c>
      <c r="AU37">
        <f t="shared" si="48"/>
        <v>-1031.4702932807863</v>
      </c>
      <c r="AW37">
        <v>34</v>
      </c>
      <c r="AX37">
        <f>IF(Z37&gt;0, (R37*SUMPRODUCT(K37:$K$98, X37:$X$98)-K37*$AZ$3)/Z37, 0)</f>
        <v>17209.01250861416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1000000</v>
      </c>
      <c r="S38">
        <f t="shared" si="32"/>
        <v>16406.673381240431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9426.9022606342587</v>
      </c>
      <c r="AC38">
        <f t="shared" si="33"/>
        <v>8528.8848869998601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-22468.368401954162</v>
      </c>
      <c r="AI38">
        <f t="shared" si="38"/>
        <v>-22474.866432274517</v>
      </c>
      <c r="AJ38">
        <f t="shared" si="39"/>
        <v>898.01737363439861</v>
      </c>
      <c r="AK38">
        <f t="shared" si="30"/>
        <v>659.88315824439815</v>
      </c>
      <c r="AL38">
        <f t="shared" si="40"/>
        <v>-20916.96590039572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-1088.5166703258074</v>
      </c>
      <c r="AR38">
        <f t="shared" si="45"/>
        <v>-1088.8314779790135</v>
      </c>
      <c r="AS38">
        <f t="shared" si="46"/>
        <v>43.505913022069926</v>
      </c>
      <c r="AT38">
        <f t="shared" si="47"/>
        <v>31.969113438330364</v>
      </c>
      <c r="AU38">
        <f t="shared" si="48"/>
        <v>-1013.3564515186131</v>
      </c>
      <c r="AW38">
        <v>35</v>
      </c>
      <c r="AX38">
        <f>IF(Z38&gt;0, (R38*SUMPRODUCT(K38:$K$98, X38:$X$98)-K38*$AZ$3)/Z38, 0)</f>
        <v>16406.673381240431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1000000</v>
      </c>
      <c r="S39">
        <f t="shared" si="32"/>
        <v>15571.930280676723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8528.8848869998601</v>
      </c>
      <c r="AC39">
        <f t="shared" si="33"/>
        <v>7638.1045515159412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-24139.329578706664</v>
      </c>
      <c r="AI39">
        <f t="shared" si="38"/>
        <v>-24145.460887104084</v>
      </c>
      <c r="AJ39">
        <f t="shared" si="39"/>
        <v>890.78033548391886</v>
      </c>
      <c r="AK39">
        <f t="shared" si="30"/>
        <v>597.02194208999026</v>
      </c>
      <c r="AL39">
        <f t="shared" si="40"/>
        <v>-22657.658609530175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-1044.1688426002661</v>
      </c>
      <c r="AR39">
        <f t="shared" si="45"/>
        <v>-1044.4340579689069</v>
      </c>
      <c r="AS39">
        <f t="shared" si="46"/>
        <v>38.531520474942468</v>
      </c>
      <c r="AT39">
        <f t="shared" si="47"/>
        <v>25.824731720344165</v>
      </c>
      <c r="AU39">
        <f t="shared" si="48"/>
        <v>-980.07780577362018</v>
      </c>
      <c r="AW39">
        <v>36</v>
      </c>
      <c r="AX39">
        <f>IF(Z39&gt;0, (R39*SUMPRODUCT(K39:$K$98, X39:$X$98)-K39*$AZ$3)/Z39, 0)</f>
        <v>15571.930280676723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1000000</v>
      </c>
      <c r="S40">
        <f t="shared" si="32"/>
        <v>14712.861739745353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7638.1045515159412</v>
      </c>
      <c r="AC40">
        <f t="shared" si="33"/>
        <v>6770.4860078816455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-25424.974647729701</v>
      </c>
      <c r="AI40">
        <f t="shared" si="38"/>
        <v>-25430.726830860051</v>
      </c>
      <c r="AJ40">
        <f t="shared" si="39"/>
        <v>867.61854363429575</v>
      </c>
      <c r="AK40">
        <f t="shared" si="30"/>
        <v>534.66731860611594</v>
      </c>
      <c r="AL40">
        <f t="shared" si="40"/>
        <v>-24028.440968619638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-981.94696367147003</v>
      </c>
      <c r="AR40">
        <f t="shared" si="45"/>
        <v>-982.16912077634777</v>
      </c>
      <c r="AS40">
        <f t="shared" si="46"/>
        <v>33.508603503084871</v>
      </c>
      <c r="AT40">
        <f t="shared" si="47"/>
        <v>20.649576149194814</v>
      </c>
      <c r="AU40">
        <f t="shared" si="48"/>
        <v>-928.01094112406804</v>
      </c>
      <c r="AW40">
        <v>37</v>
      </c>
      <c r="AX40">
        <f>IF(Z40&gt;0, (R40*SUMPRODUCT(K40:$K$98, X40:$X$98)-K40*$AZ$3)/Z40, 0)</f>
        <v>14712.861739745353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1000000</v>
      </c>
      <c r="S41">
        <f t="shared" si="32"/>
        <v>13860.951918234894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6770.4860078816455</v>
      </c>
      <c r="AC41">
        <f t="shared" si="33"/>
        <v>5946.1732397155065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-26585.538929396884</v>
      </c>
      <c r="AI41">
        <f t="shared" si="38"/>
        <v>-26590.901271459312</v>
      </c>
      <c r="AJ41">
        <f t="shared" si="39"/>
        <v>824.31276816613899</v>
      </c>
      <c r="AK41">
        <f t="shared" ref="AK41:AK72" si="61">G41*SUM(AB41:AB41, AE41:AF41)</f>
        <v>473.93402055171521</v>
      </c>
      <c r="AL41">
        <f t="shared" si="40"/>
        <v>-25292.654482741458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-916.7585075231616</v>
      </c>
      <c r="AR41">
        <f t="shared" si="45"/>
        <v>-916.94341905416479</v>
      </c>
      <c r="AS41">
        <f t="shared" si="46"/>
        <v>28.425067668674082</v>
      </c>
      <c r="AT41">
        <f t="shared" si="47"/>
        <v>16.342833842838274</v>
      </c>
      <c r="AU41">
        <f t="shared" si="48"/>
        <v>-872.17551754265253</v>
      </c>
      <c r="AW41">
        <v>38</v>
      </c>
      <c r="AX41">
        <f>IF(Z41&gt;0, (R41*SUMPRODUCT(K41:$K$98, X41:$X$98)-K41*$AZ$3)/Z41, 0)</f>
        <v>13860.951918234894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1000000</v>
      </c>
      <c r="S42">
        <f t="shared" si="32"/>
        <v>13016.385812145189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5946.1732397155065</v>
      </c>
      <c r="AC42">
        <f t="shared" si="33"/>
        <v>5170.159549607818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-27493.565137405119</v>
      </c>
      <c r="AI42">
        <f t="shared" si="38"/>
        <v>-27498.530186482705</v>
      </c>
      <c r="AJ42">
        <f t="shared" si="39"/>
        <v>776.01369010768849</v>
      </c>
      <c r="AK42">
        <f t="shared" si="61"/>
        <v>416.23212678008548</v>
      </c>
      <c r="AL42">
        <f t="shared" si="40"/>
        <v>-26306.28436959493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-846.49133503405278</v>
      </c>
      <c r="AR42">
        <f t="shared" si="45"/>
        <v>-846.64420247780515</v>
      </c>
      <c r="AS42">
        <f t="shared" si="46"/>
        <v>23.892458517511745</v>
      </c>
      <c r="AT42">
        <f t="shared" si="47"/>
        <v>12.815249201813472</v>
      </c>
      <c r="AU42">
        <f t="shared" si="48"/>
        <v>-809.93649475847985</v>
      </c>
      <c r="AW42">
        <v>39</v>
      </c>
      <c r="AX42">
        <f>IF(Z42&gt;0, (R42*SUMPRODUCT(K42:$K$98, X42:$X$98)-K42*$AZ$3)/Z42, 0)</f>
        <v>13016.385812145189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1000000</v>
      </c>
      <c r="S43">
        <f t="shared" si="32"/>
        <v>12190.556807027797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5170.159549607818</v>
      </c>
      <c r="AC43">
        <f t="shared" si="33"/>
        <v>4449.3332301232949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-28249.93406485159</v>
      </c>
      <c r="AI43">
        <f t="shared" si="38"/>
        <v>-28254.49633926259</v>
      </c>
      <c r="AJ43">
        <f t="shared" si="39"/>
        <v>720.82631948452308</v>
      </c>
      <c r="AK43">
        <f t="shared" si="61"/>
        <v>361.91116847254727</v>
      </c>
      <c r="AL43">
        <f t="shared" si="40"/>
        <v>-27171.75885130552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-776.58835419657373</v>
      </c>
      <c r="AR43">
        <f t="shared" si="45"/>
        <v>-776.71377074332031</v>
      </c>
      <c r="AS43">
        <f t="shared" si="46"/>
        <v>19.815455987436842</v>
      </c>
      <c r="AT43">
        <f t="shared" si="47"/>
        <v>9.9489081299889719</v>
      </c>
      <c r="AU43">
        <f t="shared" si="48"/>
        <v>-746.94940662589443</v>
      </c>
      <c r="AW43">
        <v>40</v>
      </c>
      <c r="AX43">
        <f>IF(Z43&gt;0, (R43*SUMPRODUCT(K43:$K$98, X43:$X$98)-K43*$AZ$3)/Z43, 0)</f>
        <v>12190.556807027797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1000000</v>
      </c>
      <c r="S44">
        <f t="shared" si="32"/>
        <v>11386.262863442042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4449.3332301232949</v>
      </c>
      <c r="AC44">
        <f t="shared" si="33"/>
        <v>3784.945782667372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-28918.783329219452</v>
      </c>
      <c r="AI44">
        <f t="shared" si="38"/>
        <v>-28922.938496094725</v>
      </c>
      <c r="AJ44">
        <f t="shared" si="39"/>
        <v>664.38744745592294</v>
      </c>
      <c r="AK44">
        <f t="shared" si="61"/>
        <v>311.45332610863068</v>
      </c>
      <c r="AL44">
        <f t="shared" si="40"/>
        <v>-27947.097722530172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-709.79907609981547</v>
      </c>
      <c r="AR44">
        <f t="shared" si="45"/>
        <v>-709.90106288036327</v>
      </c>
      <c r="AS44">
        <f t="shared" si="46"/>
        <v>16.307103622165325</v>
      </c>
      <c r="AT44">
        <f t="shared" si="47"/>
        <v>7.6444876882753512</v>
      </c>
      <c r="AU44">
        <f t="shared" si="48"/>
        <v>-685.94947156992271</v>
      </c>
      <c r="AW44">
        <v>41</v>
      </c>
      <c r="AX44">
        <f>IF(Z44&gt;0, (R44*SUMPRODUCT(K44:$K$98, X44:$X$98)-K44*$AZ$3)/Z44, 0)</f>
        <v>11386.262863442042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1000000</v>
      </c>
      <c r="S45">
        <f t="shared" si="32"/>
        <v>10589.073823658366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3784.945782667372</v>
      </c>
      <c r="AC45">
        <f t="shared" si="33"/>
        <v>3175.3260875859955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-29221.056145746566</v>
      </c>
      <c r="AI45">
        <f t="shared" si="38"/>
        <v>-29224.804497751265</v>
      </c>
      <c r="AJ45">
        <f t="shared" si="39"/>
        <v>609.61969508137645</v>
      </c>
      <c r="AK45">
        <f t="shared" si="61"/>
        <v>264.94620478671607</v>
      </c>
      <c r="AL45">
        <f t="shared" si="40"/>
        <v>-28350.238597883173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-640.37342155015256</v>
      </c>
      <c r="AR45">
        <f t="shared" si="45"/>
        <v>-640.45556591161744</v>
      </c>
      <c r="AS45">
        <f t="shared" si="46"/>
        <v>13.359689945376813</v>
      </c>
      <c r="AT45">
        <f t="shared" si="47"/>
        <v>5.8062414595748013</v>
      </c>
      <c r="AU45">
        <f t="shared" si="48"/>
        <v>-621.28963450666583</v>
      </c>
      <c r="AW45">
        <v>42</v>
      </c>
      <c r="AX45">
        <f>IF(Z45&gt;0, (R45*SUMPRODUCT(K45:$K$98, X45:$X$98)-K45*$AZ$3)/Z45, 0)</f>
        <v>10589.073823658366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1000000</v>
      </c>
      <c r="S46">
        <f t="shared" si="32"/>
        <v>9801.7898800142993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3175.3260875859955</v>
      </c>
      <c r="AC46">
        <f t="shared" si="33"/>
        <v>2624.3985419451647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-29122.610692935359</v>
      </c>
      <c r="AI46">
        <f t="shared" si="38"/>
        <v>-29125.957528786352</v>
      </c>
      <c r="AJ46">
        <f t="shared" si="39"/>
        <v>550.92754564083089</v>
      </c>
      <c r="AK46">
        <f t="shared" si="61"/>
        <v>222.27282613101971</v>
      </c>
      <c r="AL46">
        <f t="shared" si="40"/>
        <v>-28352.757157014501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-569.83572298767933</v>
      </c>
      <c r="AR46">
        <f t="shared" si="45"/>
        <v>-569.90120978922266</v>
      </c>
      <c r="AS46">
        <f t="shared" si="46"/>
        <v>10.779878205089165</v>
      </c>
      <c r="AT46">
        <f t="shared" si="47"/>
        <v>4.3491635387485932</v>
      </c>
      <c r="AU46">
        <f t="shared" si="48"/>
        <v>-554.77216804538489</v>
      </c>
      <c r="AW46">
        <v>43</v>
      </c>
      <c r="AX46">
        <f>IF(Z46&gt;0, (R46*SUMPRODUCT(K46:$K$98, X46:$X$98)-K46*$AZ$3)/Z46, 0)</f>
        <v>9801.7898800142993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1000000</v>
      </c>
      <c r="S47">
        <f t="shared" si="32"/>
        <v>9033.1509655966292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2624.3985419451647</v>
      </c>
      <c r="AC47">
        <f t="shared" si="33"/>
        <v>2134.4252081622367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-28781.395767063415</v>
      </c>
      <c r="AI47">
        <f t="shared" si="38"/>
        <v>-28784.349367108807</v>
      </c>
      <c r="AJ47">
        <f t="shared" si="39"/>
        <v>489.97333378292797</v>
      </c>
      <c r="AK47">
        <f t="shared" si="61"/>
        <v>183.70789793616154</v>
      </c>
      <c r="AL47">
        <f t="shared" si="40"/>
        <v>-28110.668135389718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-502.82075493203433</v>
      </c>
      <c r="AR47">
        <f t="shared" si="45"/>
        <v>-502.87235532753328</v>
      </c>
      <c r="AS47">
        <f t="shared" si="46"/>
        <v>8.56000048028368</v>
      </c>
      <c r="AT47">
        <f t="shared" si="47"/>
        <v>3.2094393432074559</v>
      </c>
      <c r="AU47">
        <f t="shared" si="48"/>
        <v>-491.10291550404213</v>
      </c>
      <c r="AW47">
        <v>44</v>
      </c>
      <c r="AX47">
        <f>IF(Z47&gt;0, (R47*SUMPRODUCT(K47:$K$98, X47:$X$98)-K47*$AZ$3)/Z47, 0)</f>
        <v>9033.1509655966292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1000000</v>
      </c>
      <c r="S48">
        <f t="shared" si="32"/>
        <v>8276.1721384440207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2134.4252081622367</v>
      </c>
      <c r="AC48">
        <f t="shared" si="33"/>
        <v>1702.9101578773009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-28164.522028244086</v>
      </c>
      <c r="AI48">
        <f t="shared" si="38"/>
        <v>-28167.094035763672</v>
      </c>
      <c r="AJ48">
        <f t="shared" si="39"/>
        <v>431.5150502849358</v>
      </c>
      <c r="AK48">
        <f t="shared" si="61"/>
        <v>149.40976457135659</v>
      </c>
      <c r="AL48">
        <f t="shared" si="40"/>
        <v>-27586.169220907381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-439.32478687040316</v>
      </c>
      <c r="AR48">
        <f t="shared" si="45"/>
        <v>-439.36490637444581</v>
      </c>
      <c r="AS48">
        <f t="shared" si="46"/>
        <v>6.7309950194677519</v>
      </c>
      <c r="AT48">
        <f t="shared" si="47"/>
        <v>2.3305708121317843</v>
      </c>
      <c r="AU48">
        <f t="shared" si="48"/>
        <v>-430.30334054284629</v>
      </c>
      <c r="AW48">
        <v>45</v>
      </c>
      <c r="AX48">
        <f>IF(Z48&gt;0, (R48*SUMPRODUCT(K48:$K$98, X48:$X$98)-K48*$AZ$3)/Z48, 0)</f>
        <v>8276.1721384440207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1000000</v>
      </c>
      <c r="S49">
        <f t="shared" si="32"/>
        <v>7523.1678538922406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1702.9101578773009</v>
      </c>
      <c r="AC49">
        <f t="shared" si="33"/>
        <v>1327.2511787275214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-27281.147135209387</v>
      </c>
      <c r="AI49">
        <f t="shared" si="38"/>
        <v>-27283.352408314586</v>
      </c>
      <c r="AJ49">
        <f t="shared" si="39"/>
        <v>375.6589791497795</v>
      </c>
      <c r="AK49">
        <f t="shared" si="61"/>
        <v>119.20371105141108</v>
      </c>
      <c r="AL49">
        <f t="shared" si="40"/>
        <v>-26788.489718113397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-379.95129306450144</v>
      </c>
      <c r="AR49">
        <f t="shared" si="45"/>
        <v>-379.98200644923298</v>
      </c>
      <c r="AS49">
        <f t="shared" si="46"/>
        <v>5.2318956447046716</v>
      </c>
      <c r="AT49">
        <f t="shared" si="47"/>
        <v>1.6601796078295012</v>
      </c>
      <c r="AU49">
        <f t="shared" si="48"/>
        <v>-373.08993119669884</v>
      </c>
      <c r="AW49">
        <v>46</v>
      </c>
      <c r="AX49">
        <f>IF(Z49&gt;0, (R49*SUMPRODUCT(K49:$K$98, X49:$X$98)-K49*$AZ$3)/Z49, 0)</f>
        <v>7523.1678538922406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1000000</v>
      </c>
      <c r="S50">
        <f t="shared" si="32"/>
        <v>6760.0859257460643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1327.2511787275214</v>
      </c>
      <c r="AC50">
        <f t="shared" si="33"/>
        <v>1004.1443568421483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-26117.453390916879</v>
      </c>
      <c r="AI50">
        <f t="shared" si="38"/>
        <v>-26119.310143123639</v>
      </c>
      <c r="AJ50">
        <f t="shared" si="39"/>
        <v>323.10682188537305</v>
      </c>
      <c r="AK50">
        <f t="shared" si="61"/>
        <v>92.907582510926503</v>
      </c>
      <c r="AL50">
        <f t="shared" si="40"/>
        <v>-25703.295738727342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-324.77164470319138</v>
      </c>
      <c r="AR50">
        <f t="shared" si="45"/>
        <v>-324.79473349592206</v>
      </c>
      <c r="AS50">
        <f t="shared" si="46"/>
        <v>4.0178470843956138</v>
      </c>
      <c r="AT50">
        <f t="shared" si="47"/>
        <v>1.1553097434822983</v>
      </c>
      <c r="AU50">
        <f t="shared" si="48"/>
        <v>-319.62157666804416</v>
      </c>
      <c r="AW50">
        <v>47</v>
      </c>
      <c r="AX50">
        <f>IF(Z50&gt;0, (R50*SUMPRODUCT(K50:$K$98, X50:$X$98)-K50*$AZ$3)/Z50, 0)</f>
        <v>6760.0859257460643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1000000</v>
      </c>
      <c r="S51">
        <f t="shared" si="32"/>
        <v>5964.1720070515303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1004.1443568421483</v>
      </c>
      <c r="AC51">
        <f t="shared" si="33"/>
        <v>730.12670426317914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-24635.987490384716</v>
      </c>
      <c r="AI51">
        <f t="shared" si="38"/>
        <v>-24637.517725225778</v>
      </c>
      <c r="AJ51">
        <f t="shared" si="39"/>
        <v>274.01765257896921</v>
      </c>
      <c r="AK51">
        <f t="shared" si="61"/>
        <v>70.290104978950396</v>
      </c>
      <c r="AL51">
        <f t="shared" si="40"/>
        <v>-24293.209967667859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-273.52638675529818</v>
      </c>
      <c r="AR51">
        <f t="shared" si="45"/>
        <v>-273.54337651903813</v>
      </c>
      <c r="AS51">
        <f t="shared" si="46"/>
        <v>3.0423403342913296</v>
      </c>
      <c r="AT51">
        <f t="shared" si="47"/>
        <v>0.78041111390589757</v>
      </c>
      <c r="AU51">
        <f t="shared" si="48"/>
        <v>-269.72062507084092</v>
      </c>
      <c r="AW51">
        <v>48</v>
      </c>
      <c r="AX51">
        <f>IF(Z51&gt;0, (R51*SUMPRODUCT(K51:$K$98, X51:$X$98)-K51*$AZ$3)/Z51, 0)</f>
        <v>5964.1720070515303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1000000</v>
      </c>
      <c r="S52">
        <f t="shared" si="32"/>
        <v>5106.3309072280008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730.12670426317914</v>
      </c>
      <c r="AC52">
        <f t="shared" si="33"/>
        <v>501.91638190450703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-22901.638963116253</v>
      </c>
      <c r="AI52">
        <f t="shared" si="38"/>
        <v>-22902.867625121868</v>
      </c>
      <c r="AJ52">
        <f t="shared" si="39"/>
        <v>228.2103223586721</v>
      </c>
      <c r="AK52">
        <f t="shared" si="61"/>
        <v>51.108869298422547</v>
      </c>
      <c r="AL52">
        <f t="shared" si="40"/>
        <v>-22623.548433464774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-227.02714875662886</v>
      </c>
      <c r="AR52">
        <f t="shared" si="45"/>
        <v>-227.03932865486104</v>
      </c>
      <c r="AS52">
        <f t="shared" si="46"/>
        <v>2.2622808300035588</v>
      </c>
      <c r="AT52">
        <f t="shared" si="47"/>
        <v>0.50664936652277182</v>
      </c>
      <c r="AU52">
        <f t="shared" si="48"/>
        <v>-224.27039845833471</v>
      </c>
      <c r="AW52">
        <v>49</v>
      </c>
      <c r="AX52">
        <f>IF(Z52&gt;0, (R52*SUMPRODUCT(K52:$K$98, X52:$X$98)-K52*$AZ$3)/Z52, 0)</f>
        <v>5106.3309072280008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1000000</v>
      </c>
      <c r="S53">
        <f t="shared" si="32"/>
        <v>4121.363746539746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501.91638190450703</v>
      </c>
      <c r="AC53">
        <f t="shared" si="33"/>
        <v>315.3500049305805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-20794.094779736584</v>
      </c>
      <c r="AI53">
        <f t="shared" si="38"/>
        <v>-20795.051228937395</v>
      </c>
      <c r="AJ53">
        <f t="shared" si="39"/>
        <v>186.56637697392654</v>
      </c>
      <c r="AK53">
        <f t="shared" si="61"/>
        <v>35.134146733315497</v>
      </c>
      <c r="AL53">
        <f t="shared" si="40"/>
        <v>-20573.350705230154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-184.04890055894967</v>
      </c>
      <c r="AR53">
        <f t="shared" si="45"/>
        <v>-184.05736610773715</v>
      </c>
      <c r="AS53">
        <f t="shared" si="46"/>
        <v>1.6513023013042505</v>
      </c>
      <c r="AT53">
        <f t="shared" si="47"/>
        <v>0.31097295394868085</v>
      </c>
      <c r="AU53">
        <f t="shared" si="48"/>
        <v>-182.09509085248425</v>
      </c>
      <c r="AW53">
        <v>50</v>
      </c>
      <c r="AX53">
        <f>IF(Z53&gt;0, (R53*SUMPRODUCT(K53:$K$98, X53:$X$98)-K53*$AZ$3)/Z53, 0)</f>
        <v>4121.363746539746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1000000</v>
      </c>
      <c r="S54">
        <f t="shared" si="32"/>
        <v>2916.1826057081848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315.3500049305805</v>
      </c>
      <c r="AC54">
        <f t="shared" si="33"/>
        <v>167.42679346332955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-18337.776182438192</v>
      </c>
      <c r="AI54">
        <f t="shared" si="38"/>
        <v>-18338.493844944715</v>
      </c>
      <c r="AJ54">
        <f t="shared" si="39"/>
        <v>147.92321146725095</v>
      </c>
      <c r="AK54">
        <f t="shared" si="61"/>
        <v>22.074500345140638</v>
      </c>
      <c r="AL54">
        <f t="shared" si="40"/>
        <v>-18168.496133132321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-144.91784037832585</v>
      </c>
      <c r="AR54">
        <f t="shared" si="45"/>
        <v>-144.92351184576722</v>
      </c>
      <c r="AS54">
        <f t="shared" si="46"/>
        <v>1.1689919287045298</v>
      </c>
      <c r="AT54">
        <f t="shared" si="47"/>
        <v>0.17444802933694942</v>
      </c>
      <c r="AU54">
        <f t="shared" si="48"/>
        <v>-143.58007188772572</v>
      </c>
      <c r="AW54">
        <v>51</v>
      </c>
      <c r="AX54">
        <f>IF(Z54&gt;0, (R54*SUMPRODUCT(K54:$K$98, X54:$X$98)-K54*$AZ$3)/Z54, 0)</f>
        <v>2916.1826057081848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1000000</v>
      </c>
      <c r="S55">
        <f t="shared" si="32"/>
        <v>1328.7330723190996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167.42679346332955</v>
      </c>
      <c r="AC55">
        <f t="shared" si="33"/>
        <v>54.764032631163047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-15623.645448452229</v>
      </c>
      <c r="AI55">
        <f t="shared" si="38"/>
        <v>-15624.160638765581</v>
      </c>
      <c r="AJ55">
        <f t="shared" si="39"/>
        <v>112.6627608321665</v>
      </c>
      <c r="AK55">
        <f t="shared" si="61"/>
        <v>11.719875542433069</v>
      </c>
      <c r="AL55">
        <f t="shared" si="40"/>
        <v>-15499.778002390982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-110.24008458885807</v>
      </c>
      <c r="AR55">
        <f t="shared" si="45"/>
        <v>-110.24371975991406</v>
      </c>
      <c r="AS55">
        <f t="shared" si="46"/>
        <v>0.79494586107512533</v>
      </c>
      <c r="AT55">
        <f t="shared" si="47"/>
        <v>8.2695173506814545E-2</v>
      </c>
      <c r="AU55">
        <f t="shared" si="48"/>
        <v>-109.36607872533213</v>
      </c>
      <c r="AW55">
        <v>52</v>
      </c>
      <c r="AX55">
        <f>IF(Z55&gt;0, (R55*SUMPRODUCT(K55:$K$98, X55:$X$98)-K55*$AZ$3)/Z55, 0)</f>
        <v>1328.7330723190996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1000000</v>
      </c>
      <c r="S56">
        <f t="shared" si="32"/>
        <v>-949.65672648181976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54.764032631163047</v>
      </c>
      <c r="AC56">
        <f t="shared" si="33"/>
        <v>-26.676873791481455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-12712.002594352438</v>
      </c>
      <c r="AI56">
        <f t="shared" si="38"/>
        <v>-12712.353732730227</v>
      </c>
      <c r="AJ56">
        <f t="shared" si="39"/>
        <v>81.440906422644503</v>
      </c>
      <c r="AK56">
        <f t="shared" si="61"/>
        <v>3.8334822841814136</v>
      </c>
      <c r="AL56">
        <f t="shared" si="40"/>
        <v>-12627.079344023403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-80.085356491886657</v>
      </c>
      <c r="AR56">
        <f t="shared" si="45"/>
        <v>-80.087568656488926</v>
      </c>
      <c r="AS56">
        <f t="shared" si="46"/>
        <v>0.51307604568752174</v>
      </c>
      <c r="AT56">
        <f t="shared" si="47"/>
        <v>2.4150860028174785E-2</v>
      </c>
      <c r="AU56">
        <f t="shared" si="48"/>
        <v>-79.550341750773242</v>
      </c>
      <c r="AW56">
        <v>53</v>
      </c>
      <c r="AX56">
        <f>IF(Z56&gt;0, (R56*SUMPRODUCT(K56:$K$98, X56:$X$98)-K56*$AZ$3)/Z56, 0)</f>
        <v>-949.65672648181976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1000000</v>
      </c>
      <c r="S57">
        <f t="shared" si="32"/>
        <v>-4499.945144451618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-26.676873791481455</v>
      </c>
      <c r="AC57">
        <f t="shared" si="33"/>
        <v>-81.048678349248704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-9799.1225532324752</v>
      </c>
      <c r="AI57">
        <f t="shared" si="38"/>
        <v>-9799.3476911945709</v>
      </c>
      <c r="AJ57">
        <f t="shared" si="39"/>
        <v>54.371804557767248</v>
      </c>
      <c r="AK57">
        <f t="shared" si="61"/>
        <v>-1.867381165403702</v>
      </c>
      <c r="AL57">
        <f t="shared" si="40"/>
        <v>-9746.8432678022073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-55.119885514730939</v>
      </c>
      <c r="AR57">
        <f t="shared" si="45"/>
        <v>-55.12115191165865</v>
      </c>
      <c r="AS57">
        <f t="shared" si="46"/>
        <v>0.30584040827868153</v>
      </c>
      <c r="AT57">
        <f t="shared" si="47"/>
        <v>-1.0503984973171197E-2</v>
      </c>
      <c r="AU57">
        <f t="shared" si="48"/>
        <v>-54.825815488353143</v>
      </c>
      <c r="AW57">
        <v>54</v>
      </c>
      <c r="AX57">
        <f>IF(Z57&gt;0, (R57*SUMPRODUCT(K57:$K$98, X57:$X$98)-K57*$AZ$3)/Z57, 0)</f>
        <v>-4499.945144451618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1000000</v>
      </c>
      <c r="S58">
        <f t="shared" si="32"/>
        <v>-10527.45523526434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-81.048678349248704</v>
      </c>
      <c r="AC58">
        <f t="shared" si="33"/>
        <v>-113.21003535137298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-7077.1373088166574</v>
      </c>
      <c r="AI58">
        <f t="shared" si="38"/>
        <v>-7077.2717311827719</v>
      </c>
      <c r="AJ58">
        <f t="shared" si="39"/>
        <v>32.161357002124277</v>
      </c>
      <c r="AK58">
        <f t="shared" si="61"/>
        <v>-5.6734074844474094</v>
      </c>
      <c r="AL58">
        <f t="shared" si="40"/>
        <v>-7050.7837816650945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-35.543543031065674</v>
      </c>
      <c r="AR58">
        <f t="shared" si="45"/>
        <v>-35.544218141204965</v>
      </c>
      <c r="AS58">
        <f t="shared" si="46"/>
        <v>0.16152414834715251</v>
      </c>
      <c r="AT58">
        <f t="shared" si="47"/>
        <v>-2.8493583529177594E-2</v>
      </c>
      <c r="AU58">
        <f t="shared" si="48"/>
        <v>-35.411187576386986</v>
      </c>
      <c r="AW58">
        <v>55</v>
      </c>
      <c r="AX58">
        <f>IF(Z58&gt;0, (R58*SUMPRODUCT(K58:$K$98, X58:$X$98)-K58*$AZ$3)/Z58, 0)</f>
        <v>-10527.45523526434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1000000</v>
      </c>
      <c r="S59">
        <f t="shared" si="32"/>
        <v>-21740.180801339069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-113.21003535137298</v>
      </c>
      <c r="AC59">
        <f t="shared" si="33"/>
        <v>-128.25489221046848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-4746.8113970387449</v>
      </c>
      <c r="AI59">
        <f t="shared" si="38"/>
        <v>-4746.8851400387357</v>
      </c>
      <c r="AJ59">
        <f t="shared" si="39"/>
        <v>15.044856859095503</v>
      </c>
      <c r="AK59">
        <f t="shared" si="61"/>
        <v>-7.924702474596109</v>
      </c>
      <c r="AL59">
        <f t="shared" si="40"/>
        <v>-4739.7649856542366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-21.285656467341653</v>
      </c>
      <c r="AR59">
        <f t="shared" si="45"/>
        <v>-21.285987145776794</v>
      </c>
      <c r="AS59">
        <f t="shared" si="46"/>
        <v>6.7464162343339407E-2</v>
      </c>
      <c r="AT59">
        <f t="shared" si="47"/>
        <v>-3.5535958851319882E-2</v>
      </c>
      <c r="AU59">
        <f t="shared" si="48"/>
        <v>-21.254058942284775</v>
      </c>
      <c r="AW59">
        <v>56</v>
      </c>
      <c r="AX59">
        <f>IF(Z59&gt;0, (R59*SUMPRODUCT(K59:$K$98, X59:$X$98)-K59*$AZ$3)/Z59, 0)</f>
        <v>-21740.180801339069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1000000</v>
      </c>
      <c r="S60">
        <f t="shared" si="32"/>
        <v>-45026.595887947049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-128.25489221046848</v>
      </c>
      <c r="AC60">
        <f t="shared" si="33"/>
        <v>-131.23815030997963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-2925.7648928517051</v>
      </c>
      <c r="AI60">
        <f t="shared" si="38"/>
        <v>-2925.8013263605353</v>
      </c>
      <c r="AJ60">
        <f t="shared" si="39"/>
        <v>2.9832580995111471</v>
      </c>
      <c r="AK60">
        <f t="shared" si="61"/>
        <v>-8.9778424547327944</v>
      </c>
      <c r="AL60">
        <f t="shared" si="40"/>
        <v>-2931.7959107157567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-11.714033831723651</v>
      </c>
      <c r="AR60">
        <f t="shared" si="45"/>
        <v>-11.714179702417528</v>
      </c>
      <c r="AS60">
        <f t="shared" si="46"/>
        <v>1.1944222309802814E-2</v>
      </c>
      <c r="AT60">
        <f t="shared" si="47"/>
        <v>-3.5945044835137177E-2</v>
      </c>
      <c r="AU60">
        <f t="shared" si="48"/>
        <v>-11.738180524942862</v>
      </c>
      <c r="AW60">
        <v>57</v>
      </c>
      <c r="AX60">
        <f>IF(Z60&gt;0, (R60*SUMPRODUCT(K60:$K$98, X60:$X$98)-K60*$AZ$3)/Z60, 0)</f>
        <v>-45026.595887947049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1000000</v>
      </c>
      <c r="S61">
        <f t="shared" si="32"/>
        <v>-100372.59542625456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-131.23815030997963</v>
      </c>
      <c r="AC61">
        <f t="shared" si="33"/>
        <v>-126.61075702756889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-1624.1262761818821</v>
      </c>
      <c r="AI61">
        <f t="shared" si="38"/>
        <v>-1624.1420437771717</v>
      </c>
      <c r="AJ61">
        <f t="shared" si="39"/>
        <v>-4.6273932824107362</v>
      </c>
      <c r="AK61">
        <f t="shared" si="61"/>
        <v>-9.1866705216985753</v>
      </c>
      <c r="AL61">
        <f t="shared" si="40"/>
        <v>-1637.956107581281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-5.8058902186168471</v>
      </c>
      <c r="AR61">
        <f t="shared" si="45"/>
        <v>-5.8059465842631672</v>
      </c>
      <c r="AS61">
        <f t="shared" si="46"/>
        <v>-1.6541901815172112E-2</v>
      </c>
      <c r="AT61">
        <f t="shared" si="47"/>
        <v>-3.2840303925735156E-2</v>
      </c>
      <c r="AU61">
        <f t="shared" si="48"/>
        <v>-5.8553287900040747</v>
      </c>
      <c r="AW61">
        <v>58</v>
      </c>
      <c r="AX61">
        <f>IF(Z61&gt;0, (R61*SUMPRODUCT(K61:$K$98, X61:$X$98)-K61*$AZ$3)/Z61, 0)</f>
        <v>-100372.59542625456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1000000</v>
      </c>
      <c r="S62">
        <f t="shared" si="32"/>
        <v>-256854.35052351534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-126.61075702756889</v>
      </c>
      <c r="AC62">
        <f t="shared" si="33"/>
        <v>-117.82608732285145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-790.06630683555886</v>
      </c>
      <c r="AI62">
        <f t="shared" si="38"/>
        <v>-790.07204092606014</v>
      </c>
      <c r="AJ62">
        <f t="shared" si="39"/>
        <v>-8.7846697047174445</v>
      </c>
      <c r="AK62">
        <f t="shared" si="61"/>
        <v>-8.862752991929824</v>
      </c>
      <c r="AL62">
        <f t="shared" si="40"/>
        <v>-807.71946362270739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-2.5217065445021816</v>
      </c>
      <c r="AR62">
        <f t="shared" si="45"/>
        <v>-2.521724846375605</v>
      </c>
      <c r="AS62">
        <f t="shared" si="46"/>
        <v>-2.8038607511820812E-2</v>
      </c>
      <c r="AT62">
        <f t="shared" si="47"/>
        <v>-2.8287831070243845E-2</v>
      </c>
      <c r="AU62">
        <f t="shared" si="48"/>
        <v>-2.5780512849576698</v>
      </c>
      <c r="AW62">
        <v>59</v>
      </c>
      <c r="AX62">
        <f>IF(Z62&gt;0, (R62*SUMPRODUCT(K62:$K$98, X62:$X$98)-K62*$AZ$3)/Z62, 0)</f>
        <v>-256854.35052351534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1000000</v>
      </c>
      <c r="S63">
        <f t="shared" si="32"/>
        <v>-809517.18732195266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-117.82608732285145</v>
      </c>
      <c r="AC63">
        <f t="shared" si="33"/>
        <v>-107.32050822151949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-321.56649068852261</v>
      </c>
      <c r="AI63">
        <f t="shared" si="38"/>
        <v>-321.56814785698521</v>
      </c>
      <c r="AJ63">
        <f t="shared" si="39"/>
        <v>-10.505579101331961</v>
      </c>
      <c r="AK63">
        <f t="shared" si="61"/>
        <v>-8.2478261125996024</v>
      </c>
      <c r="AL63">
        <f t="shared" si="40"/>
        <v>-340.32155307091676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-0.91639722994277006</v>
      </c>
      <c r="AR63">
        <f t="shared" si="45"/>
        <v>-0.91640195252622536</v>
      </c>
      <c r="AS63">
        <f t="shared" si="46"/>
        <v>-2.9938702775876277E-2</v>
      </c>
      <c r="AT63">
        <f t="shared" si="47"/>
        <v>-2.350457905751463E-2</v>
      </c>
      <c r="AU63">
        <f t="shared" si="48"/>
        <v>-0.96984523435961623</v>
      </c>
      <c r="AW63">
        <v>60</v>
      </c>
      <c r="AX63">
        <f>IF(Z63&gt;0, (R63*SUMPRODUCT(K63:$K$98, X63:$X$98)-K63*$AZ$3)/Z63, 0)</f>
        <v>-809517.18732195266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1000000</v>
      </c>
      <c r="S64">
        <f t="shared" si="32"/>
        <v>-3453671.4722420052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-107.32050822151949</v>
      </c>
      <c r="AC64">
        <f t="shared" si="33"/>
        <v>-96.605400410538891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-103.27594434549788</v>
      </c>
      <c r="AI64">
        <f t="shared" si="38"/>
        <v>-103.27629399297155</v>
      </c>
      <c r="AJ64">
        <f t="shared" si="39"/>
        <v>-10.715107810980598</v>
      </c>
      <c r="AK64">
        <f t="shared" si="61"/>
        <v>-7.5124355755063652</v>
      </c>
      <c r="AL64">
        <f t="shared" si="40"/>
        <v>-121.5038373794585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-0.26278110453726383</v>
      </c>
      <c r="AR64">
        <f t="shared" si="45"/>
        <v>-0.26278199419990417</v>
      </c>
      <c r="AS64">
        <f t="shared" si="46"/>
        <v>-2.7264121220578228E-2</v>
      </c>
      <c r="AT64">
        <f t="shared" si="47"/>
        <v>-1.9115062377860082E-2</v>
      </c>
      <c r="AU64">
        <f t="shared" si="48"/>
        <v>-0.30916117779834246</v>
      </c>
      <c r="AW64">
        <v>61</v>
      </c>
      <c r="AX64">
        <f>IF(Z64&gt;0, (R64*SUMPRODUCT(K64:$K$98, X64:$X$98)-K64*$AZ$3)/Z64, 0)</f>
        <v>-3453671.4722420052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1000000</v>
      </c>
      <c r="S65">
        <f t="shared" si="32"/>
        <v>-14818656.364546854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-96.605400410538891</v>
      </c>
      <c r="AC65">
        <f t="shared" si="33"/>
        <v>-86.482909157108878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-21.855996869232531</v>
      </c>
      <c r="AI65">
        <f t="shared" si="38"/>
        <v>-21.856069820270591</v>
      </c>
      <c r="AJ65">
        <f t="shared" si="39"/>
        <v>-10.122491253430013</v>
      </c>
      <c r="AK65">
        <f t="shared" si="61"/>
        <v>-6.7623780287377233</v>
      </c>
      <c r="AL65">
        <f t="shared" si="40"/>
        <v>-38.740939102438325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-4.9653235825578665E-2</v>
      </c>
      <c r="AR65">
        <f t="shared" si="45"/>
        <v>-4.9653401558357554E-2</v>
      </c>
      <c r="AS65">
        <f t="shared" si="46"/>
        <v>-2.2996637872714294E-2</v>
      </c>
      <c r="AT65">
        <f t="shared" si="47"/>
        <v>-1.5363012403946075E-2</v>
      </c>
      <c r="AU65">
        <f t="shared" si="48"/>
        <v>-8.8013051835017925E-2</v>
      </c>
      <c r="AW65">
        <v>62</v>
      </c>
      <c r="AX65">
        <f>IF(Z65&gt;0, (R65*SUMPRODUCT(K65:$K$98, X65:$X$98)-K65*$AZ$3)/Z65, 0)</f>
        <v>-14818656.364546854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1000000</v>
      </c>
      <c r="S66">
        <f t="shared" si="32"/>
        <v>-64231284.879526362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-86.482909157108878</v>
      </c>
      <c r="AC66">
        <f t="shared" si="33"/>
        <v>-77.259997787606508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-4.5748816059613544</v>
      </c>
      <c r="AI66">
        <f t="shared" si="38"/>
        <v>-4.5748966414689605</v>
      </c>
      <c r="AJ66">
        <f t="shared" si="39"/>
        <v>-9.2229113695023699</v>
      </c>
      <c r="AK66">
        <f t="shared" si="61"/>
        <v>-6.0538036409976224</v>
      </c>
      <c r="AL66">
        <f t="shared" si="40"/>
        <v>-19.851611651968952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-9.279803347321933E-3</v>
      </c>
      <c r="AR66">
        <f t="shared" si="45"/>
        <v>-9.2798338457185763E-3</v>
      </c>
      <c r="AS66">
        <f t="shared" si="46"/>
        <v>-1.8707982232203931E-2</v>
      </c>
      <c r="AT66">
        <f t="shared" si="47"/>
        <v>-1.2279685493621493E-2</v>
      </c>
      <c r="AU66">
        <f t="shared" si="48"/>
        <v>-4.0267501571544004E-2</v>
      </c>
      <c r="AW66">
        <v>63</v>
      </c>
      <c r="AX66">
        <f>IF(Z66&gt;0, (R66*SUMPRODUCT(K66:$K$98, X66:$X$98)-K66*$AZ$3)/Z66, 0)</f>
        <v>-64231284.879526362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-282114246.8864758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-77.259997787606508</v>
      </c>
      <c r="AC67">
        <f t="shared" ref="AC67:AC98" si="64">S67*Z67</f>
        <v>-68.990202050482452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-0.94626516936392591</v>
      </c>
      <c r="AI67">
        <f t="shared" ref="AI67:AI98" si="69">SUM(AE67:AH67)</f>
        <v>-0.9462682262018387</v>
      </c>
      <c r="AJ67">
        <f t="shared" ref="AJ67:AJ98" si="70">AB67-AC67</f>
        <v>-8.2697957371240562</v>
      </c>
      <c r="AK67">
        <f t="shared" si="61"/>
        <v>-5.4081998451324562</v>
      </c>
      <c r="AL67">
        <f t="shared" ref="AL67:AL98" si="71">SUM(AI67:AK67)</f>
        <v>-14.624263808458352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-1.7137747726229848E-3</v>
      </c>
      <c r="AR67">
        <f t="shared" ref="AR67:AR98" si="76">AI67*$K67</f>
        <v>-1.7137803088425017E-3</v>
      </c>
      <c r="AS67">
        <f t="shared" ref="AS67:AS98" si="77">AJ67*$K67</f>
        <v>-1.4977373962263694E-2</v>
      </c>
      <c r="AT67">
        <f t="shared" ref="AT67:AT98" si="78">AK67*$K67</f>
        <v>-9.7947560155064433E-3</v>
      </c>
      <c r="AU67">
        <f t="shared" ref="AU67:AU98" si="79">AL67*$K67</f>
        <v>-2.6485910286612641E-2</v>
      </c>
      <c r="AW67">
        <v>64</v>
      </c>
      <c r="AX67">
        <f>IF(Z67&gt;0, (R67*SUMPRODUCT(K67:$K$98, X67:$X$98)-K67*$AZ$3)/Z67, 0)</f>
        <v>-282114246.8864758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1000000</v>
      </c>
      <c r="S68">
        <f t="shared" si="63"/>
        <v>-1258112369.0157692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-68.990202050482452</v>
      </c>
      <c r="AC68">
        <f t="shared" si="64"/>
        <v>-61.599884092691347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-0.19313941463201223</v>
      </c>
      <c r="AI68">
        <f t="shared" si="69"/>
        <v>-0.19314002665886304</v>
      </c>
      <c r="AJ68">
        <f t="shared" si="70"/>
        <v>-7.3903179577911047</v>
      </c>
      <c r="AK68">
        <f t="shared" si="61"/>
        <v>-4.8293141435337725</v>
      </c>
      <c r="AL68">
        <f t="shared" si="71"/>
        <v>-12.41277212798374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-3.1231567300414901E-4</v>
      </c>
      <c r="AR68">
        <f t="shared" si="76"/>
        <v>-3.1231666268084535E-4</v>
      </c>
      <c r="AS68">
        <f t="shared" si="77"/>
        <v>-1.1950497681168881E-2</v>
      </c>
      <c r="AT68">
        <f t="shared" si="78"/>
        <v>-7.8092319983464149E-3</v>
      </c>
      <c r="AU68">
        <f t="shared" si="79"/>
        <v>-2.0072046342196139E-2</v>
      </c>
      <c r="AW68">
        <v>65</v>
      </c>
      <c r="AX68">
        <f>IF(Z68&gt;0, (R68*SUMPRODUCT(K68:$K$98, X68:$X$98)-K68*$AZ$3)/Z68, 0)</f>
        <v>-1258112369.0157692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1000000</v>
      </c>
      <c r="S69">
        <f t="shared" si="63"/>
        <v>-5697953596.9256783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-61.599884092691347</v>
      </c>
      <c r="AC69">
        <f t="shared" si="64"/>
        <v>-55.000168075718165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-3.8819908824884661E-2</v>
      </c>
      <c r="AI69">
        <f t="shared" si="69"/>
        <v>-3.8820029482606641E-2</v>
      </c>
      <c r="AJ69">
        <f t="shared" si="70"/>
        <v>-6.5997160169731828</v>
      </c>
      <c r="AK69">
        <f t="shared" si="61"/>
        <v>-4.3119918864883946</v>
      </c>
      <c r="AL69">
        <f t="shared" si="71"/>
        <v>-10.950527932944183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-5.6047901486562971E-5</v>
      </c>
      <c r="AR69">
        <f t="shared" si="76"/>
        <v>-5.6048075691302756E-5</v>
      </c>
      <c r="AS69">
        <f t="shared" si="77"/>
        <v>-9.528621894173233E-3</v>
      </c>
      <c r="AT69">
        <f t="shared" si="78"/>
        <v>-6.2256224648790997E-3</v>
      </c>
      <c r="AU69">
        <f t="shared" si="79"/>
        <v>-1.5810292434743637E-2</v>
      </c>
      <c r="AW69">
        <v>66</v>
      </c>
      <c r="AX69">
        <f>IF(Z69&gt;0, (R69*SUMPRODUCT(K69:$K$98, X69:$X$98)-K69*$AZ$3)/Z69, 0)</f>
        <v>-5697953596.9256783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1000000</v>
      </c>
      <c r="S70">
        <f t="shared" si="63"/>
        <v>-26247351391.45293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-55.000168075718165</v>
      </c>
      <c r="AC70">
        <f t="shared" si="64"/>
        <v>-49.107341683757006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-7.6851469299185878E-3</v>
      </c>
      <c r="AI70">
        <f t="shared" si="69"/>
        <v>-7.6851703167267228E-3</v>
      </c>
      <c r="AJ70">
        <f t="shared" si="70"/>
        <v>-5.8928263919611581</v>
      </c>
      <c r="AK70">
        <f t="shared" si="61"/>
        <v>-3.8500117653002719</v>
      </c>
      <c r="AL70">
        <f t="shared" si="71"/>
        <v>-9.750523327578156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-9.906927800815071E-6</v>
      </c>
      <c r="AR70">
        <f t="shared" si="76"/>
        <v>-9.9069579487643292E-6</v>
      </c>
      <c r="AS70">
        <f t="shared" si="77"/>
        <v>-7.5964462540881053E-3</v>
      </c>
      <c r="AT70">
        <f t="shared" si="78"/>
        <v>-4.9630526181133694E-3</v>
      </c>
      <c r="AU70">
        <f t="shared" si="79"/>
        <v>-1.2569405830150239E-2</v>
      </c>
      <c r="AW70">
        <v>67</v>
      </c>
      <c r="AX70">
        <f>IF(Z70&gt;0, (R70*SUMPRODUCT(K70:$K$98, X70:$X$98)-K70*$AZ$3)/Z70, 0)</f>
        <v>-26247351391.45293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1000000</v>
      </c>
      <c r="S71">
        <f t="shared" si="63"/>
        <v>-123114552871.47345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-49.107341683757006</v>
      </c>
      <c r="AC71">
        <f t="shared" si="64"/>
        <v>-43.845849412235999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-1.49609656439581E-3</v>
      </c>
      <c r="AI71">
        <f t="shared" si="69"/>
        <v>-1.4961010161288087E-3</v>
      </c>
      <c r="AJ71">
        <f t="shared" si="70"/>
        <v>-5.2614922715210071</v>
      </c>
      <c r="AK71">
        <f t="shared" si="61"/>
        <v>-3.437513917862991</v>
      </c>
      <c r="AL71">
        <f t="shared" si="71"/>
        <v>-8.7005022904001272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-1.7219812801699905E-6</v>
      </c>
      <c r="AR71">
        <f t="shared" si="76"/>
        <v>-1.7219864040377076E-6</v>
      </c>
      <c r="AS71">
        <f t="shared" si="77"/>
        <v>-6.0558866405639802E-3</v>
      </c>
      <c r="AT71">
        <f t="shared" si="78"/>
        <v>-3.9565190895778585E-3</v>
      </c>
      <c r="AU71">
        <f t="shared" si="79"/>
        <v>-1.0014127716545878E-2</v>
      </c>
      <c r="AW71">
        <v>68</v>
      </c>
      <c r="AX71">
        <f>IF(Z71&gt;0, (R71*SUMPRODUCT(K71:$K$98, X71:$X$98)-K71*$AZ$3)/Z71, 0)</f>
        <v>-123114552871.47345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1000000</v>
      </c>
      <c r="S72">
        <f t="shared" si="63"/>
        <v>-588578108324.34167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-43.845849412235999</v>
      </c>
      <c r="AC72">
        <f t="shared" si="64"/>
        <v>-39.148081332030856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-2.8606427795013409E-4</v>
      </c>
      <c r="AI72">
        <f t="shared" si="69"/>
        <v>-2.8606510936232855E-4</v>
      </c>
      <c r="AJ72">
        <f t="shared" si="70"/>
        <v>-4.6977680802051438</v>
      </c>
      <c r="AK72">
        <f t="shared" si="61"/>
        <v>-3.0692094588565202</v>
      </c>
      <c r="AL72">
        <f t="shared" si="71"/>
        <v>-7.7672636041710259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-2.9397771273493518E-7</v>
      </c>
      <c r="AR72">
        <f t="shared" si="76"/>
        <v>-2.9397856714659756E-7</v>
      </c>
      <c r="AS72">
        <f t="shared" si="77"/>
        <v>-4.8277230735486463E-3</v>
      </c>
      <c r="AT72">
        <f t="shared" si="78"/>
        <v>-3.1541134149449821E-3</v>
      </c>
      <c r="AU72">
        <f t="shared" si="79"/>
        <v>-7.9821304670607742E-3</v>
      </c>
      <c r="AW72">
        <v>69</v>
      </c>
      <c r="AX72">
        <f>IF(Z72&gt;0, (R72*SUMPRODUCT(K72:$K$98, X72:$X$98)-K72*$AZ$3)/Z72, 0)</f>
        <v>-588578108324.34167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1000000</v>
      </c>
      <c r="S73">
        <f t="shared" si="63"/>
        <v>-2873108510580.3384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-39.148081332030856</v>
      </c>
      <c r="AC73">
        <f t="shared" si="64"/>
        <v>-34.953644302627822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-5.3682052488886791E-5</v>
      </c>
      <c r="AI73">
        <f t="shared" si="69"/>
        <v>-5.3682204561303191E-5</v>
      </c>
      <c r="AJ73">
        <f t="shared" si="70"/>
        <v>-4.1944370294030335</v>
      </c>
      <c r="AK73">
        <f t="shared" ref="AK73:AK98" si="92">G73*SUM(AB73:AB73, AE73:AF73)</f>
        <v>-2.7403656932421603</v>
      </c>
      <c r="AL73">
        <f t="shared" si="71"/>
        <v>-6.9348564048497554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-4.925630925218214E-8</v>
      </c>
      <c r="AR73">
        <f t="shared" si="76"/>
        <v>-4.9256448787196613E-8</v>
      </c>
      <c r="AS73">
        <f t="shared" si="77"/>
        <v>-3.8486324177312457E-3</v>
      </c>
      <c r="AT73">
        <f t="shared" si="78"/>
        <v>-2.514439999818372E-3</v>
      </c>
      <c r="AU73">
        <f t="shared" si="79"/>
        <v>-6.3631216739984051E-3</v>
      </c>
      <c r="AW73">
        <v>70</v>
      </c>
      <c r="AX73">
        <f>IF(Z73&gt;0, (R73*SUMPRODUCT(K73:$K$98, X73:$X$98)-K73*$AZ$3)/Z73, 0)</f>
        <v>-2873108510580.3384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1000000</v>
      </c>
      <c r="S74">
        <f t="shared" si="63"/>
        <v>-14335455742488.066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-34.953644302627822</v>
      </c>
      <c r="AC74">
        <f t="shared" si="64"/>
        <v>-31.208611027437041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-9.867112786208545E-6</v>
      </c>
      <c r="AI74">
        <f t="shared" si="69"/>
        <v>-9.8671399989909536E-6</v>
      </c>
      <c r="AJ74">
        <f t="shared" si="70"/>
        <v>-3.7450332751907816</v>
      </c>
      <c r="AK74">
        <f t="shared" si="92"/>
        <v>-2.4467551011839479</v>
      </c>
      <c r="AL74">
        <f t="shared" si="71"/>
        <v>-6.1917982435147287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-8.0836001760461942E-9</v>
      </c>
      <c r="AR74">
        <f t="shared" si="76"/>
        <v>-8.0836224700299992E-9</v>
      </c>
      <c r="AS74">
        <f t="shared" si="77"/>
        <v>-3.0681063750426273E-3</v>
      </c>
      <c r="AT74">
        <f t="shared" si="78"/>
        <v>-2.0044961880153435E-3</v>
      </c>
      <c r="AU74">
        <f t="shared" si="79"/>
        <v>-5.0726106466804409E-3</v>
      </c>
      <c r="AW74">
        <v>71</v>
      </c>
      <c r="AX74">
        <f>IF(Z74&gt;0, (R74*SUMPRODUCT(K74:$K$98, X74:$X$98)-K74*$AZ$3)/Z74, 0)</f>
        <v>-14335455742488.066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1000000</v>
      </c>
      <c r="S75">
        <f t="shared" si="63"/>
        <v>-73244947849691.672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-31.208611027437041</v>
      </c>
      <c r="AC75">
        <f t="shared" si="64"/>
        <v>-27.864831281550018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-1.7748188747344765E-6</v>
      </c>
      <c r="AI75">
        <f t="shared" si="69"/>
        <v>-1.7748236301531265E-6</v>
      </c>
      <c r="AJ75">
        <f t="shared" si="70"/>
        <v>-3.3437797458870229</v>
      </c>
      <c r="AK75">
        <f t="shared" si="92"/>
        <v>-2.1846027719205932</v>
      </c>
      <c r="AL75">
        <f t="shared" si="71"/>
        <v>-5.5283842926312463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-1.2982273320391996E-9</v>
      </c>
      <c r="AR75">
        <f t="shared" si="76"/>
        <v>-1.2982308104868062E-9</v>
      </c>
      <c r="AS75">
        <f t="shared" si="77"/>
        <v>-2.4458756441155497E-3</v>
      </c>
      <c r="AT75">
        <f t="shared" si="78"/>
        <v>-1.5979720908592496E-3</v>
      </c>
      <c r="AU75">
        <f t="shared" si="79"/>
        <v>-4.0438490332056097E-3</v>
      </c>
      <c r="AW75">
        <v>72</v>
      </c>
      <c r="AX75">
        <f>IF(Z75&gt;0, (R75*SUMPRODUCT(K75:$K$98, X75:$X$98)-K75*$AZ$3)/Z75, 0)</f>
        <v>-73244947849691.672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1000000</v>
      </c>
      <c r="S76">
        <f t="shared" si="63"/>
        <v>-383997119107589.94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-27.864831281550018</v>
      </c>
      <c r="AC76">
        <f t="shared" si="64"/>
        <v>-24.879313645374484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-3.1183879171326223E-7</v>
      </c>
      <c r="AI76">
        <f t="shared" si="69"/>
        <v>-3.1183960159282925E-7</v>
      </c>
      <c r="AJ76">
        <f t="shared" si="70"/>
        <v>-2.9855176361755333</v>
      </c>
      <c r="AK76">
        <f t="shared" si="92"/>
        <v>-1.9505381897085015</v>
      </c>
      <c r="AL76">
        <f t="shared" si="71"/>
        <v>-4.9360561377236367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-2.0366144739135816E-10</v>
      </c>
      <c r="AR76">
        <f t="shared" si="76"/>
        <v>-2.0366197632248929E-10</v>
      </c>
      <c r="AS76">
        <f t="shared" si="77"/>
        <v>-1.9498370926059362E-3</v>
      </c>
      <c r="AT76">
        <f t="shared" si="78"/>
        <v>-1.2738935676528222E-3</v>
      </c>
      <c r="AU76">
        <f t="shared" si="79"/>
        <v>-3.223730863920735E-3</v>
      </c>
      <c r="AW76">
        <v>73</v>
      </c>
      <c r="AX76">
        <f>IF(Z76&gt;0, (R76*SUMPRODUCT(K76:$K$98, X76:$X$98)-K76*$AZ$3)/Z76, 0)</f>
        <v>-383997119107589.94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1000000</v>
      </c>
      <c r="S77">
        <f t="shared" si="63"/>
        <v>-2068106010059871.8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-24.879313645374484</v>
      </c>
      <c r="AC77">
        <f t="shared" si="64"/>
        <v>-22.21367289783371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-5.3401390995639473E-8</v>
      </c>
      <c r="AI77">
        <f t="shared" si="69"/>
        <v>-5.3401525259023398E-8</v>
      </c>
      <c r="AJ77">
        <f t="shared" si="70"/>
        <v>-2.665640747540774</v>
      </c>
      <c r="AK77">
        <f t="shared" si="92"/>
        <v>-1.741551955176214</v>
      </c>
      <c r="AL77">
        <f t="shared" si="71"/>
        <v>-4.4071927561185138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-3.1139614647670683E-11</v>
      </c>
      <c r="AR77">
        <f t="shared" si="76"/>
        <v>-3.1139692939826726E-11</v>
      </c>
      <c r="AS77">
        <f t="shared" si="77"/>
        <v>-1.5543981930044952E-3</v>
      </c>
      <c r="AT77">
        <f t="shared" si="78"/>
        <v>-1.0155401528307202E-3</v>
      </c>
      <c r="AU77">
        <f t="shared" si="79"/>
        <v>-2.5699383769749087E-3</v>
      </c>
      <c r="AW77">
        <v>74</v>
      </c>
      <c r="AX77">
        <f>IF(Z77&gt;0, (R77*SUMPRODUCT(K77:$K$98, X77:$X$98)-K77*$AZ$3)/Z77, 0)</f>
        <v>-2068106010059871.8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1000000</v>
      </c>
      <c r="S78">
        <f t="shared" si="63"/>
        <v>-1.1465292405738394E+16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-22.21367289783371</v>
      </c>
      <c r="AC78">
        <f t="shared" si="64"/>
        <v>-19.833636515950179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-8.9037750797653335E-9</v>
      </c>
      <c r="AI78">
        <f t="shared" si="69"/>
        <v>-8.90379670332692E-9</v>
      </c>
      <c r="AJ78">
        <f t="shared" si="70"/>
        <v>-2.3800363818835315</v>
      </c>
      <c r="AK78">
        <f t="shared" si="92"/>
        <v>-1.55495710284836</v>
      </c>
      <c r="AL78">
        <f t="shared" si="71"/>
        <v>-3.9349934936356883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-4.6357160052398807E-12</v>
      </c>
      <c r="AR78">
        <f t="shared" si="76"/>
        <v>-4.6357272634634583E-12</v>
      </c>
      <c r="AS78">
        <f t="shared" si="77"/>
        <v>-1.2391567228180131E-3</v>
      </c>
      <c r="AT78">
        <f t="shared" si="78"/>
        <v>-8.0958239225036206E-4</v>
      </c>
      <c r="AU78">
        <f t="shared" si="79"/>
        <v>-2.0487391197041025E-3</v>
      </c>
      <c r="AW78">
        <v>75</v>
      </c>
      <c r="AX78">
        <f>IF(Z78&gt;0, (R78*SUMPRODUCT(K78:$K$98, X78:$X$98)-K78*$AZ$3)/Z78, 0)</f>
        <v>-1.1465292405738394E+16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1000000</v>
      </c>
      <c r="S79">
        <f t="shared" si="63"/>
        <v>-6.5498022512092704E+16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-19.833636515950179</v>
      </c>
      <c r="AC79">
        <f t="shared" si="64"/>
        <v>-17.708604032102429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-1.4422175481914778E-9</v>
      </c>
      <c r="AI79">
        <f t="shared" si="69"/>
        <v>-1.4422209277980967E-9</v>
      </c>
      <c r="AJ79">
        <f t="shared" si="70"/>
        <v>-2.1250324838477503</v>
      </c>
      <c r="AK79">
        <f t="shared" si="92"/>
        <v>-1.3883545561165127</v>
      </c>
      <c r="AL79">
        <f t="shared" si="71"/>
        <v>-3.5133870414064843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-6.7043301770621987E-13</v>
      </c>
      <c r="AR79">
        <f t="shared" si="76"/>
        <v>-6.7043458875898295E-13</v>
      </c>
      <c r="AS79">
        <f t="shared" si="77"/>
        <v>-9.8784815276747699E-4</v>
      </c>
      <c r="AT79">
        <f t="shared" si="78"/>
        <v>-6.453941264759831E-4</v>
      </c>
      <c r="AU79">
        <f t="shared" si="79"/>
        <v>-1.6332422799138948E-3</v>
      </c>
      <c r="AW79">
        <v>76</v>
      </c>
      <c r="AX79">
        <f>IF(Z79&gt;0, (R79*SUMPRODUCT(K79:$K$98, X79:$X$98)-K79*$AZ$3)/Z79, 0)</f>
        <v>-6.5498022512092704E+16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1000000</v>
      </c>
      <c r="S80">
        <f t="shared" si="63"/>
        <v>-3.857285095032201E+17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-17.708604032102429</v>
      </c>
      <c r="AC80">
        <f t="shared" si="64"/>
        <v>-15.811253600092041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-2.2667421683754248E-10</v>
      </c>
      <c r="AI80">
        <f t="shared" si="69"/>
        <v>-2.2667472922038463E-10</v>
      </c>
      <c r="AJ80">
        <f t="shared" si="70"/>
        <v>-1.8973504320103878</v>
      </c>
      <c r="AK80">
        <f t="shared" si="92"/>
        <v>-1.2396022822471702</v>
      </c>
      <c r="AL80">
        <f t="shared" si="71"/>
        <v>-3.1369527144842326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-9.4082472051680245E-14</v>
      </c>
      <c r="AR80">
        <f t="shared" si="76"/>
        <v>-9.4082684719204144E-14</v>
      </c>
      <c r="AS80">
        <f t="shared" si="77"/>
        <v>-7.8750649933775701E-4</v>
      </c>
      <c r="AT80">
        <f t="shared" si="78"/>
        <v>-5.1450424623416049E-4</v>
      </c>
      <c r="AU80">
        <f t="shared" si="79"/>
        <v>-1.3020107456660002E-3</v>
      </c>
      <c r="AW80">
        <v>77</v>
      </c>
      <c r="AX80">
        <f>IF(Z80&gt;0, (R80*SUMPRODUCT(K80:$K$98, X80:$X$98)-K80*$AZ$3)/Z80, 0)</f>
        <v>-3.857285095032201E+17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1000000</v>
      </c>
      <c r="S81">
        <f t="shared" si="63"/>
        <v>-2.3458021766358467E+18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-15.811253600092041</v>
      </c>
      <c r="AC81">
        <f t="shared" si="64"/>
        <v>-14.117190714367974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-3.4562655784317253E-11</v>
      </c>
      <c r="AI81">
        <f t="shared" si="69"/>
        <v>-3.4562731010133687E-11</v>
      </c>
      <c r="AJ81">
        <f t="shared" si="70"/>
        <v>-1.6940628857240672</v>
      </c>
      <c r="AK81">
        <f t="shared" si="92"/>
        <v>-1.1067877520064429</v>
      </c>
      <c r="AL81">
        <f t="shared" si="71"/>
        <v>-2.8008506377650728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-1.2808423528279528E-14</v>
      </c>
      <c r="AR81">
        <f t="shared" si="76"/>
        <v>-1.2808451405886017E-14</v>
      </c>
      <c r="AS81">
        <f t="shared" si="77"/>
        <v>-6.2779535980388439E-4</v>
      </c>
      <c r="AT81">
        <f t="shared" si="78"/>
        <v>-4.1015963507189048E-4</v>
      </c>
      <c r="AU81">
        <f t="shared" si="79"/>
        <v>-1.0379549948885834E-3</v>
      </c>
      <c r="AW81">
        <v>78</v>
      </c>
      <c r="AX81">
        <f>IF(Z81&gt;0, (R81*SUMPRODUCT(K81:$K$98, X81:$X$98)-K81*$AZ$3)/Z81, 0)</f>
        <v>-2.3458021766358467E+18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1000000</v>
      </c>
      <c r="S82">
        <f t="shared" si="63"/>
        <v>-1.4756293499590797E+19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-14.117190714367974</v>
      </c>
      <c r="AC82">
        <f t="shared" si="64"/>
        <v>-12.604634566399987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-5.1036976282915948E-12</v>
      </c>
      <c r="AI82">
        <f t="shared" si="69"/>
        <v>-5.1037083056295106E-12</v>
      </c>
      <c r="AJ82">
        <f t="shared" si="70"/>
        <v>-1.5125561479679863</v>
      </c>
      <c r="AK82">
        <f t="shared" si="92"/>
        <v>-0.98820335000575821</v>
      </c>
      <c r="AL82">
        <f t="shared" si="71"/>
        <v>-2.5007594979788483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-1.6887116026782828E-15</v>
      </c>
      <c r="AR82">
        <f t="shared" si="76"/>
        <v>-1.6887151355961274E-15</v>
      </c>
      <c r="AS82">
        <f t="shared" si="77"/>
        <v>-5.0047461719061946E-4</v>
      </c>
      <c r="AT82">
        <f t="shared" si="78"/>
        <v>-3.269767498978737E-4</v>
      </c>
      <c r="AU82">
        <f t="shared" si="79"/>
        <v>-8.2745136709018192E-4</v>
      </c>
      <c r="AW82">
        <v>79</v>
      </c>
      <c r="AX82">
        <f>IF(Z82&gt;0, (R82*SUMPRODUCT(K82:$K$98, X82:$X$98)-K82*$AZ$3)/Z82, 0)</f>
        <v>-1.4756293499590797E+19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1000000</v>
      </c>
      <c r="S83">
        <f t="shared" si="63"/>
        <v>-9.616541381407028E+19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-12.604634566399987</v>
      </c>
      <c r="AC83">
        <f t="shared" si="64"/>
        <v>-11.254138005714275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-7.2861620668521828E-13</v>
      </c>
      <c r="AI83">
        <f t="shared" si="69"/>
        <v>-7.2861766954717133E-13</v>
      </c>
      <c r="AJ83">
        <f t="shared" si="70"/>
        <v>-1.3504965606857127</v>
      </c>
      <c r="AK83">
        <f t="shared" si="92"/>
        <v>-0.88232441964799924</v>
      </c>
      <c r="AL83">
        <f t="shared" si="71"/>
        <v>-2.2328209803344405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-2.1525406181352632E-16</v>
      </c>
      <c r="AR83">
        <f t="shared" si="76"/>
        <v>-2.1525449398477694E-16</v>
      </c>
      <c r="AS83">
        <f t="shared" si="77"/>
        <v>-3.9897530069405557E-4</v>
      </c>
      <c r="AT83">
        <f t="shared" si="78"/>
        <v>-2.606638631201164E-4</v>
      </c>
      <c r="AU83">
        <f t="shared" si="79"/>
        <v>-6.5963916381438724E-4</v>
      </c>
      <c r="AW83">
        <v>80</v>
      </c>
      <c r="AX83">
        <f>IF(Z83&gt;0, (R83*SUMPRODUCT(K83:$K$98, X83:$X$98)-K83*$AZ$3)/Z83, 0)</f>
        <v>-9.616541381407028E+19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1000000</v>
      </c>
      <c r="S84">
        <f t="shared" si="63"/>
        <v>-6.502032123729686E+20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-11.254138005714275</v>
      </c>
      <c r="AC84">
        <f t="shared" si="64"/>
        <v>-10.048337505102031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-1.0040451740637118E-13</v>
      </c>
      <c r="AI84">
        <f t="shared" si="69"/>
        <v>-1.0040471058323716E-13</v>
      </c>
      <c r="AJ84">
        <f t="shared" si="70"/>
        <v>-1.2058005006122432</v>
      </c>
      <c r="AK84">
        <f t="shared" si="92"/>
        <v>-0.78778966039999931</v>
      </c>
      <c r="AL84">
        <f t="shared" si="71"/>
        <v>-1.9935901610123428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-2.6484254866878513E-17</v>
      </c>
      <c r="AR84">
        <f t="shared" si="76"/>
        <v>-2.6484305822208865E-17</v>
      </c>
      <c r="AS84">
        <f t="shared" si="77"/>
        <v>-3.1806066700737842E-4</v>
      </c>
      <c r="AT84">
        <f t="shared" si="78"/>
        <v>-2.0779963577815399E-4</v>
      </c>
      <c r="AU84">
        <f t="shared" si="79"/>
        <v>-5.2586030278555884E-4</v>
      </c>
      <c r="AW84">
        <v>81</v>
      </c>
      <c r="AX84">
        <f>IF(Z84&gt;0, (R84*SUMPRODUCT(K84:$K$98, X84:$X$98)-K84*$AZ$3)/Z84, 0)</f>
        <v>-6.502032123729686E+20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1000000</v>
      </c>
      <c r="S85">
        <f t="shared" si="63"/>
        <v>-4.5684511008248986E+21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-10.048337505102031</v>
      </c>
      <c r="AC85">
        <f t="shared" si="64"/>
        <v>-8.9717299152696697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-1.3335762771476314E-14</v>
      </c>
      <c r="AI85">
        <f t="shared" si="69"/>
        <v>-1.3335787319538988E-14</v>
      </c>
      <c r="AJ85">
        <f t="shared" si="70"/>
        <v>-1.0766075898323617</v>
      </c>
      <c r="AK85">
        <f t="shared" si="92"/>
        <v>-0.70338362535714227</v>
      </c>
      <c r="AL85">
        <f t="shared" si="71"/>
        <v>-1.7799912151895172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-3.1407570560522313E-18</v>
      </c>
      <c r="AR85">
        <f t="shared" si="76"/>
        <v>-3.1407628374613922E-18</v>
      </c>
      <c r="AS85">
        <f t="shared" si="77"/>
        <v>-2.5355601642807629E-4</v>
      </c>
      <c r="AT85">
        <f t="shared" si="78"/>
        <v>-1.6565659739967633E-4</v>
      </c>
      <c r="AU85">
        <f t="shared" si="79"/>
        <v>-4.1921261382775574E-4</v>
      </c>
      <c r="AW85">
        <v>82</v>
      </c>
      <c r="AX85">
        <f>IF(Z85&gt;0, (R85*SUMPRODUCT(K85:$K$98, X85:$X$98)-K85*$AZ$3)/Z85, 0)</f>
        <v>-4.5684511008248986E+21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1000000</v>
      </c>
      <c r="S86">
        <f t="shared" si="63"/>
        <v>-3.3417311871039632E+22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-8.9717299152696697</v>
      </c>
      <c r="AC86">
        <f t="shared" si="64"/>
        <v>-8.0104731386336336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-1.7044962850903E-15</v>
      </c>
      <c r="AI86">
        <f t="shared" si="69"/>
        <v>-1.7044992814687824E-15</v>
      </c>
      <c r="AJ86">
        <f t="shared" si="70"/>
        <v>-0.96125677663603604</v>
      </c>
      <c r="AK86">
        <f t="shared" si="92"/>
        <v>-0.62802109406887696</v>
      </c>
      <c r="AL86">
        <f t="shared" si="71"/>
        <v>-1.5892778707049147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-3.5842188475167247E-19</v>
      </c>
      <c r="AR86">
        <f t="shared" si="76"/>
        <v>-3.5842251483085335E-19</v>
      </c>
      <c r="AS86">
        <f t="shared" si="77"/>
        <v>-2.021333039126881E-4</v>
      </c>
      <c r="AT86">
        <f t="shared" si="78"/>
        <v>-1.3206042522295624E-4</v>
      </c>
      <c r="AU86">
        <f t="shared" si="79"/>
        <v>-3.341937291356447E-4</v>
      </c>
      <c r="AW86">
        <v>83</v>
      </c>
      <c r="AX86">
        <f>IF(Z86&gt;0, (R86*SUMPRODUCT(K86:$K$98, X86:$X$98)-K86*$AZ$3)/Z86, 0)</f>
        <v>-3.3417311871039632E+22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1000000</v>
      </c>
      <c r="S87">
        <f t="shared" si="63"/>
        <v>-2.5492705953365986E+23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-8.0104731386336336</v>
      </c>
      <c r="AC87">
        <f t="shared" si="64"/>
        <v>-7.1522081594943145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-2.0925727553863284E-16</v>
      </c>
      <c r="AI87">
        <f t="shared" si="69"/>
        <v>-2.0925762623738627E-16</v>
      </c>
      <c r="AJ87">
        <f t="shared" si="70"/>
        <v>-0.8582649791393191</v>
      </c>
      <c r="AK87">
        <f t="shared" si="92"/>
        <v>-0.56073311970435435</v>
      </c>
      <c r="AL87">
        <f t="shared" si="71"/>
        <v>-1.4189980988436737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-3.9288097977256343E-20</v>
      </c>
      <c r="AR87">
        <f t="shared" si="76"/>
        <v>-3.9288163821021871E-20</v>
      </c>
      <c r="AS87">
        <f t="shared" si="77"/>
        <v>-1.611394323283549E-4</v>
      </c>
      <c r="AT87">
        <f t="shared" si="78"/>
        <v>-1.0527776245452504E-4</v>
      </c>
      <c r="AU87">
        <f t="shared" si="79"/>
        <v>-2.6641719478287995E-4</v>
      </c>
      <c r="AW87">
        <v>84</v>
      </c>
      <c r="AX87">
        <f>IF(Z87&gt;0, (R87*SUMPRODUCT(K87:$K$98, X87:$X$98)-K87*$AZ$3)/Z87, 0)</f>
        <v>-2.5492705953365986E+23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1000000</v>
      </c>
      <c r="S88">
        <f t="shared" si="63"/>
        <v>-2.0314960573382513E+24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-7.1522081594943145</v>
      </c>
      <c r="AC88">
        <f t="shared" si="64"/>
        <v>-6.3859001424056387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-2.4631894293474698E-17</v>
      </c>
      <c r="AI88">
        <f t="shared" si="69"/>
        <v>-2.4631933586561923E-17</v>
      </c>
      <c r="AJ88">
        <f t="shared" si="70"/>
        <v>-0.7663080170886758</v>
      </c>
      <c r="AK88">
        <f t="shared" si="92"/>
        <v>-0.5006545711646021</v>
      </c>
      <c r="AL88">
        <f t="shared" si="71"/>
        <v>-1.266962588253278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-4.1291458849453828E-21</v>
      </c>
      <c r="AR88">
        <f t="shared" si="76"/>
        <v>-4.1291524718074198E-21</v>
      </c>
      <c r="AS88">
        <f t="shared" si="77"/>
        <v>-1.2845936888421117E-4</v>
      </c>
      <c r="AT88">
        <f t="shared" si="78"/>
        <v>-8.3926787671018059E-5</v>
      </c>
      <c r="AU88">
        <f t="shared" si="79"/>
        <v>-2.1238615655522924E-4</v>
      </c>
      <c r="AW88">
        <v>85</v>
      </c>
      <c r="AX88">
        <f>IF(Z88&gt;0, (R88*SUMPRODUCT(K88:$K$98, X88:$X$98)-K88*$AZ$3)/Z88, 0)</f>
        <v>-2.0314960573382513E+24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1000000</v>
      </c>
      <c r="S89">
        <f t="shared" si="63"/>
        <v>-1.7073171210311786E+25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-6.3859001424056387</v>
      </c>
      <c r="AC89">
        <f t="shared" si="64"/>
        <v>-5.7016965557193195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-2.7780560051039156E-18</v>
      </c>
      <c r="AI89">
        <f t="shared" si="69"/>
        <v>-2.7780601795602055E-18</v>
      </c>
      <c r="AJ89">
        <f t="shared" si="70"/>
        <v>-0.6842035866863192</v>
      </c>
      <c r="AK89">
        <f t="shared" si="92"/>
        <v>-0.44701300996839477</v>
      </c>
      <c r="AL89">
        <f t="shared" si="71"/>
        <v>-1.1312165966547139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-4.1580086548389126E-22</v>
      </c>
      <c r="AR89">
        <f t="shared" si="76"/>
        <v>-4.1580149028862341E-22</v>
      </c>
      <c r="AS89">
        <f t="shared" si="77"/>
        <v>-1.0240702238856141E-4</v>
      </c>
      <c r="AT89">
        <f t="shared" si="78"/>
        <v>-6.6905921293860046E-5</v>
      </c>
      <c r="AU89">
        <f t="shared" si="79"/>
        <v>-1.6931294368242145E-4</v>
      </c>
      <c r="AW89">
        <v>86</v>
      </c>
      <c r="AX89">
        <f>IF(Z89&gt;0, (R89*SUMPRODUCT(K89:$K$98, X89:$X$98)-K89*$AZ$3)/Z89, 0)</f>
        <v>-1.7073171210311786E+25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1000000</v>
      </c>
      <c r="S90">
        <f t="shared" si="63"/>
        <v>-1.5173022999787681E+26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-5.7016965557193195</v>
      </c>
      <c r="AC90">
        <f t="shared" si="64"/>
        <v>-5.0908004961779634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-2.9706528206025928E-19</v>
      </c>
      <c r="AI90">
        <f t="shared" si="69"/>
        <v>-2.9706570145596047E-19</v>
      </c>
      <c r="AJ90">
        <f t="shared" si="70"/>
        <v>-0.61089605954135617</v>
      </c>
      <c r="AK90">
        <f t="shared" si="92"/>
        <v>-0.39911875890035242</v>
      </c>
      <c r="AL90">
        <f t="shared" si="71"/>
        <v>-1.0100148184417086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-3.9698881275424373E-23</v>
      </c>
      <c r="AR90">
        <f t="shared" si="76"/>
        <v>-3.9698937322162764E-23</v>
      </c>
      <c r="AS90">
        <f t="shared" si="77"/>
        <v>-8.1638251266391394E-5</v>
      </c>
      <c r="AT90">
        <f t="shared" si="78"/>
        <v>-5.3336990827375671E-5</v>
      </c>
      <c r="AU90">
        <f t="shared" si="79"/>
        <v>-1.3497524209376706E-4</v>
      </c>
      <c r="AW90">
        <v>87</v>
      </c>
      <c r="AX90">
        <f>IF(Z90&gt;0, (R90*SUMPRODUCT(K90:$K$98, X90:$X$98)-K90*$AZ$3)/Z90, 0)</f>
        <v>-1.5173022999787681E+26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1000000</v>
      </c>
      <c r="S91">
        <f t="shared" si="63"/>
        <v>-1.4300398368087945E+27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-5.0908004961779634</v>
      </c>
      <c r="AC91">
        <f t="shared" si="64"/>
        <v>-4.5453575858731812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-3.0037656342052783E-20</v>
      </c>
      <c r="AI91">
        <f t="shared" si="69"/>
        <v>-3.0037696073092688E-20</v>
      </c>
      <c r="AJ91">
        <f t="shared" si="70"/>
        <v>-0.5454429103047822</v>
      </c>
      <c r="AK91">
        <f t="shared" si="92"/>
        <v>-0.35635603473245747</v>
      </c>
      <c r="AL91">
        <f t="shared" si="71"/>
        <v>-0.90179894503723967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-3.584052734628925E-24</v>
      </c>
      <c r="AR91">
        <f t="shared" si="76"/>
        <v>-3.5840574752831421E-24</v>
      </c>
      <c r="AS91">
        <f t="shared" si="77"/>
        <v>-6.508151408353904E-5</v>
      </c>
      <c r="AT91">
        <f t="shared" si="78"/>
        <v>-4.251992253457881E-5</v>
      </c>
      <c r="AU91">
        <f t="shared" si="79"/>
        <v>-1.0760143661811786E-4</v>
      </c>
      <c r="AW91">
        <v>88</v>
      </c>
      <c r="AX91">
        <f>IF(Z91&gt;0, (R91*SUMPRODUCT(K91:$K$98, X91:$X$98)-K91*$AZ$3)/Z91, 0)</f>
        <v>-1.4300398368087945E+27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1000000</v>
      </c>
      <c r="S92">
        <f t="shared" si="63"/>
        <v>-1.4338778046131213E+28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-4.5453575858731812</v>
      </c>
      <c r="AC92">
        <f t="shared" si="64"/>
        <v>-4.0583549873867693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-2.8636648290831179E-21</v>
      </c>
      <c r="AI92">
        <f t="shared" si="69"/>
        <v>-2.8636683670022611E-21</v>
      </c>
      <c r="AJ92">
        <f t="shared" si="70"/>
        <v>-0.48700259848641192</v>
      </c>
      <c r="AK92">
        <f t="shared" si="92"/>
        <v>-0.31817503101112271</v>
      </c>
      <c r="AL92">
        <f t="shared" si="71"/>
        <v>-0.80517762949753457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-3.0507913743040192E-25</v>
      </c>
      <c r="AR92">
        <f t="shared" si="76"/>
        <v>-3.0507951434089422E-25</v>
      </c>
      <c r="AS92">
        <f t="shared" si="77"/>
        <v>-5.1882584569147749E-5</v>
      </c>
      <c r="AT92">
        <f t="shared" si="78"/>
        <v>-3.3896621918509891E-5</v>
      </c>
      <c r="AU92">
        <f t="shared" si="79"/>
        <v>-8.5779206487657627E-5</v>
      </c>
      <c r="AW92">
        <v>89</v>
      </c>
      <c r="AX92">
        <f>IF(Z92&gt;0, (R92*SUMPRODUCT(K92:$K$98, X92:$X$98)-K92*$AZ$3)/Z92, 0)</f>
        <v>-1.4338778046131213E+28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1000000</v>
      </c>
      <c r="S93">
        <f t="shared" si="63"/>
        <v>-1.5348443895985466E+29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-4.0583549873867693</v>
      </c>
      <c r="AC93">
        <f t="shared" si="64"/>
        <v>-3.6235312387381864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-2.565947361510052E-22</v>
      </c>
      <c r="AI93">
        <f t="shared" si="69"/>
        <v>-2.5659503125675525E-22</v>
      </c>
      <c r="AJ93">
        <f t="shared" si="70"/>
        <v>-0.43482374864858286</v>
      </c>
      <c r="AK93">
        <f t="shared" si="92"/>
        <v>-0.28408484911707388</v>
      </c>
      <c r="AL93">
        <f t="shared" si="71"/>
        <v>-0.71890859776565674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-2.4407317148762249E-26</v>
      </c>
      <c r="AR93">
        <f t="shared" si="76"/>
        <v>-2.4407345219250918E-26</v>
      </c>
      <c r="AS93">
        <f t="shared" si="77"/>
        <v>-4.1360478770047699E-5</v>
      </c>
      <c r="AT93">
        <f t="shared" si="78"/>
        <v>-2.7022179463097808E-5</v>
      </c>
      <c r="AU93">
        <f t="shared" si="79"/>
        <v>-6.8382658233145504E-5</v>
      </c>
      <c r="AW93">
        <v>90</v>
      </c>
      <c r="AX93">
        <f>IF(Z93&gt;0, (R93*SUMPRODUCT(K93:$K$98, X93:$X$98)-K93*$AZ$3)/Z93, 0)</f>
        <v>-1.5348443895985466E+29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1000000</v>
      </c>
      <c r="S94">
        <f t="shared" si="63"/>
        <v>-1.7612912593662772E+30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-3.6235312387381864</v>
      </c>
      <c r="AC94">
        <f t="shared" si="64"/>
        <v>-3.2352957488733805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-2.1535486855257445E-23</v>
      </c>
      <c r="AI94">
        <f t="shared" si="69"/>
        <v>-2.153550981636433E-23</v>
      </c>
      <c r="AJ94">
        <f t="shared" si="70"/>
        <v>-0.38823548986480594</v>
      </c>
      <c r="AK94">
        <f t="shared" si="92"/>
        <v>-0.25364718671167308</v>
      </c>
      <c r="AL94">
        <f t="shared" si="71"/>
        <v>-0.64188267657647902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-1.8289800704305023E-27</v>
      </c>
      <c r="AR94">
        <f t="shared" si="76"/>
        <v>-1.8289820204865735E-27</v>
      </c>
      <c r="AS94">
        <f t="shared" si="77"/>
        <v>-3.2972320448060972E-5</v>
      </c>
      <c r="AT94">
        <f t="shared" si="78"/>
        <v>-2.1541916026066489E-5</v>
      </c>
      <c r="AU94">
        <f t="shared" si="79"/>
        <v>-5.4514236474127457E-5</v>
      </c>
      <c r="AW94">
        <v>91</v>
      </c>
      <c r="AX94">
        <f>IF(Z94&gt;0, (R94*SUMPRODUCT(K94:$K$98, X94:$X$98)-K94*$AZ$3)/Z94, 0)</f>
        <v>-1.7612912593662772E+30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1000000</v>
      </c>
      <c r="S95">
        <f t="shared" si="63"/>
        <v>-2.178069758688239E+31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-3.2352957488733805</v>
      </c>
      <c r="AC95">
        <f t="shared" si="64"/>
        <v>-2.8886569186369466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-1.6858950370815609E-24</v>
      </c>
      <c r="AI95">
        <f t="shared" si="69"/>
        <v>-1.6858966948894129E-24</v>
      </c>
      <c r="AJ95">
        <f t="shared" si="70"/>
        <v>-0.34663883023643383</v>
      </c>
      <c r="AK95">
        <f t="shared" si="92"/>
        <v>-0.22647070242113665</v>
      </c>
      <c r="AL95">
        <f t="shared" si="71"/>
        <v>-0.57310953265757048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-1.2784000776685739E-28</v>
      </c>
      <c r="AR95">
        <f t="shared" si="76"/>
        <v>-1.2784013347703743E-28</v>
      </c>
      <c r="AS95">
        <f t="shared" si="77"/>
        <v>-2.6285331989844517E-5</v>
      </c>
      <c r="AT95">
        <f t="shared" si="78"/>
        <v>-1.7173083566698408E-5</v>
      </c>
      <c r="AU95">
        <f t="shared" si="79"/>
        <v>-4.3458415556542922E-5</v>
      </c>
      <c r="AW95">
        <v>92</v>
      </c>
      <c r="AX95">
        <f>IF(Z95&gt;0, (R95*SUMPRODUCT(K95:$K$98, X95:$X$98)-K95*$AZ$3)/Z95, 0)</f>
        <v>-2.178069758688239E+31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1000000</v>
      </c>
      <c r="S96">
        <f t="shared" si="63"/>
        <v>-2.9202045980088168E+32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-2.8886569186369466</v>
      </c>
      <c r="AC96">
        <f t="shared" si="64"/>
        <v>-2.579157963068702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-1.2246626798011167E-25</v>
      </c>
      <c r="AI96">
        <f t="shared" si="69"/>
        <v>-1.2246637838153545E-25</v>
      </c>
      <c r="AJ96">
        <f t="shared" si="70"/>
        <v>-0.30949895556824458</v>
      </c>
      <c r="AK96">
        <f t="shared" si="92"/>
        <v>-0.20220598430458628</v>
      </c>
      <c r="AL96">
        <f t="shared" si="71"/>
        <v>-0.51170493987283083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-8.2915307730765824E-30</v>
      </c>
      <c r="AR96">
        <f t="shared" si="76"/>
        <v>-8.2915382477617982E-30</v>
      </c>
      <c r="AS96">
        <f t="shared" si="77"/>
        <v>-2.0954505731700031E-5</v>
      </c>
      <c r="AT96">
        <f t="shared" si="78"/>
        <v>-1.3690277078044009E-5</v>
      </c>
      <c r="AU96">
        <f t="shared" si="79"/>
        <v>-3.4644782809744038E-5</v>
      </c>
      <c r="AW96">
        <v>93</v>
      </c>
      <c r="AX96">
        <f>IF(Z96&gt;0, (R96*SUMPRODUCT(K96:$K$98, X96:$X$98)-K96*$AZ$3)/Z96, 0)</f>
        <v>-2.9202045980088168E+32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1000000</v>
      </c>
      <c r="S97">
        <f t="shared" si="63"/>
        <v>-4.2750780832937459E+33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-2.579157963068702</v>
      </c>
      <c r="AC97">
        <f t="shared" si="64"/>
        <v>-2.3028196098827696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-8.2051313492417707E-27</v>
      </c>
      <c r="AI97">
        <f t="shared" si="69"/>
        <v>-8.2051380825094591E-27</v>
      </c>
      <c r="AJ97">
        <f t="shared" si="70"/>
        <v>-0.27633835318593247</v>
      </c>
      <c r="AK97">
        <f t="shared" si="92"/>
        <v>-0.18054105741480916</v>
      </c>
      <c r="AL97">
        <f t="shared" si="71"/>
        <v>-0.45687941060074166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-4.9600465063237714E-31</v>
      </c>
      <c r="AR97">
        <f t="shared" si="76"/>
        <v>-4.960050576620693E-31</v>
      </c>
      <c r="AS97">
        <f t="shared" si="77"/>
        <v>-1.6704803676419019E-5</v>
      </c>
      <c r="AT97">
        <f t="shared" si="78"/>
        <v>-1.0913805068593755E-5</v>
      </c>
      <c r="AU97">
        <f t="shared" si="79"/>
        <v>-2.7618608745012774E-5</v>
      </c>
      <c r="AW97">
        <v>94</v>
      </c>
      <c r="AX97">
        <f>IF(Z97&gt;0, (R97*SUMPRODUCT(K97:$K$98, X97:$X$98)-K97*$AZ$3)/Z97, 0)</f>
        <v>-4.2750780832937459E+33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-2.3028196098827696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-2.3028196098827696</v>
      </c>
      <c r="AK98">
        <f t="shared" si="92"/>
        <v>-0.16119737269179388</v>
      </c>
      <c r="AL98">
        <f t="shared" si="71"/>
        <v>-2.4640169825745635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-2.9073549441514265E-32</v>
      </c>
      <c r="AR98">
        <f t="shared" si="76"/>
        <v>-2.9073549441514265E-32</v>
      </c>
      <c r="AS98">
        <f t="shared" si="77"/>
        <v>-1.2429169402097478E-4</v>
      </c>
      <c r="AT98">
        <f t="shared" si="78"/>
        <v>-8.7004185814682349E-6</v>
      </c>
      <c r="AU98">
        <f t="shared" si="79"/>
        <v>-1.3299211260244301E-4</v>
      </c>
      <c r="AW98">
        <v>95</v>
      </c>
    </row>
    <row r="100" spans="5:50" x14ac:dyDescent="0.25">
      <c r="AN100" s="6">
        <f t="shared" ref="AN100:AU100" si="93">SUM(AN3:AN98)</f>
        <v>66414.21084876603</v>
      </c>
      <c r="AO100" s="6">
        <f t="shared" si="93"/>
        <v>-6641.4210848766033</v>
      </c>
      <c r="AP100" s="6">
        <f t="shared" si="93"/>
        <v>-749.47310700420906</v>
      </c>
      <c r="AQ100" s="6">
        <f t="shared" si="93"/>
        <v>-38094.274617400974</v>
      </c>
      <c r="AR100" s="6">
        <f t="shared" si="93"/>
        <v>20929.042039484211</v>
      </c>
      <c r="AS100" s="6">
        <f t="shared" si="93"/>
        <v>-9430.8503849624758</v>
      </c>
      <c r="AT100" s="6">
        <f t="shared" si="93"/>
        <v>3421.5868885910986</v>
      </c>
      <c r="AU100" s="6">
        <f t="shared" si="93"/>
        <v>14919.778543112885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146496.40642327434</v>
      </c>
      <c r="K3">
        <v>1</v>
      </c>
      <c r="L3" s="2">
        <v>0</v>
      </c>
      <c r="O3">
        <f>$C$3</f>
        <v>146496.40642327434</v>
      </c>
      <c r="P3">
        <f>O3*C5</f>
        <v>14649.640642327435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146496.40642327434</v>
      </c>
      <c r="AF3">
        <f t="shared" ref="AF3:AF34" si="4">-$Z3*P3</f>
        <v>-14649.640642327435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131221.8088102469</v>
      </c>
      <c r="AJ3">
        <f t="shared" ref="AJ3:AJ34" si="8">AB3-AC3</f>
        <v>0</v>
      </c>
      <c r="AL3">
        <f t="shared" ref="AL3:AL34" si="9">SUM(AI3:AK3)</f>
        <v>131221.8088102469</v>
      </c>
      <c r="AN3">
        <f t="shared" ref="AN3:AN34" si="10">AE3*$K3</f>
        <v>146496.40642327434</v>
      </c>
      <c r="AO3">
        <f t="shared" ref="AO3:AO34" si="11">AF3*$K3</f>
        <v>-14649.640642327435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131221.8088102469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131221.8088102469</v>
      </c>
      <c r="AW3">
        <v>0</v>
      </c>
      <c r="AX3">
        <f>IF(Z3&gt;0, (R3*SUMPRODUCT(K3:$K$98, X3:$X$98)-K3*$AZ$3)/Z3, 0)</f>
        <v>0</v>
      </c>
      <c r="AZ3">
        <f>C6*SUMPRODUCT(X4:X89, K4:K89)/1</f>
        <v>83880.811275659333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5691.4225411505631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5626.4859881704469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-5626.4859881704469</v>
      </c>
      <c r="AK4">
        <f>G4*SUM(AB4, AE4:AF4)</f>
        <v>0</v>
      </c>
      <c r="AL4">
        <f t="shared" si="9"/>
        <v>-7036.0329881704474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-1314.9986006157292</v>
      </c>
      <c r="AR4">
        <f t="shared" si="14"/>
        <v>-1314.9986006157292</v>
      </c>
      <c r="AS4">
        <f t="shared" si="15"/>
        <v>-5249.0773282679793</v>
      </c>
      <c r="AT4">
        <f t="shared" si="16"/>
        <v>0</v>
      </c>
      <c r="AU4">
        <f t="shared" si="17"/>
        <v>-6564.0759288837089</v>
      </c>
      <c r="AW4">
        <v>1</v>
      </c>
      <c r="AX4">
        <f>IF(Z4&gt;0, (R4*SUMPRODUCT(K4:$K$98, X4:$X$98)-K4*$AZ$3)/Z4, 0)</f>
        <v>5691.4225411505631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1000000</v>
      </c>
      <c r="S5">
        <f t="shared" si="1"/>
        <v>11090.881804543536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5626.4859881704469</v>
      </c>
      <c r="AC5">
        <f t="shared" si="2"/>
        <v>10838.658424366353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-1446.056730763938</v>
      </c>
      <c r="AI5">
        <f t="shared" si="7"/>
        <v>-1458.2724619106784</v>
      </c>
      <c r="AJ5">
        <f t="shared" si="8"/>
        <v>-5212.1724361959059</v>
      </c>
      <c r="AK5">
        <f>G5*SUM(AB5, AE5:AF5)</f>
        <v>230.68592551498833</v>
      </c>
      <c r="AL5">
        <f t="shared" si="9"/>
        <v>-6439.7589725915959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-1236.5347044853052</v>
      </c>
      <c r="AR5">
        <f t="shared" si="14"/>
        <v>-1246.9804741306125</v>
      </c>
      <c r="AS5">
        <f t="shared" si="15"/>
        <v>-4456.9704396819261</v>
      </c>
      <c r="AT5">
        <f t="shared" si="16"/>
        <v>197.26138447203223</v>
      </c>
      <c r="AU5">
        <f t="shared" si="17"/>
        <v>-5506.6895293405059</v>
      </c>
      <c r="AW5">
        <v>2</v>
      </c>
      <c r="AX5">
        <f>IF(Z5&gt;0, (R5*SUMPRODUCT(K5:$K$98, X5:$X$98)-K5*$AZ$3)/Z5, 0)</f>
        <v>11090.881804543536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1000000</v>
      </c>
      <c r="S6">
        <f t="shared" si="1"/>
        <v>17208.113857045242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10838.658424366353</v>
      </c>
      <c r="AC6">
        <f t="shared" si="2"/>
        <v>16622.778872067327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-1500.9644766528504</v>
      </c>
      <c r="AI6">
        <f t="shared" si="7"/>
        <v>-1513.0392884321652</v>
      </c>
      <c r="AJ6">
        <f t="shared" si="8"/>
        <v>-5784.1204477009742</v>
      </c>
      <c r="AK6">
        <f>G6*SUM(AB6, AE6:AF6)</f>
        <v>634.06151782543168</v>
      </c>
      <c r="AL6">
        <f t="shared" si="9"/>
        <v>-6663.0982183077076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-1157.8590511747675</v>
      </c>
      <c r="AR6">
        <f t="shared" si="14"/>
        <v>-1167.1736820853462</v>
      </c>
      <c r="AS6">
        <f t="shared" si="15"/>
        <v>-4461.9285250443527</v>
      </c>
      <c r="AT6">
        <f t="shared" si="16"/>
        <v>489.1214141542842</v>
      </c>
      <c r="AU6">
        <f t="shared" si="17"/>
        <v>-5139.9807929754143</v>
      </c>
      <c r="AW6">
        <v>3</v>
      </c>
      <c r="AX6">
        <f>IF(Z6&gt;0, (R6*SUMPRODUCT(K6:$K$98, X6:$X$98)-K6*$AZ$3)/Z6, 0)</f>
        <v>17208.113857045242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1000000</v>
      </c>
      <c r="S7">
        <f t="shared" si="1"/>
        <v>22308.397606244627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16622.778872067327</v>
      </c>
      <c r="AC7">
        <f t="shared" si="2"/>
        <v>21299.160618509195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-1565.3206399738408</v>
      </c>
      <c r="AI7">
        <f t="shared" si="7"/>
        <v>-1577.2551371273628</v>
      </c>
      <c r="AJ7">
        <f t="shared" si="8"/>
        <v>-4676.381746441868</v>
      </c>
      <c r="AK7">
        <f>G7*SUM(AB7, AE7:AF7)</f>
        <v>816.17844261850576</v>
      </c>
      <c r="AL7">
        <f t="shared" si="9"/>
        <v>-5437.4584409507252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-1098.6298253289697</v>
      </c>
      <c r="AR7">
        <f t="shared" si="14"/>
        <v>-1107.0061248476306</v>
      </c>
      <c r="AS7">
        <f t="shared" si="15"/>
        <v>-3282.1470119699375</v>
      </c>
      <c r="AT7">
        <f t="shared" si="16"/>
        <v>572.83981118796498</v>
      </c>
      <c r="AU7">
        <f t="shared" si="17"/>
        <v>-3816.3133256296032</v>
      </c>
      <c r="AW7">
        <v>4</v>
      </c>
      <c r="AX7">
        <f>IF(Z7&gt;0, (R7*SUMPRODUCT(K7:$K$98, X7:$X$98)-K7*$AZ$3)/Z7, 0)</f>
        <v>22308.397606244627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1000000</v>
      </c>
      <c r="S8">
        <f t="shared" si="1"/>
        <v>25560.831550890183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21299.160618509195</v>
      </c>
      <c r="AC8">
        <f t="shared" si="2"/>
        <v>24118.753528970694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-1629.6670434307052</v>
      </c>
      <c r="AI8">
        <f t="shared" si="7"/>
        <v>-1641.4618247746491</v>
      </c>
      <c r="AJ8">
        <f t="shared" si="8"/>
        <v>-2819.5929104614988</v>
      </c>
      <c r="AK8">
        <f t="shared" ref="AK8:AK39" si="30">G8*SUM(AB8:AB8, AE8:AF8)</f>
        <v>453.67212117424583</v>
      </c>
      <c r="AL8">
        <f t="shared" si="9"/>
        <v>-4007.3826140619021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-1067.6670778686637</v>
      </c>
      <c r="AR8">
        <f t="shared" si="14"/>
        <v>-1075.3943616609886</v>
      </c>
      <c r="AS8">
        <f t="shared" si="15"/>
        <v>-1847.2402296080629</v>
      </c>
      <c r="AT8">
        <f t="shared" si="16"/>
        <v>297.2207052214228</v>
      </c>
      <c r="AU8">
        <f t="shared" si="17"/>
        <v>-2625.4138860476287</v>
      </c>
      <c r="AW8">
        <v>5</v>
      </c>
      <c r="AX8">
        <f>IF(Z8&gt;0, (R8*SUMPRODUCT(K8:$K$98, X8:$X$98)-K8*$AZ$3)/Z8, 0)</f>
        <v>25560.831550890183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1000000</v>
      </c>
      <c r="S9">
        <f t="shared" si="1"/>
        <v>27841.048813939145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24118.753528970694</v>
      </c>
      <c r="AC9">
        <f t="shared" si="2"/>
        <v>25960.38713117419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-1696.6406094435304</v>
      </c>
      <c r="AI9">
        <f t="shared" si="7"/>
        <v>-1708.2962349664169</v>
      </c>
      <c r="AJ9">
        <f t="shared" si="8"/>
        <v>-1841.6336022034957</v>
      </c>
      <c r="AK9">
        <f t="shared" si="30"/>
        <v>142.30064582092709</v>
      </c>
      <c r="AL9">
        <f t="shared" si="9"/>
        <v>-3407.6291913489854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-1052.6985775500793</v>
      </c>
      <c r="AR9">
        <f t="shared" si="14"/>
        <v>-1059.9304334540961</v>
      </c>
      <c r="AS9">
        <f t="shared" si="15"/>
        <v>-1142.6610105978216</v>
      </c>
      <c r="AT9">
        <f t="shared" si="16"/>
        <v>88.291937966331801</v>
      </c>
      <c r="AU9">
        <f t="shared" si="17"/>
        <v>-2114.299506085586</v>
      </c>
      <c r="AW9">
        <v>6</v>
      </c>
      <c r="AX9">
        <f>IF(Z9&gt;0, (R9*SUMPRODUCT(K9:$K$98, X9:$X$98)-K9*$AZ$3)/Z9, 0)</f>
        <v>27841.048813939145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1000000</v>
      </c>
      <c r="S10">
        <f t="shared" si="1"/>
        <v>29933.015354409701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25960.38713117419</v>
      </c>
      <c r="AC10">
        <f t="shared" si="2"/>
        <v>27578.801500478425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-1774.9466281264076</v>
      </c>
      <c r="AI10">
        <f t="shared" si="7"/>
        <v>-1786.4635105612138</v>
      </c>
      <c r="AJ10">
        <f t="shared" si="8"/>
        <v>-1618.4143693042352</v>
      </c>
      <c r="AK10">
        <f t="shared" si="30"/>
        <v>106.43758723781418</v>
      </c>
      <c r="AL10">
        <f t="shared" si="9"/>
        <v>-3298.4402926276348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-1044.7627108603169</v>
      </c>
      <c r="AR10">
        <f t="shared" si="14"/>
        <v>-1051.5417368448609</v>
      </c>
      <c r="AS10">
        <f t="shared" si="15"/>
        <v>-952.62525474042809</v>
      </c>
      <c r="AT10">
        <f t="shared" si="16"/>
        <v>62.650910409285089</v>
      </c>
      <c r="AU10">
        <f t="shared" si="17"/>
        <v>-1941.516081176004</v>
      </c>
      <c r="AW10">
        <v>7</v>
      </c>
      <c r="AX10">
        <f>IF(Z10&gt;0, (R10*SUMPRODUCT(K10:$K$98, X10:$X$98)-K10*$AZ$3)/Z10, 0)</f>
        <v>29933.015354409701</v>
      </c>
    </row>
    <row r="11" spans="1:52" x14ac:dyDescent="0.25">
      <c r="A11" t="s">
        <v>33</v>
      </c>
      <c r="C11" s="25">
        <f>AU91</f>
        <v>33139.307114438656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1000000</v>
      </c>
      <c r="S11">
        <f t="shared" si="1"/>
        <v>31849.733935981902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27578.801500478425</v>
      </c>
      <c r="AC11">
        <f t="shared" si="2"/>
        <v>28992.398528842205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-1850.0959494427052</v>
      </c>
      <c r="AI11">
        <f t="shared" si="7"/>
        <v>-1861.4745368537951</v>
      </c>
      <c r="AJ11">
        <f t="shared" si="8"/>
        <v>-1413.5970283637798</v>
      </c>
      <c r="AK11">
        <f t="shared" si="30"/>
        <v>66.189123601148211</v>
      </c>
      <c r="AL11">
        <f t="shared" si="9"/>
        <v>-3208.8824416164266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-1034.7746432261326</v>
      </c>
      <c r="AR11">
        <f t="shared" si="14"/>
        <v>-1041.1387854384727</v>
      </c>
      <c r="AS11">
        <f t="shared" si="15"/>
        <v>-790.63702676137927</v>
      </c>
      <c r="AT11">
        <f t="shared" si="16"/>
        <v>37.02014848497975</v>
      </c>
      <c r="AU11">
        <f t="shared" si="17"/>
        <v>-1794.7556637148721</v>
      </c>
      <c r="AW11">
        <v>8</v>
      </c>
      <c r="AX11">
        <f>IF(Z11&gt;0, (R11*SUMPRODUCT(K11:$K$98, X11:$X$98)-K11*$AZ$3)/Z11, 0)</f>
        <v>31849.733935981902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1000000</v>
      </c>
      <c r="S12">
        <f t="shared" si="1"/>
        <v>33682.996518066364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28992.398528842205</v>
      </c>
      <c r="AC12">
        <f t="shared" si="2"/>
        <v>30289.343179547664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-1936.8376610799278</v>
      </c>
      <c r="AI12">
        <f t="shared" si="7"/>
        <v>-1948.0782521461433</v>
      </c>
      <c r="AJ12">
        <f t="shared" si="8"/>
        <v>-1296.9446507054599</v>
      </c>
      <c r="AK12">
        <f t="shared" si="30"/>
        <v>66.682516616337068</v>
      </c>
      <c r="AL12">
        <f t="shared" si="9"/>
        <v>-3178.3403862352661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-1029.4498068098394</v>
      </c>
      <c r="AR12">
        <f t="shared" si="14"/>
        <v>-1035.4243004569178</v>
      </c>
      <c r="AS12">
        <f t="shared" si="15"/>
        <v>-689.33986928328989</v>
      </c>
      <c r="AT12">
        <f t="shared" si="16"/>
        <v>35.442466463609961</v>
      </c>
      <c r="AU12">
        <f t="shared" si="17"/>
        <v>-1689.3217032765976</v>
      </c>
      <c r="AW12">
        <v>9</v>
      </c>
      <c r="AX12">
        <f>IF(Z12&gt;0, (R12*SUMPRODUCT(K12:$K$98, X12:$X$98)-K12*$AZ$3)/Z12, 0)</f>
        <v>33682.996518066364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1000000</v>
      </c>
      <c r="S13">
        <f t="shared" si="1"/>
        <v>35423.043197530678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30289.343179547664</v>
      </c>
      <c r="AC13">
        <f t="shared" si="2"/>
        <v>31463.642641806346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-2029.527384638483</v>
      </c>
      <c r="AI13">
        <f t="shared" si="7"/>
        <v>-2040.6302007017284</v>
      </c>
      <c r="AJ13">
        <f t="shared" si="8"/>
        <v>-1174.2994622586812</v>
      </c>
      <c r="AK13">
        <f t="shared" si="30"/>
        <v>60.578686359095329</v>
      </c>
      <c r="AL13">
        <f t="shared" si="9"/>
        <v>-3154.3509766013144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-1025.3948481351047</v>
      </c>
      <c r="AR13">
        <f t="shared" si="14"/>
        <v>-1031.0044154054035</v>
      </c>
      <c r="AS13">
        <f t="shared" si="15"/>
        <v>-593.30099602591156</v>
      </c>
      <c r="AT13">
        <f t="shared" si="16"/>
        <v>30.606669005588962</v>
      </c>
      <c r="AU13">
        <f t="shared" si="17"/>
        <v>-1593.6987424257263</v>
      </c>
      <c r="AW13">
        <v>10</v>
      </c>
      <c r="AX13">
        <f>IF(Z13&gt;0, (R13*SUMPRODUCT(K13:$K$98, X13:$X$98)-K13*$AZ$3)/Z13, 0)</f>
        <v>35423.043197530678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1000000</v>
      </c>
      <c r="S14">
        <f t="shared" si="1"/>
        <v>37078.095895292012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31463.642641806346</v>
      </c>
      <c r="AC14">
        <f t="shared" si="2"/>
        <v>32525.406293710537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-2129.5316678591739</v>
      </c>
      <c r="AI14">
        <f t="shared" si="7"/>
        <v>-2140.4968366159387</v>
      </c>
      <c r="AJ14">
        <f t="shared" si="8"/>
        <v>-1061.7636519041916</v>
      </c>
      <c r="AK14">
        <f t="shared" si="30"/>
        <v>56.634556755251424</v>
      </c>
      <c r="AL14">
        <f t="shared" si="9"/>
        <v>-3145.6259317648792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-1022.932911573783</v>
      </c>
      <c r="AR14">
        <f t="shared" si="14"/>
        <v>-1028.2000941057674</v>
      </c>
      <c r="AS14">
        <f t="shared" si="15"/>
        <v>-510.02434020501835</v>
      </c>
      <c r="AT14">
        <f t="shared" si="16"/>
        <v>27.204738446355492</v>
      </c>
      <c r="AU14">
        <f t="shared" si="17"/>
        <v>-1511.0196958644303</v>
      </c>
      <c r="AW14">
        <v>11</v>
      </c>
      <c r="AX14">
        <f>IF(Z14&gt;0, (R14*SUMPRODUCT(K14:$K$98, X14:$X$98)-K14*$AZ$3)/Z14, 0)</f>
        <v>37078.095895292012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1000000</v>
      </c>
      <c r="S15">
        <f t="shared" si="1"/>
        <v>38755.647234853845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32525.406293710537</v>
      </c>
      <c r="AC15">
        <f t="shared" si="2"/>
        <v>33570.428567462499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-2233.9619016476909</v>
      </c>
      <c r="AI15">
        <f t="shared" si="7"/>
        <v>-2244.7894941931172</v>
      </c>
      <c r="AJ15">
        <f t="shared" si="8"/>
        <v>-1045.0222737519616</v>
      </c>
      <c r="AK15">
        <f t="shared" si="30"/>
        <v>133.35416580421321</v>
      </c>
      <c r="AL15">
        <f t="shared" si="9"/>
        <v>-3156.4576021408657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-1018.0216120182527</v>
      </c>
      <c r="AR15">
        <f t="shared" si="14"/>
        <v>-1022.95577101588</v>
      </c>
      <c r="AS15">
        <f t="shared" si="15"/>
        <v>-476.21907022464882</v>
      </c>
      <c r="AT15">
        <f t="shared" si="16"/>
        <v>60.769802180254118</v>
      </c>
      <c r="AU15">
        <f t="shared" si="17"/>
        <v>-1438.4050390602747</v>
      </c>
      <c r="AW15">
        <v>12</v>
      </c>
      <c r="AX15">
        <f>IF(Z15&gt;0, (R15*SUMPRODUCT(K15:$K$98, X15:$X$98)-K15*$AZ$3)/Z15, 0)</f>
        <v>38755.647234853845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1000000</v>
      </c>
      <c r="S16">
        <f t="shared" si="1"/>
        <v>40525.069681226887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33570.428567462499</v>
      </c>
      <c r="AC16">
        <f t="shared" si="2"/>
        <v>34617.13992789475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-3329.8970224427676</v>
      </c>
      <c r="AI16">
        <f t="shared" si="7"/>
        <v>-3340.5747153499592</v>
      </c>
      <c r="AJ16">
        <f t="shared" si="8"/>
        <v>-1046.7113604322512</v>
      </c>
      <c r="AK16">
        <f t="shared" si="30"/>
        <v>238.35004282898376</v>
      </c>
      <c r="AL16">
        <f t="shared" si="9"/>
        <v>-4148.9360329532274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-1435.4760992763865</v>
      </c>
      <c r="AR16">
        <f t="shared" si="14"/>
        <v>-1440.0791163848382</v>
      </c>
      <c r="AS16">
        <f t="shared" si="15"/>
        <v>-451.22390590905803</v>
      </c>
      <c r="AT16">
        <f t="shared" si="16"/>
        <v>102.74966085633355</v>
      </c>
      <c r="AU16">
        <f t="shared" si="17"/>
        <v>-1788.5533614375629</v>
      </c>
      <c r="AW16">
        <v>13</v>
      </c>
      <c r="AX16">
        <f>IF(Z16&gt;0, (R16*SUMPRODUCT(K16:$K$98, X16:$X$98)-K16*$AZ$3)/Z16, 0)</f>
        <v>40525.069681226887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1000000</v>
      </c>
      <c r="S17">
        <f t="shared" si="1"/>
        <v>42027.649283269886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34617.13992789475</v>
      </c>
      <c r="AC17">
        <f t="shared" si="2"/>
        <v>35350.308890851789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-4552.9802146425818</v>
      </c>
      <c r="AI17">
        <f t="shared" si="7"/>
        <v>-4563.4942183680187</v>
      </c>
      <c r="AJ17">
        <f t="shared" si="8"/>
        <v>-733.16896295703918</v>
      </c>
      <c r="AK17">
        <f t="shared" si="30"/>
        <v>477.71653100494757</v>
      </c>
      <c r="AL17">
        <f t="shared" si="9"/>
        <v>-4818.9466503201102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-1845.019411941146</v>
      </c>
      <c r="AR17">
        <f t="shared" si="14"/>
        <v>-1849.2800368628766</v>
      </c>
      <c r="AS17">
        <f t="shared" si="15"/>
        <v>-297.10451289423997</v>
      </c>
      <c r="AT17">
        <f t="shared" si="16"/>
        <v>193.58666885366733</v>
      </c>
      <c r="AU17">
        <f t="shared" si="17"/>
        <v>-1952.7978809034494</v>
      </c>
      <c r="AW17">
        <v>14</v>
      </c>
      <c r="AX17">
        <f>IF(Z17&gt;0, (R17*SUMPRODUCT(K17:$K$98, X17:$X$98)-K17*$AZ$3)/Z17, 0)</f>
        <v>42027.649283269886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1000000</v>
      </c>
      <c r="S18">
        <f t="shared" si="1"/>
        <v>43265.490524804241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35350.308890851789</v>
      </c>
      <c r="AC18">
        <f t="shared" si="2"/>
        <v>35776.451495686793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-5804.0707101617718</v>
      </c>
      <c r="AI18">
        <f t="shared" si="7"/>
        <v>-5814.4070229660774</v>
      </c>
      <c r="AJ18">
        <f t="shared" si="8"/>
        <v>-426.14260483500402</v>
      </c>
      <c r="AK18">
        <f t="shared" si="30"/>
        <v>763.56667204239864</v>
      </c>
      <c r="AL18">
        <f t="shared" si="9"/>
        <v>-5476.9829557586827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-2194.8516247132557</v>
      </c>
      <c r="AR18">
        <f t="shared" si="14"/>
        <v>-2198.7603767056039</v>
      </c>
      <c r="AS18">
        <f t="shared" si="15"/>
        <v>-161.14893068826484</v>
      </c>
      <c r="AT18">
        <f t="shared" si="16"/>
        <v>288.74830001208602</v>
      </c>
      <c r="AU18">
        <f t="shared" si="17"/>
        <v>-2071.1610073817828</v>
      </c>
      <c r="AW18">
        <v>15</v>
      </c>
      <c r="AX18">
        <f>IF(Z18&gt;0, (R18*SUMPRODUCT(K18:$K$98, X18:$X$98)-K18*$AZ$3)/Z18, 0)</f>
        <v>43265.490524804241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1000000</v>
      </c>
      <c r="S19">
        <f t="shared" si="1"/>
        <v>44017.486154730621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35776.451495686793</v>
      </c>
      <c r="AC19">
        <f t="shared" si="2"/>
        <v>35720.335406463142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-7132.6710523087886</v>
      </c>
      <c r="AI19">
        <f t="shared" si="7"/>
        <v>-7142.8148435968969</v>
      </c>
      <c r="AJ19">
        <f t="shared" si="8"/>
        <v>56.116089223651215</v>
      </c>
      <c r="AK19">
        <f t="shared" si="30"/>
        <v>797.81486835381554</v>
      </c>
      <c r="AL19">
        <f t="shared" si="9"/>
        <v>-6288.8838860194301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-2515.4075572496149</v>
      </c>
      <c r="AR19">
        <f t="shared" si="14"/>
        <v>-2518.9848663780108</v>
      </c>
      <c r="AS19">
        <f t="shared" si="15"/>
        <v>19.789898325785714</v>
      </c>
      <c r="AT19">
        <f t="shared" si="16"/>
        <v>281.35736730683794</v>
      </c>
      <c r="AU19">
        <f t="shared" si="17"/>
        <v>-2217.8376007453871</v>
      </c>
      <c r="AW19">
        <v>16</v>
      </c>
      <c r="AX19">
        <f>IF(Z19&gt;0, (R19*SUMPRODUCT(K19:$K$98, X19:$X$98)-K19*$AZ$3)/Z19, 0)</f>
        <v>44017.486154730621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1000000</v>
      </c>
      <c r="S20">
        <f t="shared" si="1"/>
        <v>43689.847017202374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35720.335406463142</v>
      </c>
      <c r="AC20">
        <f t="shared" si="2"/>
        <v>34728.469779351537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-8501.7654790975157</v>
      </c>
      <c r="AI20">
        <f t="shared" si="7"/>
        <v>-8511.7015604042535</v>
      </c>
      <c r="AJ20">
        <f t="shared" si="8"/>
        <v>991.86562711160514</v>
      </c>
      <c r="AK20">
        <f t="shared" si="30"/>
        <v>153.59744224779152</v>
      </c>
      <c r="AL20">
        <f t="shared" si="9"/>
        <v>-7366.2384910448573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-2843.8132944411745</v>
      </c>
      <c r="AR20">
        <f t="shared" si="14"/>
        <v>-2847.1368817812654</v>
      </c>
      <c r="AS20">
        <f t="shared" si="15"/>
        <v>331.77587215433726</v>
      </c>
      <c r="AT20">
        <f t="shared" si="16"/>
        <v>51.37785196855345</v>
      </c>
      <c r="AU20">
        <f t="shared" si="17"/>
        <v>-2463.9831576583747</v>
      </c>
      <c r="AW20">
        <v>17</v>
      </c>
      <c r="AX20">
        <f>IF(Z20&gt;0, (R20*SUMPRODUCT(K20:$K$98, X20:$X$98)-K20*$AZ$3)/Z20, 0)</f>
        <v>43689.847017202374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1000000</v>
      </c>
      <c r="S21">
        <f t="shared" si="1"/>
        <v>42812.103206381369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34728.469779351537</v>
      </c>
      <c r="AC21">
        <f t="shared" si="2"/>
        <v>33261.402112114229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-10021.776431019962</v>
      </c>
      <c r="AI21">
        <f t="shared" si="7"/>
        <v>-10031.487879308246</v>
      </c>
      <c r="AJ21">
        <f t="shared" si="8"/>
        <v>1467.0676672373083</v>
      </c>
      <c r="AK21">
        <f t="shared" si="30"/>
        <v>55.565551646962462</v>
      </c>
      <c r="AL21">
        <f t="shared" si="9"/>
        <v>-8508.8546604239746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-3187.7634884061454</v>
      </c>
      <c r="AR21">
        <f t="shared" si="14"/>
        <v>-3190.8525415781073</v>
      </c>
      <c r="AS21">
        <f t="shared" si="15"/>
        <v>466.6502767079092</v>
      </c>
      <c r="AT21">
        <f t="shared" si="16"/>
        <v>17.674494933360389</v>
      </c>
      <c r="AU21">
        <f t="shared" si="17"/>
        <v>-2706.5277699368376</v>
      </c>
      <c r="AW21">
        <v>18</v>
      </c>
      <c r="AX21">
        <f>IF(Z21&gt;0, (R21*SUMPRODUCT(K21:$K$98, X21:$X$98)-K21*$AZ$3)/Z21, 0)</f>
        <v>42812.103206381369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1000000</v>
      </c>
      <c r="S22">
        <f t="shared" si="1"/>
        <v>42038.036170703206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33261.402112114229</v>
      </c>
      <c r="AC22">
        <f t="shared" si="2"/>
        <v>31842.414807877682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-11679.950310244041</v>
      </c>
      <c r="AI22">
        <f t="shared" si="7"/>
        <v>-11689.418644670564</v>
      </c>
      <c r="AJ22">
        <f t="shared" si="8"/>
        <v>1418.9873042365471</v>
      </c>
      <c r="AK22">
        <f t="shared" si="30"/>
        <v>698.48944435439887</v>
      </c>
      <c r="AL22">
        <f t="shared" si="9"/>
        <v>-9571.9418960796193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-3468.9089930454611</v>
      </c>
      <c r="AR22">
        <f t="shared" si="14"/>
        <v>-3471.7210589848619</v>
      </c>
      <c r="AS22">
        <f t="shared" si="15"/>
        <v>421.43482548605522</v>
      </c>
      <c r="AT22">
        <f t="shared" si="16"/>
        <v>207.44919718906539</v>
      </c>
      <c r="AU22">
        <f t="shared" si="17"/>
        <v>-2842.8370363097415</v>
      </c>
      <c r="AW22">
        <v>19</v>
      </c>
      <c r="AX22">
        <f>IF(Z22&gt;0, (R22*SUMPRODUCT(K22:$K$98, X22:$X$98)-K22*$AZ$3)/Z22, 0)</f>
        <v>42038.036170703206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1000000</v>
      </c>
      <c r="S23">
        <f t="shared" si="1"/>
        <v>42150.621978749456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31842.414807877682</v>
      </c>
      <c r="AC23">
        <f t="shared" si="2"/>
        <v>31042.685167200834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-13421.692790167059</v>
      </c>
      <c r="AI23">
        <f t="shared" si="7"/>
        <v>-13430.898670089438</v>
      </c>
      <c r="AJ23">
        <f t="shared" si="8"/>
        <v>799.72964067684734</v>
      </c>
      <c r="AK23">
        <f t="shared" si="30"/>
        <v>2228.969036551438</v>
      </c>
      <c r="AL23">
        <f t="shared" si="9"/>
        <v>-10402.199992861153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-3559.1081285977252</v>
      </c>
      <c r="AR23">
        <f t="shared" si="14"/>
        <v>-3561.5493051746944</v>
      </c>
      <c r="AS23">
        <f t="shared" si="15"/>
        <v>212.06894758452279</v>
      </c>
      <c r="AT23">
        <f t="shared" si="16"/>
        <v>591.06864837457806</v>
      </c>
      <c r="AU23">
        <f t="shared" si="17"/>
        <v>-2758.4117092155939</v>
      </c>
      <c r="AW23">
        <v>20</v>
      </c>
      <c r="AX23">
        <f>IF(Z23&gt;0, (R23*SUMPRODUCT(K23:$K$98, X23:$X$98)-K23*$AZ$3)/Z23, 0)</f>
        <v>42150.621978749456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1000000</v>
      </c>
      <c r="S24">
        <f t="shared" si="1"/>
        <v>41841.339557354651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31042.685167200834</v>
      </c>
      <c r="AC24">
        <f t="shared" si="2"/>
        <v>29866.772888932228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-15295.539295748684</v>
      </c>
      <c r="AI24">
        <f t="shared" si="7"/>
        <v>-15304.461922630644</v>
      </c>
      <c r="AJ24">
        <f t="shared" si="8"/>
        <v>1175.9122782686063</v>
      </c>
      <c r="AK24">
        <f t="shared" si="30"/>
        <v>2172.9879617040588</v>
      </c>
      <c r="AL24">
        <f t="shared" si="9"/>
        <v>-11955.561682657979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-3621.434710335624</v>
      </c>
      <c r="AR24">
        <f t="shared" si="14"/>
        <v>-3623.5472681260303</v>
      </c>
      <c r="AS24">
        <f t="shared" si="15"/>
        <v>278.41382108150964</v>
      </c>
      <c r="AT24">
        <f t="shared" si="16"/>
        <v>514.4855553961263</v>
      </c>
      <c r="AU24">
        <f t="shared" si="17"/>
        <v>-2830.6478916483948</v>
      </c>
      <c r="AW24">
        <v>21</v>
      </c>
      <c r="AX24">
        <f>IF(Z24&gt;0, (R24*SUMPRODUCT(K24:$K$98, X24:$X$98)-K24*$AZ$3)/Z24, 0)</f>
        <v>41841.339557354651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1000000</v>
      </c>
      <c r="S25">
        <f t="shared" si="1"/>
        <v>41157.553651759481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29866.772888932228</v>
      </c>
      <c r="AC25">
        <f t="shared" si="2"/>
        <v>28373.191616390457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-17292.115140151287</v>
      </c>
      <c r="AI25">
        <f t="shared" si="7"/>
        <v>-17300.732389325174</v>
      </c>
      <c r="AJ25">
        <f t="shared" si="8"/>
        <v>1493.5812725417709</v>
      </c>
      <c r="AK25">
        <f t="shared" si="30"/>
        <v>2090.6741022252563</v>
      </c>
      <c r="AL25">
        <f t="shared" si="9"/>
        <v>-13716.477014558146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-3655.4930430570021</v>
      </c>
      <c r="AR25">
        <f t="shared" si="14"/>
        <v>-3657.3146995836983</v>
      </c>
      <c r="AS25">
        <f t="shared" si="15"/>
        <v>315.73789017512297</v>
      </c>
      <c r="AT25">
        <f t="shared" si="16"/>
        <v>441.96123921466125</v>
      </c>
      <c r="AU25">
        <f t="shared" si="17"/>
        <v>-2899.6155701939138</v>
      </c>
      <c r="AW25">
        <v>22</v>
      </c>
      <c r="AX25">
        <f>IF(Z25&gt;0, (R25*SUMPRODUCT(K25:$K$98, X25:$X$98)-K25*$AZ$3)/Z25, 0)</f>
        <v>41157.553651759481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1000000</v>
      </c>
      <c r="S26">
        <f t="shared" si="1"/>
        <v>40128.911808796372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28373.191616390457</v>
      </c>
      <c r="AC26">
        <f t="shared" si="2"/>
        <v>26617.56771422083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-19184.626645522843</v>
      </c>
      <c r="AI26">
        <f t="shared" si="7"/>
        <v>-19192.917914371923</v>
      </c>
      <c r="AJ26">
        <f t="shared" si="8"/>
        <v>1755.6239021696274</v>
      </c>
      <c r="AK26">
        <f t="shared" si="30"/>
        <v>1986.1234131473323</v>
      </c>
      <c r="AL26">
        <f t="shared" si="9"/>
        <v>-15451.170599054964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-3621.0387482119904</v>
      </c>
      <c r="AR26">
        <f t="shared" si="14"/>
        <v>-3622.6036994789138</v>
      </c>
      <c r="AS26">
        <f t="shared" si="15"/>
        <v>331.36856372062607</v>
      </c>
      <c r="AT26">
        <f t="shared" si="16"/>
        <v>374.87463116285949</v>
      </c>
      <c r="AU26">
        <f t="shared" si="17"/>
        <v>-2916.3605045954282</v>
      </c>
      <c r="AW26">
        <v>23</v>
      </c>
      <c r="AX26">
        <f>IF(Z26&gt;0, (R26*SUMPRODUCT(K26:$K$98, X26:$X$98)-K26*$AZ$3)/Z26, 0)</f>
        <v>40128.911808796372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1000000</v>
      </c>
      <c r="S27">
        <f t="shared" si="1"/>
        <v>38846.467674330277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26617.56771422083</v>
      </c>
      <c r="AC27">
        <f t="shared" si="2"/>
        <v>24692.84069894399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-21016.342799517653</v>
      </c>
      <c r="AI27">
        <f t="shared" si="7"/>
        <v>-21024.288451393248</v>
      </c>
      <c r="AJ27">
        <f t="shared" si="8"/>
        <v>1924.7270152768397</v>
      </c>
      <c r="AK27">
        <f t="shared" si="30"/>
        <v>1863.2297399954582</v>
      </c>
      <c r="AL27">
        <f t="shared" si="9"/>
        <v>-17236.331696120949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-3541.7584717370246</v>
      </c>
      <c r="AR27">
        <f t="shared" si="14"/>
        <v>-3543.0975048938544</v>
      </c>
      <c r="AS27">
        <f t="shared" si="15"/>
        <v>324.36272462658536</v>
      </c>
      <c r="AT27">
        <f t="shared" si="16"/>
        <v>313.99895687715679</v>
      </c>
      <c r="AU27">
        <f t="shared" si="17"/>
        <v>-2904.7358233901123</v>
      </c>
      <c r="AW27">
        <v>24</v>
      </c>
      <c r="AX27">
        <f>IF(Z27&gt;0, (R27*SUMPRODUCT(K27:$K$98, X27:$X$98)-K27*$AZ$3)/Z27, 0)</f>
        <v>38846.467674330277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1000000</v>
      </c>
      <c r="S28">
        <f t="shared" si="1"/>
        <v>37374.035976805797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24692.84069894399</v>
      </c>
      <c r="AC28">
        <f t="shared" si="2"/>
        <v>22665.646274470488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-22841.289804168347</v>
      </c>
      <c r="AI28">
        <f t="shared" si="7"/>
        <v>-22848.870483402636</v>
      </c>
      <c r="AJ28">
        <f t="shared" si="8"/>
        <v>2027.1944244735023</v>
      </c>
      <c r="AK28">
        <f t="shared" si="30"/>
        <v>1728.4988489260795</v>
      </c>
      <c r="AL28">
        <f t="shared" si="9"/>
        <v>-19093.177210003054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-3436.8802395929124</v>
      </c>
      <c r="AR28">
        <f t="shared" si="14"/>
        <v>-3438.0208882553297</v>
      </c>
      <c r="AS28">
        <f t="shared" si="15"/>
        <v>305.02762843166789</v>
      </c>
      <c r="AT28">
        <f t="shared" si="16"/>
        <v>260.08354120829983</v>
      </c>
      <c r="AU28">
        <f t="shared" si="17"/>
        <v>-2872.9097186153622</v>
      </c>
      <c r="AW28">
        <v>25</v>
      </c>
      <c r="AX28">
        <f>IF(Z28&gt;0, (R28*SUMPRODUCT(K28:$K$98, X28:$X$98)-K28*$AZ$3)/Z28, 0)</f>
        <v>37374.035976805797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1000000</v>
      </c>
      <c r="S29">
        <f t="shared" si="1"/>
        <v>35761.099828408966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22665.646274470488</v>
      </c>
      <c r="AC29">
        <f t="shared" si="2"/>
        <v>20581.055362791427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-24874.627714054135</v>
      </c>
      <c r="AI29">
        <f t="shared" si="7"/>
        <v>-24881.821653649655</v>
      </c>
      <c r="AJ29">
        <f t="shared" si="8"/>
        <v>2084.5909116790608</v>
      </c>
      <c r="AK29">
        <f t="shared" si="30"/>
        <v>1586.5952392129343</v>
      </c>
      <c r="AL29">
        <f t="shared" si="9"/>
        <v>-21210.635502757661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-3341.8145224936593</v>
      </c>
      <c r="AR29">
        <f t="shared" si="14"/>
        <v>-3342.7810017548009</v>
      </c>
      <c r="AS29">
        <f t="shared" si="15"/>
        <v>280.05710325350606</v>
      </c>
      <c r="AT29">
        <f t="shared" si="16"/>
        <v>213.15322073043131</v>
      </c>
      <c r="AU29">
        <f t="shared" si="17"/>
        <v>-2849.5706777708638</v>
      </c>
      <c r="AW29">
        <v>26</v>
      </c>
      <c r="AX29">
        <f>IF(Z29&gt;0, (R29*SUMPRODUCT(K29:$K$98, X29:$X$98)-K29*$AZ$3)/Z29, 0)</f>
        <v>35761.099828408966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1000000</v>
      </c>
      <c r="S30">
        <f t="shared" si="1"/>
        <v>33969.49717351763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20581.055362791427</v>
      </c>
      <c r="AC30">
        <f t="shared" si="2"/>
        <v>18446.642025935147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-26724.54117696235</v>
      </c>
      <c r="AI30">
        <f t="shared" si="7"/>
        <v>-26731.3291203972</v>
      </c>
      <c r="AJ30">
        <f t="shared" si="8"/>
        <v>2134.4133368562798</v>
      </c>
      <c r="AK30">
        <f t="shared" si="30"/>
        <v>1440.6738753954</v>
      </c>
      <c r="AL30">
        <f t="shared" si="9"/>
        <v>-23156.241908145519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-3205.6639069133757</v>
      </c>
      <c r="AR30">
        <f t="shared" si="14"/>
        <v>-3206.4781347471549</v>
      </c>
      <c r="AS30">
        <f t="shared" si="15"/>
        <v>256.02728784331697</v>
      </c>
      <c r="AT30">
        <f t="shared" si="16"/>
        <v>172.81180669882667</v>
      </c>
      <c r="AU30">
        <f t="shared" si="17"/>
        <v>-2777.639040205011</v>
      </c>
      <c r="AW30">
        <v>27</v>
      </c>
      <c r="AX30">
        <f>IF(Z30&gt;0, (R30*SUMPRODUCT(K30:$K$98, X30:$X$98)-K30*$AZ$3)/Z30, 0)</f>
        <v>33969.49717351763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1000000</v>
      </c>
      <c r="S31">
        <f t="shared" si="1"/>
        <v>32032.157722507469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18446.642025935147</v>
      </c>
      <c r="AC31">
        <f t="shared" si="2"/>
        <v>16319.014891912284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-28147.872942413378</v>
      </c>
      <c r="AI31">
        <f t="shared" si="7"/>
        <v>-28154.2411580021</v>
      </c>
      <c r="AJ31">
        <f t="shared" si="8"/>
        <v>2127.6271340228632</v>
      </c>
      <c r="AK31">
        <f t="shared" si="30"/>
        <v>1291.2649418154604</v>
      </c>
      <c r="AL31">
        <f t="shared" si="9"/>
        <v>-24735.349082163775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-3014.638831882733</v>
      </c>
      <c r="AR31">
        <f t="shared" si="14"/>
        <v>-3015.3208681432648</v>
      </c>
      <c r="AS31">
        <f t="shared" si="15"/>
        <v>227.86898999845909</v>
      </c>
      <c r="AT31">
        <f t="shared" si="16"/>
        <v>138.2945504908879</v>
      </c>
      <c r="AU31">
        <f t="shared" si="17"/>
        <v>-2649.1573276539175</v>
      </c>
      <c r="AW31">
        <v>28</v>
      </c>
      <c r="AX31">
        <f>IF(Z31&gt;0, (R31*SUMPRODUCT(K31:$K$98, X31:$X$98)-K31*$AZ$3)/Z31, 0)</f>
        <v>32032.157722507469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1000000</v>
      </c>
      <c r="S32">
        <f t="shared" si="1"/>
        <v>30040.028017918346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16319.014891912284</v>
      </c>
      <c r="AC32">
        <f t="shared" si="2"/>
        <v>14266.90889296752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-29432.72834126775</v>
      </c>
      <c r="AI32">
        <f t="shared" si="7"/>
        <v>-29438.664965596319</v>
      </c>
      <c r="AJ32">
        <f t="shared" si="8"/>
        <v>2052.105998944764</v>
      </c>
      <c r="AK32">
        <f t="shared" si="30"/>
        <v>1142.3310424338599</v>
      </c>
      <c r="AL32">
        <f t="shared" si="9"/>
        <v>-26244.227924217696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-2814.5061785259832</v>
      </c>
      <c r="AR32">
        <f t="shared" si="14"/>
        <v>-2815.0738685361857</v>
      </c>
      <c r="AS32">
        <f t="shared" si="15"/>
        <v>196.23274288582309</v>
      </c>
      <c r="AT32">
        <f t="shared" si="16"/>
        <v>109.23546534910335</v>
      </c>
      <c r="AU32">
        <f t="shared" si="17"/>
        <v>-2509.6056603012594</v>
      </c>
      <c r="AW32">
        <v>29</v>
      </c>
      <c r="AX32">
        <f>IF(Z32&gt;0, (R32*SUMPRODUCT(K32:$K$98, X32:$X$98)-K32*$AZ$3)/Z32, 0)</f>
        <v>30040.028017918346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1000000</v>
      </c>
      <c r="S33">
        <f t="shared" si="1"/>
        <v>27997.755319854485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14266.90889296752</v>
      </c>
      <c r="AC33">
        <f t="shared" si="2"/>
        <v>12311.807029564712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-30437.999995832775</v>
      </c>
      <c r="AI33">
        <f t="shared" si="7"/>
        <v>-30443.49677891811</v>
      </c>
      <c r="AJ33">
        <f t="shared" si="8"/>
        <v>1955.1018634028078</v>
      </c>
      <c r="AK33">
        <f t="shared" si="30"/>
        <v>998.68362250772645</v>
      </c>
      <c r="AL33">
        <f t="shared" si="9"/>
        <v>-27489.711293007575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-2598.7815471260919</v>
      </c>
      <c r="AR33">
        <f t="shared" si="14"/>
        <v>-2599.2508597764854</v>
      </c>
      <c r="AS33">
        <f t="shared" si="15"/>
        <v>166.92564051707308</v>
      </c>
      <c r="AT33">
        <f t="shared" si="16"/>
        <v>85.267119059906904</v>
      </c>
      <c r="AU33">
        <f t="shared" si="17"/>
        <v>-2347.0581001995051</v>
      </c>
      <c r="AW33">
        <v>30</v>
      </c>
      <c r="AX33">
        <f>IF(Z33&gt;0, (R33*SUMPRODUCT(K33:$K$98, X33:$X$98)-K33*$AZ$3)/Z33, 0)</f>
        <v>27997.755319854485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1000000</v>
      </c>
      <c r="S34">
        <f t="shared" si="1"/>
        <v>25936.97802781688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12311.807029564712</v>
      </c>
      <c r="AC34">
        <f t="shared" si="2"/>
        <v>10480.3507637986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-31275.372569938911</v>
      </c>
      <c r="AI34">
        <f t="shared" si="7"/>
        <v>-31280.42344303627</v>
      </c>
      <c r="AJ34">
        <f t="shared" si="8"/>
        <v>1831.4562657661118</v>
      </c>
      <c r="AK34">
        <f t="shared" si="30"/>
        <v>861.82649206952988</v>
      </c>
      <c r="AL34">
        <f t="shared" si="9"/>
        <v>-28587.140685200629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-2384.1750069631712</v>
      </c>
      <c r="AR34">
        <f t="shared" si="14"/>
        <v>-2384.5600436362001</v>
      </c>
      <c r="AS34">
        <f t="shared" si="15"/>
        <v>139.61503561376094</v>
      </c>
      <c r="AT34">
        <f t="shared" si="16"/>
        <v>65.698503771171232</v>
      </c>
      <c r="AU34">
        <f t="shared" si="17"/>
        <v>-2179.2465042512681</v>
      </c>
      <c r="AW34">
        <v>31</v>
      </c>
      <c r="AX34">
        <f>IF(Z34&gt;0, (R34*SUMPRODUCT(K34:$K$98, X34:$X$98)-K34*$AZ$3)/Z34, 0)</f>
        <v>25936.97802781688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23861.332435301603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10480.3507637986</v>
      </c>
      <c r="AC35">
        <f t="shared" ref="AC35:AC66" si="33">S35*Z35</f>
        <v>8781.2876151925484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-32015.852526041221</v>
      </c>
      <c r="AI35">
        <f t="shared" ref="AI35:AI66" si="38">SUM(AE35:AH35)</f>
        <v>-32020.45269225103</v>
      </c>
      <c r="AJ35">
        <f t="shared" ref="AJ35:AJ66" si="39">AB35-AC35</f>
        <v>1699.063148606052</v>
      </c>
      <c r="AK35">
        <f t="shared" si="30"/>
        <v>733.62455346590207</v>
      </c>
      <c r="AL35">
        <f t="shared" ref="AL35:AL66" si="40">SUM(AI35:AK35)</f>
        <v>-29587.764990179076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-2179.1277297140241</v>
      </c>
      <c r="AR35">
        <f t="shared" ref="AR35:AR66" si="45">AI35*$K35</f>
        <v>-2179.4408355337409</v>
      </c>
      <c r="AS35">
        <f t="shared" ref="AS35:AS66" si="46">AJ35*$K35</f>
        <v>115.64507359756011</v>
      </c>
      <c r="AT35">
        <f t="shared" ref="AT35:AT66" si="47">AK35*$K35</f>
        <v>49.933438641257119</v>
      </c>
      <c r="AU35">
        <f t="shared" ref="AU35:AU66" si="48">AL35*$K35</f>
        <v>-2013.8623232949235</v>
      </c>
      <c r="AW35">
        <v>32</v>
      </c>
      <c r="AX35">
        <f>IF(Z35&gt;0, (R35*SUMPRODUCT(K35:$K$98, X35:$X$98)-K35*$AZ$3)/Z35, 0)</f>
        <v>23861.332435301603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1000000</v>
      </c>
      <c r="S36">
        <f t="shared" si="32"/>
        <v>21729.649259139809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8781.2876151925484</v>
      </c>
      <c r="AC36">
        <f t="shared" si="33"/>
        <v>7213.8669018688151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-32350.497376289299</v>
      </c>
      <c r="AI36">
        <f t="shared" si="38"/>
        <v>-32354.647159619806</v>
      </c>
      <c r="AJ36">
        <f t="shared" si="39"/>
        <v>1567.4207133237333</v>
      </c>
      <c r="AK36">
        <f t="shared" si="30"/>
        <v>614.69013306347847</v>
      </c>
      <c r="AL36">
        <f t="shared" si="40"/>
        <v>-30172.536313232595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-1965.9866112245404</v>
      </c>
      <c r="AR36">
        <f t="shared" si="45"/>
        <v>-1966.2387995718279</v>
      </c>
      <c r="AS36">
        <f t="shared" si="46"/>
        <v>95.254428415960845</v>
      </c>
      <c r="AT36">
        <f t="shared" si="47"/>
        <v>37.355610258417776</v>
      </c>
      <c r="AU36">
        <f t="shared" si="48"/>
        <v>-1833.6287608974494</v>
      </c>
      <c r="AW36">
        <v>33</v>
      </c>
      <c r="AX36">
        <f>IF(Z36&gt;0, (R36*SUMPRODUCT(K36:$K$98, X36:$X$98)-K36*$AZ$3)/Z36, 0)</f>
        <v>21729.649259139809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1000000</v>
      </c>
      <c r="S37">
        <f t="shared" si="32"/>
        <v>19546.661003723322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7213.8669018688151</v>
      </c>
      <c r="AC37">
        <f t="shared" si="33"/>
        <v>5794.0472695641774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-32241.508866531403</v>
      </c>
      <c r="AI37">
        <f t="shared" si="38"/>
        <v>-32245.214133167774</v>
      </c>
      <c r="AJ37">
        <f t="shared" si="39"/>
        <v>1419.8196323046377</v>
      </c>
      <c r="AK37">
        <f t="shared" si="30"/>
        <v>504.97068313081712</v>
      </c>
      <c r="AL37">
        <f t="shared" si="40"/>
        <v>-30320.423817732317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-1749.4314477939261</v>
      </c>
      <c r="AR37">
        <f t="shared" si="45"/>
        <v>-1749.6324963863776</v>
      </c>
      <c r="AS37">
        <f t="shared" si="46"/>
        <v>77.03972928907659</v>
      </c>
      <c r="AT37">
        <f t="shared" si="47"/>
        <v>27.399821669018316</v>
      </c>
      <c r="AU37">
        <f t="shared" si="48"/>
        <v>-1645.1929454282824</v>
      </c>
      <c r="AW37">
        <v>34</v>
      </c>
      <c r="AX37">
        <f>IF(Z37&gt;0, (R37*SUMPRODUCT(K37:$K$98, X37:$X$98)-K37*$AZ$3)/Z37, 0)</f>
        <v>19546.661003723322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1000000</v>
      </c>
      <c r="S38">
        <f t="shared" si="32"/>
        <v>17325.611026252562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5794.0472695641774</v>
      </c>
      <c r="AC38">
        <f t="shared" si="33"/>
        <v>4532.2649100915933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-31863.751385449468</v>
      </c>
      <c r="AI38">
        <f t="shared" si="38"/>
        <v>-31867.021302527159</v>
      </c>
      <c r="AJ38">
        <f t="shared" si="39"/>
        <v>1261.7823594725842</v>
      </c>
      <c r="AK38">
        <f t="shared" si="30"/>
        <v>405.58330886949244</v>
      </c>
      <c r="AL38">
        <f t="shared" si="40"/>
        <v>-30199.655634185081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-1543.6912882006227</v>
      </c>
      <c r="AR38">
        <f t="shared" si="45"/>
        <v>-1543.8497046546336</v>
      </c>
      <c r="AS38">
        <f t="shared" si="46"/>
        <v>61.129099720898381</v>
      </c>
      <c r="AT38">
        <f t="shared" si="47"/>
        <v>19.649143409627634</v>
      </c>
      <c r="AU38">
        <f t="shared" si="48"/>
        <v>-1463.0714615241075</v>
      </c>
      <c r="AW38">
        <v>35</v>
      </c>
      <c r="AX38">
        <f>IF(Z38&gt;0, (R38*SUMPRODUCT(K38:$K$98, X38:$X$98)-K38*$AZ$3)/Z38, 0)</f>
        <v>17325.611026252562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1000000</v>
      </c>
      <c r="S39">
        <f t="shared" si="32"/>
        <v>15030.840250253334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4532.2649100915933</v>
      </c>
      <c r="AC39">
        <f t="shared" si="33"/>
        <v>3423.9745936064555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-31180.813295544689</v>
      </c>
      <c r="AI39">
        <f t="shared" si="38"/>
        <v>-31183.660753285407</v>
      </c>
      <c r="AJ39">
        <f t="shared" si="39"/>
        <v>1108.2903164851377</v>
      </c>
      <c r="AK39">
        <f t="shared" si="30"/>
        <v>317.25854370641156</v>
      </c>
      <c r="AL39">
        <f t="shared" si="40"/>
        <v>-29758.111893093857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-1348.7546795360618</v>
      </c>
      <c r="AR39">
        <f t="shared" si="45"/>
        <v>-1348.8778489324523</v>
      </c>
      <c r="AS39">
        <f t="shared" si="46"/>
        <v>47.9401142130382</v>
      </c>
      <c r="AT39">
        <f t="shared" si="47"/>
        <v>13.723309311754237</v>
      </c>
      <c r="AU39">
        <f t="shared" si="48"/>
        <v>-1287.2144254076597</v>
      </c>
      <c r="AW39">
        <v>36</v>
      </c>
      <c r="AX39">
        <f>IF(Z39&gt;0, (R39*SUMPRODUCT(K39:$K$98, X39:$X$98)-K39*$AZ$3)/Z39, 0)</f>
        <v>15030.840250253334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1000000</v>
      </c>
      <c r="S40">
        <f t="shared" si="32"/>
        <v>12615.315957716644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3423.9745936064555</v>
      </c>
      <c r="AC40">
        <f t="shared" si="33"/>
        <v>2463.9707816735045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-30202.832998841463</v>
      </c>
      <c r="AI40">
        <f t="shared" si="38"/>
        <v>-30205.274446592288</v>
      </c>
      <c r="AJ40">
        <f t="shared" si="39"/>
        <v>960.00381193295107</v>
      </c>
      <c r="AK40">
        <f t="shared" ref="AK40:AK71" si="61">G40*SUM(AB40:AB40, AE40:AF40)</f>
        <v>239.6782215524519</v>
      </c>
      <c r="AL40">
        <f t="shared" si="40"/>
        <v>-29005.592413106886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-1166.4743256739923</v>
      </c>
      <c r="AR40">
        <f t="shared" si="45"/>
        <v>-1166.5686176935164</v>
      </c>
      <c r="AS40">
        <f t="shared" si="46"/>
        <v>37.076647717513978</v>
      </c>
      <c r="AT40">
        <f t="shared" si="47"/>
        <v>9.2566976043228237</v>
      </c>
      <c r="AU40">
        <f t="shared" si="48"/>
        <v>-1120.2352723716797</v>
      </c>
      <c r="AW40">
        <v>37</v>
      </c>
      <c r="AX40">
        <f>IF(Z40&gt;0, (R40*SUMPRODUCT(K40:$K$98, X40:$X$98)-K40*$AZ$3)/Z40, 0)</f>
        <v>12615.315957716644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1000000</v>
      </c>
      <c r="S41">
        <f t="shared" si="32"/>
        <v>10000.692960914837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2463.9707816735045</v>
      </c>
      <c r="AC41">
        <f t="shared" si="33"/>
        <v>1644.595444930861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-28914.51298625291</v>
      </c>
      <c r="AI41">
        <f t="shared" si="38"/>
        <v>-28916.5685881139</v>
      </c>
      <c r="AJ41">
        <f t="shared" si="39"/>
        <v>819.37533674264341</v>
      </c>
      <c r="AK41">
        <f t="shared" si="61"/>
        <v>172.47795471714534</v>
      </c>
      <c r="AL41">
        <f t="shared" si="40"/>
        <v>-27924.715296654111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-997.06934064539735</v>
      </c>
      <c r="AR41">
        <f t="shared" si="45"/>
        <v>-997.14022468875442</v>
      </c>
      <c r="AS41">
        <f t="shared" si="46"/>
        <v>28.254808480969722</v>
      </c>
      <c r="AT41">
        <f t="shared" si="47"/>
        <v>5.9476180929436104</v>
      </c>
      <c r="AU41">
        <f t="shared" si="48"/>
        <v>-962.93779811484103</v>
      </c>
      <c r="AW41">
        <v>38</v>
      </c>
      <c r="AX41">
        <f>IF(Z41&gt;0, (R41*SUMPRODUCT(K41:$K$98, X41:$X$98)-K41*$AZ$3)/Z41, 0)</f>
        <v>10000.692960914837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1000000</v>
      </c>
      <c r="S42">
        <f t="shared" si="32"/>
        <v>7064.4212551172914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1644.595444930861</v>
      </c>
      <c r="AC42">
        <f t="shared" si="33"/>
        <v>957.43591583131229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-27274.388875434142</v>
      </c>
      <c r="AI42">
        <f t="shared" si="38"/>
        <v>-27276.08299141558</v>
      </c>
      <c r="AJ42">
        <f t="shared" si="39"/>
        <v>687.15952909954876</v>
      </c>
      <c r="AK42">
        <f t="shared" si="61"/>
        <v>115.12168114516028</v>
      </c>
      <c r="AL42">
        <f t="shared" si="40"/>
        <v>-26473.801781170871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-839.74318121419151</v>
      </c>
      <c r="AR42">
        <f t="shared" si="45"/>
        <v>-839.79534085560806</v>
      </c>
      <c r="AS42">
        <f t="shared" si="46"/>
        <v>21.156753744441719</v>
      </c>
      <c r="AT42">
        <f t="shared" si="47"/>
        <v>3.5444477672104724</v>
      </c>
      <c r="AU42">
        <f t="shared" si="48"/>
        <v>-815.09413934395582</v>
      </c>
      <c r="AW42">
        <v>39</v>
      </c>
      <c r="AX42">
        <f>IF(Z42&gt;0, (R42*SUMPRODUCT(K42:$K$98, X42:$X$98)-K42*$AZ$3)/Z42, 0)</f>
        <v>7064.4212551172914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1000000</v>
      </c>
      <c r="S43">
        <f t="shared" si="32"/>
        <v>3624.3251327540643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957.43591583131229</v>
      </c>
      <c r="AC43">
        <f t="shared" si="33"/>
        <v>394.39792349733989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-25354.299567192738</v>
      </c>
      <c r="AI43">
        <f t="shared" si="38"/>
        <v>-25355.659813269769</v>
      </c>
      <c r="AJ43">
        <f t="shared" si="39"/>
        <v>563.0379923339724</v>
      </c>
      <c r="AK43">
        <f t="shared" si="61"/>
        <v>67.020514108191861</v>
      </c>
      <c r="AL43">
        <f t="shared" si="40"/>
        <v>-24725.601306827604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-696.98760101500966</v>
      </c>
      <c r="AR43">
        <f t="shared" si="45"/>
        <v>-697.02499406732045</v>
      </c>
      <c r="AS43">
        <f t="shared" si="46"/>
        <v>15.477867906276114</v>
      </c>
      <c r="AT43">
        <f t="shared" si="47"/>
        <v>1.8423883974103143</v>
      </c>
      <c r="AU43">
        <f t="shared" si="48"/>
        <v>-679.70473776363406</v>
      </c>
      <c r="AW43">
        <v>40</v>
      </c>
      <c r="AX43">
        <f>IF(Z43&gt;0, (R43*SUMPRODUCT(K43:$K$98, X43:$X$98)-K43*$AZ$3)/Z43, 0)</f>
        <v>3624.3251327540643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1000000</v>
      </c>
      <c r="S44">
        <f t="shared" si="32"/>
        <v>-655.54460217605765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394.39792349733989</v>
      </c>
      <c r="AC44">
        <f t="shared" si="33"/>
        <v>-55.531473160329824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-23021.047057948239</v>
      </c>
      <c r="AI44">
        <f t="shared" si="38"/>
        <v>-23022.105938476278</v>
      </c>
      <c r="AJ44">
        <f t="shared" si="39"/>
        <v>449.92939665766971</v>
      </c>
      <c r="AK44">
        <f t="shared" si="61"/>
        <v>27.607854644813795</v>
      </c>
      <c r="AL44">
        <f t="shared" si="40"/>
        <v>-22544.568687173793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-565.04168057692198</v>
      </c>
      <c r="AR44">
        <f t="shared" si="45"/>
        <v>-565.06767034322525</v>
      </c>
      <c r="AS44">
        <f t="shared" si="46"/>
        <v>11.043323172419965</v>
      </c>
      <c r="AT44">
        <f t="shared" si="47"/>
        <v>0.67762289640266649</v>
      </c>
      <c r="AU44">
        <f t="shared" si="48"/>
        <v>-553.34672427440262</v>
      </c>
      <c r="AW44">
        <v>41</v>
      </c>
      <c r="AX44">
        <f>IF(Z44&gt;0, (R44*SUMPRODUCT(K44:$K$98, X44:$X$98)-K44*$AZ$3)/Z44, 0)</f>
        <v>-655.54460217605765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1000000</v>
      </c>
      <c r="S45">
        <f t="shared" si="32"/>
        <v>-6292.8722980504645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-55.531473160329824</v>
      </c>
      <c r="AC45">
        <f t="shared" si="33"/>
        <v>-399.98547127534198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-20301.667993040661</v>
      </c>
      <c r="AI45">
        <f t="shared" si="38"/>
        <v>-20302.462513913506</v>
      </c>
      <c r="AJ45">
        <f t="shared" si="39"/>
        <v>344.45399811501215</v>
      </c>
      <c r="AK45">
        <f t="shared" si="61"/>
        <v>-3.887203121223088</v>
      </c>
      <c r="AL45">
        <f t="shared" si="40"/>
        <v>-19961.895718919717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-444.90686890422501</v>
      </c>
      <c r="AR45">
        <f t="shared" si="45"/>
        <v>-444.92428066536394</v>
      </c>
      <c r="AS45">
        <f t="shared" si="46"/>
        <v>7.5486383599330571</v>
      </c>
      <c r="AT45">
        <f t="shared" si="47"/>
        <v>-8.5187255059581399E-2</v>
      </c>
      <c r="AU45">
        <f t="shared" si="48"/>
        <v>-437.46082956049048</v>
      </c>
      <c r="AW45">
        <v>42</v>
      </c>
      <c r="AX45">
        <f>IF(Z45&gt;0, (R45*SUMPRODUCT(K45:$K$98, X45:$X$98)-K45*$AZ$3)/Z45, 0)</f>
        <v>-6292.8722980504645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1000000</v>
      </c>
      <c r="S46">
        <f t="shared" si="32"/>
        <v>-14200.10079492009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-399.98547127534198</v>
      </c>
      <c r="AC46">
        <f t="shared" si="33"/>
        <v>-647.93905226714696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-17296.866292829014</v>
      </c>
      <c r="AI46">
        <f t="shared" si="38"/>
        <v>-17297.436657664468</v>
      </c>
      <c r="AJ46">
        <f t="shared" si="39"/>
        <v>247.95358099180498</v>
      </c>
      <c r="AK46">
        <f t="shared" si="61"/>
        <v>-27.998982989273941</v>
      </c>
      <c r="AL46">
        <f t="shared" si="40"/>
        <v>-17077.482059661936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-338.44398132157937</v>
      </c>
      <c r="AR46">
        <f t="shared" si="45"/>
        <v>-338.45514152496236</v>
      </c>
      <c r="AS46">
        <f t="shared" si="46"/>
        <v>4.8516532251047284</v>
      </c>
      <c r="AT46">
        <f t="shared" si="47"/>
        <v>-0.54784994665615649</v>
      </c>
      <c r="AU46">
        <f t="shared" si="48"/>
        <v>-334.15133824651377</v>
      </c>
      <c r="AW46">
        <v>43</v>
      </c>
      <c r="AX46">
        <f>IF(Z46&gt;0, (R46*SUMPRODUCT(K46:$K$98, X46:$X$98)-K46*$AZ$3)/Z46, 0)</f>
        <v>-14200.10079492009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1000000</v>
      </c>
      <c r="S47">
        <f t="shared" si="32"/>
        <v>-26062.541531727817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-647.93905226714696</v>
      </c>
      <c r="AC47">
        <f t="shared" si="33"/>
        <v>-810.53188366692245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-14073.39982938438</v>
      </c>
      <c r="AI47">
        <f t="shared" si="38"/>
        <v>-14073.788573073612</v>
      </c>
      <c r="AJ47">
        <f t="shared" si="39"/>
        <v>162.59283139977549</v>
      </c>
      <c r="AK47">
        <f t="shared" si="61"/>
        <v>-45.355733658700295</v>
      </c>
      <c r="AL47">
        <f t="shared" si="40"/>
        <v>-13956.551475332537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-245.86707274181049</v>
      </c>
      <c r="AR47">
        <f t="shared" si="45"/>
        <v>-245.87386422603444</v>
      </c>
      <c r="AS47">
        <f t="shared" si="46"/>
        <v>2.8405519625469373</v>
      </c>
      <c r="AT47">
        <f t="shared" si="47"/>
        <v>-0.79238006465489963</v>
      </c>
      <c r="AU47">
        <f t="shared" si="48"/>
        <v>-243.8256923281424</v>
      </c>
      <c r="AW47">
        <v>44</v>
      </c>
      <c r="AX47">
        <f>IF(Z47&gt;0, (R47*SUMPRODUCT(K47:$K$98, X47:$X$98)-K47*$AZ$3)/Z47, 0)</f>
        <v>-26062.541531727817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1000000</v>
      </c>
      <c r="S48">
        <f t="shared" si="32"/>
        <v>-45104.907975882859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-810.53188366692245</v>
      </c>
      <c r="AC48">
        <f t="shared" si="33"/>
        <v>-899.38900112140857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-10848.563681858159</v>
      </c>
      <c r="AI48">
        <f t="shared" si="38"/>
        <v>-10848.812931064476</v>
      </c>
      <c r="AJ48">
        <f t="shared" si="39"/>
        <v>88.857117454486115</v>
      </c>
      <c r="AK48">
        <f t="shared" si="61"/>
        <v>-56.737231856684581</v>
      </c>
      <c r="AL48">
        <f t="shared" si="40"/>
        <v>-10816.693045466674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-169.22150933727281</v>
      </c>
      <c r="AR48">
        <f t="shared" si="45"/>
        <v>-169.22539725535404</v>
      </c>
      <c r="AS48">
        <f t="shared" si="46"/>
        <v>1.3860392925703864</v>
      </c>
      <c r="AT48">
        <f t="shared" si="47"/>
        <v>-0.88501669824391538</v>
      </c>
      <c r="AU48">
        <f t="shared" si="48"/>
        <v>-168.72437466102755</v>
      </c>
      <c r="AW48">
        <v>45</v>
      </c>
      <c r="AX48">
        <f>IF(Z48&gt;0, (R48*SUMPRODUCT(K48:$K$98, X48:$X$98)-K48*$AZ$3)/Z48, 0)</f>
        <v>-45104.907975882859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1000000</v>
      </c>
      <c r="S49">
        <f t="shared" si="32"/>
        <v>-77982.892233593622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-899.38900112140857</v>
      </c>
      <c r="AC49">
        <f t="shared" si="33"/>
        <v>-928.42305038071299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-7835.0662891367874</v>
      </c>
      <c r="AI49">
        <f t="shared" si="38"/>
        <v>-7835.2151075224274</v>
      </c>
      <c r="AJ49">
        <f t="shared" si="39"/>
        <v>29.034049259304425</v>
      </c>
      <c r="AK49">
        <f t="shared" si="61"/>
        <v>-62.957230078498604</v>
      </c>
      <c r="AL49">
        <f t="shared" si="40"/>
        <v>-7869.1382883416218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-109.12090877445279</v>
      </c>
      <c r="AR49">
        <f t="shared" si="45"/>
        <v>-109.12298140496848</v>
      </c>
      <c r="AS49">
        <f t="shared" si="46"/>
        <v>0.40436439510029709</v>
      </c>
      <c r="AT49">
        <f t="shared" si="47"/>
        <v>-0.87682093636057346</v>
      </c>
      <c r="AU49">
        <f t="shared" si="48"/>
        <v>-109.59543794622877</v>
      </c>
      <c r="AW49">
        <v>46</v>
      </c>
      <c r="AX49">
        <f>IF(Z49&gt;0, (R49*SUMPRODUCT(K49:$K$98, X49:$X$98)-K49*$AZ$3)/Z49, 0)</f>
        <v>-77982.892233593622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1000000</v>
      </c>
      <c r="S50">
        <f t="shared" si="32"/>
        <v>-139694.17230068112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-928.42305038071299</v>
      </c>
      <c r="AC50">
        <f t="shared" si="33"/>
        <v>-912.37658408555137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-5255.1731491058554</v>
      </c>
      <c r="AI50">
        <f t="shared" si="38"/>
        <v>-5255.2547896432752</v>
      </c>
      <c r="AJ50">
        <f t="shared" si="39"/>
        <v>-16.046466295161622</v>
      </c>
      <c r="AK50">
        <f t="shared" si="61"/>
        <v>-64.989613526649919</v>
      </c>
      <c r="AL50">
        <f t="shared" si="40"/>
        <v>-5336.2908694650869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-65.348301815242252</v>
      </c>
      <c r="AR50">
        <f t="shared" si="45"/>
        <v>-65.349317018800392</v>
      </c>
      <c r="AS50">
        <f t="shared" si="46"/>
        <v>-0.1995384914582215</v>
      </c>
      <c r="AT50">
        <f t="shared" si="47"/>
        <v>-0.80814861072999478</v>
      </c>
      <c r="AU50">
        <f t="shared" si="48"/>
        <v>-66.35700412098862</v>
      </c>
      <c r="AW50">
        <v>47</v>
      </c>
      <c r="AX50">
        <f>IF(Z50&gt;0, (R50*SUMPRODUCT(K50:$K$98, X50:$X$98)-K50*$AZ$3)/Z50, 0)</f>
        <v>-139694.17230068112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1000000</v>
      </c>
      <c r="S51">
        <f t="shared" si="32"/>
        <v>-268365.04971846886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-912.37658408555137</v>
      </c>
      <c r="AC51">
        <f t="shared" si="33"/>
        <v>-865.96830101720934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-3239.100907843665</v>
      </c>
      <c r="AI51">
        <f t="shared" si="38"/>
        <v>-3239.1412432143629</v>
      </c>
      <c r="AJ51">
        <f t="shared" si="39"/>
        <v>-46.40828306834203</v>
      </c>
      <c r="AK51">
        <f t="shared" si="61"/>
        <v>-63.866360885988605</v>
      </c>
      <c r="AL51">
        <f t="shared" si="40"/>
        <v>-3349.4158871686936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-35.962819351328065</v>
      </c>
      <c r="AR51">
        <f t="shared" si="45"/>
        <v>-35.963267183517047</v>
      </c>
      <c r="AS51">
        <f t="shared" si="46"/>
        <v>-0.51525801383667003</v>
      </c>
      <c r="AT51">
        <f t="shared" si="47"/>
        <v>-0.70909010386421356</v>
      </c>
      <c r="AU51">
        <f t="shared" si="48"/>
        <v>-37.187615301217932</v>
      </c>
      <c r="AW51">
        <v>48</v>
      </c>
      <c r="AX51">
        <f>IF(Z51&gt;0, (R51*SUMPRODUCT(K51:$K$98, X51:$X$98)-K51*$AZ$3)/Z51, 0)</f>
        <v>-268365.04971846886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1000000</v>
      </c>
      <c r="S52">
        <f t="shared" si="32"/>
        <v>-574399.75606428459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-865.96830101720934</v>
      </c>
      <c r="AC52">
        <f t="shared" si="33"/>
        <v>-802.14845529390846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-1798.0627590708223</v>
      </c>
      <c r="AI52">
        <f t="shared" si="38"/>
        <v>-1798.0802153033246</v>
      </c>
      <c r="AJ52">
        <f t="shared" si="39"/>
        <v>-63.819845723300887</v>
      </c>
      <c r="AK52">
        <f t="shared" si="61"/>
        <v>-60.617781071204661</v>
      </c>
      <c r="AL52">
        <f t="shared" si="40"/>
        <v>-1922.5178420978302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-17.824447505034836</v>
      </c>
      <c r="AR52">
        <f t="shared" si="45"/>
        <v>-17.824620551108065</v>
      </c>
      <c r="AS52">
        <f t="shared" si="46"/>
        <v>-0.63265505285379897</v>
      </c>
      <c r="AT52">
        <f t="shared" si="47"/>
        <v>-0.6009125382996845</v>
      </c>
      <c r="AU52">
        <f t="shared" si="48"/>
        <v>-19.05818814226155</v>
      </c>
      <c r="AW52">
        <v>49</v>
      </c>
      <c r="AX52">
        <f>IF(Z52&gt;0, (R52*SUMPRODUCT(K52:$K$98, X52:$X$98)-K52*$AZ$3)/Z52, 0)</f>
        <v>-574399.75606428459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1000000</v>
      </c>
      <c r="S53">
        <f t="shared" si="32"/>
        <v>-1439153.8693553659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-802.14845529390846</v>
      </c>
      <c r="AC53">
        <f t="shared" si="33"/>
        <v>-730.88123755373886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-874.6787884358763</v>
      </c>
      <c r="AI53">
        <f t="shared" si="38"/>
        <v>-874.68513662119824</v>
      </c>
      <c r="AJ53">
        <f t="shared" si="39"/>
        <v>-71.267217740169599</v>
      </c>
      <c r="AK53">
        <f t="shared" si="61"/>
        <v>-56.1503918705736</v>
      </c>
      <c r="AL53">
        <f t="shared" si="40"/>
        <v>-1002.1027462319414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-7.7417974217724757</v>
      </c>
      <c r="AR53">
        <f t="shared" si="45"/>
        <v>-7.7418536096730026</v>
      </c>
      <c r="AS53">
        <f t="shared" si="46"/>
        <v>-0.63078740430458147</v>
      </c>
      <c r="AT53">
        <f t="shared" si="47"/>
        <v>-0.4969881112499272</v>
      </c>
      <c r="AU53">
        <f t="shared" si="48"/>
        <v>-8.8696291252275117</v>
      </c>
      <c r="AW53">
        <v>50</v>
      </c>
      <c r="AX53">
        <f>IF(Z53&gt;0, (R53*SUMPRODUCT(K53:$K$98, X53:$X$98)-K53*$AZ$3)/Z53, 0)</f>
        <v>-1439153.8693553659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1000000</v>
      </c>
      <c r="S54">
        <f t="shared" si="32"/>
        <v>-4490496.8251280747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-730.88123755373886</v>
      </c>
      <c r="AC54">
        <f t="shared" si="33"/>
        <v>-659.0769052922933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-356.00478851397889</v>
      </c>
      <c r="AI54">
        <f t="shared" si="38"/>
        <v>-356.00662315759115</v>
      </c>
      <c r="AJ54">
        <f t="shared" si="39"/>
        <v>-71.804332261445552</v>
      </c>
      <c r="AK54">
        <f t="shared" si="61"/>
        <v>-51.161686628761721</v>
      </c>
      <c r="AL54">
        <f t="shared" si="40"/>
        <v>-478.97264204779844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-2.8133970336706793</v>
      </c>
      <c r="AR54">
        <f t="shared" si="45"/>
        <v>-2.8134115322984035</v>
      </c>
      <c r="AS54">
        <f t="shared" si="46"/>
        <v>-0.56744769145464036</v>
      </c>
      <c r="AT54">
        <f t="shared" si="47"/>
        <v>-0.40431517227554148</v>
      </c>
      <c r="AU54">
        <f t="shared" si="48"/>
        <v>-3.7851743960285855</v>
      </c>
      <c r="AW54">
        <v>51</v>
      </c>
      <c r="AX54">
        <f>IF(Z54&gt;0, (R54*SUMPRODUCT(K54:$K$98, X54:$X$98)-K54*$AZ$3)/Z54, 0)</f>
        <v>-4490496.8251280747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1000000</v>
      </c>
      <c r="S55">
        <f t="shared" si="32"/>
        <v>-19080259.621883858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-659.0769052922933</v>
      </c>
      <c r="AC55">
        <f t="shared" si="33"/>
        <v>-590.86697225166199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-114.33632480354923</v>
      </c>
      <c r="AI55">
        <f t="shared" si="38"/>
        <v>-114.33671189666534</v>
      </c>
      <c r="AJ55">
        <f t="shared" si="39"/>
        <v>-68.209933040631313</v>
      </c>
      <c r="AK55">
        <f t="shared" si="61"/>
        <v>-46.135383370460538</v>
      </c>
      <c r="AL55">
        <f t="shared" si="40"/>
        <v>-228.68202830775721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-0.80675449014180556</v>
      </c>
      <c r="AR55">
        <f t="shared" si="45"/>
        <v>-0.80675722146197049</v>
      </c>
      <c r="AS55">
        <f t="shared" si="46"/>
        <v>-0.48128772590294949</v>
      </c>
      <c r="AT55">
        <f t="shared" si="47"/>
        <v>-0.32553020881581846</v>
      </c>
      <c r="AU55">
        <f t="shared" si="48"/>
        <v>-1.6135751561807385</v>
      </c>
      <c r="AW55">
        <v>52</v>
      </c>
      <c r="AX55">
        <f>IF(Z55&gt;0, (R55*SUMPRODUCT(K55:$K$98, X55:$X$98)-K55*$AZ$3)/Z55, 0)</f>
        <v>-19080259.621883858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1000000</v>
      </c>
      <c r="S56">
        <f t="shared" si="32"/>
        <v>-81760067.758113459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-590.86697225166199</v>
      </c>
      <c r="AC56">
        <f t="shared" si="33"/>
        <v>-528.26003917546268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-24.196673995892265</v>
      </c>
      <c r="AI56">
        <f t="shared" si="38"/>
        <v>-24.196754759652261</v>
      </c>
      <c r="AJ56">
        <f t="shared" si="39"/>
        <v>-62.606933076199311</v>
      </c>
      <c r="AK56">
        <f t="shared" si="61"/>
        <v>-41.360688057616343</v>
      </c>
      <c r="AL56">
        <f t="shared" si="40"/>
        <v>-128.16437589346793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-0.15243855155755726</v>
      </c>
      <c r="AR56">
        <f t="shared" si="45"/>
        <v>-0.1524390603675943</v>
      </c>
      <c r="AS56">
        <f t="shared" si="46"/>
        <v>-0.39442239859977979</v>
      </c>
      <c r="AT56">
        <f t="shared" si="47"/>
        <v>-0.26057148928804635</v>
      </c>
      <c r="AU56">
        <f t="shared" si="48"/>
        <v>-0.80743294825542056</v>
      </c>
      <c r="AW56">
        <v>53</v>
      </c>
      <c r="AX56">
        <f>IF(Z56&gt;0, (R56*SUMPRODUCT(K56:$K$98, X56:$X$98)-K56*$AZ$3)/Z56, 0)</f>
        <v>-81760067.758113459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1000000</v>
      </c>
      <c r="S57">
        <f t="shared" si="32"/>
        <v>-354289647.82272887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-528.26003917546268</v>
      </c>
      <c r="AC57">
        <f t="shared" si="33"/>
        <v>-471.79311382850159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-5.0648304651380567</v>
      </c>
      <c r="AI57">
        <f t="shared" si="38"/>
        <v>-5.0648471108796391</v>
      </c>
      <c r="AJ57">
        <f t="shared" si="39"/>
        <v>-56.466925346961091</v>
      </c>
      <c r="AK57">
        <f t="shared" si="61"/>
        <v>-36.978202742282392</v>
      </c>
      <c r="AL57">
        <f t="shared" si="40"/>
        <v>-98.509975200123122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-2.8489578926415127E-2</v>
      </c>
      <c r="AR57">
        <f t="shared" si="45"/>
        <v>-2.848967255840772E-2</v>
      </c>
      <c r="AS57">
        <f t="shared" si="46"/>
        <v>-0.31762542447911701</v>
      </c>
      <c r="AT57">
        <f t="shared" si="47"/>
        <v>-0.20800171552326943</v>
      </c>
      <c r="AU57">
        <f t="shared" si="48"/>
        <v>-0.55411681256079415</v>
      </c>
      <c r="AW57">
        <v>54</v>
      </c>
      <c r="AX57">
        <f>IF(Z57&gt;0, (R57*SUMPRODUCT(K57:$K$98, X57:$X$98)-K57*$AZ$3)/Z57, 0)</f>
        <v>-354289647.82272887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1000000</v>
      </c>
      <c r="S58">
        <f t="shared" si="32"/>
        <v>-1556007327.448499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-471.79311382850159</v>
      </c>
      <c r="AC58">
        <f t="shared" si="33"/>
        <v>-421.26859992660769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-1.047605833481742</v>
      </c>
      <c r="AI58">
        <f t="shared" si="38"/>
        <v>-1.0476092176929896</v>
      </c>
      <c r="AJ58">
        <f t="shared" si="39"/>
        <v>-50.524513901893897</v>
      </c>
      <c r="AK58">
        <f t="shared" si="61"/>
        <v>-33.025517967995114</v>
      </c>
      <c r="AL58">
        <f t="shared" si="40"/>
        <v>-84.597641087581991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-5.2613961545674385E-3</v>
      </c>
      <c r="AR58">
        <f t="shared" si="45"/>
        <v>-5.2614131511089582E-3</v>
      </c>
      <c r="AS58">
        <f t="shared" si="46"/>
        <v>-0.25374952549789004</v>
      </c>
      <c r="AT58">
        <f t="shared" si="47"/>
        <v>-0.16586422840154574</v>
      </c>
      <c r="AU58">
        <f t="shared" si="48"/>
        <v>-0.42487516705054473</v>
      </c>
      <c r="AW58">
        <v>55</v>
      </c>
      <c r="AX58">
        <f>IF(Z58&gt;0, (R58*SUMPRODUCT(K58:$K$98, X58:$X$98)-K58*$AZ$3)/Z58, 0)</f>
        <v>-1556007327.448499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1000000</v>
      </c>
      <c r="S59">
        <f t="shared" si="32"/>
        <v>-6939062991.3492575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-421.26859992660769</v>
      </c>
      <c r="AC59">
        <f t="shared" si="33"/>
        <v>-376.13725107202987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-0.21382376102858427</v>
      </c>
      <c r="AI59">
        <f t="shared" si="38"/>
        <v>-0.21382443860070666</v>
      </c>
      <c r="AJ59">
        <f t="shared" si="39"/>
        <v>-45.131348854577823</v>
      </c>
      <c r="AK59">
        <f t="shared" si="61"/>
        <v>-29.488801994862541</v>
      </c>
      <c r="AL59">
        <f t="shared" si="40"/>
        <v>-74.833975288041074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-9.5882872545741712E-4</v>
      </c>
      <c r="AR59">
        <f t="shared" si="45"/>
        <v>-9.5883176382701352E-4</v>
      </c>
      <c r="AS59">
        <f t="shared" si="46"/>
        <v>-0.20237804017778963</v>
      </c>
      <c r="AT59">
        <f t="shared" si="47"/>
        <v>-0.13223371572919057</v>
      </c>
      <c r="AU59">
        <f t="shared" si="48"/>
        <v>-0.33557058767080722</v>
      </c>
      <c r="AW59">
        <v>56</v>
      </c>
      <c r="AX59">
        <f>IF(Z59&gt;0, (R59*SUMPRODUCT(K59:$K$98, X59:$X$98)-K59*$AZ$3)/Z59, 0)</f>
        <v>-6939062991.3492575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1000000</v>
      </c>
      <c r="S60">
        <f t="shared" si="32"/>
        <v>-31426733284.711071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-376.13725107202987</v>
      </c>
      <c r="AC60">
        <f t="shared" si="33"/>
        <v>-335.83766503402995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-4.2977343198117815E-2</v>
      </c>
      <c r="AI60">
        <f t="shared" si="38"/>
        <v>-4.2977476777729E-2</v>
      </c>
      <c r="AJ60">
        <f t="shared" si="39"/>
        <v>-40.299586037999916</v>
      </c>
      <c r="AK60">
        <f t="shared" si="61"/>
        <v>-26.329607575042093</v>
      </c>
      <c r="AL60">
        <f t="shared" si="40"/>
        <v>-66.672171089819741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-1.7207057663804826E-4</v>
      </c>
      <c r="AR60">
        <f t="shared" si="45"/>
        <v>-1.7207111145753717E-4</v>
      </c>
      <c r="AS60">
        <f t="shared" si="46"/>
        <v>-0.16134950399020884</v>
      </c>
      <c r="AT60">
        <f t="shared" si="47"/>
        <v>-0.10541719010423686</v>
      </c>
      <c r="AU60">
        <f t="shared" si="48"/>
        <v>-0.26693876520590326</v>
      </c>
      <c r="AW60">
        <v>57</v>
      </c>
      <c r="AX60">
        <f>IF(Z60&gt;0, (R60*SUMPRODUCT(K60:$K$98, X60:$X$98)-K60*$AZ$3)/Z60, 0)</f>
        <v>-31426733284.711071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1000000</v>
      </c>
      <c r="S61">
        <f t="shared" si="32"/>
        <v>-144765676018.51782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-335.83766503402995</v>
      </c>
      <c r="AC61">
        <f t="shared" si="33"/>
        <v>-299.8552077593161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-8.5081909549295318E-3</v>
      </c>
      <c r="AI61">
        <f t="shared" si="38"/>
        <v>-8.508216846357667E-3</v>
      </c>
      <c r="AJ61">
        <f t="shared" si="39"/>
        <v>-35.982457274713852</v>
      </c>
      <c r="AK61">
        <f t="shared" si="61"/>
        <v>-23.5086365523821</v>
      </c>
      <c r="AL61">
        <f t="shared" si="40"/>
        <v>-59.499602043942311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-3.0414890373842936E-5</v>
      </c>
      <c r="AR61">
        <f t="shared" si="45"/>
        <v>-3.0414982929940058E-5</v>
      </c>
      <c r="AS61">
        <f t="shared" si="46"/>
        <v>-0.12862928196949164</v>
      </c>
      <c r="AT61">
        <f t="shared" si="47"/>
        <v>-8.4038147165109142E-2</v>
      </c>
      <c r="AU61">
        <f t="shared" si="48"/>
        <v>-0.2126978441175307</v>
      </c>
      <c r="AW61">
        <v>58</v>
      </c>
      <c r="AX61">
        <f>IF(Z61&gt;0, (R61*SUMPRODUCT(K61:$K$98, X61:$X$98)-K61*$AZ$3)/Z61, 0)</f>
        <v>-144765676018.51782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1000000</v>
      </c>
      <c r="S62">
        <f t="shared" si="32"/>
        <v>-679030789259.7168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-299.8552077593161</v>
      </c>
      <c r="AC62">
        <f t="shared" si="33"/>
        <v>-267.72789054448276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-1.6563216517486181E-3</v>
      </c>
      <c r="AI62">
        <f t="shared" si="38"/>
        <v>-1.6563265802418245E-3</v>
      </c>
      <c r="AJ62">
        <f t="shared" si="39"/>
        <v>-32.12731721483334</v>
      </c>
      <c r="AK62">
        <f t="shared" si="61"/>
        <v>-20.98986454315213</v>
      </c>
      <c r="AL62">
        <f t="shared" si="40"/>
        <v>-53.118838084565709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-5.2865906479979615E-6</v>
      </c>
      <c r="AR62">
        <f t="shared" si="45"/>
        <v>-5.2866063785935655E-6</v>
      </c>
      <c r="AS62">
        <f t="shared" si="46"/>
        <v>-0.10254286934780665</v>
      </c>
      <c r="AT62">
        <f t="shared" si="47"/>
        <v>-6.699472984575422E-2</v>
      </c>
      <c r="AU62">
        <f t="shared" si="48"/>
        <v>-0.16954288579993945</v>
      </c>
      <c r="AW62">
        <v>59</v>
      </c>
      <c r="AX62">
        <f>IF(Z62&gt;0, (R62*SUMPRODUCT(K62:$K$98, X62:$X$98)-K62*$AZ$3)/Z62, 0)</f>
        <v>-679030789259.7168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1000000</v>
      </c>
      <c r="S63">
        <f t="shared" si="32"/>
        <v>-3246266509542.8262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-267.72789054448276</v>
      </c>
      <c r="AC63">
        <f t="shared" si="33"/>
        <v>-239.04276401882015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-3.167004514524697E-4</v>
      </c>
      <c r="AI63">
        <f t="shared" si="38"/>
        <v>-3.1670137190510086E-4</v>
      </c>
      <c r="AJ63">
        <f t="shared" si="39"/>
        <v>-28.685126525662611</v>
      </c>
      <c r="AK63">
        <f t="shared" si="61"/>
        <v>-18.740952338113797</v>
      </c>
      <c r="AL63">
        <f t="shared" si="40"/>
        <v>-47.426395565148312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-9.0253003604715045E-7</v>
      </c>
      <c r="AR63">
        <f t="shared" si="45"/>
        <v>-9.0253265914459967E-7</v>
      </c>
      <c r="AS63">
        <f t="shared" si="46"/>
        <v>-8.1746609954260793E-2</v>
      </c>
      <c r="AT63">
        <f t="shared" si="47"/>
        <v>-5.3407793742328347E-2</v>
      </c>
      <c r="AU63">
        <f t="shared" si="48"/>
        <v>-0.13515530622924829</v>
      </c>
      <c r="AW63">
        <v>60</v>
      </c>
      <c r="AX63">
        <f>IF(Z63&gt;0, (R63*SUMPRODUCT(K63:$K$98, X63:$X$98)-K63*$AZ$3)/Z63, 0)</f>
        <v>-3246266509542.8262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1000000</v>
      </c>
      <c r="S64">
        <f t="shared" si="32"/>
        <v>-15846453971496.09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-239.04276401882015</v>
      </c>
      <c r="AC64">
        <f t="shared" si="33"/>
        <v>-213.43104008898121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-5.9431154354369293E-5</v>
      </c>
      <c r="AI64">
        <f t="shared" si="38"/>
        <v>-5.9431322713044737E-5</v>
      </c>
      <c r="AJ64">
        <f t="shared" si="39"/>
        <v>-25.611723929838945</v>
      </c>
      <c r="AK64">
        <f t="shared" si="61"/>
        <v>-16.732993481317411</v>
      </c>
      <c r="AL64">
        <f t="shared" si="40"/>
        <v>-42.344776842479071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-1.5121996205543862E-7</v>
      </c>
      <c r="AR64">
        <f t="shared" si="45"/>
        <v>-1.5122039043669404E-7</v>
      </c>
      <c r="AS64">
        <f t="shared" si="46"/>
        <v>-6.5167906679905796E-2</v>
      </c>
      <c r="AT64">
        <f t="shared" si="47"/>
        <v>-4.2576367004937575E-2</v>
      </c>
      <c r="AU64">
        <f t="shared" si="48"/>
        <v>-0.10774442490523381</v>
      </c>
      <c r="AW64">
        <v>61</v>
      </c>
      <c r="AX64">
        <f>IF(Z64&gt;0, (R64*SUMPRODUCT(K64:$K$98, X64:$X$98)-K64*$AZ$3)/Z64, 0)</f>
        <v>-15846453971496.09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1000000</v>
      </c>
      <c r="S65">
        <f t="shared" si="32"/>
        <v>-79066327843786.828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-213.43104008898121</v>
      </c>
      <c r="AC65">
        <f t="shared" si="33"/>
        <v>-190.56342878272892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-1.0923835357273823E-5</v>
      </c>
      <c r="AI65">
        <f t="shared" si="38"/>
        <v>-1.0923865484420546E-5</v>
      </c>
      <c r="AJ65">
        <f t="shared" si="39"/>
        <v>-22.867611306252286</v>
      </c>
      <c r="AK65">
        <f t="shared" si="61"/>
        <v>-14.940172806228686</v>
      </c>
      <c r="AL65">
        <f t="shared" si="40"/>
        <v>-37.807795036346455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-2.4817160084703008E-8</v>
      </c>
      <c r="AR65">
        <f t="shared" si="45"/>
        <v>-2.4817228528633067E-8</v>
      </c>
      <c r="AS65">
        <f t="shared" si="46"/>
        <v>-5.1951457705204408E-2</v>
      </c>
      <c r="AT65">
        <f t="shared" si="47"/>
        <v>-3.3941619229771583E-2</v>
      </c>
      <c r="AU65">
        <f t="shared" si="48"/>
        <v>-8.589310175220452E-2</v>
      </c>
      <c r="AW65">
        <v>62</v>
      </c>
      <c r="AX65">
        <f>IF(Z65&gt;0, (R65*SUMPRODUCT(K65:$K$98, X65:$X$98)-K65*$AZ$3)/Z65, 0)</f>
        <v>-79066327843786.828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1000000</v>
      </c>
      <c r="S66">
        <f t="shared" si="32"/>
        <v>-403978022246738.81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-190.56342878272892</v>
      </c>
      <c r="AC66">
        <f t="shared" si="33"/>
        <v>-170.14591857766004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-1.9648938444972627E-6</v>
      </c>
      <c r="AI66">
        <f t="shared" si="38"/>
        <v>-1.9648991091994619E-6</v>
      </c>
      <c r="AJ66">
        <f t="shared" si="39"/>
        <v>-20.417510205068879</v>
      </c>
      <c r="AK66">
        <f t="shared" si="61"/>
        <v>-13.339440014791025</v>
      </c>
      <c r="AL66">
        <f t="shared" si="40"/>
        <v>-33.756952184759015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-3.9856394210372901E-9</v>
      </c>
      <c r="AR66">
        <f t="shared" si="45"/>
        <v>-3.9856501000898428E-9</v>
      </c>
      <c r="AS66">
        <f t="shared" si="46"/>
        <v>-4.1415384235973698E-2</v>
      </c>
      <c r="AT66">
        <f t="shared" si="47"/>
        <v>-2.7058051062863631E-2</v>
      </c>
      <c r="AU66">
        <f t="shared" si="48"/>
        <v>-6.8473439284487431E-2</v>
      </c>
      <c r="AW66">
        <v>63</v>
      </c>
      <c r="AX66">
        <f>IF(Z66&gt;0, (R66*SUMPRODUCT(K66:$K$98, X66:$X$98)-K66*$AZ$3)/Z66, 0)</f>
        <v>-403978022246738.81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-2117912583409244.5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-170.14591857766004</v>
      </c>
      <c r="AC67">
        <f t="shared" ref="AC67:AC89" si="64">S67*Z67</f>
        <v>-151.91599873353317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-3.4523529754805067E-7</v>
      </c>
      <c r="AI67">
        <f t="shared" ref="AI67:AI89" si="69">SUM(AE67:AH67)</f>
        <v>-3.4523619416200871E-7</v>
      </c>
      <c r="AJ67">
        <f t="shared" ref="AJ67:AJ89" si="70">AB67-AC67</f>
        <v>-18.229919844126869</v>
      </c>
      <c r="AK67">
        <f t="shared" si="61"/>
        <v>-11.910214300436204</v>
      </c>
      <c r="AL67">
        <f t="shared" ref="AL67:AL89" si="71">SUM(AI67:AK67)</f>
        <v>-30.140134489799266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-6.2525343076354226E-10</v>
      </c>
      <c r="AR67">
        <f t="shared" ref="AR67:AR89" si="76">AI67*$K67</f>
        <v>-6.2525505461532479E-10</v>
      </c>
      <c r="AS67">
        <f t="shared" ref="AS67:AS89" si="77">AJ67*$K67</f>
        <v>-3.3016090782253399E-2</v>
      </c>
      <c r="AT67">
        <f t="shared" ref="AT67:AT89" si="78">AK67*$K67</f>
        <v>-2.1570512648522739E-2</v>
      </c>
      <c r="AU67">
        <f t="shared" ref="AU67:AU89" si="79">AL67*$K67</f>
        <v>-5.458660405603119E-2</v>
      </c>
      <c r="AW67">
        <v>64</v>
      </c>
      <c r="AX67">
        <f>IF(Z67&gt;0, (R67*SUMPRODUCT(K67:$K$98, X67:$X$98)-K67*$AZ$3)/Z67, 0)</f>
        <v>-2117912583409244.5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1000000</v>
      </c>
      <c r="S68">
        <f t="shared" si="63"/>
        <v>-1.1406511988141812E+16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-151.91599873353317</v>
      </c>
      <c r="AC68">
        <f t="shared" si="64"/>
        <v>-135.63928458405798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-5.9120435301107242E-8</v>
      </c>
      <c r="AI68">
        <f t="shared" si="69"/>
        <v>-5.9120583943484423E-8</v>
      </c>
      <c r="AJ68">
        <f t="shared" si="70"/>
        <v>-16.276714149475197</v>
      </c>
      <c r="AK68">
        <f t="shared" si="61"/>
        <v>-10.634119911347323</v>
      </c>
      <c r="AL68">
        <f t="shared" si="71"/>
        <v>-26.910834119943104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-9.5600572128394398E-11</v>
      </c>
      <c r="AR68">
        <f t="shared" si="76"/>
        <v>-9.560081249022916E-11</v>
      </c>
      <c r="AS68">
        <f t="shared" si="77"/>
        <v>-2.6320225437024454E-2</v>
      </c>
      <c r="AT68">
        <f t="shared" si="78"/>
        <v>-1.7195880619433036E-2</v>
      </c>
      <c r="AU68">
        <f t="shared" si="79"/>
        <v>-4.3516106152058302E-2</v>
      </c>
      <c r="AW68">
        <v>65</v>
      </c>
      <c r="AX68">
        <f>IF(Z68&gt;0, (R68*SUMPRODUCT(K68:$K$98, X68:$X$98)-K68*$AZ$3)/Z68, 0)</f>
        <v>-1.1406511988141812E+16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1000000</v>
      </c>
      <c r="S69">
        <f t="shared" si="63"/>
        <v>-6.3236117799266512E+16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-135.63928458405798</v>
      </c>
      <c r="AC69">
        <f t="shared" si="64"/>
        <v>-121.10650409299249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-9.8573285962131679E-9</v>
      </c>
      <c r="AI69">
        <f t="shared" si="69"/>
        <v>-9.8573525355591281E-9</v>
      </c>
      <c r="AJ69">
        <f t="shared" si="70"/>
        <v>-14.532780491065481</v>
      </c>
      <c r="AK69">
        <f t="shared" si="61"/>
        <v>-9.4947499208840593</v>
      </c>
      <c r="AL69">
        <f t="shared" si="71"/>
        <v>-24.027530421806894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-1.4231939198349656E-11</v>
      </c>
      <c r="AR69">
        <f t="shared" si="76"/>
        <v>-1.423197376180291E-11</v>
      </c>
      <c r="AS69">
        <f t="shared" si="77"/>
        <v>-2.0982322574826458E-2</v>
      </c>
      <c r="AT69">
        <f t="shared" si="78"/>
        <v>-1.3708450748965468E-2</v>
      </c>
      <c r="AU69">
        <f t="shared" si="79"/>
        <v>-3.4690773338023902E-2</v>
      </c>
      <c r="AW69">
        <v>66</v>
      </c>
      <c r="AX69">
        <f>IF(Z69&gt;0, (R69*SUMPRODUCT(K69:$K$98, X69:$X$98)-K69*$AZ$3)/Z69, 0)</f>
        <v>-6.3236117799266512E+16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1000000</v>
      </c>
      <c r="S70">
        <f t="shared" si="63"/>
        <v>-3.6125033018087155E+17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-121.10650409299249</v>
      </c>
      <c r="AC70">
        <f t="shared" si="64"/>
        <v>-108.13080722589861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-1.5966724397673101E-9</v>
      </c>
      <c r="AI70">
        <f t="shared" si="69"/>
        <v>-1.5966761813143133E-9</v>
      </c>
      <c r="AJ70">
        <f t="shared" si="70"/>
        <v>-12.975696867093887</v>
      </c>
      <c r="AK70">
        <f t="shared" si="61"/>
        <v>-8.4774552865094748</v>
      </c>
      <c r="AL70">
        <f t="shared" si="71"/>
        <v>-21.453152155200037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-2.0582714587726897E-12</v>
      </c>
      <c r="AR70">
        <f t="shared" si="76"/>
        <v>-2.058276282003314E-12</v>
      </c>
      <c r="AS70">
        <f t="shared" si="77"/>
        <v>-1.6726979093543919E-2</v>
      </c>
      <c r="AT70">
        <f t="shared" si="78"/>
        <v>-1.0928293007792514E-2</v>
      </c>
      <c r="AU70">
        <f t="shared" si="79"/>
        <v>-2.7655272103394708E-2</v>
      </c>
      <c r="AW70">
        <v>67</v>
      </c>
      <c r="AX70">
        <f>IF(Z70&gt;0, (R70*SUMPRODUCT(K70:$K$98, X70:$X$98)-K70*$AZ$3)/Z70, 0)</f>
        <v>-3.6125033018087155E+17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1000000</v>
      </c>
      <c r="S71">
        <f t="shared" si="63"/>
        <v>-2.1274619610459878E+18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-108.13080722589861</v>
      </c>
      <c r="AC71">
        <f t="shared" si="64"/>
        <v>-96.545363594554118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-2.5094998690328767E-10</v>
      </c>
      <c r="AI71">
        <f t="shared" si="69"/>
        <v>-2.5095055415998463E-10</v>
      </c>
      <c r="AJ71">
        <f t="shared" si="70"/>
        <v>-11.585443631344489</v>
      </c>
      <c r="AK71">
        <f t="shared" si="61"/>
        <v>-7.5691565058129031</v>
      </c>
      <c r="AL71">
        <f t="shared" si="71"/>
        <v>-19.154600137408345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-2.8883909634594968E-13</v>
      </c>
      <c r="AR71">
        <f t="shared" si="76"/>
        <v>-2.8883974924860079E-13</v>
      </c>
      <c r="AS71">
        <f t="shared" si="77"/>
        <v>-1.3334645323309399E-2</v>
      </c>
      <c r="AT71">
        <f t="shared" si="78"/>
        <v>-8.7119682778968206E-3</v>
      </c>
      <c r="AU71">
        <f t="shared" si="79"/>
        <v>-2.2046613601495062E-2</v>
      </c>
      <c r="AW71">
        <v>68</v>
      </c>
      <c r="AX71">
        <f>IF(Z71&gt;0, (R71*SUMPRODUCT(K71:$K$98, X71:$X$98)-K71*$AZ$3)/Z71, 0)</f>
        <v>-2.1274619610459878E+18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1000000</v>
      </c>
      <c r="S72">
        <f t="shared" si="63"/>
        <v>-1.2938128180774175E+19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-96.545363594554118</v>
      </c>
      <c r="AC72">
        <f t="shared" si="64"/>
        <v>-86.201217495137854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-3.8264157862442567E-11</v>
      </c>
      <c r="AI72">
        <f t="shared" si="69"/>
        <v>-3.8264241144599279E-11</v>
      </c>
      <c r="AJ72">
        <f t="shared" si="70"/>
        <v>-10.344146099416264</v>
      </c>
      <c r="AK72">
        <f t="shared" ref="AK72:AK89" si="92">G72*SUM(AB72:AB72, AE72:AF72)</f>
        <v>-6.7581754516187891</v>
      </c>
      <c r="AL72">
        <f t="shared" si="71"/>
        <v>-17.102321551073317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-3.9322664433097142E-14</v>
      </c>
      <c r="AR72">
        <f t="shared" si="76"/>
        <v>-3.9322750019099408E-14</v>
      </c>
      <c r="AS72">
        <f t="shared" si="77"/>
        <v>-1.0630297611058184E-2</v>
      </c>
      <c r="AT72">
        <f t="shared" si="78"/>
        <v>-6.9451277725581812E-3</v>
      </c>
      <c r="AU72">
        <f t="shared" si="79"/>
        <v>-1.7575425383655686E-2</v>
      </c>
      <c r="AW72">
        <v>69</v>
      </c>
      <c r="AX72">
        <f>IF(Z72&gt;0, (R72*SUMPRODUCT(K72:$K$98, X72:$X$98)-K72*$AZ$3)/Z72, 0)</f>
        <v>-1.2938128180774175E+19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1000000</v>
      </c>
      <c r="S73">
        <f t="shared" si="63"/>
        <v>-8.1387432696746099E+19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-86.201217495137854</v>
      </c>
      <c r="AC73">
        <f t="shared" si="64"/>
        <v>-76.965372763515987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-5.6502802605734723E-12</v>
      </c>
      <c r="AI73">
        <f t="shared" si="69"/>
        <v>-5.650292081405358E-12</v>
      </c>
      <c r="AJ73">
        <f t="shared" si="70"/>
        <v>-9.2358447316218673</v>
      </c>
      <c r="AK73">
        <f t="shared" si="92"/>
        <v>-6.0340852246596501</v>
      </c>
      <c r="AL73">
        <f t="shared" si="71"/>
        <v>-15.269929956287168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-5.1844506491983169E-15</v>
      </c>
      <c r="AR73">
        <f t="shared" si="76"/>
        <v>-5.1844614954779199E-15</v>
      </c>
      <c r="AS73">
        <f t="shared" si="77"/>
        <v>-8.4744081720810084E-3</v>
      </c>
      <c r="AT73">
        <f t="shared" si="78"/>
        <v>-5.5366133390929535E-3</v>
      </c>
      <c r="AU73">
        <f t="shared" si="79"/>
        <v>-1.4011021511179146E-2</v>
      </c>
      <c r="AW73">
        <v>70</v>
      </c>
      <c r="AX73">
        <f>IF(Z73&gt;0, (R73*SUMPRODUCT(K73:$K$98, X73:$X$98)-K73*$AZ$3)/Z73, 0)</f>
        <v>-8.1387432696746099E+19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1000000</v>
      </c>
      <c r="S74">
        <f t="shared" si="63"/>
        <v>-5.3039444795296481E+20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-76.965372763515987</v>
      </c>
      <c r="AC74">
        <f t="shared" si="64"/>
        <v>-68.719082824567835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-8.0664766410652163E-13</v>
      </c>
      <c r="AI74">
        <f t="shared" si="69"/>
        <v>-8.0664928363428752E-13</v>
      </c>
      <c r="AJ74">
        <f t="shared" si="70"/>
        <v>-8.2462899389481521</v>
      </c>
      <c r="AK74">
        <f t="shared" si="92"/>
        <v>-5.3875760934461194</v>
      </c>
      <c r="AL74">
        <f t="shared" si="71"/>
        <v>-13.633866032395078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-6.6084348490398554E-16</v>
      </c>
      <c r="AR74">
        <f t="shared" si="76"/>
        <v>-6.6084481169685975E-16</v>
      </c>
      <c r="AS74">
        <f t="shared" si="77"/>
        <v>-6.7557463106513605E-3</v>
      </c>
      <c r="AT74">
        <f t="shared" si="78"/>
        <v>-4.4137542562922164E-3</v>
      </c>
      <c r="AU74">
        <f t="shared" si="79"/>
        <v>-1.1169500566944237E-2</v>
      </c>
      <c r="AW74">
        <v>71</v>
      </c>
      <c r="AX74">
        <f>IF(Z74&gt;0, (R74*SUMPRODUCT(K74:$K$98, X74:$X$98)-K74*$AZ$3)/Z74, 0)</f>
        <v>-5.3039444795296481E+20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1000000</v>
      </c>
      <c r="S75">
        <f t="shared" si="63"/>
        <v>-3.5861559806790609E+21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-68.719082824567835</v>
      </c>
      <c r="AC75">
        <f t="shared" si="64"/>
        <v>-61.356323950506983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-1.1115738119531311E-13</v>
      </c>
      <c r="AI75">
        <f t="shared" si="69"/>
        <v>-1.1115759506053635E-13</v>
      </c>
      <c r="AJ75">
        <f t="shared" si="70"/>
        <v>-7.3627588740608516</v>
      </c>
      <c r="AK75">
        <f t="shared" si="92"/>
        <v>-4.8103357977197492</v>
      </c>
      <c r="AL75">
        <f t="shared" si="71"/>
        <v>-12.173094671780712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-8.1308325305727274E-17</v>
      </c>
      <c r="AR75">
        <f t="shared" si="76"/>
        <v>-8.1308481741790777E-17</v>
      </c>
      <c r="AS75">
        <f t="shared" si="77"/>
        <v>-5.3856395971391587E-3</v>
      </c>
      <c r="AT75">
        <f t="shared" si="78"/>
        <v>-3.5186178701309117E-3</v>
      </c>
      <c r="AU75">
        <f t="shared" si="79"/>
        <v>-8.9042574672701519E-3</v>
      </c>
      <c r="AW75">
        <v>72</v>
      </c>
      <c r="AX75">
        <f>IF(Z75&gt;0, (R75*SUMPRODUCT(K75:$K$98, X75:$X$98)-K75*$AZ$3)/Z75, 0)</f>
        <v>-3.5861559806790609E+21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1000000</v>
      </c>
      <c r="S76">
        <f t="shared" si="63"/>
        <v>-2.5197012143128797E+22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-61.356323950506983</v>
      </c>
      <c r="AC76">
        <f t="shared" si="64"/>
        <v>-54.782432098666959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-1.476396186358438E-14</v>
      </c>
      <c r="AI76">
        <f t="shared" si="69"/>
        <v>-1.4763989040632092E-14</v>
      </c>
      <c r="AJ76">
        <f t="shared" si="70"/>
        <v>-6.573891851840024</v>
      </c>
      <c r="AK76">
        <f t="shared" si="92"/>
        <v>-4.2949426765354897</v>
      </c>
      <c r="AL76">
        <f t="shared" si="71"/>
        <v>-10.86883452837553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-9.6423213604971452E-18</v>
      </c>
      <c r="AR76">
        <f t="shared" si="76"/>
        <v>-9.6423391097862646E-18</v>
      </c>
      <c r="AS76">
        <f t="shared" si="77"/>
        <v>-4.2933989135356667E-3</v>
      </c>
      <c r="AT76">
        <f t="shared" si="78"/>
        <v>-2.8050206235099738E-3</v>
      </c>
      <c r="AU76">
        <f t="shared" si="79"/>
        <v>-7.0984195370456509E-3</v>
      </c>
      <c r="AW76">
        <v>73</v>
      </c>
      <c r="AX76">
        <f>IF(Z76&gt;0, (R76*SUMPRODUCT(K76:$K$98, X76:$X$98)-K76*$AZ$3)/Z76, 0)</f>
        <v>-2.5197012143128797E+22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1000000</v>
      </c>
      <c r="S77">
        <f t="shared" si="63"/>
        <v>-1.8431113618645723E+23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-54.782432098666959</v>
      </c>
      <c r="AC77">
        <f t="shared" si="64"/>
        <v>-48.912885802381204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-1.8870400277005375E-15</v>
      </c>
      <c r="AI77">
        <f t="shared" si="69"/>
        <v>-1.8870433449774269E-15</v>
      </c>
      <c r="AJ77">
        <f t="shared" si="70"/>
        <v>-5.8695462962857547</v>
      </c>
      <c r="AK77">
        <f t="shared" si="92"/>
        <v>-3.8347702469066873</v>
      </c>
      <c r="AL77">
        <f t="shared" si="71"/>
        <v>-9.7043165431924443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-1.1003776903886788E-18</v>
      </c>
      <c r="AR77">
        <f t="shared" si="76"/>
        <v>-1.1003796247713248E-18</v>
      </c>
      <c r="AS77">
        <f t="shared" si="77"/>
        <v>-3.4226713277548471E-3</v>
      </c>
      <c r="AT77">
        <f t="shared" si="78"/>
        <v>-2.236145267466497E-3</v>
      </c>
      <c r="AU77">
        <f t="shared" si="79"/>
        <v>-5.6588165952213458E-3</v>
      </c>
      <c r="AW77">
        <v>74</v>
      </c>
      <c r="AX77">
        <f>IF(Z77&gt;0, (R77*SUMPRODUCT(K77:$K$98, X77:$X$98)-K77*$AZ$3)/Z77, 0)</f>
        <v>-1.8431113618645723E+23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1000000</v>
      </c>
      <c r="S78">
        <f t="shared" si="63"/>
        <v>-1.4060345777854365E+24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-48.912885802381204</v>
      </c>
      <c r="AC78">
        <f t="shared" si="64"/>
        <v>-43.672219466411789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-2.3166777099079488E-16</v>
      </c>
      <c r="AI78">
        <f t="shared" si="69"/>
        <v>-2.31668159247778E-16</v>
      </c>
      <c r="AJ78">
        <f t="shared" si="70"/>
        <v>-5.240666335969415</v>
      </c>
      <c r="AK78">
        <f t="shared" si="92"/>
        <v>-3.4239020061666845</v>
      </c>
      <c r="AL78">
        <f t="shared" si="71"/>
        <v>-8.6645683421360999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-1.2061692756827589E-19</v>
      </c>
      <c r="AR78">
        <f t="shared" si="76"/>
        <v>-1.206171297127702E-19</v>
      </c>
      <c r="AS78">
        <f t="shared" si="77"/>
        <v>-2.7285326273555816E-3</v>
      </c>
      <c r="AT78">
        <f t="shared" si="78"/>
        <v>-1.7826413165389801E-3</v>
      </c>
      <c r="AU78">
        <f t="shared" si="79"/>
        <v>-4.5111739438945617E-3</v>
      </c>
      <c r="AW78">
        <v>75</v>
      </c>
      <c r="AX78">
        <f>IF(Z78&gt;0, (R78*SUMPRODUCT(K78:$K$98, X78:$X$98)-K78*$AZ$3)/Z78, 0)</f>
        <v>-1.4060345777854365E+24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1000000</v>
      </c>
      <c r="S79">
        <f t="shared" si="63"/>
        <v>-1.1204592036943887E+25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-43.672219466411789</v>
      </c>
      <c r="AC79">
        <f t="shared" si="64"/>
        <v>-38.993053095010524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-2.7269857315888904E-17</v>
      </c>
      <c r="AI79">
        <f t="shared" si="69"/>
        <v>-2.7269900817085741E-17</v>
      </c>
      <c r="AJ79">
        <f t="shared" si="70"/>
        <v>-4.6791663714012657</v>
      </c>
      <c r="AK79">
        <f t="shared" si="92"/>
        <v>-3.0570553626488257</v>
      </c>
      <c r="AL79">
        <f t="shared" si="71"/>
        <v>-7.7362217340500914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-1.2676737123075222E-20</v>
      </c>
      <c r="AR79">
        <f t="shared" si="76"/>
        <v>-1.2676757345155244E-20</v>
      </c>
      <c r="AS79">
        <f t="shared" si="77"/>
        <v>-2.1751695052260704E-3</v>
      </c>
      <c r="AT79">
        <f t="shared" si="78"/>
        <v>-1.4211107434143654E-3</v>
      </c>
      <c r="AU79">
        <f t="shared" si="79"/>
        <v>-3.5962802486404358E-3</v>
      </c>
      <c r="AW79">
        <v>76</v>
      </c>
      <c r="AX79">
        <f>IF(Z79&gt;0, (R79*SUMPRODUCT(K79:$K$98, X79:$X$98)-K79*$AZ$3)/Z79, 0)</f>
        <v>-1.1204592036943887E+25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1000000</v>
      </c>
      <c r="S80">
        <f t="shared" si="63"/>
        <v>-9.4166029757933852E+25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-38.993053095010524</v>
      </c>
      <c r="AC80">
        <f t="shared" si="64"/>
        <v>-34.815225977687966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-3.0755730749786942E-18</v>
      </c>
      <c r="AI80">
        <f t="shared" si="69"/>
        <v>-3.0755776965001264E-18</v>
      </c>
      <c r="AJ80">
        <f t="shared" si="70"/>
        <v>-4.1778271173225576</v>
      </c>
      <c r="AK80">
        <f t="shared" si="92"/>
        <v>-2.7295137166507368</v>
      </c>
      <c r="AL80">
        <f t="shared" si="71"/>
        <v>-6.9073408339732945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-1.2765347638852369E-21</v>
      </c>
      <c r="AR80">
        <f t="shared" si="76"/>
        <v>-1.2765366820749941E-21</v>
      </c>
      <c r="AS80">
        <f t="shared" si="77"/>
        <v>-1.7340318122019052E-3</v>
      </c>
      <c r="AT80">
        <f t="shared" si="78"/>
        <v>-1.1329007839719109E-3</v>
      </c>
      <c r="AU80">
        <f t="shared" si="79"/>
        <v>-2.866932596173816E-3</v>
      </c>
      <c r="AW80">
        <v>77</v>
      </c>
      <c r="AX80">
        <f>IF(Z80&gt;0, (R80*SUMPRODUCT(K80:$K$98, X80:$X$98)-K80*$AZ$3)/Z80, 0)</f>
        <v>-9.4166029757933852E+25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1000000</v>
      </c>
      <c r="S81">
        <f t="shared" si="63"/>
        <v>-8.3685878722569705E+26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-34.815225977687966</v>
      </c>
      <c r="AC81">
        <f t="shared" si="64"/>
        <v>-31.085023194364258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-3.2887961269928003E-19</v>
      </c>
      <c r="AI81">
        <f t="shared" si="69"/>
        <v>-3.2888007701033926E-19</v>
      </c>
      <c r="AJ81">
        <f t="shared" si="70"/>
        <v>-3.7302027833237084</v>
      </c>
      <c r="AK81">
        <f t="shared" si="92"/>
        <v>-2.4370658184381577</v>
      </c>
      <c r="AL81">
        <f t="shared" si="71"/>
        <v>-6.1672686017618661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-1.21878058085464E-22</v>
      </c>
      <c r="AR81">
        <f t="shared" si="76"/>
        <v>-1.2187823015246989E-22</v>
      </c>
      <c r="AS81">
        <f t="shared" si="77"/>
        <v>-1.382359544166058E-3</v>
      </c>
      <c r="AT81">
        <f t="shared" si="78"/>
        <v>-9.031415688551585E-4</v>
      </c>
      <c r="AU81">
        <f t="shared" si="79"/>
        <v>-2.2855011130212166E-3</v>
      </c>
      <c r="AW81">
        <v>78</v>
      </c>
      <c r="AX81">
        <f>IF(Z81&gt;0, (R81*SUMPRODUCT(K81:$K$98, X81:$X$98)-K81*$AZ$3)/Z81, 0)</f>
        <v>-8.3685878722569705E+26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1000000</v>
      </c>
      <c r="S82">
        <f t="shared" si="63"/>
        <v>-7.8872971031085077E+27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-31.085023194364258</v>
      </c>
      <c r="AC82">
        <f t="shared" si="64"/>
        <v>-27.754484994968081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-3.3254551712187301E-20</v>
      </c>
      <c r="AI82">
        <f t="shared" si="69"/>
        <v>-3.3254595698239542E-20</v>
      </c>
      <c r="AJ82">
        <f t="shared" si="70"/>
        <v>-3.3305381993961767</v>
      </c>
      <c r="AK82">
        <f t="shared" si="92"/>
        <v>-2.1759516236054983</v>
      </c>
      <c r="AL82">
        <f t="shared" si="71"/>
        <v>-5.506489823001675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-1.1003266926891531E-23</v>
      </c>
      <c r="AR82">
        <f t="shared" si="76"/>
        <v>-1.1003281480997629E-23</v>
      </c>
      <c r="AS82">
        <f t="shared" si="77"/>
        <v>-1.1020085651834036E-3</v>
      </c>
      <c r="AT82">
        <f t="shared" si="78"/>
        <v>-7.1997892925315578E-4</v>
      </c>
      <c r="AU82">
        <f t="shared" si="79"/>
        <v>-1.8219874944365594E-3</v>
      </c>
      <c r="AW82">
        <v>79</v>
      </c>
      <c r="AX82">
        <f>IF(Z82&gt;0, (R82*SUMPRODUCT(K82:$K$98, X82:$X$98)-K82*$AZ$3)/Z82, 0)</f>
        <v>-7.8872971031085077E+27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1000000</v>
      </c>
      <c r="S83">
        <f t="shared" si="63"/>
        <v>-7.9084651793856289E+28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-27.754484994968081</v>
      </c>
      <c r="AC83">
        <f t="shared" si="64"/>
        <v>-24.780790174078643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-3.1703502117705001E-21</v>
      </c>
      <c r="AI83">
        <f t="shared" si="69"/>
        <v>-3.1703541285845742E-21</v>
      </c>
      <c r="AJ83">
        <f t="shared" si="70"/>
        <v>-2.9736948208894383</v>
      </c>
      <c r="AK83">
        <f t="shared" si="92"/>
        <v>-1.9428139496477659</v>
      </c>
      <c r="AL83">
        <f t="shared" si="71"/>
        <v>-4.9165087705372041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-9.3661210688633752E-25</v>
      </c>
      <c r="AR83">
        <f t="shared" si="76"/>
        <v>-9.3661326402521401E-25</v>
      </c>
      <c r="AS83">
        <f t="shared" si="77"/>
        <v>-8.7851448117299224E-4</v>
      </c>
      <c r="AT83">
        <f t="shared" si="78"/>
        <v>-5.7396279436635483E-4</v>
      </c>
      <c r="AU83">
        <f t="shared" si="79"/>
        <v>-1.452477275539347E-3</v>
      </c>
      <c r="AW83">
        <v>80</v>
      </c>
      <c r="AX83">
        <f>IF(Z83&gt;0, (R83*SUMPRODUCT(K83:$K$98, X83:$X$98)-K83*$AZ$3)/Z83, 0)</f>
        <v>-7.9084651793856289E+28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1000000</v>
      </c>
      <c r="S84">
        <f t="shared" si="63"/>
        <v>-8.4653401927722565E+29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-24.780790174078643</v>
      </c>
      <c r="AC84">
        <f t="shared" si="64"/>
        <v>-22.125705512570214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-2.840748567478122E-22</v>
      </c>
      <c r="AI84">
        <f t="shared" si="69"/>
        <v>-2.8407518345803602E-22</v>
      </c>
      <c r="AJ84">
        <f t="shared" si="70"/>
        <v>-2.6550846615084289</v>
      </c>
      <c r="AK84">
        <f t="shared" si="92"/>
        <v>-1.7346553121855051</v>
      </c>
      <c r="AL84">
        <f t="shared" si="71"/>
        <v>-4.389739973693934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-7.493199610661798E-26</v>
      </c>
      <c r="AR84">
        <f t="shared" si="76"/>
        <v>-7.4932082284780666E-26</v>
      </c>
      <c r="AS84">
        <f t="shared" si="77"/>
        <v>-7.0034636573102112E-4</v>
      </c>
      <c r="AT84">
        <f t="shared" si="78"/>
        <v>-4.575596256109333E-4</v>
      </c>
      <c r="AU84">
        <f t="shared" si="79"/>
        <v>-1.1579059913419544E-3</v>
      </c>
      <c r="AW84">
        <v>81</v>
      </c>
      <c r="AX84">
        <f>IF(Z84&gt;0, (R84*SUMPRODUCT(K84:$K$98, X84:$X$98)-K84*$AZ$3)/Z84, 0)</f>
        <v>-8.4653401927722565E+29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1000000</v>
      </c>
      <c r="S85">
        <f t="shared" si="63"/>
        <v>-9.7142940288504709E+30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-22.125705512570214</v>
      </c>
      <c r="AC85">
        <f t="shared" si="64"/>
        <v>-19.755094207651975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-2.3841838827907243E-23</v>
      </c>
      <c r="AI85">
        <f t="shared" si="69"/>
        <v>-2.3841864248043474E-23</v>
      </c>
      <c r="AJ85">
        <f t="shared" si="70"/>
        <v>-2.3706113049182385</v>
      </c>
      <c r="AK85">
        <f t="shared" si="92"/>
        <v>-1.5487993858799152</v>
      </c>
      <c r="AL85">
        <f t="shared" si="71"/>
        <v>-3.9194106907981539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-5.6150836522206751E-27</v>
      </c>
      <c r="AR85">
        <f t="shared" si="76"/>
        <v>-5.6150896390152513E-27</v>
      </c>
      <c r="AS85">
        <f t="shared" si="77"/>
        <v>-5.5831183492587738E-4</v>
      </c>
      <c r="AT85">
        <f t="shared" si="78"/>
        <v>-3.6476373215157308E-4</v>
      </c>
      <c r="AU85">
        <f t="shared" si="79"/>
        <v>-9.2307556707745052E-4</v>
      </c>
      <c r="AW85">
        <v>82</v>
      </c>
      <c r="AX85">
        <f>IF(Z85&gt;0, (R85*SUMPRODUCT(K85:$K$98, X85:$X$98)-K85*$AZ$3)/Z85, 0)</f>
        <v>-9.7142940288504709E+30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1000000</v>
      </c>
      <c r="S86">
        <f t="shared" si="63"/>
        <v>-1.2013010306346407E+32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-19.755094207651975</v>
      </c>
      <c r="AC86">
        <f t="shared" si="64"/>
        <v>-17.638476971117836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-1.8664466712557531E-24</v>
      </c>
      <c r="AI86">
        <f t="shared" si="69"/>
        <v>-1.8664485066072305E-24</v>
      </c>
      <c r="AJ86">
        <f t="shared" si="70"/>
        <v>-2.1166172365341396</v>
      </c>
      <c r="AK86">
        <f t="shared" si="92"/>
        <v>-1.3828565945356384</v>
      </c>
      <c r="AL86">
        <f t="shared" si="71"/>
        <v>-3.4994738310697779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-3.9247685052275228E-28</v>
      </c>
      <c r="AR86">
        <f t="shared" si="76"/>
        <v>-3.9247723646089804E-28</v>
      </c>
      <c r="AS86">
        <f t="shared" si="77"/>
        <v>-4.4508277656718498E-4</v>
      </c>
      <c r="AT86">
        <f t="shared" si="78"/>
        <v>-2.907874140238943E-4</v>
      </c>
      <c r="AU86">
        <f t="shared" si="79"/>
        <v>-7.3587019059107928E-4</v>
      </c>
      <c r="AW86">
        <v>83</v>
      </c>
      <c r="AX86">
        <f>IF(Z86&gt;0, (R86*SUMPRODUCT(K86:$K$98, X86:$X$98)-K86*$AZ$3)/Z86, 0)</f>
        <v>-1.2013010306346407E+32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1000000</v>
      </c>
      <c r="S87">
        <f t="shared" si="63"/>
        <v>-1.610620954291547E+33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-17.638476971117836</v>
      </c>
      <c r="AC87">
        <f t="shared" si="64"/>
        <v>-15.74864015278378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-1.3558184417476076E-25</v>
      </c>
      <c r="AI87">
        <f t="shared" si="69"/>
        <v>-1.3558196639967122E-25</v>
      </c>
      <c r="AJ87">
        <f t="shared" si="70"/>
        <v>-1.8898368183340555</v>
      </c>
      <c r="AK87">
        <f t="shared" si="92"/>
        <v>-1.2346933879782487</v>
      </c>
      <c r="AL87">
        <f t="shared" si="71"/>
        <v>-3.1245302063123042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-2.5455520072905109E-29</v>
      </c>
      <c r="AR87">
        <f t="shared" si="76"/>
        <v>-2.5455543020658034E-29</v>
      </c>
      <c r="AS87">
        <f t="shared" si="77"/>
        <v>-3.5481726448276907E-4</v>
      </c>
      <c r="AT87">
        <f t="shared" si="78"/>
        <v>-2.3181394612874228E-4</v>
      </c>
      <c r="AU87">
        <f t="shared" si="79"/>
        <v>-5.8663121061151131E-4</v>
      </c>
      <c r="AW87">
        <v>84</v>
      </c>
      <c r="AX87">
        <f>IF(Z87&gt;0, (R87*SUMPRODUCT(K87:$K$98, X87:$X$98)-K87*$AZ$3)/Z87, 0)</f>
        <v>-1.610620954291547E+33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1000000</v>
      </c>
      <c r="S88">
        <f t="shared" si="63"/>
        <v>-2.3578931239545473E+34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-15.74864015278378</v>
      </c>
      <c r="AC88">
        <f t="shared" si="64"/>
        <v>-14.061285850699804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-9.0838633231397574E-27</v>
      </c>
      <c r="AI88">
        <f t="shared" si="69"/>
        <v>-9.0838707775095651E-27</v>
      </c>
      <c r="AJ88">
        <f t="shared" si="70"/>
        <v>-1.6873543020839765</v>
      </c>
      <c r="AK88">
        <f t="shared" si="92"/>
        <v>-1.1024048106948647</v>
      </c>
      <c r="AL88">
        <f t="shared" si="71"/>
        <v>-2.7897591127788415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-1.5227654200385767E-30</v>
      </c>
      <c r="AR88">
        <f t="shared" si="76"/>
        <v>-1.5227666696452879E-30</v>
      </c>
      <c r="AS88">
        <f t="shared" si="77"/>
        <v>-2.8285815089506433E-4</v>
      </c>
      <c r="AT88">
        <f t="shared" si="78"/>
        <v>-1.8480065858477538E-4</v>
      </c>
      <c r="AU88">
        <f t="shared" si="79"/>
        <v>-4.6765880947983979E-4</v>
      </c>
      <c r="AW88">
        <v>85</v>
      </c>
      <c r="AX88">
        <f>IF(Z88&gt;0, (R88*SUMPRODUCT(K88:$K$98, X88:$X$98)-K88*$AZ$3)/Z88, 0)</f>
        <v>-2.3578931239545473E+34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-14.061285850699804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-14.061285850699804</v>
      </c>
      <c r="AK89">
        <f t="shared" si="92"/>
        <v>-0.98429000954898638</v>
      </c>
      <c r="AL89">
        <f t="shared" si="71"/>
        <v>-15.045575860248791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-8.9257622223653318E-32</v>
      </c>
      <c r="AR89">
        <f t="shared" si="76"/>
        <v>-8.9257622223653318E-32</v>
      </c>
      <c r="AS89">
        <f t="shared" si="77"/>
        <v>-2.1045993370168476E-3</v>
      </c>
      <c r="AT89">
        <f t="shared" si="78"/>
        <v>-1.4732195359117934E-4</v>
      </c>
      <c r="AU89">
        <f t="shared" si="79"/>
        <v>-2.2519212906080268E-3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146496.40642327434</v>
      </c>
      <c r="AO91" s="6">
        <f t="shared" si="93"/>
        <v>-14649.640642327435</v>
      </c>
      <c r="AP91" s="6">
        <f t="shared" si="93"/>
        <v>-744.23227863936734</v>
      </c>
      <c r="AQ91" s="6">
        <f t="shared" si="93"/>
        <v>-83880.811275659289</v>
      </c>
      <c r="AR91" s="6">
        <f t="shared" si="93"/>
        <v>47221.722226648228</v>
      </c>
      <c r="AS91" s="6">
        <f t="shared" si="93"/>
        <v>-20566.233851842691</v>
      </c>
      <c r="AT91" s="6">
        <f t="shared" si="93"/>
        <v>6483.8187396331796</v>
      </c>
      <c r="AU91" s="6">
        <f t="shared" si="93"/>
        <v>33139.307114438656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329714.10709966405</v>
      </c>
      <c r="K3">
        <v>1</v>
      </c>
      <c r="L3" s="2">
        <v>0</v>
      </c>
      <c r="O3">
        <f>$C$3</f>
        <v>329714.10709966405</v>
      </c>
      <c r="P3">
        <f>O3*C5</f>
        <v>32971.410709966403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329714.10709966405</v>
      </c>
      <c r="AF3">
        <f t="shared" ref="AF3:AF34" si="4">-$Z3*P3</f>
        <v>-32971.410709966403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296117.73941899766</v>
      </c>
      <c r="AJ3">
        <f t="shared" ref="AJ3:AJ34" si="8">AB3-AC3</f>
        <v>0</v>
      </c>
      <c r="AL3">
        <f t="shared" ref="AL3:AL34" si="9">SUM(AI3:AK3)</f>
        <v>296117.73941899766</v>
      </c>
      <c r="AN3">
        <f t="shared" ref="AN3:AN34" si="10">AE3*$K3</f>
        <v>329714.10709966405</v>
      </c>
      <c r="AO3">
        <f t="shared" ref="AO3:AO34" si="11">AF3*$K3</f>
        <v>-32971.410709966403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296117.73941899766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296117.73941899766</v>
      </c>
      <c r="AW3">
        <v>0</v>
      </c>
      <c r="AX3">
        <f>IF(Z3&gt;0, (R3*SUMPRODUCT(K3:$K$98, X3:$X$98)-K3*$AZ$3)/Z3, 0)</f>
        <v>0</v>
      </c>
      <c r="AZ3">
        <f>C6*ABS(SUMPRODUCT(X4:X79, K4:K79))/1</f>
        <v>200430.95352808543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13613.106342362209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13444.337679512391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-13444.337679512391</v>
      </c>
      <c r="AK4">
        <f>G4*SUM(AB4, AE4:AF4)</f>
        <v>0</v>
      </c>
      <c r="AL4">
        <f t="shared" si="9"/>
        <v>-15841.85067951239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-2236.6946543520849</v>
      </c>
      <c r="AR4">
        <f t="shared" si="14"/>
        <v>-2236.6946543520849</v>
      </c>
      <c r="AS4">
        <f t="shared" si="15"/>
        <v>-12542.529787771613</v>
      </c>
      <c r="AT4">
        <f t="shared" si="16"/>
        <v>0</v>
      </c>
      <c r="AU4">
        <f t="shared" si="17"/>
        <v>-14779.224442123696</v>
      </c>
      <c r="AW4">
        <v>1</v>
      </c>
      <c r="AX4">
        <f>IF(Z4&gt;0, (R4*SUMPRODUCT(K4:$K$98, X4:$X$98)-K4*$AZ$3)/Z4, 0)</f>
        <v>13613.106342362209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1000000</v>
      </c>
      <c r="S5">
        <f t="shared" si="1"/>
        <v>27485.470478385541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13444.337679512391</v>
      </c>
      <c r="AC5">
        <f t="shared" si="2"/>
        <v>26804.143522153987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-2515.0847867359589</v>
      </c>
      <c r="AI5">
        <f t="shared" si="7"/>
        <v>-2527.2749289527496</v>
      </c>
      <c r="AJ5">
        <f t="shared" si="8"/>
        <v>-13359.805842641596</v>
      </c>
      <c r="AK5">
        <f>G5*SUM(AB5, AE5:AF5)</f>
        <v>551.21784486000809</v>
      </c>
      <c r="AL5">
        <f t="shared" si="9"/>
        <v>-15335.862926734337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-2150.6691662636622</v>
      </c>
      <c r="AR5">
        <f t="shared" si="14"/>
        <v>-2161.0930546098061</v>
      </c>
      <c r="AS5">
        <f t="shared" si="15"/>
        <v>-11424.077090588687</v>
      </c>
      <c r="AT5">
        <f t="shared" si="16"/>
        <v>471.35079862386453</v>
      </c>
      <c r="AU5">
        <f t="shared" si="17"/>
        <v>-13113.819346574628</v>
      </c>
      <c r="AW5">
        <v>2</v>
      </c>
      <c r="AX5">
        <f>IF(Z5&gt;0, (R5*SUMPRODUCT(K5:$K$98, X5:$X$98)-K5*$AZ$3)/Z5, 0)</f>
        <v>27485.470478385541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1000000</v>
      </c>
      <c r="S6">
        <f t="shared" si="1"/>
        <v>43078.60757960975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26804.143522153987</v>
      </c>
      <c r="AC6">
        <f t="shared" si="2"/>
        <v>41429.141938791872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-3748.9329322787867</v>
      </c>
      <c r="AI6">
        <f t="shared" si="7"/>
        <v>-3760.954311411756</v>
      </c>
      <c r="AJ6">
        <f t="shared" si="8"/>
        <v>-14624.998416637885</v>
      </c>
      <c r="AK6">
        <f>G6*SUM(AB6, AE6:AF6)</f>
        <v>1568.0423960460084</v>
      </c>
      <c r="AL6">
        <f t="shared" si="9"/>
        <v>-16817.91033200363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-2891.9644637866395</v>
      </c>
      <c r="AR6">
        <f t="shared" si="14"/>
        <v>-2901.237876217926</v>
      </c>
      <c r="AS6">
        <f t="shared" si="15"/>
        <v>-11281.870459641341</v>
      </c>
      <c r="AT6">
        <f t="shared" si="16"/>
        <v>1209.6036309509234</v>
      </c>
      <c r="AU6">
        <f t="shared" si="17"/>
        <v>-12973.504704908342</v>
      </c>
      <c r="AW6">
        <v>3</v>
      </c>
      <c r="AX6">
        <f>IF(Z6&gt;0, (R6*SUMPRODUCT(K6:$K$98, X6:$X$98)-K6*$AZ$3)/Z6, 0)</f>
        <v>43078.60757960975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1000000</v>
      </c>
      <c r="S7">
        <f t="shared" si="1"/>
        <v>55416.844734671628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41429.141938791872</v>
      </c>
      <c r="AC7">
        <f t="shared" si="2"/>
        <v>52477.939711267594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-5125.929526242784</v>
      </c>
      <c r="AI7">
        <f t="shared" si="7"/>
        <v>-5137.7666174653459</v>
      </c>
      <c r="AJ7">
        <f t="shared" si="8"/>
        <v>-11048.797772475722</v>
      </c>
      <c r="AK7">
        <f>G7*SUM(AB7, AE7:AF7)</f>
        <v>2034.1708691946808</v>
      </c>
      <c r="AL7">
        <f t="shared" si="9"/>
        <v>-14152.393520746387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-3597.6648593599521</v>
      </c>
      <c r="AR7">
        <f t="shared" si="14"/>
        <v>-3605.9727939326822</v>
      </c>
      <c r="AS7">
        <f t="shared" si="15"/>
        <v>-7754.6660133945261</v>
      </c>
      <c r="AT7">
        <f t="shared" si="16"/>
        <v>1427.6952144130535</v>
      </c>
      <c r="AU7">
        <f t="shared" si="17"/>
        <v>-9932.9435929141546</v>
      </c>
      <c r="AW7">
        <v>4</v>
      </c>
      <c r="AX7">
        <f>IF(Z7&gt;0, (R7*SUMPRODUCT(K7:$K$98, X7:$X$98)-K7*$AZ$3)/Z7, 0)</f>
        <v>55416.844734671628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1000000</v>
      </c>
      <c r="S8">
        <f t="shared" si="1"/>
        <v>62561.834106932634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52477.939711267594</v>
      </c>
      <c r="AC8">
        <f t="shared" si="2"/>
        <v>58242.763210407749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-6534.4578766096574</v>
      </c>
      <c r="AI8">
        <f t="shared" si="7"/>
        <v>-6546.0949161965355</v>
      </c>
      <c r="AJ8">
        <f t="shared" si="8"/>
        <v>-5764.823499140155</v>
      </c>
      <c r="AK8">
        <f t="shared" ref="AK8:AK39" si="30">G8*SUM(AB8:AB8, AE8:AF8)</f>
        <v>1117.7801158499997</v>
      </c>
      <c r="AL8">
        <f t="shared" si="9"/>
        <v>-11193.138299486691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-4281.0128453532525</v>
      </c>
      <c r="AR8">
        <f t="shared" si="14"/>
        <v>-4288.6367855322278</v>
      </c>
      <c r="AS8">
        <f t="shared" si="15"/>
        <v>-3776.79126823263</v>
      </c>
      <c r="AT8">
        <f t="shared" si="16"/>
        <v>732.30727393059078</v>
      </c>
      <c r="AU8">
        <f t="shared" si="17"/>
        <v>-7333.1207798342666</v>
      </c>
      <c r="AW8">
        <v>5</v>
      </c>
      <c r="AX8">
        <f>IF(Z8&gt;0, (R8*SUMPRODUCT(K8:$K$98, X8:$X$98)-K8*$AZ$3)/Z8, 0)</f>
        <v>62561.834106932634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1000000</v>
      </c>
      <c r="S9">
        <f t="shared" si="1"/>
        <v>66672.388338487654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58242.763210407749</v>
      </c>
      <c r="AC9">
        <f t="shared" si="2"/>
        <v>60913.446474555349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-8030.2499515423342</v>
      </c>
      <c r="AI9">
        <f t="shared" si="7"/>
        <v>-8041.6702426089496</v>
      </c>
      <c r="AJ9">
        <f t="shared" si="8"/>
        <v>-2670.6832641475994</v>
      </c>
      <c r="AK9">
        <f t="shared" si="30"/>
        <v>343.63230294140573</v>
      </c>
      <c r="AL9">
        <f t="shared" si="9"/>
        <v>-10368.721203815145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-4982.4533577165712</v>
      </c>
      <c r="AR9">
        <f t="shared" si="14"/>
        <v>-4989.5391978727712</v>
      </c>
      <c r="AS9">
        <f t="shared" si="15"/>
        <v>-1657.0536256214452</v>
      </c>
      <c r="AT9">
        <f t="shared" si="16"/>
        <v>213.21029008336703</v>
      </c>
      <c r="AU9">
        <f t="shared" si="17"/>
        <v>-6433.3825334108496</v>
      </c>
      <c r="AW9">
        <v>6</v>
      </c>
      <c r="AX9">
        <f>IF(Z9&gt;0, (R9*SUMPRODUCT(K9:$K$98, X9:$X$98)-K9*$AZ$3)/Z9, 0)</f>
        <v>66672.388338487654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1000000</v>
      </c>
      <c r="S10">
        <f t="shared" si="1"/>
        <v>69630.654004308395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60913.446474555349</v>
      </c>
      <c r="AC10">
        <f t="shared" si="2"/>
        <v>62313.546012754545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-9571.6319070186546</v>
      </c>
      <c r="AI10">
        <f t="shared" si="7"/>
        <v>-9582.8183497757655</v>
      </c>
      <c r="AJ10">
        <f t="shared" si="8"/>
        <v>-1400.0995381991961</v>
      </c>
      <c r="AK10">
        <f t="shared" si="30"/>
        <v>249.74513054567694</v>
      </c>
      <c r="AL10">
        <f t="shared" si="9"/>
        <v>-10733.172757429285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-5634.0196037836758</v>
      </c>
      <c r="AR10">
        <f t="shared" si="14"/>
        <v>-5640.6041275516609</v>
      </c>
      <c r="AS10">
        <f t="shared" si="15"/>
        <v>-824.12156276909457</v>
      </c>
      <c r="AT10">
        <f t="shared" si="16"/>
        <v>147.00408196977219</v>
      </c>
      <c r="AU10">
        <f t="shared" si="17"/>
        <v>-6317.7216083509838</v>
      </c>
      <c r="AW10">
        <v>7</v>
      </c>
      <c r="AX10">
        <f>IF(Z10&gt;0, (R10*SUMPRODUCT(K10:$K$98, X10:$X$98)-K10*$AZ$3)/Z10, 0)</f>
        <v>69630.654004308395</v>
      </c>
    </row>
    <row r="11" spans="1:52" x14ac:dyDescent="0.25">
      <c r="A11" t="s">
        <v>33</v>
      </c>
      <c r="C11" s="25">
        <f>AU81</f>
        <v>73847.691011294592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1000000</v>
      </c>
      <c r="S11">
        <f t="shared" si="1"/>
        <v>71515.83667184494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62313.546012754545</v>
      </c>
      <c r="AC11">
        <f t="shared" si="2"/>
        <v>62553.711209454828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-11282.921798772184</v>
      </c>
      <c r="AI11">
        <f t="shared" si="7"/>
        <v>-11293.855340579239</v>
      </c>
      <c r="AJ11">
        <f t="shared" si="8"/>
        <v>-240.16519670028356</v>
      </c>
      <c r="AK11">
        <f t="shared" si="30"/>
        <v>149.55251043061091</v>
      </c>
      <c r="AL11">
        <f t="shared" si="9"/>
        <v>-11384.468026848912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-6310.6356091367716</v>
      </c>
      <c r="AR11">
        <f t="shared" si="14"/>
        <v>-6316.7508334990553</v>
      </c>
      <c r="AS11">
        <f t="shared" si="15"/>
        <v>-134.32646874651519</v>
      </c>
      <c r="AT11">
        <f t="shared" si="16"/>
        <v>83.646010722321378</v>
      </c>
      <c r="AU11">
        <f t="shared" si="17"/>
        <v>-6367.4312915232485</v>
      </c>
      <c r="AW11">
        <v>8</v>
      </c>
      <c r="AX11">
        <f>IF(Z11&gt;0, (R11*SUMPRODUCT(K11:$K$98, X11:$X$98)-K11*$AZ$3)/Z11, 0)</f>
        <v>71515.83667184494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1000000</v>
      </c>
      <c r="S12">
        <f t="shared" si="1"/>
        <v>72485.479453770924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62553.711209454828</v>
      </c>
      <c r="AC12">
        <f t="shared" si="2"/>
        <v>61814.656446224297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-13149.761109829125</v>
      </c>
      <c r="AI12">
        <f t="shared" si="7"/>
        <v>-13160.420944204237</v>
      </c>
      <c r="AJ12">
        <f t="shared" si="8"/>
        <v>739.05476323053153</v>
      </c>
      <c r="AK12">
        <f t="shared" si="30"/>
        <v>143.87353578174611</v>
      </c>
      <c r="AL12">
        <f t="shared" si="9"/>
        <v>-12277.49264519196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-6989.2378210785409</v>
      </c>
      <c r="AR12">
        <f t="shared" si="14"/>
        <v>-6994.9036363704463</v>
      </c>
      <c r="AS12">
        <f t="shared" si="15"/>
        <v>392.81546332868703</v>
      </c>
      <c r="AT12">
        <f t="shared" si="16"/>
        <v>76.470313744820842</v>
      </c>
      <c r="AU12">
        <f t="shared" si="17"/>
        <v>-6525.6178592969381</v>
      </c>
      <c r="AW12">
        <v>9</v>
      </c>
      <c r="AX12">
        <f>IF(Z12&gt;0, (R12*SUMPRODUCT(K12:$K$98, X12:$X$98)-K12*$AZ$3)/Z12, 0)</f>
        <v>72485.479453770924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1000000</v>
      </c>
      <c r="S13">
        <f t="shared" si="1"/>
        <v>72473.435661535972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61814.656446224297</v>
      </c>
      <c r="AC13">
        <f t="shared" si="2"/>
        <v>60091.218521675888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-15110.685336171191</v>
      </c>
      <c r="AI13">
        <f t="shared" si="7"/>
        <v>-15121.049688635851</v>
      </c>
      <c r="AJ13">
        <f t="shared" si="8"/>
        <v>1723.4379245484088</v>
      </c>
      <c r="AK13">
        <f t="shared" si="30"/>
        <v>123.6293128924486</v>
      </c>
      <c r="AL13">
        <f t="shared" si="9"/>
        <v>-13273.982451194994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-7634.4960963710328</v>
      </c>
      <c r="AR13">
        <f t="shared" si="14"/>
        <v>-7639.7325635909174</v>
      </c>
      <c r="AS13">
        <f t="shared" si="15"/>
        <v>870.74674738985357</v>
      </c>
      <c r="AT13">
        <f t="shared" si="16"/>
        <v>62.462256719428709</v>
      </c>
      <c r="AU13">
        <f t="shared" si="17"/>
        <v>-6706.5235594816359</v>
      </c>
      <c r="AW13">
        <v>10</v>
      </c>
      <c r="AX13">
        <f>IF(Z13&gt;0, (R13*SUMPRODUCT(K13:$K$98, X13:$X$98)-K13*$AZ$3)/Z13, 0)</f>
        <v>72473.435661535972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1000000</v>
      </c>
      <c r="S14">
        <f t="shared" si="1"/>
        <v>71480.004393255498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60091.218521675888</v>
      </c>
      <c r="AC14">
        <f t="shared" si="2"/>
        <v>57443.931799715334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-17220.337624954907</v>
      </c>
      <c r="AI14">
        <f t="shared" si="7"/>
        <v>-17230.383079674608</v>
      </c>
      <c r="AJ14">
        <f t="shared" si="8"/>
        <v>2647.2867219605541</v>
      </c>
      <c r="AK14">
        <f t="shared" si="30"/>
        <v>108.16419333901659</v>
      </c>
      <c r="AL14">
        <f t="shared" si="9"/>
        <v>-14474.932164375037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-8271.8892472199605</v>
      </c>
      <c r="AR14">
        <f t="shared" si="14"/>
        <v>-8276.7146397696924</v>
      </c>
      <c r="AS14">
        <f t="shared" si="15"/>
        <v>1271.6395605368407</v>
      </c>
      <c r="AT14">
        <f t="shared" si="16"/>
        <v>51.957298823145173</v>
      </c>
      <c r="AU14">
        <f t="shared" si="17"/>
        <v>-6953.117780409706</v>
      </c>
      <c r="AW14">
        <v>11</v>
      </c>
      <c r="AX14">
        <f>IF(Z14&gt;0, (R14*SUMPRODUCT(K14:$K$98, X14:$X$98)-K14*$AZ$3)/Z14, 0)</f>
        <v>71480.004393255498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1000000</v>
      </c>
      <c r="S15">
        <f t="shared" si="1"/>
        <v>69721.872777916578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57443.931799715334</v>
      </c>
      <c r="AC15">
        <f t="shared" si="2"/>
        <v>54113.366120361992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-19468.163574053571</v>
      </c>
      <c r="AI15">
        <f t="shared" si="7"/>
        <v>-19477.865222181397</v>
      </c>
      <c r="AJ15">
        <f t="shared" si="8"/>
        <v>3330.5656793533417</v>
      </c>
      <c r="AK15">
        <f t="shared" si="30"/>
        <v>235.5201203788329</v>
      </c>
      <c r="AL15">
        <f t="shared" si="9"/>
        <v>-15911.779422449223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-8871.6872253171568</v>
      </c>
      <c r="AR15">
        <f t="shared" si="14"/>
        <v>-8876.1082888362089</v>
      </c>
      <c r="AS15">
        <f t="shared" si="15"/>
        <v>1517.7464930477008</v>
      </c>
      <c r="AT15">
        <f t="shared" si="16"/>
        <v>107.32706427712601</v>
      </c>
      <c r="AU15">
        <f t="shared" si="17"/>
        <v>-7251.0347315113813</v>
      </c>
      <c r="AW15">
        <v>12</v>
      </c>
      <c r="AX15">
        <f>IF(Z15&gt;0, (R15*SUMPRODUCT(K15:$K$98, X15:$X$98)-K15*$AZ$3)/Z15, 0)</f>
        <v>69721.872777916578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1000000</v>
      </c>
      <c r="S16">
        <f t="shared" si="1"/>
        <v>67189.614890139172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54113.366120361992</v>
      </c>
      <c r="AC16">
        <f t="shared" si="2"/>
        <v>50175.303071486509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-21598.829675553377</v>
      </c>
      <c r="AI16">
        <f t="shared" si="7"/>
        <v>-21608.164321828983</v>
      </c>
      <c r="AJ16">
        <f t="shared" si="8"/>
        <v>3938.0630488754832</v>
      </c>
      <c r="AK16">
        <f t="shared" si="30"/>
        <v>384.20489945457018</v>
      </c>
      <c r="AL16">
        <f t="shared" si="9"/>
        <v>-17285.89637349893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-9310.9797578226189</v>
      </c>
      <c r="AR16">
        <f t="shared" si="14"/>
        <v>-9315.0038046725731</v>
      </c>
      <c r="AS16">
        <f t="shared" si="15"/>
        <v>1697.6487098562859</v>
      </c>
      <c r="AT16">
        <f t="shared" si="16"/>
        <v>165.62582766818934</v>
      </c>
      <c r="AU16">
        <f t="shared" si="17"/>
        <v>-7451.7292671480982</v>
      </c>
      <c r="AW16">
        <v>13</v>
      </c>
      <c r="AX16">
        <f>IF(Z16&gt;0, (R16*SUMPRODUCT(K16:$K$98, X16:$X$98)-K16*$AZ$3)/Z16, 0)</f>
        <v>67189.614890139172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1000000</v>
      </c>
      <c r="S17">
        <f t="shared" si="1"/>
        <v>64342.481966651198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50175.303071486509</v>
      </c>
      <c r="AC17">
        <f t="shared" si="2"/>
        <v>46046.24264750263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-23661.049908196084</v>
      </c>
      <c r="AI17">
        <f t="shared" si="7"/>
        <v>-23669.99544488508</v>
      </c>
      <c r="AJ17">
        <f t="shared" si="8"/>
        <v>4129.0604239838794</v>
      </c>
      <c r="AK17">
        <f t="shared" si="30"/>
        <v>692.41918238651385</v>
      </c>
      <c r="AL17">
        <f t="shared" si="9"/>
        <v>-18848.515838514686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-9588.2464516611271</v>
      </c>
      <c r="AR17">
        <f t="shared" si="14"/>
        <v>-9591.8714814357663</v>
      </c>
      <c r="AS17">
        <f t="shared" si="15"/>
        <v>1673.2329762443831</v>
      </c>
      <c r="AT17">
        <f t="shared" si="16"/>
        <v>280.59134291753634</v>
      </c>
      <c r="AU17">
        <f t="shared" si="17"/>
        <v>-7638.0471622738478</v>
      </c>
      <c r="AW17">
        <v>14</v>
      </c>
      <c r="AX17">
        <f>IF(Z17&gt;0, (R17*SUMPRODUCT(K17:$K$98, X17:$X$98)-K17*$AZ$3)/Z17, 0)</f>
        <v>64342.481966651198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1000000</v>
      </c>
      <c r="S18">
        <f t="shared" si="1"/>
        <v>61345.437701764982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46046.24264750263</v>
      </c>
      <c r="AC18">
        <f t="shared" si="2"/>
        <v>41884.877048760784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-25715.649158349359</v>
      </c>
      <c r="AI18">
        <f t="shared" si="7"/>
        <v>-25724.183794056986</v>
      </c>
      <c r="AJ18">
        <f t="shared" si="8"/>
        <v>4161.365598741846</v>
      </c>
      <c r="AK18">
        <f t="shared" si="30"/>
        <v>994.5988411860568</v>
      </c>
      <c r="AL18">
        <f t="shared" si="9"/>
        <v>-20568.219354129084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-9724.5600810721335</v>
      </c>
      <c r="AR18">
        <f t="shared" si="14"/>
        <v>-9727.7875157442213</v>
      </c>
      <c r="AS18">
        <f t="shared" si="15"/>
        <v>1573.650718871035</v>
      </c>
      <c r="AT18">
        <f t="shared" si="16"/>
        <v>376.11479796294446</v>
      </c>
      <c r="AU18">
        <f t="shared" si="17"/>
        <v>-7778.0219989102416</v>
      </c>
      <c r="AW18">
        <v>15</v>
      </c>
      <c r="AX18">
        <f>IF(Z18&gt;0, (R18*SUMPRODUCT(K18:$K$98, X18:$X$98)-K18*$AZ$3)/Z18, 0)</f>
        <v>61345.437701764982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1000000</v>
      </c>
      <c r="S19">
        <f t="shared" si="1"/>
        <v>57522.096111838364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41884.877048760784</v>
      </c>
      <c r="AC19">
        <f t="shared" si="2"/>
        <v>37270.768287882005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-28004.863329672211</v>
      </c>
      <c r="AI19">
        <f t="shared" si="7"/>
        <v>-28012.962558231142</v>
      </c>
      <c r="AJ19">
        <f t="shared" si="8"/>
        <v>4614.1087608787784</v>
      </c>
      <c r="AK19">
        <f t="shared" si="30"/>
        <v>934.03275818736552</v>
      </c>
      <c r="AL19">
        <f t="shared" si="9"/>
        <v>-22464.821039164999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-9876.1942535395683</v>
      </c>
      <c r="AR19">
        <f t="shared" si="14"/>
        <v>-9879.050527237825</v>
      </c>
      <c r="AS19">
        <f t="shared" si="15"/>
        <v>1627.2114558443359</v>
      </c>
      <c r="AT19">
        <f t="shared" si="16"/>
        <v>329.395964209326</v>
      </c>
      <c r="AU19">
        <f t="shared" si="17"/>
        <v>-7922.4431071841645</v>
      </c>
      <c r="AW19">
        <v>16</v>
      </c>
      <c r="AX19">
        <f>IF(Z19&gt;0, (R19*SUMPRODUCT(K19:$K$98, X19:$X$98)-K19*$AZ$3)/Z19, 0)</f>
        <v>57522.096111838364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1000000</v>
      </c>
      <c r="S20">
        <f t="shared" si="1"/>
        <v>50762.989895409381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37270.768287882005</v>
      </c>
      <c r="AC20">
        <f t="shared" si="2"/>
        <v>31035.036699802946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-30087.57082970022</v>
      </c>
      <c r="AI20">
        <f t="shared" si="7"/>
        <v>-30095.212971338191</v>
      </c>
      <c r="AJ20">
        <f t="shared" si="8"/>
        <v>6235.7315880790593</v>
      </c>
      <c r="AK20">
        <f t="shared" si="30"/>
        <v>160.26430363789262</v>
      </c>
      <c r="AL20">
        <f t="shared" si="9"/>
        <v>-23699.217079621238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-10064.195975919198</v>
      </c>
      <c r="AR20">
        <f t="shared" si="14"/>
        <v>-10066.752247794904</v>
      </c>
      <c r="AS20">
        <f t="shared" si="15"/>
        <v>2085.8322232417586</v>
      </c>
      <c r="AT20">
        <f t="shared" si="16"/>
        <v>53.607895728285413</v>
      </c>
      <c r="AU20">
        <f t="shared" si="17"/>
        <v>-7927.3121288248585</v>
      </c>
      <c r="AW20">
        <v>17</v>
      </c>
      <c r="AX20">
        <f>IF(Z20&gt;0, (R20*SUMPRODUCT(K20:$K$98, X20:$X$98)-K20*$AZ$3)/Z20, 0)</f>
        <v>50762.989895409381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1000000</v>
      </c>
      <c r="S21">
        <f t="shared" si="1"/>
        <v>42297.607907094178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31035.036699802946</v>
      </c>
      <c r="AC21">
        <f t="shared" si="2"/>
        <v>24260.537552390299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-31690.015377713135</v>
      </c>
      <c r="AI21">
        <f t="shared" si="7"/>
        <v>-31697.184972742503</v>
      </c>
      <c r="AJ21">
        <f t="shared" si="8"/>
        <v>6774.4991474126473</v>
      </c>
      <c r="AK21">
        <f t="shared" si="30"/>
        <v>49.656058719684715</v>
      </c>
      <c r="AL21">
        <f t="shared" si="9"/>
        <v>-24873.029766610172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-10080.076587561824</v>
      </c>
      <c r="AR21">
        <f t="shared" si="14"/>
        <v>-10082.357118705038</v>
      </c>
      <c r="AS21">
        <f t="shared" si="15"/>
        <v>2154.8575926636117</v>
      </c>
      <c r="AT21">
        <f t="shared" si="16"/>
        <v>15.794781699061756</v>
      </c>
      <c r="AU21">
        <f t="shared" si="17"/>
        <v>-7911.7047443423653</v>
      </c>
      <c r="AW21">
        <v>18</v>
      </c>
      <c r="AX21">
        <f>IF(Z21&gt;0, (R21*SUMPRODUCT(K21:$K$98, X21:$X$98)-K21*$AZ$3)/Z21, 0)</f>
        <v>42297.607907094178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1000000</v>
      </c>
      <c r="S22">
        <f t="shared" si="1"/>
        <v>34425.030389620391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24260.537552390299</v>
      </c>
      <c r="AC22">
        <f t="shared" si="2"/>
        <v>18406.904316762957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-33136.557623769681</v>
      </c>
      <c r="AI22">
        <f t="shared" si="7"/>
        <v>-33143.241315878455</v>
      </c>
      <c r="AJ22">
        <f t="shared" si="8"/>
        <v>5853.6332356273415</v>
      </c>
      <c r="AK22">
        <f t="shared" si="30"/>
        <v>509.47128860019632</v>
      </c>
      <c r="AL22">
        <f t="shared" si="9"/>
        <v>-26780.136791650915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-9841.4547738998099</v>
      </c>
      <c r="AR22">
        <f t="shared" si="14"/>
        <v>-9843.4398097130652</v>
      </c>
      <c r="AS22">
        <f t="shared" si="15"/>
        <v>1738.5109040445238</v>
      </c>
      <c r="AT22">
        <f t="shared" si="16"/>
        <v>151.31139155392128</v>
      </c>
      <c r="AU22">
        <f t="shared" si="17"/>
        <v>-7953.6175141146186</v>
      </c>
      <c r="AW22">
        <v>19</v>
      </c>
      <c r="AX22">
        <f>IF(Z22&gt;0, (R22*SUMPRODUCT(K22:$K$98, X22:$X$98)-K22*$AZ$3)/Z22, 0)</f>
        <v>34425.030389620391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1000000</v>
      </c>
      <c r="S23">
        <f t="shared" si="1"/>
        <v>30183.767665875901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18406.904316762957</v>
      </c>
      <c r="AC23">
        <f t="shared" si="2"/>
        <v>14943.382166506715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-34268.333167062774</v>
      </c>
      <c r="AI23">
        <f t="shared" si="7"/>
        <v>-34274.521668085872</v>
      </c>
      <c r="AJ23">
        <f t="shared" si="8"/>
        <v>3463.5221502562417</v>
      </c>
      <c r="AK23">
        <f t="shared" si="30"/>
        <v>1288.4833021734071</v>
      </c>
      <c r="AL23">
        <f t="shared" si="9"/>
        <v>-29522.516215656222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-9087.1326765682934</v>
      </c>
      <c r="AR23">
        <f t="shared" si="14"/>
        <v>-9088.7737172804809</v>
      </c>
      <c r="AS23">
        <f t="shared" si="15"/>
        <v>918.44225845984568</v>
      </c>
      <c r="AT23">
        <f t="shared" si="16"/>
        <v>341.67459097912581</v>
      </c>
      <c r="AU23">
        <f t="shared" si="17"/>
        <v>-7828.6568678415088</v>
      </c>
      <c r="AW23">
        <v>20</v>
      </c>
      <c r="AX23">
        <f>IF(Z23&gt;0, (R23*SUMPRODUCT(K23:$K$98, X23:$X$98)-K23*$AZ$3)/Z23, 0)</f>
        <v>30183.767665875901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1000000</v>
      </c>
      <c r="S24">
        <f t="shared" si="1"/>
        <v>25391.009179350374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14943.382166506715</v>
      </c>
      <c r="AC24">
        <f t="shared" si="2"/>
        <v>11550.832189620196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-35211.081125481811</v>
      </c>
      <c r="AI24">
        <f t="shared" si="7"/>
        <v>-35216.76760298061</v>
      </c>
      <c r="AJ24">
        <f t="shared" si="8"/>
        <v>3392.5499768865193</v>
      </c>
      <c r="AK24">
        <f t="shared" si="30"/>
        <v>1046.0367516554702</v>
      </c>
      <c r="AL24">
        <f t="shared" si="9"/>
        <v>-30778.180874438622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-8336.7201973522697</v>
      </c>
      <c r="AR24">
        <f t="shared" si="14"/>
        <v>-8338.0665511221832</v>
      </c>
      <c r="AS24">
        <f t="shared" si="15"/>
        <v>803.2340674813579</v>
      </c>
      <c r="AT24">
        <f t="shared" si="16"/>
        <v>247.66395793476485</v>
      </c>
      <c r="AU24">
        <f t="shared" si="17"/>
        <v>-7287.1685257060617</v>
      </c>
      <c r="AW24">
        <v>21</v>
      </c>
      <c r="AX24">
        <f>IF(Z24&gt;0, (R24*SUMPRODUCT(K24:$K$98, X24:$X$98)-K24*$AZ$3)/Z24, 0)</f>
        <v>25391.009179350374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1000000</v>
      </c>
      <c r="S25">
        <f t="shared" si="1"/>
        <v>20029.144664982145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11550.832189620196</v>
      </c>
      <c r="AC25">
        <f t="shared" si="2"/>
        <v>8298.5608312694822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-36044.743450296846</v>
      </c>
      <c r="AI25">
        <f t="shared" si="7"/>
        <v>-36049.922503727532</v>
      </c>
      <c r="AJ25">
        <f t="shared" si="8"/>
        <v>3252.2713583507139</v>
      </c>
      <c r="AK25">
        <f t="shared" si="30"/>
        <v>808.55825327341381</v>
      </c>
      <c r="AL25">
        <f t="shared" si="9"/>
        <v>-31989.092892103403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-7619.7334943365295</v>
      </c>
      <c r="AR25">
        <f t="shared" si="14"/>
        <v>-7620.8283282323282</v>
      </c>
      <c r="AS25">
        <f t="shared" si="15"/>
        <v>687.51886210726263</v>
      </c>
      <c r="AT25">
        <f t="shared" si="16"/>
        <v>170.92640465274087</v>
      </c>
      <c r="AU25">
        <f t="shared" si="17"/>
        <v>-6762.3830614723238</v>
      </c>
      <c r="AW25">
        <v>22</v>
      </c>
      <c r="AX25">
        <f>IF(Z25&gt;0, (R25*SUMPRODUCT(K25:$K$98, X25:$X$98)-K25*$AZ$3)/Z25, 0)</f>
        <v>20029.144664982145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1000000</v>
      </c>
      <c r="S26">
        <f t="shared" si="1"/>
        <v>13962.222659333525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8298.5608312694822</v>
      </c>
      <c r="AC26">
        <f t="shared" si="2"/>
        <v>5218.5138003272295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-36421.500176182672</v>
      </c>
      <c r="AI26">
        <f t="shared" si="7"/>
        <v>-36426.172170326849</v>
      </c>
      <c r="AJ26">
        <f t="shared" si="8"/>
        <v>3080.0470309422526</v>
      </c>
      <c r="AK26">
        <f t="shared" si="30"/>
        <v>580.89925818886377</v>
      </c>
      <c r="AL26">
        <f t="shared" si="9"/>
        <v>-32765.225881195733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-6874.4451399967829</v>
      </c>
      <c r="AR26">
        <f t="shared" si="14"/>
        <v>-6875.3269643939975</v>
      </c>
      <c r="AS26">
        <f t="shared" si="15"/>
        <v>581.34931950630289</v>
      </c>
      <c r="AT26">
        <f t="shared" si="16"/>
        <v>109.64293241538613</v>
      </c>
      <c r="AU26">
        <f t="shared" si="17"/>
        <v>-6184.3347124723086</v>
      </c>
      <c r="AW26">
        <v>23</v>
      </c>
      <c r="AX26">
        <f>IF(Z26&gt;0, (R26*SUMPRODUCT(K26:$K$98, X26:$X$98)-K26*$AZ$3)/Z26, 0)</f>
        <v>13962.222659333525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1000000</v>
      </c>
      <c r="S27">
        <f t="shared" si="1"/>
        <v>7183.6797038050281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5218.5138003272295</v>
      </c>
      <c r="AC27">
        <f t="shared" si="2"/>
        <v>2397.3601455039025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-36298.796497745316</v>
      </c>
      <c r="AI27">
        <f t="shared" si="7"/>
        <v>-36302.968036991828</v>
      </c>
      <c r="AJ27">
        <f t="shared" si="8"/>
        <v>2821.1536548233271</v>
      </c>
      <c r="AK27">
        <f t="shared" si="30"/>
        <v>365.2959660229061</v>
      </c>
      <c r="AL27">
        <f t="shared" si="9"/>
        <v>-33116.518416145598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-6117.2189298653011</v>
      </c>
      <c r="AR27">
        <f t="shared" si="14"/>
        <v>-6117.9219344083594</v>
      </c>
      <c r="AS27">
        <f t="shared" si="15"/>
        <v>475.43214118451243</v>
      </c>
      <c r="AT27">
        <f t="shared" si="16"/>
        <v>61.561142901736538</v>
      </c>
      <c r="AU27">
        <f t="shared" si="17"/>
        <v>-5580.928650322111</v>
      </c>
      <c r="AW27">
        <v>24</v>
      </c>
      <c r="AX27">
        <f>IF(Z27&gt;0, (R27*SUMPRODUCT(K27:$K$98, X27:$X$98)-K27*$AZ$3)/Z27, 0)</f>
        <v>7183.6797038050281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1000000</v>
      </c>
      <c r="S28">
        <f t="shared" si="1"/>
        <v>-342.42540387851318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2397.3601455039025</v>
      </c>
      <c r="AC28">
        <f t="shared" si="2"/>
        <v>-100.84852974225579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-35873.501825958789</v>
      </c>
      <c r="AI28">
        <f t="shared" si="7"/>
        <v>-35877.183231040013</v>
      </c>
      <c r="AJ28">
        <f t="shared" si="8"/>
        <v>2498.2086752461582</v>
      </c>
      <c r="AK28">
        <f t="shared" si="30"/>
        <v>167.8152101852732</v>
      </c>
      <c r="AL28">
        <f t="shared" si="9"/>
        <v>-33211.159345608583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-5397.8094322912566</v>
      </c>
      <c r="AR28">
        <f t="shared" si="14"/>
        <v>-5398.3633654748064</v>
      </c>
      <c r="AS28">
        <f t="shared" si="15"/>
        <v>375.90013978835054</v>
      </c>
      <c r="AT28">
        <f t="shared" si="16"/>
        <v>25.25079733823274</v>
      </c>
      <c r="AU28">
        <f t="shared" si="17"/>
        <v>-4997.2124283482226</v>
      </c>
      <c r="AW28">
        <v>25</v>
      </c>
      <c r="AX28">
        <f>IF(Z28&gt;0, (R28*SUMPRODUCT(K28:$K$98, X28:$X$98)-K28*$AZ$3)/Z28, 0)</f>
        <v>-342.42540387851318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1000000</v>
      </c>
      <c r="S29">
        <f t="shared" si="1"/>
        <v>-8841.0484645378983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-100.84852974225579</v>
      </c>
      <c r="AC29">
        <f t="shared" si="2"/>
        <v>-2267.3988061235614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-35104.622464616434</v>
      </c>
      <c r="AI29">
        <f t="shared" si="7"/>
        <v>-35107.82824786604</v>
      </c>
      <c r="AJ29">
        <f t="shared" si="8"/>
        <v>2166.5502763813056</v>
      </c>
      <c r="AK29">
        <f t="shared" si="30"/>
        <v>-7.0593970819579059</v>
      </c>
      <c r="AL29">
        <f t="shared" si="9"/>
        <v>-32948.337368566696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-4716.1766000071857</v>
      </c>
      <c r="AR29">
        <f t="shared" si="14"/>
        <v>-4716.607285167288</v>
      </c>
      <c r="AS29">
        <f t="shared" si="15"/>
        <v>291.06804172321296</v>
      </c>
      <c r="AT29">
        <f t="shared" si="16"/>
        <v>-0.94840397049268377</v>
      </c>
      <c r="AU29">
        <f t="shared" si="17"/>
        <v>-4426.4876474145676</v>
      </c>
      <c r="AW29">
        <v>26</v>
      </c>
      <c r="AX29">
        <f>IF(Z29&gt;0, (R29*SUMPRODUCT(K29:$K$98, X29:$X$98)-K29*$AZ$3)/Z29, 0)</f>
        <v>-8841.0484645378983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1000000</v>
      </c>
      <c r="S30">
        <f t="shared" si="1"/>
        <v>-18638.58950664294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-2267.3988061235614</v>
      </c>
      <c r="AC30">
        <f t="shared" si="2"/>
        <v>-4098.5225883540006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-34003.57263733352</v>
      </c>
      <c r="AI30">
        <f t="shared" si="7"/>
        <v>-34006.321318092661</v>
      </c>
      <c r="AJ30">
        <f t="shared" si="8"/>
        <v>1831.1237822304392</v>
      </c>
      <c r="AK30">
        <f t="shared" si="30"/>
        <v>-158.71791642864932</v>
      </c>
      <c r="AL30">
        <f t="shared" si="9"/>
        <v>-32333.915452290872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-4078.7987635714121</v>
      </c>
      <c r="AR30">
        <f t="shared" si="14"/>
        <v>-4079.1284735051718</v>
      </c>
      <c r="AS30">
        <f t="shared" si="15"/>
        <v>219.6470793985784</v>
      </c>
      <c r="AT30">
        <f t="shared" si="16"/>
        <v>-19.038541867069281</v>
      </c>
      <c r="AU30">
        <f t="shared" si="17"/>
        <v>-3878.5199359736625</v>
      </c>
      <c r="AW30">
        <v>27</v>
      </c>
      <c r="AX30">
        <f>IF(Z30&gt;0, (R30*SUMPRODUCT(K30:$K$98, X30:$X$98)-K30*$AZ$3)/Z30, 0)</f>
        <v>-18638.58950664294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1000000</v>
      </c>
      <c r="S31">
        <f t="shared" si="1"/>
        <v>-30254.45143563706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-4098.5225883540006</v>
      </c>
      <c r="AC31">
        <f t="shared" si="2"/>
        <v>-5601.3813360533186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-32553.129788814451</v>
      </c>
      <c r="AI31">
        <f t="shared" si="7"/>
        <v>-32555.444068643639</v>
      </c>
      <c r="AJ31">
        <f t="shared" si="8"/>
        <v>1502.858747699318</v>
      </c>
      <c r="AK31">
        <f t="shared" si="30"/>
        <v>-286.89658118478008</v>
      </c>
      <c r="AL31">
        <f t="shared" si="9"/>
        <v>-31339.481902129104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-3486.4420967598871</v>
      </c>
      <c r="AR31">
        <f t="shared" si="14"/>
        <v>-3486.6899562644112</v>
      </c>
      <c r="AS31">
        <f t="shared" si="15"/>
        <v>160.95625942741557</v>
      </c>
      <c r="AT31">
        <f t="shared" si="16"/>
        <v>-30.726640558008718</v>
      </c>
      <c r="AU31">
        <f t="shared" si="17"/>
        <v>-3356.4603373950049</v>
      </c>
      <c r="AW31">
        <v>28</v>
      </c>
      <c r="AX31">
        <f>IF(Z31&gt;0, (R31*SUMPRODUCT(K31:$K$98, X31:$X$98)-K31*$AZ$3)/Z31, 0)</f>
        <v>-30254.45143563706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1000000</v>
      </c>
      <c r="S32">
        <f t="shared" si="1"/>
        <v>-44486.062646547609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-5601.3813360533186</v>
      </c>
      <c r="AC32">
        <f t="shared" si="2"/>
        <v>-6787.8769900702609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-30706.611638063259</v>
      </c>
      <c r="AI32">
        <f t="shared" si="7"/>
        <v>-30708.518942448682</v>
      </c>
      <c r="AJ32">
        <f t="shared" si="8"/>
        <v>1186.4956540169424</v>
      </c>
      <c r="AK32">
        <f t="shared" si="30"/>
        <v>-392.09669352373231</v>
      </c>
      <c r="AL32">
        <f t="shared" si="9"/>
        <v>-29914.119981955471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-2936.321335040881</v>
      </c>
      <c r="AR32">
        <f t="shared" si="14"/>
        <v>-2936.5037211219424</v>
      </c>
      <c r="AS32">
        <f t="shared" si="15"/>
        <v>113.4587086288812</v>
      </c>
      <c r="AT32">
        <f t="shared" si="16"/>
        <v>-37.49426671243554</v>
      </c>
      <c r="AU32">
        <f t="shared" si="17"/>
        <v>-2860.5392792054968</v>
      </c>
      <c r="AW32">
        <v>29</v>
      </c>
      <c r="AX32">
        <f>IF(Z32&gt;0, (R32*SUMPRODUCT(K32:$K$98, X32:$X$98)-K32*$AZ$3)/Z32, 0)</f>
        <v>-44486.062646547609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1000000</v>
      </c>
      <c r="S33">
        <f t="shared" si="1"/>
        <v>-62610.796594417538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-6787.8769900702609</v>
      </c>
      <c r="AC33">
        <f t="shared" si="2"/>
        <v>-7670.6747155192279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-28544.897329161893</v>
      </c>
      <c r="AI33">
        <f t="shared" si="7"/>
        <v>-28546.428749286846</v>
      </c>
      <c r="AJ33">
        <f t="shared" si="8"/>
        <v>882.79772544896696</v>
      </c>
      <c r="AK33">
        <f t="shared" si="30"/>
        <v>-475.15138930491833</v>
      </c>
      <c r="AL33">
        <f t="shared" si="9"/>
        <v>-28138.782413142799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-2437.1493676914033</v>
      </c>
      <c r="AR33">
        <f t="shared" si="14"/>
        <v>-2437.280119592388</v>
      </c>
      <c r="AS33">
        <f t="shared" si="15"/>
        <v>75.372837868971573</v>
      </c>
      <c r="AT33">
        <f t="shared" si="16"/>
        <v>-40.568193139693946</v>
      </c>
      <c r="AU33">
        <f t="shared" si="17"/>
        <v>-2402.4754748631103</v>
      </c>
      <c r="AW33">
        <v>30</v>
      </c>
      <c r="AX33">
        <f>IF(Z33&gt;0, (R33*SUMPRODUCT(K33:$K$98, X33:$X$98)-K33*$AZ$3)/Z33, 0)</f>
        <v>-62610.796594417538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1000000</v>
      </c>
      <c r="S34">
        <f t="shared" si="1"/>
        <v>-86759.799739779148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-7670.6747155192279</v>
      </c>
      <c r="AC34">
        <f t="shared" si="2"/>
        <v>-8274.3208603607163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-25918.027155016989</v>
      </c>
      <c r="AI34">
        <f t="shared" si="7"/>
        <v>-25919.219285601255</v>
      </c>
      <c r="AJ34">
        <f t="shared" si="8"/>
        <v>603.64614484148842</v>
      </c>
      <c r="AK34">
        <f t="shared" si="30"/>
        <v>-536.94723008634605</v>
      </c>
      <c r="AL34">
        <f t="shared" si="9"/>
        <v>-25852.520370846112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-1975.7754263230827</v>
      </c>
      <c r="AR34">
        <f t="shared" si="14"/>
        <v>-1975.8663044713026</v>
      </c>
      <c r="AS34">
        <f t="shared" si="15"/>
        <v>46.016975444892623</v>
      </c>
      <c r="AT34">
        <f t="shared" si="16"/>
        <v>-40.932403384394604</v>
      </c>
      <c r="AU34">
        <f t="shared" si="17"/>
        <v>-1970.7817324108044</v>
      </c>
      <c r="AW34">
        <v>31</v>
      </c>
      <c r="AX34">
        <f>IF(Z34&gt;0, (R34*SUMPRODUCT(K34:$K$98, X34:$X$98)-K34*$AZ$3)/Z34, 0)</f>
        <v>-86759.799739779148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-120360.58501675614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-8274.3208603607163</v>
      </c>
      <c r="AC35">
        <f t="shared" ref="AC35:AC66" si="33">S35*Z35</f>
        <v>-8613.039837710654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-22856.440065965573</v>
      </c>
      <c r="AI35">
        <f t="shared" ref="AI35:AI66" si="38">SUM(AE35:AH35)</f>
        <v>-22857.334569743172</v>
      </c>
      <c r="AJ35">
        <f t="shared" ref="AJ35:AJ66" si="39">AB35-AC35</f>
        <v>338.71897734993763</v>
      </c>
      <c r="AK35">
        <f t="shared" si="30"/>
        <v>-579.20246022525021</v>
      </c>
      <c r="AL35">
        <f t="shared" ref="AL35:AL66" si="40">SUM(AI35:AK35)</f>
        <v>-23097.818052618484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-1555.7012673574711</v>
      </c>
      <c r="AR35">
        <f t="shared" ref="AR35:AR66" si="45">AI35*$K35</f>
        <v>-1555.7621508833593</v>
      </c>
      <c r="AS35">
        <f t="shared" ref="AS35:AS66" si="46">AJ35*$K35</f>
        <v>23.054576339120011</v>
      </c>
      <c r="AT35">
        <f t="shared" ref="AT35:AT66" si="47">AK35*$K35</f>
        <v>-39.4228497013724</v>
      </c>
      <c r="AU35">
        <f t="shared" ref="AU35:AU66" si="48">AL35*$K35</f>
        <v>-1572.1304242456117</v>
      </c>
      <c r="AW35">
        <v>32</v>
      </c>
      <c r="AX35">
        <f>IF(Z35&gt;0, (R35*SUMPRODUCT(K35:$K$98, X35:$X$98)-K35*$AZ$3)/Z35, 0)</f>
        <v>-120360.58501675614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1000000</v>
      </c>
      <c r="S36">
        <f t="shared" si="32"/>
        <v>-169493.52628263904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-8613.039837710654</v>
      </c>
      <c r="AC36">
        <f t="shared" si="33"/>
        <v>-8707.0835613421023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-19473.512614164974</v>
      </c>
      <c r="AI36">
        <f t="shared" si="38"/>
        <v>-19474.154753997118</v>
      </c>
      <c r="AJ36">
        <f t="shared" si="39"/>
        <v>94.043723631448302</v>
      </c>
      <c r="AK36">
        <f t="shared" si="30"/>
        <v>-602.91278863974583</v>
      </c>
      <c r="AL36">
        <f t="shared" si="40"/>
        <v>-19983.023819005415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-1183.4335845797714</v>
      </c>
      <c r="AR36">
        <f t="shared" si="45"/>
        <v>-1183.4726083480259</v>
      </c>
      <c r="AS36">
        <f t="shared" si="46"/>
        <v>5.7151733829180333</v>
      </c>
      <c r="AT36">
        <f t="shared" si="47"/>
        <v>-36.63988396884892</v>
      </c>
      <c r="AU36">
        <f t="shared" si="48"/>
        <v>-1214.3973189339567</v>
      </c>
      <c r="AW36">
        <v>33</v>
      </c>
      <c r="AX36">
        <f>IF(Z36&gt;0, (R36*SUMPRODUCT(K36:$K$98, X36:$X$98)-K36*$AZ$3)/Z36, 0)</f>
        <v>-169493.52628263904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1000000</v>
      </c>
      <c r="S37">
        <f t="shared" si="32"/>
        <v>-245207.44612711514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-8707.0835613421023</v>
      </c>
      <c r="AC37">
        <f t="shared" si="33"/>
        <v>-8585.4657675950712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-15844.403515758453</v>
      </c>
      <c r="AI37">
        <f t="shared" si="38"/>
        <v>-15844.84117914833</v>
      </c>
      <c r="AJ37">
        <f t="shared" si="39"/>
        <v>-121.6177937470311</v>
      </c>
      <c r="AK37">
        <f t="shared" si="30"/>
        <v>-609.49584929394723</v>
      </c>
      <c r="AL37">
        <f t="shared" si="40"/>
        <v>-16575.954822189309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-859.7208615995678</v>
      </c>
      <c r="AR37">
        <f t="shared" si="45"/>
        <v>-859.74460931252281</v>
      </c>
      <c r="AS37">
        <f t="shared" si="46"/>
        <v>-6.5990085598391852</v>
      </c>
      <c r="AT37">
        <f t="shared" si="47"/>
        <v>-33.07138045147606</v>
      </c>
      <c r="AU37">
        <f t="shared" si="48"/>
        <v>-899.41499832383806</v>
      </c>
      <c r="AW37">
        <v>34</v>
      </c>
      <c r="AX37">
        <f>IF(Z37&gt;0, (R37*SUMPRODUCT(K37:$K$98, X37:$X$98)-K37*$AZ$3)/Z37, 0)</f>
        <v>-245207.44612711514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1000000</v>
      </c>
      <c r="S38">
        <f t="shared" si="32"/>
        <v>-368831.25326915603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-8585.4657675950712</v>
      </c>
      <c r="AC38">
        <f t="shared" si="33"/>
        <v>-8279.9621842599918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-12213.752371539202</v>
      </c>
      <c r="AI38">
        <f t="shared" si="38"/>
        <v>-12214.032986390535</v>
      </c>
      <c r="AJ38">
        <f t="shared" si="39"/>
        <v>-305.50358333507938</v>
      </c>
      <c r="AK38">
        <f t="shared" si="30"/>
        <v>-600.98260373165499</v>
      </c>
      <c r="AL38">
        <f t="shared" si="40"/>
        <v>-13120.519173457269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-591.71510925090035</v>
      </c>
      <c r="AR38">
        <f t="shared" si="45"/>
        <v>-591.72870409402174</v>
      </c>
      <c r="AS38">
        <f t="shared" si="46"/>
        <v>-14.800618244962576</v>
      </c>
      <c r="AT38">
        <f t="shared" si="47"/>
        <v>-29.115580225256526</v>
      </c>
      <c r="AU38">
        <f t="shared" si="48"/>
        <v>-635.64490256424085</v>
      </c>
      <c r="AW38">
        <v>35</v>
      </c>
      <c r="AX38">
        <f>IF(Z38&gt;0, (R38*SUMPRODUCT(K38:$K$98, X38:$X$98)-K38*$AZ$3)/Z38, 0)</f>
        <v>-368831.25326915603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1000000</v>
      </c>
      <c r="S39">
        <f t="shared" si="32"/>
        <v>-584265.60980895848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-8279.9621842599918</v>
      </c>
      <c r="AC39">
        <f t="shared" si="33"/>
        <v>-7831.2983248192413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-8821.0349569262435</v>
      </c>
      <c r="AI39">
        <f t="shared" si="38"/>
        <v>-8821.2025026921019</v>
      </c>
      <c r="AJ39">
        <f t="shared" si="39"/>
        <v>-448.66385944075046</v>
      </c>
      <c r="AK39">
        <f t="shared" si="30"/>
        <v>-579.59735289819946</v>
      </c>
      <c r="AL39">
        <f t="shared" si="40"/>
        <v>-9849.4637150310518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-381.56195810984286</v>
      </c>
      <c r="AR39">
        <f t="shared" si="45"/>
        <v>-381.56920545562554</v>
      </c>
      <c r="AS39">
        <f t="shared" si="46"/>
        <v>-19.407366774678962</v>
      </c>
      <c r="AT39">
        <f t="shared" si="47"/>
        <v>-25.071015132240309</v>
      </c>
      <c r="AU39">
        <f t="shared" si="48"/>
        <v>-426.04758736254479</v>
      </c>
      <c r="AW39">
        <v>36</v>
      </c>
      <c r="AX39">
        <f>IF(Z39&gt;0, (R39*SUMPRODUCT(K39:$K$98, X39:$X$98)-K39*$AZ$3)/Z39, 0)</f>
        <v>-584265.60980895848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1000000</v>
      </c>
      <c r="S40">
        <f t="shared" si="32"/>
        <v>-990590.76598372217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-7831.2983248192413</v>
      </c>
      <c r="AC40">
        <f t="shared" si="33"/>
        <v>-7283.9504894543979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-5916.4867714310176</v>
      </c>
      <c r="AI40">
        <f t="shared" si="38"/>
        <v>-5916.5786856545747</v>
      </c>
      <c r="AJ40">
        <f t="shared" si="39"/>
        <v>-547.34783536484338</v>
      </c>
      <c r="AK40">
        <f t="shared" ref="AK40:AK71" si="61">G40*SUM(AB40:AB40, AE40:AF40)</f>
        <v>-548.1908827373469</v>
      </c>
      <c r="AL40">
        <f t="shared" si="40"/>
        <v>-7012.1174037567653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-228.50273407560215</v>
      </c>
      <c r="AR40">
        <f t="shared" si="45"/>
        <v>-228.50628392743056</v>
      </c>
      <c r="AS40">
        <f t="shared" si="46"/>
        <v>-21.139314884494965</v>
      </c>
      <c r="AT40">
        <f t="shared" si="47"/>
        <v>-21.171874516082838</v>
      </c>
      <c r="AU40">
        <f t="shared" si="48"/>
        <v>-270.81747332800836</v>
      </c>
      <c r="AW40">
        <v>37</v>
      </c>
      <c r="AX40">
        <f>IF(Z40&gt;0, (R40*SUMPRODUCT(K40:$K$98, X40:$X$98)-K40*$AZ$3)/Z40, 0)</f>
        <v>-990590.76598372217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1000000</v>
      </c>
      <c r="S41">
        <f t="shared" si="32"/>
        <v>-1839598.5925900016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-7283.9504894543979</v>
      </c>
      <c r="AC41">
        <f t="shared" si="33"/>
        <v>-6683.0694793561725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-3646.7109891227715</v>
      </c>
      <c r="AI41">
        <f t="shared" si="38"/>
        <v>-3646.756400316729</v>
      </c>
      <c r="AJ41">
        <f t="shared" si="39"/>
        <v>-600.88101009822549</v>
      </c>
      <c r="AK41">
        <f t="shared" si="61"/>
        <v>-509.87653426180788</v>
      </c>
      <c r="AL41">
        <f t="shared" si="40"/>
        <v>-4757.5139446767625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-125.75082012198077</v>
      </c>
      <c r="AR41">
        <f t="shared" si="45"/>
        <v>-125.75238605218469</v>
      </c>
      <c r="AS41">
        <f t="shared" si="46"/>
        <v>-20.720391618901662</v>
      </c>
      <c r="AT41">
        <f t="shared" si="47"/>
        <v>-17.582252209078739</v>
      </c>
      <c r="AU41">
        <f t="shared" si="48"/>
        <v>-164.05502988016511</v>
      </c>
      <c r="AW41">
        <v>38</v>
      </c>
      <c r="AX41">
        <f>IF(Z41&gt;0, (R41*SUMPRODUCT(K41:$K$98, X41:$X$98)-K41*$AZ$3)/Z41, 0)</f>
        <v>-1839598.5925900016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1000000</v>
      </c>
      <c r="S42">
        <f t="shared" si="32"/>
        <v>-3859664.9481678531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-6683.0694793561725</v>
      </c>
      <c r="AC42">
        <f t="shared" si="33"/>
        <v>-6068.2990993229505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-2024.331877638574</v>
      </c>
      <c r="AI42">
        <f t="shared" si="38"/>
        <v>-2024.3515305721214</v>
      </c>
      <c r="AJ42">
        <f t="shared" si="39"/>
        <v>-614.77038003322195</v>
      </c>
      <c r="AK42">
        <f t="shared" si="61"/>
        <v>-467.81486355493212</v>
      </c>
      <c r="AL42">
        <f t="shared" si="40"/>
        <v>-3106.9367741602755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-62.3265620551674</v>
      </c>
      <c r="AR42">
        <f t="shared" si="45"/>
        <v>-62.327167143589826</v>
      </c>
      <c r="AS42">
        <f t="shared" si="46"/>
        <v>-18.92798540796408</v>
      </c>
      <c r="AT42">
        <f t="shared" si="47"/>
        <v>-14.403414996210378</v>
      </c>
      <c r="AU42">
        <f t="shared" si="48"/>
        <v>-95.658567547764278</v>
      </c>
      <c r="AW42">
        <v>39</v>
      </c>
      <c r="AX42">
        <f>IF(Z42&gt;0, (R42*SUMPRODUCT(K42:$K$98, X42:$X$98)-K42*$AZ$3)/Z42, 0)</f>
        <v>-3859664.9481678531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1000000</v>
      </c>
      <c r="S43">
        <f t="shared" si="32"/>
        <v>-9565923.1781236324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-6068.2990993229505</v>
      </c>
      <c r="AC43">
        <f t="shared" si="33"/>
        <v>-5469.4460183824021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-984.7488054532854</v>
      </c>
      <c r="AI43">
        <f t="shared" si="38"/>
        <v>-984.75595249742912</v>
      </c>
      <c r="AJ43">
        <f t="shared" si="39"/>
        <v>-598.85308094054835</v>
      </c>
      <c r="AK43">
        <f t="shared" si="61"/>
        <v>-424.78093695260657</v>
      </c>
      <c r="AL43">
        <f t="shared" si="40"/>
        <v>-2008.389970390584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-27.070663328573911</v>
      </c>
      <c r="AR43">
        <f t="shared" si="45"/>
        <v>-27.070859800227126</v>
      </c>
      <c r="AS43">
        <f t="shared" si="46"/>
        <v>-16.462421733996042</v>
      </c>
      <c r="AT43">
        <f t="shared" si="47"/>
        <v>-11.677192872904367</v>
      </c>
      <c r="AU43">
        <f t="shared" si="48"/>
        <v>-55.210474407127535</v>
      </c>
      <c r="AW43">
        <v>40</v>
      </c>
      <c r="AX43">
        <f>IF(Z43&gt;0, (R43*SUMPRODUCT(K43:$K$98, X43:$X$98)-K43*$AZ$3)/Z43, 0)</f>
        <v>-9565923.1781236324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1000000</v>
      </c>
      <c r="S44">
        <f t="shared" si="32"/>
        <v>-29690991.959457062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-5469.4460183824021</v>
      </c>
      <c r="AC44">
        <f t="shared" si="33"/>
        <v>-4906.1777147505154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-400.80460948606998</v>
      </c>
      <c r="AI44">
        <f t="shared" si="38"/>
        <v>-400.80667500215372</v>
      </c>
      <c r="AJ44">
        <f t="shared" si="39"/>
        <v>-563.26830363188674</v>
      </c>
      <c r="AK44">
        <f t="shared" si="61"/>
        <v>-382.86122128676817</v>
      </c>
      <c r="AL44">
        <f t="shared" si="40"/>
        <v>-1346.9361999208086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-9.8375764385049767</v>
      </c>
      <c r="AR44">
        <f t="shared" si="45"/>
        <v>-9.8376271357072493</v>
      </c>
      <c r="AS44">
        <f t="shared" si="46"/>
        <v>-13.825177807887215</v>
      </c>
      <c r="AT44">
        <f t="shared" si="47"/>
        <v>-9.3971637067184304</v>
      </c>
      <c r="AU44">
        <f t="shared" si="48"/>
        <v>-33.059968650312896</v>
      </c>
      <c r="AW44">
        <v>41</v>
      </c>
      <c r="AX44">
        <f>IF(Z44&gt;0, (R44*SUMPRODUCT(K44:$K$98, X44:$X$98)-K44*$AZ$3)/Z44, 0)</f>
        <v>-29690991.959457062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1000000</v>
      </c>
      <c r="S45">
        <f t="shared" si="32"/>
        <v>-125885597.97947544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-4906.1777147505154</v>
      </c>
      <c r="AC45">
        <f t="shared" si="33"/>
        <v>-4388.926927831465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-128.72446520802794</v>
      </c>
      <c r="AI45">
        <f t="shared" si="38"/>
        <v>-128.72490101313574</v>
      </c>
      <c r="AJ45">
        <f t="shared" si="39"/>
        <v>-517.25078691905037</v>
      </c>
      <c r="AK45">
        <f t="shared" si="61"/>
        <v>-343.43244003253614</v>
      </c>
      <c r="AL45">
        <f t="shared" si="40"/>
        <v>-989.40812796472233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-2.8209701186477214</v>
      </c>
      <c r="AR45">
        <f t="shared" si="45"/>
        <v>-2.8209796692268183</v>
      </c>
      <c r="AS45">
        <f t="shared" si="46"/>
        <v>-11.3354443647334</v>
      </c>
      <c r="AT45">
        <f t="shared" si="47"/>
        <v>-7.5262511251485051</v>
      </c>
      <c r="AU45">
        <f t="shared" si="48"/>
        <v>-21.682675159108726</v>
      </c>
      <c r="AW45">
        <v>42</v>
      </c>
      <c r="AX45">
        <f>IF(Z45&gt;0, (R45*SUMPRODUCT(K45:$K$98, X45:$X$98)-K45*$AZ$3)/Z45, 0)</f>
        <v>-125885597.97947544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1000000</v>
      </c>
      <c r="S46">
        <f t="shared" si="32"/>
        <v>-539048970.18216038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-4388.926927831465</v>
      </c>
      <c r="AC46">
        <f t="shared" si="33"/>
        <v>-3921.1332878094386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-27.241595575910452</v>
      </c>
      <c r="AI46">
        <f t="shared" si="38"/>
        <v>-27.241686503022475</v>
      </c>
      <c r="AJ46">
        <f t="shared" si="39"/>
        <v>-467.79364002202647</v>
      </c>
      <c r="AK46">
        <f t="shared" si="61"/>
        <v>-307.2248849482026</v>
      </c>
      <c r="AL46">
        <f t="shared" si="40"/>
        <v>-802.2602114732515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-0.53303031359419184</v>
      </c>
      <c r="AR46">
        <f t="shared" si="45"/>
        <v>-0.53303209274500918</v>
      </c>
      <c r="AS46">
        <f t="shared" si="46"/>
        <v>-9.1532153446549973</v>
      </c>
      <c r="AT46">
        <f t="shared" si="47"/>
        <v>-6.0114018032296128</v>
      </c>
      <c r="AU46">
        <f t="shared" si="48"/>
        <v>-15.69764924062962</v>
      </c>
      <c r="AW46">
        <v>43</v>
      </c>
      <c r="AX46">
        <f>IF(Z46&gt;0, (R46*SUMPRODUCT(K46:$K$98, X46:$X$98)-K46*$AZ$3)/Z46, 0)</f>
        <v>-539048970.18216038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1000000</v>
      </c>
      <c r="S47">
        <f t="shared" si="32"/>
        <v>-2335506013.5914803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-3921.1332878094386</v>
      </c>
      <c r="AC47">
        <f t="shared" si="33"/>
        <v>-3501.4747019260026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-5.7021912687365406</v>
      </c>
      <c r="AI47">
        <f t="shared" si="38"/>
        <v>-5.7022100091865839</v>
      </c>
      <c r="AJ47">
        <f t="shared" si="39"/>
        <v>-419.65858588343599</v>
      </c>
      <c r="AK47">
        <f t="shared" si="61"/>
        <v>-274.47933014666074</v>
      </c>
      <c r="AL47">
        <f t="shared" si="40"/>
        <v>-699.84012603928329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-9.9619217279034084E-2</v>
      </c>
      <c r="AR47">
        <f t="shared" si="45"/>
        <v>-9.9619544681058464E-2</v>
      </c>
      <c r="AS47">
        <f t="shared" si="46"/>
        <v>-7.3315779636057954</v>
      </c>
      <c r="AT47">
        <f t="shared" si="47"/>
        <v>-4.7952470795569306</v>
      </c>
      <c r="AU47">
        <f t="shared" si="48"/>
        <v>-12.226444587843785</v>
      </c>
      <c r="AW47">
        <v>44</v>
      </c>
      <c r="AX47">
        <f>IF(Z47&gt;0, (R47*SUMPRODUCT(K47:$K$98, X47:$X$98)-K47*$AZ$3)/Z47, 0)</f>
        <v>-2335506013.5914803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1000000</v>
      </c>
      <c r="S48">
        <f t="shared" si="32"/>
        <v>-10257007473.738026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-3501.4747019260026</v>
      </c>
      <c r="AC48">
        <f t="shared" si="33"/>
        <v>-3126.4032352530758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-1.1794370764973325</v>
      </c>
      <c r="AI48">
        <f t="shared" si="38"/>
        <v>-1.1794408865794195</v>
      </c>
      <c r="AJ48">
        <f t="shared" si="39"/>
        <v>-375.07146667292682</v>
      </c>
      <c r="AK48">
        <f t="shared" si="61"/>
        <v>-245.1032291348202</v>
      </c>
      <c r="AL48">
        <f t="shared" si="40"/>
        <v>-621.35413669432637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-1.8397469757861409E-2</v>
      </c>
      <c r="AR48">
        <f t="shared" si="45"/>
        <v>-1.8397529189493132E-2</v>
      </c>
      <c r="AS48">
        <f t="shared" si="46"/>
        <v>-5.850558798477369</v>
      </c>
      <c r="AT48">
        <f t="shared" si="47"/>
        <v>-3.823246984021897</v>
      </c>
      <c r="AU48">
        <f t="shared" si="48"/>
        <v>-9.6922033116887576</v>
      </c>
      <c r="AW48">
        <v>45</v>
      </c>
      <c r="AX48">
        <f>IF(Z48&gt;0, (R48*SUMPRODUCT(K48:$K$98, X48:$X$98)-K48*$AZ$3)/Z48, 0)</f>
        <v>-10257007473.738026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1000000</v>
      </c>
      <c r="S49">
        <f t="shared" si="32"/>
        <v>-45741149246.590797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-3126.4032352530758</v>
      </c>
      <c r="AC49">
        <f t="shared" si="33"/>
        <v>-2791.4474488922933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-0.24073145025839812</v>
      </c>
      <c r="AI49">
        <f t="shared" si="38"/>
        <v>-0.24073221309653589</v>
      </c>
      <c r="AJ49">
        <f t="shared" si="39"/>
        <v>-334.95578636078244</v>
      </c>
      <c r="AK49">
        <f t="shared" si="61"/>
        <v>-218.84822646771534</v>
      </c>
      <c r="AL49">
        <f t="shared" si="40"/>
        <v>-554.0447450415943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-3.3527265313900104E-3</v>
      </c>
      <c r="AR49">
        <f t="shared" si="45"/>
        <v>-3.3527371556256926E-3</v>
      </c>
      <c r="AS49">
        <f t="shared" si="46"/>
        <v>-4.665012197487985</v>
      </c>
      <c r="AT49">
        <f t="shared" si="47"/>
        <v>-3.0479534536861439</v>
      </c>
      <c r="AU49">
        <f t="shared" si="48"/>
        <v>-7.7163183883297544</v>
      </c>
      <c r="AW49">
        <v>46</v>
      </c>
      <c r="AX49">
        <f>IF(Z49&gt;0, (R49*SUMPRODUCT(K49:$K$98, X49:$X$98)-K49*$AZ$3)/Z49, 0)</f>
        <v>-45741149246.590797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1000000</v>
      </c>
      <c r="S50">
        <f t="shared" si="32"/>
        <v>-207159527461.82913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-2791.4474488922933</v>
      </c>
      <c r="AC50">
        <f t="shared" si="33"/>
        <v>-2492.3667089129849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-4.8385633601088565E-2</v>
      </c>
      <c r="AI50">
        <f t="shared" si="38"/>
        <v>-4.8385783990424952E-2</v>
      </c>
      <c r="AJ50">
        <f t="shared" si="39"/>
        <v>-299.08073997930842</v>
      </c>
      <c r="AK50">
        <f t="shared" si="61"/>
        <v>-195.40132142246054</v>
      </c>
      <c r="AL50">
        <f t="shared" si="40"/>
        <v>-494.53044718575939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-6.0167741354509867E-4</v>
      </c>
      <c r="AR50">
        <f t="shared" si="45"/>
        <v>-6.0167928364289849E-4</v>
      </c>
      <c r="AS50">
        <f t="shared" si="46"/>
        <v>-3.7190817331336135</v>
      </c>
      <c r="AT50">
        <f t="shared" si="47"/>
        <v>-2.4298237498767716</v>
      </c>
      <c r="AU50">
        <f t="shared" si="48"/>
        <v>-6.1495071622940278</v>
      </c>
      <c r="AW50">
        <v>47</v>
      </c>
      <c r="AX50">
        <f>IF(Z50&gt;0, (R50*SUMPRODUCT(K50:$K$98, X50:$X$98)-K50*$AZ$3)/Z50, 0)</f>
        <v>-207159527461.82913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1000000</v>
      </c>
      <c r="S51">
        <f t="shared" si="32"/>
        <v>-954269756504.6543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-2492.3667089129849</v>
      </c>
      <c r="AC51">
        <f t="shared" si="33"/>
        <v>-2225.3279421030416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-9.5788659679490185E-3</v>
      </c>
      <c r="AI51">
        <f t="shared" si="38"/>
        <v>-9.5788951175674424E-3</v>
      </c>
      <c r="AJ51">
        <f t="shared" si="39"/>
        <v>-267.03876680994335</v>
      </c>
      <c r="AK51">
        <f t="shared" si="61"/>
        <v>-174.46566962390895</v>
      </c>
      <c r="AL51">
        <f t="shared" si="40"/>
        <v>-441.51401532896989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-1.0635143399260882E-4</v>
      </c>
      <c r="AR51">
        <f t="shared" si="45"/>
        <v>-1.0635175763256057E-4</v>
      </c>
      <c r="AS51">
        <f t="shared" si="46"/>
        <v>-2.9648557435589855</v>
      </c>
      <c r="AT51">
        <f t="shared" si="47"/>
        <v>-1.9370428826405521</v>
      </c>
      <c r="AU51">
        <f t="shared" si="48"/>
        <v>-4.9020049779571702</v>
      </c>
      <c r="AW51">
        <v>48</v>
      </c>
      <c r="AX51">
        <f>IF(Z51&gt;0, (R51*SUMPRODUCT(K51:$K$98, X51:$X$98)-K51*$AZ$3)/Z51, 0)</f>
        <v>-954269756504.6543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1000000</v>
      </c>
      <c r="S52">
        <f t="shared" si="32"/>
        <v>-4476050745335.1494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-2225.3279421030416</v>
      </c>
      <c r="AC52">
        <f t="shared" si="33"/>
        <v>-1986.9000408764784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-1.8647539983478621E-3</v>
      </c>
      <c r="AI52">
        <f t="shared" si="38"/>
        <v>-1.8647595470451231E-3</v>
      </c>
      <c r="AJ52">
        <f t="shared" si="39"/>
        <v>-238.42790122656311</v>
      </c>
      <c r="AK52">
        <f t="shared" si="61"/>
        <v>-155.77295594721292</v>
      </c>
      <c r="AL52">
        <f t="shared" si="40"/>
        <v>-394.20272193332306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-1.848556708361596E-5</v>
      </c>
      <c r="AR52">
        <f t="shared" si="45"/>
        <v>-1.8485622088627634E-5</v>
      </c>
      <c r="AS52">
        <f t="shared" si="46"/>
        <v>-2.3635691177679923</v>
      </c>
      <c r="AT52">
        <f t="shared" si="47"/>
        <v>-1.5441990898137705</v>
      </c>
      <c r="AU52">
        <f t="shared" si="48"/>
        <v>-3.9077866932038514</v>
      </c>
      <c r="AW52">
        <v>49</v>
      </c>
      <c r="AX52">
        <f>IF(Z52&gt;0, (R52*SUMPRODUCT(K52:$K$98, X52:$X$98)-K52*$AZ$3)/Z52, 0)</f>
        <v>-4476050745335.1494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1000000</v>
      </c>
      <c r="S53">
        <f t="shared" si="32"/>
        <v>-21398813885059.551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-1986.9000408764784</v>
      </c>
      <c r="AC53">
        <f t="shared" si="33"/>
        <v>-1774.0179097388334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-3.5655419495427622E-4</v>
      </c>
      <c r="AI53">
        <f t="shared" si="38"/>
        <v>-3.5655523123712774E-4</v>
      </c>
      <c r="AJ53">
        <f t="shared" si="39"/>
        <v>-212.88213113764505</v>
      </c>
      <c r="AK53">
        <f t="shared" si="61"/>
        <v>-139.08300286135349</v>
      </c>
      <c r="AL53">
        <f t="shared" si="40"/>
        <v>-351.96549055422975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-3.1558674838283699E-6</v>
      </c>
      <c r="AR53">
        <f t="shared" si="45"/>
        <v>-3.1558766559862117E-6</v>
      </c>
      <c r="AS53">
        <f t="shared" si="46"/>
        <v>-1.8842235067001099</v>
      </c>
      <c r="AT53">
        <f t="shared" si="47"/>
        <v>-1.231026117473224</v>
      </c>
      <c r="AU53">
        <f t="shared" si="48"/>
        <v>-3.1152527800499894</v>
      </c>
      <c r="AW53">
        <v>50</v>
      </c>
      <c r="AX53">
        <f>IF(Z53&gt;0, (R53*SUMPRODUCT(K53:$K$98, X53:$X$98)-K53*$AZ$3)/Z53, 0)</f>
        <v>-21398813885059.551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1000000</v>
      </c>
      <c r="S54">
        <f t="shared" si="32"/>
        <v>-104457017813111.08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-1774.0179097388334</v>
      </c>
      <c r="AC54">
        <f t="shared" si="33"/>
        <v>-1583.9445650168336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-6.6910000597854334E-5</v>
      </c>
      <c r="AI54">
        <f t="shared" si="38"/>
        <v>-6.6910190142869855E-5</v>
      </c>
      <c r="AJ54">
        <f t="shared" si="39"/>
        <v>-190.07334472199977</v>
      </c>
      <c r="AK54">
        <f t="shared" si="61"/>
        <v>-124.18125368171835</v>
      </c>
      <c r="AL54">
        <f t="shared" si="40"/>
        <v>-314.25466531390828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-5.2876928422976858E-7</v>
      </c>
      <c r="AR54">
        <f t="shared" si="45"/>
        <v>-5.287707821460934E-7</v>
      </c>
      <c r="AS54">
        <f t="shared" si="46"/>
        <v>-1.5020915489729181</v>
      </c>
      <c r="AT54">
        <f t="shared" si="47"/>
        <v>-0.98136649286090749</v>
      </c>
      <c r="AU54">
        <f t="shared" si="48"/>
        <v>-2.4834585706046077</v>
      </c>
      <c r="AW54">
        <v>51</v>
      </c>
      <c r="AX54">
        <f>IF(Z54&gt;0, (R54*SUMPRODUCT(K54:$K$98, X54:$X$98)-K54*$AZ$3)/Z54, 0)</f>
        <v>-104457017813111.08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1000000</v>
      </c>
      <c r="S55">
        <f t="shared" si="32"/>
        <v>-521191228512680.94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-1583.9445650168336</v>
      </c>
      <c r="AC55">
        <f t="shared" si="33"/>
        <v>-1414.236219226078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-1.2298496272306007E-5</v>
      </c>
      <c r="AI55">
        <f t="shared" si="38"/>
        <v>-1.229853019066797E-5</v>
      </c>
      <c r="AJ55">
        <f t="shared" si="39"/>
        <v>-169.70834579075563</v>
      </c>
      <c r="AK55">
        <f t="shared" si="61"/>
        <v>-110.87611955117836</v>
      </c>
      <c r="AL55">
        <f t="shared" si="40"/>
        <v>-280.58447764046417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-8.6777908129570506E-8</v>
      </c>
      <c r="AR55">
        <f t="shared" si="45"/>
        <v>-8.6778147456755967E-8</v>
      </c>
      <c r="AS55">
        <f t="shared" si="46"/>
        <v>-1.1974582025132596</v>
      </c>
      <c r="AT55">
        <f t="shared" si="47"/>
        <v>-0.782339361100717</v>
      </c>
      <c r="AU55">
        <f t="shared" si="48"/>
        <v>-1.979797650392124</v>
      </c>
      <c r="AW55">
        <v>52</v>
      </c>
      <c r="AX55">
        <f>IF(Z55&gt;0, (R55*SUMPRODUCT(K55:$K$98, X55:$X$98)-K55*$AZ$3)/Z55, 0)</f>
        <v>-521191228512680.94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1000000</v>
      </c>
      <c r="S56">
        <f t="shared" si="32"/>
        <v>-2662951567811770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-1414.236219226078</v>
      </c>
      <c r="AC56">
        <f t="shared" si="33"/>
        <v>-1262.7109100989946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-2.2121570704501473E-6</v>
      </c>
      <c r="AI56">
        <f t="shared" si="38"/>
        <v>-2.2121629976651094E-6</v>
      </c>
      <c r="AJ56">
        <f t="shared" si="39"/>
        <v>-151.52530912708335</v>
      </c>
      <c r="AK56">
        <f t="shared" si="61"/>
        <v>-98.996535345825464</v>
      </c>
      <c r="AL56">
        <f t="shared" si="40"/>
        <v>-250.52184668507181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-1.3936544324004085E-8</v>
      </c>
      <c r="AR56">
        <f t="shared" si="45"/>
        <v>-1.3936581665337185E-8</v>
      </c>
      <c r="AS56">
        <f t="shared" si="46"/>
        <v>-0.95460635009443717</v>
      </c>
      <c r="AT56">
        <f t="shared" si="47"/>
        <v>-0.62367614903998991</v>
      </c>
      <c r="AU56">
        <f t="shared" si="48"/>
        <v>-1.5782825130710088</v>
      </c>
      <c r="AW56">
        <v>53</v>
      </c>
      <c r="AX56">
        <f>IF(Z56&gt;0, (R56*SUMPRODUCT(K56:$K$98, X56:$X$98)-K56*$AZ$3)/Z56, 0)</f>
        <v>-2662951567811770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1000000</v>
      </c>
      <c r="S57">
        <f t="shared" si="32"/>
        <v>-1.3960904613184404E+16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-1262.7109100989946</v>
      </c>
      <c r="AC57">
        <f t="shared" si="33"/>
        <v>-1127.4204554576979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-3.8867988038065465E-7</v>
      </c>
      <c r="AI57">
        <f t="shared" si="38"/>
        <v>-3.8868088982496245E-7</v>
      </c>
      <c r="AJ57">
        <f t="shared" si="39"/>
        <v>-135.29045464129672</v>
      </c>
      <c r="AK57">
        <f t="shared" si="61"/>
        <v>-88.389763706929628</v>
      </c>
      <c r="AL57">
        <f t="shared" si="40"/>
        <v>-223.68021873690725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-2.1863172332091901E-9</v>
      </c>
      <c r="AR57">
        <f t="shared" si="45"/>
        <v>-2.1863229113149979E-9</v>
      </c>
      <c r="AS57">
        <f t="shared" si="46"/>
        <v>-0.7610063381240435</v>
      </c>
      <c r="AT57">
        <f t="shared" si="47"/>
        <v>-0.49719080761908868</v>
      </c>
      <c r="AU57">
        <f t="shared" si="48"/>
        <v>-1.2581971479294551</v>
      </c>
      <c r="AW57">
        <v>54</v>
      </c>
      <c r="AX57">
        <f>IF(Z57&gt;0, (R57*SUMPRODUCT(K57:$K$98, X57:$X$98)-K57*$AZ$3)/Z57, 0)</f>
        <v>-1.3960904613184404E+16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1000000</v>
      </c>
      <c r="S58">
        <f t="shared" si="32"/>
        <v>-7.5189706639786352E+16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-1127.4204554576979</v>
      </c>
      <c r="AC58">
        <f t="shared" si="33"/>
        <v>-1006.6254066605686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-6.6560180503235892E-8</v>
      </c>
      <c r="AI58">
        <f t="shared" si="38"/>
        <v>-6.6560347850844301E-8</v>
      </c>
      <c r="AJ58">
        <f t="shared" si="39"/>
        <v>-120.79504879712931</v>
      </c>
      <c r="AK58">
        <f t="shared" si="61"/>
        <v>-78.919431882038865</v>
      </c>
      <c r="AL58">
        <f t="shared" si="40"/>
        <v>-199.71448074572851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-3.3428553617646818E-10</v>
      </c>
      <c r="AR58">
        <f t="shared" si="45"/>
        <v>-3.3428637664722082E-10</v>
      </c>
      <c r="AS58">
        <f t="shared" si="46"/>
        <v>-0.60666959358152417</v>
      </c>
      <c r="AT58">
        <f t="shared" si="47"/>
        <v>-0.39635746781286219</v>
      </c>
      <c r="AU58">
        <f t="shared" si="48"/>
        <v>-1.0030270617286727</v>
      </c>
      <c r="AW58">
        <v>55</v>
      </c>
      <c r="AX58">
        <f>IF(Z58&gt;0, (R58*SUMPRODUCT(K58:$K$98, X58:$X$98)-K58*$AZ$3)/Z58, 0)</f>
        <v>-7.5189706639786352E+16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1000000</v>
      </c>
      <c r="S59">
        <f t="shared" si="32"/>
        <v>-4.1684128779306662E+17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-1006.6254066605686</v>
      </c>
      <c r="AC59">
        <f t="shared" si="33"/>
        <v>-898.77268451865723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-1.1097779766032424E-8</v>
      </c>
      <c r="AI59">
        <f t="shared" si="38"/>
        <v>-1.1097806717917676E-8</v>
      </c>
      <c r="AJ59">
        <f t="shared" si="39"/>
        <v>-107.85272214191139</v>
      </c>
      <c r="AK59">
        <f t="shared" si="61"/>
        <v>-70.463778466239816</v>
      </c>
      <c r="AL59">
        <f t="shared" si="40"/>
        <v>-178.31650061924901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-4.9764675250705624E-11</v>
      </c>
      <c r="AR59">
        <f t="shared" si="45"/>
        <v>-4.9764796108376726E-11</v>
      </c>
      <c r="AS59">
        <f t="shared" si="46"/>
        <v>-0.48363328570680941</v>
      </c>
      <c r="AT59">
        <f t="shared" si="47"/>
        <v>-0.31597374666263883</v>
      </c>
      <c r="AU59">
        <f t="shared" si="48"/>
        <v>-0.79960703241921305</v>
      </c>
      <c r="AW59">
        <v>56</v>
      </c>
      <c r="AX59">
        <f>IF(Z59&gt;0, (R59*SUMPRODUCT(K59:$K$98, X59:$X$98)-K59*$AZ$3)/Z59, 0)</f>
        <v>-4.1684128779306662E+17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1000000</v>
      </c>
      <c r="S60">
        <f t="shared" si="32"/>
        <v>-2.3812981898455895E+18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-898.77268451865723</v>
      </c>
      <c r="AC60">
        <f t="shared" si="33"/>
        <v>-802.475611177416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-1.7975984996420312E-9</v>
      </c>
      <c r="AI60">
        <f t="shared" si="38"/>
        <v>-1.7976027120271841E-9</v>
      </c>
      <c r="AJ60">
        <f t="shared" si="39"/>
        <v>-96.29707334124123</v>
      </c>
      <c r="AK60">
        <f t="shared" si="61"/>
        <v>-62.914087916306009</v>
      </c>
      <c r="AL60">
        <f t="shared" si="40"/>
        <v>-159.21116125934483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-7.1971366161750328E-12</v>
      </c>
      <c r="AR60">
        <f t="shared" si="45"/>
        <v>-7.1971534815158922E-12</v>
      </c>
      <c r="AS60">
        <f t="shared" si="46"/>
        <v>-0.3855494943463485</v>
      </c>
      <c r="AT60">
        <f t="shared" si="47"/>
        <v>-0.25189233630639474</v>
      </c>
      <c r="AU60">
        <f t="shared" si="48"/>
        <v>-0.63744183065994042</v>
      </c>
      <c r="AW60">
        <v>57</v>
      </c>
      <c r="AX60">
        <f>IF(Z60&gt;0, (R60*SUMPRODUCT(K60:$K$98, X60:$X$98)-K60*$AZ$3)/Z60, 0)</f>
        <v>-2.3812981898455895E+18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1000000</v>
      </c>
      <c r="S61">
        <f t="shared" si="32"/>
        <v>-1.4023852419090096E+19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-802.475611177416</v>
      </c>
      <c r="AC61">
        <f t="shared" si="33"/>
        <v>-716.49608140841337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-2.8252965900023879E-10</v>
      </c>
      <c r="AI61">
        <f t="shared" si="38"/>
        <v>-2.8253029764080272E-10</v>
      </c>
      <c r="AJ61">
        <f t="shared" si="39"/>
        <v>-85.979529769002625</v>
      </c>
      <c r="AK61">
        <f t="shared" si="61"/>
        <v>-56.173292782419125</v>
      </c>
      <c r="AL61">
        <f t="shared" si="40"/>
        <v>-142.15282255170428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-1.0099806940596177E-12</v>
      </c>
      <c r="AR61">
        <f t="shared" si="45"/>
        <v>-1.009982977057595E-12</v>
      </c>
      <c r="AS61">
        <f t="shared" si="46"/>
        <v>-0.30735769638593391</v>
      </c>
      <c r="AT61">
        <f t="shared" si="47"/>
        <v>-0.20080702830549138</v>
      </c>
      <c r="AU61">
        <f t="shared" si="48"/>
        <v>-0.50816472469243523</v>
      </c>
      <c r="AW61">
        <v>58</v>
      </c>
      <c r="AX61">
        <f>IF(Z61&gt;0, (R61*SUMPRODUCT(K61:$K$98, X61:$X$98)-K61*$AZ$3)/Z61, 0)</f>
        <v>-1.4023852419090096E+19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1000000</v>
      </c>
      <c r="S62">
        <f t="shared" si="32"/>
        <v>-8.5285849293041844E+19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-716.49608140841337</v>
      </c>
      <c r="AC62">
        <f t="shared" si="33"/>
        <v>-639.72864411465571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-4.3079338661107413E-11</v>
      </c>
      <c r="AI62">
        <f t="shared" si="38"/>
        <v>-4.3079432423532452E-11</v>
      </c>
      <c r="AJ62">
        <f t="shared" si="39"/>
        <v>-76.767437293757666</v>
      </c>
      <c r="AK62">
        <f t="shared" si="61"/>
        <v>-50.15472569858894</v>
      </c>
      <c r="AL62">
        <f t="shared" si="40"/>
        <v>-126.92216299238967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-1.374991558235769E-13</v>
      </c>
      <c r="AR62">
        <f t="shared" si="45"/>
        <v>-1.3749945509126974E-13</v>
      </c>
      <c r="AS62">
        <f t="shared" si="46"/>
        <v>-0.24502367377706885</v>
      </c>
      <c r="AT62">
        <f t="shared" si="47"/>
        <v>-0.16008213353435355</v>
      </c>
      <c r="AU62">
        <f t="shared" si="48"/>
        <v>-0.40510580731155987</v>
      </c>
      <c r="AW62">
        <v>59</v>
      </c>
      <c r="AX62">
        <f>IF(Z62&gt;0, (R62*SUMPRODUCT(K62:$K$98, X62:$X$98)-K62*$AZ$3)/Z62, 0)</f>
        <v>-8.5285849293041844E+19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1000000</v>
      </c>
      <c r="S63">
        <f t="shared" si="32"/>
        <v>-5.364915405334104E+20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-639.72864411465571</v>
      </c>
      <c r="AC63">
        <f t="shared" si="33"/>
        <v>-571.18628938808547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-6.3613143597844462E-12</v>
      </c>
      <c r="AI63">
        <f t="shared" si="38"/>
        <v>-6.3613276681557398E-12</v>
      </c>
      <c r="AJ63">
        <f t="shared" si="39"/>
        <v>-68.542354726570238</v>
      </c>
      <c r="AK63">
        <f t="shared" si="61"/>
        <v>-44.781005088025907</v>
      </c>
      <c r="AL63">
        <f t="shared" si="40"/>
        <v>-113.32335981460251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-1.812841520153362E-14</v>
      </c>
      <c r="AR63">
        <f t="shared" si="45"/>
        <v>-1.8128453127607827E-14</v>
      </c>
      <c r="AS63">
        <f t="shared" si="46"/>
        <v>-0.19533137259014033</v>
      </c>
      <c r="AT63">
        <f t="shared" si="47"/>
        <v>-0.12761649675889175</v>
      </c>
      <c r="AU63">
        <f t="shared" si="48"/>
        <v>-0.32294786934905023</v>
      </c>
      <c r="AW63">
        <v>60</v>
      </c>
      <c r="AX63">
        <f>IF(Z63&gt;0, (R63*SUMPRODUCT(K63:$K$98, X63:$X$98)-K63*$AZ$3)/Z63, 0)</f>
        <v>-5.364915405334104E+20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1000000</v>
      </c>
      <c r="S64">
        <f t="shared" si="32"/>
        <v>-3.4962662544340251E+21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-571.18628938808547</v>
      </c>
      <c r="AC64">
        <f t="shared" si="33"/>
        <v>-509.98775838221928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-9.0815661034955387E-13</v>
      </c>
      <c r="AI64">
        <f t="shared" si="38"/>
        <v>-9.0815843367950523E-13</v>
      </c>
      <c r="AJ64">
        <f t="shared" si="39"/>
        <v>-61.198531005866187</v>
      </c>
      <c r="AK64">
        <f t="shared" si="61"/>
        <v>-39.983040257165989</v>
      </c>
      <c r="AL64">
        <f t="shared" si="40"/>
        <v>-101.18157126303308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-2.310764609056578E-15</v>
      </c>
      <c r="AR64">
        <f t="shared" si="45"/>
        <v>-2.310769248439559E-15</v>
      </c>
      <c r="AS64">
        <f t="shared" si="46"/>
        <v>-0.15571697432249684</v>
      </c>
      <c r="AT64">
        <f t="shared" si="47"/>
        <v>-0.10173508989069814</v>
      </c>
      <c r="AU64">
        <f t="shared" si="48"/>
        <v>-0.25745206421319727</v>
      </c>
      <c r="AW64">
        <v>61</v>
      </c>
      <c r="AX64">
        <f>IF(Z64&gt;0, (R64*SUMPRODUCT(K64:$K$98, X64:$X$98)-K64*$AZ$3)/Z64, 0)</f>
        <v>-3.4962662544340251E+21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1000000</v>
      </c>
      <c r="S65">
        <f t="shared" si="32"/>
        <v>-2.363930502435585E+22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-509.98775838221928</v>
      </c>
      <c r="AC65">
        <f t="shared" si="33"/>
        <v>-455.34621284126712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-1.2514548174323875E-13</v>
      </c>
      <c r="AI65">
        <f t="shared" si="38"/>
        <v>-1.2514572252136885E-13</v>
      </c>
      <c r="AJ65">
        <f t="shared" si="39"/>
        <v>-54.641545540952166</v>
      </c>
      <c r="AK65">
        <f t="shared" si="61"/>
        <v>-35.699143086755356</v>
      </c>
      <c r="AL65">
        <f t="shared" si="40"/>
        <v>-90.34068862770765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-2.8430998387679044E-16</v>
      </c>
      <c r="AR65">
        <f t="shared" si="45"/>
        <v>-2.8431053088516291E-16</v>
      </c>
      <c r="AS65">
        <f t="shared" si="46"/>
        <v>-0.12413661856066441</v>
      </c>
      <c r="AT65">
        <f t="shared" si="47"/>
        <v>-8.1102590792967277E-2</v>
      </c>
      <c r="AU65">
        <f t="shared" si="48"/>
        <v>-0.20523920935363199</v>
      </c>
      <c r="AW65">
        <v>62</v>
      </c>
      <c r="AX65">
        <f>IF(Z65&gt;0, (R65*SUMPRODUCT(K65:$K$98, X65:$X$98)-K65*$AZ$3)/Z65, 0)</f>
        <v>-2.363930502435585E+22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1000000</v>
      </c>
      <c r="S66">
        <f t="shared" si="32"/>
        <v>-1.6609424100984914E+23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-455.34621284126712</v>
      </c>
      <c r="AC66">
        <f t="shared" si="33"/>
        <v>-406.55911860827416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-1.6621866222366303E-14</v>
      </c>
      <c r="AI66">
        <f t="shared" si="38"/>
        <v>-1.6621896819387319E-14</v>
      </c>
      <c r="AJ66">
        <f t="shared" si="39"/>
        <v>-48.787094232992956</v>
      </c>
      <c r="AK66">
        <f t="shared" si="61"/>
        <v>-31.874234898888702</v>
      </c>
      <c r="AL66">
        <f t="shared" si="40"/>
        <v>-80.661329131881672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-3.3716205815699785E-17</v>
      </c>
      <c r="AR66">
        <f t="shared" si="45"/>
        <v>-3.3716267879456298E-17</v>
      </c>
      <c r="AS66">
        <f t="shared" si="46"/>
        <v>-9.8960952296447913E-2</v>
      </c>
      <c r="AT66">
        <f t="shared" si="47"/>
        <v>-6.4654488833679247E-2</v>
      </c>
      <c r="AU66">
        <f t="shared" si="48"/>
        <v>-0.16361544113012719</v>
      </c>
      <c r="AW66">
        <v>63</v>
      </c>
      <c r="AX66">
        <f>IF(Z66&gt;0, (R66*SUMPRODUCT(K66:$K$98, X66:$X$98)-K66*$AZ$3)/Z66, 0)</f>
        <v>-1.6609424100984914E+23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-1.2149463635076549E+24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-406.55911860827416</v>
      </c>
      <c r="AC67">
        <f t="shared" ref="AC67:AC79" si="64">S67*Z67</f>
        <v>-362.99921304310197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-2.1245060903370347E-15</v>
      </c>
      <c r="AI67">
        <f t="shared" ref="AI67:AI79" si="69">SUM(AE67:AH67)</f>
        <v>-2.1245098250617101E-15</v>
      </c>
      <c r="AJ67">
        <f t="shared" ref="AJ67:AJ79" si="70">AB67-AC67</f>
        <v>-43.559905565172187</v>
      </c>
      <c r="AK67">
        <f t="shared" si="61"/>
        <v>-28.459138302579195</v>
      </c>
      <c r="AL67">
        <f t="shared" ref="AL67:AL79" si="71">SUM(AI67:AK67)</f>
        <v>-72.019043867751378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-3.847679339556487E-18</v>
      </c>
      <c r="AR67">
        <f t="shared" ref="AR67:AR79" si="76">AI67*$K67</f>
        <v>-3.8476861034923676E-18</v>
      </c>
      <c r="AS67">
        <f t="shared" ref="AS67:AS79" si="77">AJ67*$K67</f>
        <v>-7.8891065287346698E-2</v>
      </c>
      <c r="AT67">
        <f t="shared" ref="AT67:AT79" si="78">AK67*$K67</f>
        <v>-5.1542162654399898E-2</v>
      </c>
      <c r="AU67">
        <f t="shared" ref="AU67:AU79" si="79">AL67*$K67</f>
        <v>-0.13043322794174658</v>
      </c>
      <c r="AW67">
        <v>64</v>
      </c>
      <c r="AX67">
        <f>IF(Z67&gt;0, (R67*SUMPRODUCT(K67:$K$98, X67:$X$98)-K67*$AZ$3)/Z67, 0)</f>
        <v>-1.2149463635076549E+24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1000000</v>
      </c>
      <c r="S68">
        <f t="shared" si="63"/>
        <v>-9.2683308919450764E+24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-362.99921304310197</v>
      </c>
      <c r="AC68">
        <f t="shared" si="64"/>
        <v>-324.10644021705525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-2.6082095937546029E-16</v>
      </c>
      <c r="AI68">
        <f t="shared" si="69"/>
        <v>-2.6082139649089673E-16</v>
      </c>
      <c r="AJ68">
        <f t="shared" si="70"/>
        <v>-38.892772826046723</v>
      </c>
      <c r="AK68">
        <f t="shared" si="61"/>
        <v>-25.409944913017142</v>
      </c>
      <c r="AL68">
        <f t="shared" si="71"/>
        <v>-64.302717739063866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-4.2175996865340617E-19</v>
      </c>
      <c r="AR68">
        <f t="shared" si="76"/>
        <v>-4.2176067548997792E-19</v>
      </c>
      <c r="AS68">
        <f t="shared" si="77"/>
        <v>-6.2891474240550818E-2</v>
      </c>
      <c r="AT68">
        <f t="shared" si="78"/>
        <v>-4.1089096503826451E-2</v>
      </c>
      <c r="AU68">
        <f t="shared" si="79"/>
        <v>-0.10398057074437728</v>
      </c>
      <c r="AW68">
        <v>65</v>
      </c>
      <c r="AX68">
        <f>IF(Z68&gt;0, (R68*SUMPRODUCT(K68:$K$98, X68:$X$98)-K68*$AZ$3)/Z68, 0)</f>
        <v>-9.2683308919450764E+24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1000000</v>
      </c>
      <c r="S69">
        <f t="shared" si="63"/>
        <v>-7.3858686086663405E+25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-324.10644021705525</v>
      </c>
      <c r="AC69">
        <f t="shared" si="64"/>
        <v>-289.38075019379932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-3.0701509824794163E-17</v>
      </c>
      <c r="AI69">
        <f t="shared" si="69"/>
        <v>-3.0701558800203411E-17</v>
      </c>
      <c r="AJ69">
        <f t="shared" si="70"/>
        <v>-34.725690023255936</v>
      </c>
      <c r="AK69">
        <f t="shared" si="61"/>
        <v>-22.68745081519387</v>
      </c>
      <c r="AL69">
        <f t="shared" si="71"/>
        <v>-57.413140838449806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-4.4326616167778211E-20</v>
      </c>
      <c r="AR69">
        <f t="shared" si="76"/>
        <v>-4.4326686878117207E-20</v>
      </c>
      <c r="AS69">
        <f t="shared" si="77"/>
        <v>-5.0136698214724724E-2</v>
      </c>
      <c r="AT69">
        <f t="shared" si="78"/>
        <v>-3.2755976166953478E-2</v>
      </c>
      <c r="AU69">
        <f t="shared" si="79"/>
        <v>-8.2892674381678202E-2</v>
      </c>
      <c r="AW69">
        <v>66</v>
      </c>
      <c r="AX69">
        <f>IF(Z69&gt;0, (R69*SUMPRODUCT(K69:$K$98, X69:$X$98)-K69*$AZ$3)/Z69, 0)</f>
        <v>-7.3858686086663405E+25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1000000</v>
      </c>
      <c r="S70">
        <f t="shared" si="63"/>
        <v>-6.2072578894319543E+26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-289.38075019379932</v>
      </c>
      <c r="AC70">
        <f t="shared" si="64"/>
        <v>-258.37566981589225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-3.4626047318301791E-18</v>
      </c>
      <c r="AI70">
        <f t="shared" si="69"/>
        <v>-3.4626099349261842E-18</v>
      </c>
      <c r="AJ70">
        <f t="shared" si="70"/>
        <v>-31.005080377907063</v>
      </c>
      <c r="AK70">
        <f t="shared" si="61"/>
        <v>-20.256652513565953</v>
      </c>
      <c r="AL70">
        <f t="shared" si="71"/>
        <v>-51.261732891473017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-4.4636459645886832E-21</v>
      </c>
      <c r="AR70">
        <f t="shared" si="76"/>
        <v>-4.4636526719030562E-21</v>
      </c>
      <c r="AS70">
        <f t="shared" si="77"/>
        <v>-3.9968668857401697E-2</v>
      </c>
      <c r="AT70">
        <f t="shared" si="78"/>
        <v>-2.6112863653502447E-2</v>
      </c>
      <c r="AU70">
        <f t="shared" si="79"/>
        <v>-6.6081532510904151E-2</v>
      </c>
      <c r="AW70">
        <v>67</v>
      </c>
      <c r="AX70">
        <f>IF(Z70&gt;0, (R70*SUMPRODUCT(K70:$K$98, X70:$X$98)-K70*$AZ$3)/Z70, 0)</f>
        <v>-6.2072578894319543E+26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1000000</v>
      </c>
      <c r="S71">
        <f t="shared" si="63"/>
        <v>-5.5164248962184821E+27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-258.37566981589225</v>
      </c>
      <c r="AC71">
        <f t="shared" si="64"/>
        <v>-230.69256233561808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-3.7026598795507182E-19</v>
      </c>
      <c r="AI71">
        <f t="shared" si="69"/>
        <v>-3.7026651069526743E-19</v>
      </c>
      <c r="AJ71">
        <f t="shared" si="70"/>
        <v>-27.683107480274174</v>
      </c>
      <c r="AK71">
        <f t="shared" si="61"/>
        <v>-18.086296887112461</v>
      </c>
      <c r="AL71">
        <f t="shared" si="71"/>
        <v>-45.769404367386635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-4.2616975074718416E-22</v>
      </c>
      <c r="AR71">
        <f t="shared" si="76"/>
        <v>-4.2617035241211178E-22</v>
      </c>
      <c r="AS71">
        <f t="shared" si="77"/>
        <v>-3.1862778106984783E-2</v>
      </c>
      <c r="AT71">
        <f t="shared" si="78"/>
        <v>-2.0817015029896725E-2</v>
      </c>
      <c r="AU71">
        <f t="shared" si="79"/>
        <v>-5.2679793136881509E-2</v>
      </c>
      <c r="AW71">
        <v>68</v>
      </c>
      <c r="AX71">
        <f>IF(Z71&gt;0, (R71*SUMPRODUCT(K71:$K$98, X71:$X$98)-K71*$AZ$3)/Z71, 0)</f>
        <v>-5.5164248962184821E+27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1000000</v>
      </c>
      <c r="S72">
        <f t="shared" si="63"/>
        <v>-5.1991665460908019E+28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-230.69256233561808</v>
      </c>
      <c r="AC72">
        <f t="shared" si="64"/>
        <v>-205.97550208537322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-3.7439321162710067E-20</v>
      </c>
      <c r="AI72">
        <f t="shared" si="69"/>
        <v>-3.7439370683989167E-20</v>
      </c>
      <c r="AJ72">
        <f t="shared" si="70"/>
        <v>-24.717060250244856</v>
      </c>
      <c r="AK72">
        <f t="shared" ref="AK72:AK79" si="92">G72*SUM(AB72:AB72, AE72:AF72)</f>
        <v>-16.148479363493266</v>
      </c>
      <c r="AL72">
        <f t="shared" si="71"/>
        <v>-40.865539613738122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-3.8475010164256685E-23</v>
      </c>
      <c r="AR72">
        <f t="shared" si="76"/>
        <v>-3.8475061055449621E-23</v>
      </c>
      <c r="AS72">
        <f t="shared" si="77"/>
        <v>-2.5400811628655019E-2</v>
      </c>
      <c r="AT72">
        <f t="shared" si="78"/>
        <v>-1.6595196930721236E-2</v>
      </c>
      <c r="AU72">
        <f t="shared" si="79"/>
        <v>-4.1996008559376255E-2</v>
      </c>
      <c r="AW72">
        <v>69</v>
      </c>
      <c r="AX72">
        <f>IF(Z72&gt;0, (R72*SUMPRODUCT(K72:$K$98, X72:$X$98)-K72*$AZ$3)/Z72, 0)</f>
        <v>-5.1991665460908019E+28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1000000</v>
      </c>
      <c r="S73">
        <f t="shared" si="63"/>
        <v>-5.2131201670317077E+29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-205.97550208537322</v>
      </c>
      <c r="AC73">
        <f t="shared" si="64"/>
        <v>-183.90669829051183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-3.5693086710064265E-21</v>
      </c>
      <c r="AI73">
        <f t="shared" si="69"/>
        <v>-3.5693130807143462E-21</v>
      </c>
      <c r="AJ73">
        <f t="shared" si="70"/>
        <v>-22.068803794861395</v>
      </c>
      <c r="AK73">
        <f t="shared" si="92"/>
        <v>-14.418285145976126</v>
      </c>
      <c r="AL73">
        <f t="shared" si="71"/>
        <v>-36.487088940837523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-3.2750419099937361E-24</v>
      </c>
      <c r="AR73">
        <f t="shared" si="76"/>
        <v>-3.2750459561493306E-24</v>
      </c>
      <c r="AS73">
        <f t="shared" si="77"/>
        <v>-2.0249371515190465E-2</v>
      </c>
      <c r="AT73">
        <f t="shared" si="78"/>
        <v>-1.3229589389924452E-2</v>
      </c>
      <c r="AU73">
        <f t="shared" si="79"/>
        <v>-3.3478960905114923E-2</v>
      </c>
      <c r="AW73">
        <v>70</v>
      </c>
      <c r="AX73">
        <f>IF(Z73&gt;0, (R73*SUMPRODUCT(K73:$K$98, X73:$X$98)-K73*$AZ$3)/Z73, 0)</f>
        <v>-5.2131201670317077E+29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1000000</v>
      </c>
      <c r="S74">
        <f t="shared" si="63"/>
        <v>-5.5802023121701953E+30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-183.90669829051183</v>
      </c>
      <c r="AC74">
        <f t="shared" si="64"/>
        <v>-164.20240918795696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-3.1982297906407912E-22</v>
      </c>
      <c r="AI74">
        <f t="shared" si="69"/>
        <v>-3.1982334688768123E-22</v>
      </c>
      <c r="AJ74">
        <f t="shared" si="70"/>
        <v>-19.704289102554867</v>
      </c>
      <c r="AK74">
        <f t="shared" si="92"/>
        <v>-12.87346888033583</v>
      </c>
      <c r="AL74">
        <f t="shared" si="71"/>
        <v>-32.577757982890695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-2.6201393922237939E-25</v>
      </c>
      <c r="AR74">
        <f t="shared" si="76"/>
        <v>-2.6201424056067351E-25</v>
      </c>
      <c r="AS74">
        <f t="shared" si="77"/>
        <v>-1.6142674996165909E-2</v>
      </c>
      <c r="AT74">
        <f t="shared" si="78"/>
        <v>-1.0546547664161715E-2</v>
      </c>
      <c r="AU74">
        <f t="shared" si="79"/>
        <v>-2.6689222660327621E-2</v>
      </c>
      <c r="AW74">
        <v>71</v>
      </c>
      <c r="AX74">
        <f>IF(Z74&gt;0, (R74*SUMPRODUCT(K74:$K$98, X74:$X$98)-K74*$AZ$3)/Z74, 0)</f>
        <v>-5.5802023121701953E+30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1000000</v>
      </c>
      <c r="S75">
        <f t="shared" si="63"/>
        <v>-6.4034905587344629E+31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-164.20240918795696</v>
      </c>
      <c r="AC75">
        <f t="shared" si="64"/>
        <v>-146.60929391781872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-2.684210777258676E-23</v>
      </c>
      <c r="AI75">
        <f t="shared" si="69"/>
        <v>-2.6842136391605671E-23</v>
      </c>
      <c r="AJ75">
        <f t="shared" si="70"/>
        <v>-17.593115270138242</v>
      </c>
      <c r="AK75">
        <f t="shared" si="92"/>
        <v>-11.494168643156987</v>
      </c>
      <c r="AL75">
        <f t="shared" si="71"/>
        <v>-29.087283913295231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-1.9634205189037848E-26</v>
      </c>
      <c r="AR75">
        <f t="shared" si="76"/>
        <v>-1.9634226123000799E-26</v>
      </c>
      <c r="AS75">
        <f t="shared" si="77"/>
        <v>-1.286884167423938E-2</v>
      </c>
      <c r="AT75">
        <f t="shared" si="78"/>
        <v>-8.4076432271697303E-3</v>
      </c>
      <c r="AU75">
        <f t="shared" si="79"/>
        <v>-2.1276484901409112E-2</v>
      </c>
      <c r="AW75">
        <v>72</v>
      </c>
      <c r="AX75">
        <f>IF(Z75&gt;0, (R75*SUMPRODUCT(K75:$K$98, X75:$X$98)-K75*$AZ$3)/Z75, 0)</f>
        <v>-6.4034905587344629E+31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1000000</v>
      </c>
      <c r="S76">
        <f t="shared" si="63"/>
        <v>-7.9187636126937295E+32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-146.60929391781872</v>
      </c>
      <c r="AC76">
        <f t="shared" si="64"/>
        <v>-130.90115528376671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-2.1013212555984004E-24</v>
      </c>
      <c r="AI76">
        <f t="shared" si="69"/>
        <v>-2.1013233219114274E-24</v>
      </c>
      <c r="AJ76">
        <f t="shared" si="70"/>
        <v>-15.708138634052006</v>
      </c>
      <c r="AK76">
        <f t="shared" si="92"/>
        <v>-10.262650574247312</v>
      </c>
      <c r="AL76">
        <f t="shared" si="71"/>
        <v>-25.970789208299315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-1.3723697619470849E-27</v>
      </c>
      <c r="AR76">
        <f t="shared" si="76"/>
        <v>-1.3723711114530253E-27</v>
      </c>
      <c r="AS76">
        <f t="shared" si="77"/>
        <v>-1.0258961793877058E-2</v>
      </c>
      <c r="AT76">
        <f t="shared" si="78"/>
        <v>-6.7025217053330128E-3</v>
      </c>
      <c r="AU76">
        <f t="shared" si="79"/>
        <v>-1.6961483499210072E-2</v>
      </c>
      <c r="AW76">
        <v>73</v>
      </c>
      <c r="AX76">
        <f>IF(Z76&gt;0, (R76*SUMPRODUCT(K76:$K$98, X76:$X$98)-K76*$AZ$3)/Z76, 0)</f>
        <v>-7.9187636126937295E+32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1000000</v>
      </c>
      <c r="S77">
        <f t="shared" si="63"/>
        <v>-1.0616928048374376E+34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-130.90115528376671</v>
      </c>
      <c r="AC77">
        <f t="shared" si="64"/>
        <v>-116.87603150336314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-1.5264353138253452E-25</v>
      </c>
      <c r="AI77">
        <f t="shared" si="69"/>
        <v>-1.5264366898828896E-25</v>
      </c>
      <c r="AJ77">
        <f t="shared" si="70"/>
        <v>-14.025123780403575</v>
      </c>
      <c r="AK77">
        <f t="shared" si="92"/>
        <v>-9.1630808698636699</v>
      </c>
      <c r="AL77">
        <f t="shared" si="71"/>
        <v>-23.188204650267245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-8.9010054927218702E-29</v>
      </c>
      <c r="AR77">
        <f t="shared" si="76"/>
        <v>-8.9010135168390076E-29</v>
      </c>
      <c r="AS77">
        <f t="shared" si="77"/>
        <v>-8.178381532108623E-3</v>
      </c>
      <c r="AT77">
        <f t="shared" si="78"/>
        <v>-5.3432092676443015E-3</v>
      </c>
      <c r="AU77">
        <f t="shared" si="79"/>
        <v>-1.3521590799752925E-2</v>
      </c>
      <c r="AW77">
        <v>74</v>
      </c>
      <c r="AX77">
        <f>IF(Z77&gt;0, (R77*SUMPRODUCT(K77:$K$98, X77:$X$98)-K77*$AZ$3)/Z77, 0)</f>
        <v>-1.0616928048374376E+34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1000000</v>
      </c>
      <c r="S78">
        <f t="shared" si="63"/>
        <v>-1.5542813829709222E+35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-116.87603150336314</v>
      </c>
      <c r="AC78">
        <f t="shared" si="64"/>
        <v>-104.35359955657422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-1.0226981235430477E-26</v>
      </c>
      <c r="AI78">
        <f t="shared" si="69"/>
        <v>-1.0226989627861917E-26</v>
      </c>
      <c r="AJ78">
        <f t="shared" si="70"/>
        <v>-12.522431946788913</v>
      </c>
      <c r="AK78">
        <f t="shared" si="92"/>
        <v>-8.1813222052354195</v>
      </c>
      <c r="AL78">
        <f t="shared" si="71"/>
        <v>-20.703754152024331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-5.3246381645595774E-30</v>
      </c>
      <c r="AR78">
        <f t="shared" si="76"/>
        <v>-5.3246425340464975E-30</v>
      </c>
      <c r="AS78">
        <f t="shared" si="77"/>
        <v>-6.5197556856733327E-3</v>
      </c>
      <c r="AT78">
        <f t="shared" si="78"/>
        <v>-4.2595737146399089E-3</v>
      </c>
      <c r="AU78">
        <f t="shared" si="79"/>
        <v>-1.077932940031324E-2</v>
      </c>
      <c r="AW78">
        <v>75</v>
      </c>
      <c r="AX78">
        <f>IF(Z78&gt;0, (R78*SUMPRODUCT(K78:$K$98, X78:$X$98)-K78*$AZ$3)/Z78, 0)</f>
        <v>-1.5542813829709222E+35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-104.35359955657422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-104.35359955657422</v>
      </c>
      <c r="AK79">
        <f t="shared" si="92"/>
        <v>-7.3047519689601961</v>
      </c>
      <c r="AL79">
        <f t="shared" si="71"/>
        <v>-111.65835152553441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-3.1210620855697211E-31</v>
      </c>
      <c r="AR79">
        <f t="shared" si="76"/>
        <v>-3.1210620855697211E-31</v>
      </c>
      <c r="AS79">
        <f t="shared" si="77"/>
        <v>-4.8510086946974174E-2</v>
      </c>
      <c r="AT79">
        <f t="shared" si="78"/>
        <v>-3.3957060862881924E-3</v>
      </c>
      <c r="AU79">
        <f t="shared" si="79"/>
        <v>-5.1905793033262364E-2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329714.10709966405</v>
      </c>
      <c r="AO81" s="6">
        <f t="shared" si="93"/>
        <v>-32971.410709966403</v>
      </c>
      <c r="AP81" s="6">
        <f t="shared" si="93"/>
        <v>-728.85883511842576</v>
      </c>
      <c r="AQ81" s="6">
        <f t="shared" si="93"/>
        <v>-200430.95352808537</v>
      </c>
      <c r="AR81" s="6">
        <f t="shared" si="93"/>
        <v>95582.884026493921</v>
      </c>
      <c r="AS81" s="6">
        <f t="shared" si="93"/>
        <v>-28202.956236429804</v>
      </c>
      <c r="AT81" s="6">
        <f t="shared" si="93"/>
        <v>6467.7632212304143</v>
      </c>
      <c r="AU81" s="6">
        <f t="shared" si="93"/>
        <v>73847.691011294592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569034.14766630984</v>
      </c>
      <c r="K3">
        <v>1</v>
      </c>
      <c r="L3" s="2">
        <v>0</v>
      </c>
      <c r="O3">
        <f>$C$3</f>
        <v>569034.14766630984</v>
      </c>
      <c r="P3" s="2">
        <f>O3*C5</f>
        <v>56903.414766630987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569034.14766630984</v>
      </c>
      <c r="AF3">
        <f t="shared" ref="AF3:AF34" si="4">-$Z3*P3</f>
        <v>-56903.414766630987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511505.77592897887</v>
      </c>
      <c r="AJ3">
        <f t="shared" ref="AJ3:AJ34" si="8">AB3-AC3</f>
        <v>0</v>
      </c>
      <c r="AL3">
        <f t="shared" ref="AL3:AL34" si="9">SUM(AI3:AK3)</f>
        <v>511505.77592897887</v>
      </c>
      <c r="AN3">
        <f t="shared" ref="AN3:AN34" si="10">AE3*$K3</f>
        <v>569034.14766630984</v>
      </c>
      <c r="AO3">
        <f t="shared" ref="AO3:AO34" si="11">AF3*$K3</f>
        <v>-56903.414766630987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511505.77592897887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511505.77592897887</v>
      </c>
      <c r="AW3">
        <v>0</v>
      </c>
      <c r="AX3">
        <f>IF(Z3&gt;0, (R3*SUMPRODUCT(K3:$K$98, X3:$X$98)-K3*$AZ$3)/Z3, 0)</f>
        <v>0</v>
      </c>
      <c r="AZ3">
        <f>C6*ABS(SUMPRODUCT(X4:X69, K4:K69))/1</f>
        <v>386462.25308620918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26745.718809623271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25922.787570574146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-25922.787570574146</v>
      </c>
      <c r="AK4">
        <f>G4*SUM(AB4, AE4:AF4)</f>
        <v>0</v>
      </c>
      <c r="AL4">
        <f t="shared" si="9"/>
        <v>-46691.496570574149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-19375.603134620764</v>
      </c>
      <c r="AR4">
        <f t="shared" si="14"/>
        <v>-19375.603134620764</v>
      </c>
      <c r="AS4">
        <f t="shared" si="15"/>
        <v>-24183.960789788362</v>
      </c>
      <c r="AT4">
        <f t="shared" si="16"/>
        <v>0</v>
      </c>
      <c r="AU4">
        <f t="shared" si="17"/>
        <v>-43559.563924409129</v>
      </c>
      <c r="AW4">
        <v>1</v>
      </c>
      <c r="AX4">
        <f>IF(Z4&gt;0, (R4*SUMPRODUCT(K4:$K$98, X4:$X$98)-K4*$AZ$3)/Z4, 0)</f>
        <v>26745.718809623271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1000000</v>
      </c>
      <c r="S5">
        <f t="shared" si="1"/>
        <v>39121.111519108788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25922.787570574146</v>
      </c>
      <c r="AC5">
        <f t="shared" si="2"/>
        <v>36619.678809851408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-23479.71525529119</v>
      </c>
      <c r="AI5">
        <f t="shared" si="7"/>
        <v>-23491.415996076623</v>
      </c>
      <c r="AJ5">
        <f t="shared" si="8"/>
        <v>-10696.891239277262</v>
      </c>
      <c r="AK5">
        <f>G5*SUM(AB5, AE5:AF5)</f>
        <v>1062.83429039354</v>
      </c>
      <c r="AL5">
        <f t="shared" si="9"/>
        <v>-33125.472944960347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-20077.692767463202</v>
      </c>
      <c r="AR5">
        <f t="shared" si="14"/>
        <v>-20087.698164721533</v>
      </c>
      <c r="AS5">
        <f t="shared" si="15"/>
        <v>-9146.9974628750679</v>
      </c>
      <c r="AT5">
        <f t="shared" si="16"/>
        <v>908.83812317261493</v>
      </c>
      <c r="AU5">
        <f t="shared" si="17"/>
        <v>-28325.857504423988</v>
      </c>
      <c r="AW5">
        <v>2</v>
      </c>
      <c r="AX5">
        <f>IF(Z5&gt;0, (R5*SUMPRODUCT(K5:$K$98, X5:$X$98)-K5*$AZ$3)/Z5, 0)</f>
        <v>39121.111519108788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1000000</v>
      </c>
      <c r="S6">
        <f t="shared" si="1"/>
        <v>54280.952470579847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36619.678809851408</v>
      </c>
      <c r="AC6">
        <f t="shared" si="2"/>
        <v>48888.099140158563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-26049.420054463488</v>
      </c>
      <c r="AI6">
        <f t="shared" si="7"/>
        <v>-26060.678170090385</v>
      </c>
      <c r="AJ6">
        <f t="shared" si="8"/>
        <v>-12268.420330307155</v>
      </c>
      <c r="AK6">
        <f>G6*SUM(AB6, AE6:AF6)</f>
        <v>2142.2512103763074</v>
      </c>
      <c r="AL6">
        <f t="shared" si="9"/>
        <v>-36186.847290021229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-20094.783892004096</v>
      </c>
      <c r="AR6">
        <f t="shared" si="14"/>
        <v>-20103.468515311666</v>
      </c>
      <c r="AS6">
        <f t="shared" si="15"/>
        <v>-9463.9824886062834</v>
      </c>
      <c r="AT6">
        <f t="shared" si="16"/>
        <v>1652.5540693379062</v>
      </c>
      <c r="AU6">
        <f t="shared" si="17"/>
        <v>-27914.89693458004</v>
      </c>
      <c r="AW6">
        <v>3</v>
      </c>
      <c r="AX6">
        <f>IF(Z6&gt;0, (R6*SUMPRODUCT(K6:$K$98, X6:$X$98)-K6*$AZ$3)/Z6, 0)</f>
        <v>54280.952470579847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1000000</v>
      </c>
      <c r="S7">
        <f t="shared" si="1"/>
        <v>64503.404339671157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48888.099140158563</v>
      </c>
      <c r="AC7">
        <f t="shared" si="2"/>
        <v>55673.287072517152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-28536.575233326064</v>
      </c>
      <c r="AI7">
        <f t="shared" si="7"/>
        <v>-28547.364060606276</v>
      </c>
      <c r="AJ7">
        <f t="shared" si="8"/>
        <v>-6785.187932358589</v>
      </c>
      <c r="AK7">
        <f>G7*SUM(AB7, AE7:AF7)</f>
        <v>2400.4056677817853</v>
      </c>
      <c r="AL7">
        <f t="shared" si="9"/>
        <v>-32932.146325183079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-20028.569140058069</v>
      </c>
      <c r="AR7">
        <f t="shared" si="14"/>
        <v>-20036.141344198022</v>
      </c>
      <c r="AS7">
        <f t="shared" si="15"/>
        <v>-4762.2254780183093</v>
      </c>
      <c r="AT7">
        <f t="shared" si="16"/>
        <v>1684.7393384896804</v>
      </c>
      <c r="AU7">
        <f t="shared" si="17"/>
        <v>-23113.62748372665</v>
      </c>
      <c r="AW7">
        <v>4</v>
      </c>
      <c r="AX7">
        <f>IF(Z7&gt;0, (R7*SUMPRODUCT(K7:$K$98, X7:$X$98)-K7*$AZ$3)/Z7, 0)</f>
        <v>64503.404339671157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1000000</v>
      </c>
      <c r="S8">
        <f t="shared" si="1"/>
        <v>65209.024281572165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55673.287072517152</v>
      </c>
      <c r="AC8">
        <f t="shared" si="2"/>
        <v>53697.06105526106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-31014.539072793079</v>
      </c>
      <c r="AI8">
        <f t="shared" si="7"/>
        <v>-31024.83233006208</v>
      </c>
      <c r="AJ8">
        <f t="shared" si="8"/>
        <v>1976.2260172560927</v>
      </c>
      <c r="AK8">
        <f t="shared" ref="AK8:AK39" si="30">G8*SUM(AB8:AB8, AE8:AF8)</f>
        <v>1185.8410146446154</v>
      </c>
      <c r="AL8">
        <f t="shared" si="9"/>
        <v>-27862.765298161372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-20318.998556652397</v>
      </c>
      <c r="AR8">
        <f t="shared" si="14"/>
        <v>-20325.742125502515</v>
      </c>
      <c r="AS8">
        <f t="shared" si="15"/>
        <v>1294.713214921534</v>
      </c>
      <c r="AT8">
        <f t="shared" si="16"/>
        <v>776.89698397356256</v>
      </c>
      <c r="AU8">
        <f t="shared" si="17"/>
        <v>-18254.131926607417</v>
      </c>
      <c r="AW8">
        <v>5</v>
      </c>
      <c r="AX8">
        <f>IF(Z8&gt;0, (R8*SUMPRODUCT(K8:$K$98, X8:$X$98)-K8*$AZ$3)/Z8, 0)</f>
        <v>65209.024281572165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1000000</v>
      </c>
      <c r="S9">
        <f t="shared" si="1"/>
        <v>59865.621638052442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53697.06105526106</v>
      </c>
      <c r="AC9">
        <f t="shared" si="2"/>
        <v>46782.020789271832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-33775.46188385236</v>
      </c>
      <c r="AI9">
        <f t="shared" si="7"/>
        <v>-33785.23001527512</v>
      </c>
      <c r="AJ9">
        <f t="shared" si="8"/>
        <v>6915.0402659892279</v>
      </c>
      <c r="AK9">
        <f t="shared" si="30"/>
        <v>316.81266022604024</v>
      </c>
      <c r="AL9">
        <f t="shared" si="9"/>
        <v>-26553.37708905985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-20956.341893107146</v>
      </c>
      <c r="AR9">
        <f t="shared" si="14"/>
        <v>-20962.402633370482</v>
      </c>
      <c r="AS9">
        <f t="shared" si="15"/>
        <v>4290.5097350557462</v>
      </c>
      <c r="AT9">
        <f t="shared" si="16"/>
        <v>196.56975962587282</v>
      </c>
      <c r="AU9">
        <f t="shared" si="17"/>
        <v>-16475.323138688862</v>
      </c>
      <c r="AW9">
        <v>6</v>
      </c>
      <c r="AX9">
        <f>IF(Z9&gt;0, (R9*SUMPRODUCT(K9:$K$98, X9:$X$98)-K9*$AZ$3)/Z9, 0)</f>
        <v>59865.621638052442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1000000</v>
      </c>
      <c r="S10">
        <f t="shared" si="1"/>
        <v>51715.342915337176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46782.020789271832</v>
      </c>
      <c r="AC10">
        <f t="shared" si="2"/>
        <v>38132.239979564882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-36287.325875271199</v>
      </c>
      <c r="AI10">
        <f t="shared" si="7"/>
        <v>-36296.542733806295</v>
      </c>
      <c r="AJ10">
        <f t="shared" si="8"/>
        <v>8649.7808097069501</v>
      </c>
      <c r="AK10">
        <f t="shared" si="30"/>
        <v>191.80628523601453</v>
      </c>
      <c r="AL10">
        <f t="shared" si="9"/>
        <v>-27454.955638863328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-21359.315458030822</v>
      </c>
      <c r="AR10">
        <f t="shared" si="14"/>
        <v>-21364.740652206325</v>
      </c>
      <c r="AS10">
        <f t="shared" si="15"/>
        <v>5091.4029210197687</v>
      </c>
      <c r="AT10">
        <f t="shared" si="16"/>
        <v>112.90032688743713</v>
      </c>
      <c r="AU10">
        <f t="shared" si="17"/>
        <v>-16160.437404299118</v>
      </c>
      <c r="AW10">
        <v>7</v>
      </c>
      <c r="AX10">
        <f>IF(Z10&gt;0, (R10*SUMPRODUCT(K10:$K$98, X10:$X$98)-K10*$AZ$3)/Z10, 0)</f>
        <v>51715.342915337176</v>
      </c>
    </row>
    <row r="11" spans="1:52" x14ac:dyDescent="0.25">
      <c r="A11" t="s">
        <v>33</v>
      </c>
      <c r="C11" s="25">
        <f>AU71</f>
        <v>124283.90307610552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1000000</v>
      </c>
      <c r="S11">
        <f t="shared" si="1"/>
        <v>40620.252793720407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38132.239979564882</v>
      </c>
      <c r="AC11">
        <f t="shared" si="2"/>
        <v>28099.272338971845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-38219.965364179247</v>
      </c>
      <c r="AI11">
        <f t="shared" si="7"/>
        <v>-38228.612304561939</v>
      </c>
      <c r="AJ11">
        <f t="shared" si="8"/>
        <v>10032.967640593037</v>
      </c>
      <c r="AK11">
        <f t="shared" si="30"/>
        <v>91.51737595095571</v>
      </c>
      <c r="AL11">
        <f t="shared" si="9"/>
        <v>-28104.127288017946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-21376.756722129401</v>
      </c>
      <c r="AR11">
        <f t="shared" si="14"/>
        <v>-21381.593030566371</v>
      </c>
      <c r="AS11">
        <f t="shared" si="15"/>
        <v>5611.5254530021894</v>
      </c>
      <c r="AT11">
        <f t="shared" si="16"/>
        <v>51.186458776458586</v>
      </c>
      <c r="AU11">
        <f t="shared" si="17"/>
        <v>-15718.881118787724</v>
      </c>
      <c r="AW11">
        <v>8</v>
      </c>
      <c r="AX11">
        <f>IF(Z11&gt;0, (R11*SUMPRODUCT(K11:$K$98, X11:$X$98)-K11*$AZ$3)/Z11, 0)</f>
        <v>40620.252793720407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1000000</v>
      </c>
      <c r="S12">
        <f t="shared" si="1"/>
        <v>27083.461269036139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28099.272338971845</v>
      </c>
      <c r="AC12">
        <f t="shared" si="2"/>
        <v>17465.395641405106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-39964.577788096998</v>
      </c>
      <c r="AI12">
        <f t="shared" si="7"/>
        <v>-39972.63870185351</v>
      </c>
      <c r="AJ12">
        <f t="shared" si="8"/>
        <v>10633.876697566739</v>
      </c>
      <c r="AK12">
        <f t="shared" si="30"/>
        <v>64.62832637963524</v>
      </c>
      <c r="AL12">
        <f t="shared" si="9"/>
        <v>-29274.133677907135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-21241.597945928963</v>
      </c>
      <c r="AR12">
        <f t="shared" si="14"/>
        <v>-21245.882407283731</v>
      </c>
      <c r="AS12">
        <f t="shared" si="15"/>
        <v>5652.0185103412123</v>
      </c>
      <c r="AT12">
        <f t="shared" si="16"/>
        <v>34.350642515316707</v>
      </c>
      <c r="AU12">
        <f t="shared" si="17"/>
        <v>-15559.5132544272</v>
      </c>
      <c r="AW12">
        <v>9</v>
      </c>
      <c r="AX12">
        <f>IF(Z12&gt;0, (R12*SUMPRODUCT(K12:$K$98, X12:$X$98)-K12*$AZ$3)/Z12, 0)</f>
        <v>27083.461269036139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1000000</v>
      </c>
      <c r="S13">
        <f t="shared" si="1"/>
        <v>10680.187000338441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17465.395641405106</v>
      </c>
      <c r="AC13">
        <f t="shared" si="2"/>
        <v>6377.0841838776842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-41329.563621935013</v>
      </c>
      <c r="AI13">
        <f t="shared" si="7"/>
        <v>-41337.027307008684</v>
      </c>
      <c r="AJ13">
        <f t="shared" si="8"/>
        <v>11088.311457527423</v>
      </c>
      <c r="AK13">
        <f t="shared" si="30"/>
        <v>34.930791282810212</v>
      </c>
      <c r="AL13">
        <f t="shared" si="9"/>
        <v>-30213.785058198449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-20881.27607164716</v>
      </c>
      <c r="AR13">
        <f t="shared" si="14"/>
        <v>-20885.047010773465</v>
      </c>
      <c r="AS13">
        <f t="shared" si="15"/>
        <v>5602.2389888034832</v>
      </c>
      <c r="AT13">
        <f t="shared" si="16"/>
        <v>17.648371583345941</v>
      </c>
      <c r="AU13">
        <f t="shared" si="17"/>
        <v>-15265.159650386637</v>
      </c>
      <c r="AW13">
        <v>10</v>
      </c>
      <c r="AX13">
        <f>IF(Z13&gt;0, (R13*SUMPRODUCT(K13:$K$98, X13:$X$98)-K13*$AZ$3)/Z13, 0)</f>
        <v>10680.187000338441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1000000</v>
      </c>
      <c r="S14">
        <f t="shared" si="1"/>
        <v>-8909.1526831861393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6377.0841838776842</v>
      </c>
      <c r="AC14">
        <f t="shared" si="2"/>
        <v>-4888.0715354942949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-42466.571410933022</v>
      </c>
      <c r="AI14">
        <f t="shared" si="7"/>
        <v>-42473.42962701332</v>
      </c>
      <c r="AJ14">
        <f t="shared" si="8"/>
        <v>11265.155719371978</v>
      </c>
      <c r="AK14">
        <f t="shared" si="30"/>
        <v>11.478751530979832</v>
      </c>
      <c r="AL14">
        <f t="shared" si="9"/>
        <v>-31196.795156110362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-20399.064354658101</v>
      </c>
      <c r="AR14">
        <f t="shared" si="14"/>
        <v>-20402.358738606043</v>
      </c>
      <c r="AS14">
        <f t="shared" si="15"/>
        <v>5411.2830127263842</v>
      </c>
      <c r="AT14">
        <f t="shared" si="16"/>
        <v>5.5138850020584513</v>
      </c>
      <c r="AU14">
        <f t="shared" si="17"/>
        <v>-14985.561840877599</v>
      </c>
      <c r="AW14">
        <v>11</v>
      </c>
      <c r="AX14">
        <f>IF(Z14&gt;0, (R14*SUMPRODUCT(K14:$K$98, X14:$X$98)-K14*$AZ$3)/Z14, 0)</f>
        <v>-8909.1526831861393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1000000</v>
      </c>
      <c r="S15">
        <f t="shared" si="1"/>
        <v>-31537.986037135612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-4888.0715354942949</v>
      </c>
      <c r="AC15">
        <f t="shared" si="2"/>
        <v>-15759.490555680037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-43472.015706244405</v>
      </c>
      <c r="AI15">
        <f t="shared" si="7"/>
        <v>-43478.261939967575</v>
      </c>
      <c r="AJ15">
        <f t="shared" si="8"/>
        <v>10871.419020185742</v>
      </c>
      <c r="AK15">
        <f t="shared" si="30"/>
        <v>-20.041093295526611</v>
      </c>
      <c r="AL15">
        <f t="shared" si="9"/>
        <v>-32626.884013077361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-19810.298230382748</v>
      </c>
      <c r="AR15">
        <f t="shared" si="14"/>
        <v>-19813.144653555504</v>
      </c>
      <c r="AS15">
        <f t="shared" si="15"/>
        <v>4954.130823669153</v>
      </c>
      <c r="AT15">
        <f t="shared" si="16"/>
        <v>-9.132772626190361</v>
      </c>
      <c r="AU15">
        <f t="shared" si="17"/>
        <v>-14868.146602512541</v>
      </c>
      <c r="AW15">
        <v>12</v>
      </c>
      <c r="AX15">
        <f>IF(Z15&gt;0, (R15*SUMPRODUCT(K15:$K$98, X15:$X$98)-K15*$AZ$3)/Z15, 0)</f>
        <v>-31537.986037135612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1000000</v>
      </c>
      <c r="S16">
        <f t="shared" si="1"/>
        <v>-57804.828237148577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-15759.490555680037</v>
      </c>
      <c r="AC16">
        <f t="shared" si="2"/>
        <v>-26056.989083490538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-43926.405798595231</v>
      </c>
      <c r="AI16">
        <f t="shared" si="7"/>
        <v>-43932.040489908686</v>
      </c>
      <c r="AJ16">
        <f t="shared" si="8"/>
        <v>10297.498527810501</v>
      </c>
      <c r="AK16">
        <f t="shared" si="30"/>
        <v>-111.89238294532827</v>
      </c>
      <c r="AL16">
        <f t="shared" si="9"/>
        <v>-33746.434345043512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-18936.112806498324</v>
      </c>
      <c r="AR16">
        <f t="shared" si="14"/>
        <v>-18938.54184999509</v>
      </c>
      <c r="AS16">
        <f t="shared" si="15"/>
        <v>4439.1201647917669</v>
      </c>
      <c r="AT16">
        <f t="shared" si="16"/>
        <v>-48.235377949096957</v>
      </c>
      <c r="AU16">
        <f t="shared" si="17"/>
        <v>-14547.657063152419</v>
      </c>
      <c r="AW16">
        <v>13</v>
      </c>
      <c r="AX16">
        <f>IF(Z16&gt;0, (R16*SUMPRODUCT(K16:$K$98, X16:$X$98)-K16*$AZ$3)/Z16, 0)</f>
        <v>-57804.828237148577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1000000</v>
      </c>
      <c r="S17">
        <f t="shared" si="1"/>
        <v>-86962.721008597844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-26056.989083490538</v>
      </c>
      <c r="AC17">
        <f t="shared" si="2"/>
        <v>-35001.550256794275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-43778.418166401418</v>
      </c>
      <c r="AI17">
        <f t="shared" si="7"/>
        <v>-43783.449280574656</v>
      </c>
      <c r="AJ17">
        <f t="shared" si="8"/>
        <v>8944.5611733037367</v>
      </c>
      <c r="AK17">
        <f t="shared" si="30"/>
        <v>-359.58644935216944</v>
      </c>
      <c r="AL17">
        <f t="shared" si="9"/>
        <v>-35198.474556623085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-17740.474927020587</v>
      </c>
      <c r="AR17">
        <f t="shared" si="14"/>
        <v>-17742.513702256962</v>
      </c>
      <c r="AS17">
        <f t="shared" si="15"/>
        <v>3624.6344631515117</v>
      </c>
      <c r="AT17">
        <f t="shared" si="16"/>
        <v>-145.71642046501319</v>
      </c>
      <c r="AU17">
        <f t="shared" si="17"/>
        <v>-14263.595659570461</v>
      </c>
      <c r="AW17">
        <v>14</v>
      </c>
      <c r="AX17">
        <f>IF(Z17&gt;0, (R17*SUMPRODUCT(K17:$K$98, X17:$X$98)-K17*$AZ$3)/Z17, 0)</f>
        <v>-86962.721008597844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1000000</v>
      </c>
      <c r="S18">
        <f t="shared" si="1"/>
        <v>-119026.73903881792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-35001.550256794275</v>
      </c>
      <c r="AC18">
        <f t="shared" si="2"/>
        <v>-42278.149396506837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-43265.488543884334</v>
      </c>
      <c r="AI18">
        <f t="shared" si="7"/>
        <v>-43269.928528309043</v>
      </c>
      <c r="AJ18">
        <f t="shared" si="8"/>
        <v>7276.5991397125617</v>
      </c>
      <c r="AK18">
        <f t="shared" si="30"/>
        <v>-756.03348554675642</v>
      </c>
      <c r="AL18">
        <f t="shared" si="9"/>
        <v>-36749.36287414324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-16361.159704394868</v>
      </c>
      <c r="AR18">
        <f t="shared" si="14"/>
        <v>-16362.838716852661</v>
      </c>
      <c r="AS18">
        <f t="shared" si="15"/>
        <v>2751.6989784812681</v>
      </c>
      <c r="AT18">
        <f t="shared" si="16"/>
        <v>-285.89957065558798</v>
      </c>
      <c r="AU18">
        <f t="shared" si="17"/>
        <v>-13897.039309026983</v>
      </c>
      <c r="AW18">
        <v>15</v>
      </c>
      <c r="AX18">
        <f>IF(Z18&gt;0, (R18*SUMPRODUCT(K18:$K$98, X18:$X$98)-K18*$AZ$3)/Z18, 0)</f>
        <v>-119026.73903881792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1000000</v>
      </c>
      <c r="S19">
        <f t="shared" si="1"/>
        <v>-157724.55251679715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-42278.149396506837</v>
      </c>
      <c r="AC19">
        <f t="shared" si="2"/>
        <v>-48785.558985340977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-42338.176196147062</v>
      </c>
      <c r="AI19">
        <f t="shared" si="7"/>
        <v>-42342.042553525076</v>
      </c>
      <c r="AJ19">
        <f t="shared" si="8"/>
        <v>6507.4095888341399</v>
      </c>
      <c r="AK19">
        <f t="shared" si="30"/>
        <v>-942.80273154210249</v>
      </c>
      <c r="AL19">
        <f t="shared" si="9"/>
        <v>-36777.435696233042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-14930.979934856465</v>
      </c>
      <c r="AR19">
        <f t="shared" si="14"/>
        <v>-14932.343444332279</v>
      </c>
      <c r="AS19">
        <f t="shared" si="15"/>
        <v>2294.9028684806035</v>
      </c>
      <c r="AT19">
        <f t="shared" si="16"/>
        <v>-332.48878274695397</v>
      </c>
      <c r="AU19">
        <f t="shared" si="17"/>
        <v>-12969.929358598631</v>
      </c>
      <c r="AW19">
        <v>16</v>
      </c>
      <c r="AX19">
        <f>IF(Z19&gt;0, (R19*SUMPRODUCT(K19:$K$98, X19:$X$98)-K19*$AZ$3)/Z19, 0)</f>
        <v>-157724.55251679715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1000000</v>
      </c>
      <c r="S20">
        <f t="shared" si="1"/>
        <v>-213785.94706731709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-48785.558985340977</v>
      </c>
      <c r="AC20">
        <f t="shared" si="2"/>
        <v>-56697.157037284065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-41010.247327656085</v>
      </c>
      <c r="AI20">
        <f t="shared" si="7"/>
        <v>-41013.562393368717</v>
      </c>
      <c r="AJ20">
        <f t="shared" si="8"/>
        <v>7911.5980519430886</v>
      </c>
      <c r="AK20">
        <f t="shared" si="30"/>
        <v>-209.77790363696619</v>
      </c>
      <c r="AL20">
        <f t="shared" si="9"/>
        <v>-33311.742245062596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-13717.796244255978</v>
      </c>
      <c r="AR20">
        <f t="shared" si="14"/>
        <v>-13718.905123108107</v>
      </c>
      <c r="AS20">
        <f t="shared" si="15"/>
        <v>2646.4041822498016</v>
      </c>
      <c r="AT20">
        <f t="shared" si="16"/>
        <v>-70.170036177724754</v>
      </c>
      <c r="AU20">
        <f t="shared" si="17"/>
        <v>-11142.67097703603</v>
      </c>
      <c r="AW20">
        <v>17</v>
      </c>
      <c r="AX20">
        <f>IF(Z20&gt;0, (R20*SUMPRODUCT(K20:$K$98, X20:$X$98)-K20*$AZ$3)/Z20, 0)</f>
        <v>-213785.94706731709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1000000</v>
      </c>
      <c r="S21">
        <f t="shared" si="1"/>
        <v>-286941.87096027256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-56697.157037284065</v>
      </c>
      <c r="AC21">
        <f t="shared" si="2"/>
        <v>-64071.902839797491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-39260.930554774139</v>
      </c>
      <c r="AI21">
        <f t="shared" si="7"/>
        <v>-39263.721708197714</v>
      </c>
      <c r="AJ21">
        <f t="shared" si="8"/>
        <v>7374.7458025134256</v>
      </c>
      <c r="AK21">
        <f t="shared" si="30"/>
        <v>-90.715451259654515</v>
      </c>
      <c r="AL21">
        <f t="shared" si="9"/>
        <v>-31979.691356943942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-12488.261118654857</v>
      </c>
      <c r="AR21">
        <f t="shared" si="14"/>
        <v>-12489.148938996435</v>
      </c>
      <c r="AS21">
        <f t="shared" si="15"/>
        <v>2345.7862552952761</v>
      </c>
      <c r="AT21">
        <f t="shared" si="16"/>
        <v>-28.855104217325152</v>
      </c>
      <c r="AU21">
        <f t="shared" si="17"/>
        <v>-10172.217787918484</v>
      </c>
      <c r="AW21">
        <v>18</v>
      </c>
      <c r="AX21">
        <f>IF(Z21&gt;0, (R21*SUMPRODUCT(K21:$K$98, X21:$X$98)-K21*$AZ$3)/Z21, 0)</f>
        <v>-286941.87096027256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1000000</v>
      </c>
      <c r="S22">
        <f t="shared" si="1"/>
        <v>-371747.10467229842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-64071.902839797491</v>
      </c>
      <c r="AC22">
        <f t="shared" si="2"/>
        <v>-68410.919584873336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-37033.924385011531</v>
      </c>
      <c r="AI22">
        <f t="shared" si="7"/>
        <v>-37036.224702846055</v>
      </c>
      <c r="AJ22">
        <f t="shared" si="8"/>
        <v>4339.0167450758454</v>
      </c>
      <c r="AK22">
        <f t="shared" si="30"/>
        <v>-1345.5099596357475</v>
      </c>
      <c r="AL22">
        <f t="shared" si="9"/>
        <v>-34042.717917405957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-10998.960606387023</v>
      </c>
      <c r="AR22">
        <f t="shared" si="14"/>
        <v>-10999.643793644767</v>
      </c>
      <c r="AS22">
        <f t="shared" si="15"/>
        <v>1288.6745070111481</v>
      </c>
      <c r="AT22">
        <f t="shared" si="16"/>
        <v>-399.61228217889209</v>
      </c>
      <c r="AU22">
        <f t="shared" si="17"/>
        <v>-10110.581568812511</v>
      </c>
      <c r="AW22">
        <v>19</v>
      </c>
      <c r="AX22">
        <f>IF(Z22&gt;0, (R22*SUMPRODUCT(K22:$K$98, X22:$X$98)-K22*$AZ$3)/Z22, 0)</f>
        <v>-371747.10467229842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1000000</v>
      </c>
      <c r="S23">
        <f t="shared" si="1"/>
        <v>-454202.45653304091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-68410.919584873336</v>
      </c>
      <c r="AC23">
        <f t="shared" si="2"/>
        <v>-67112.227716040506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-34426.773677487225</v>
      </c>
      <c r="AI23">
        <f t="shared" si="7"/>
        <v>-34428.620657472435</v>
      </c>
      <c r="AJ23">
        <f t="shared" si="8"/>
        <v>-1298.6918688328296</v>
      </c>
      <c r="AK23">
        <f t="shared" si="30"/>
        <v>-4788.7643709411341</v>
      </c>
      <c r="AL23">
        <f t="shared" si="9"/>
        <v>-40516.076897246399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-9129.1472657387403</v>
      </c>
      <c r="AR23">
        <f t="shared" si="14"/>
        <v>-9129.6370401346758</v>
      </c>
      <c r="AS23">
        <f t="shared" si="15"/>
        <v>-344.38165581415922</v>
      </c>
      <c r="AT23">
        <f t="shared" si="16"/>
        <v>-1269.8644250777566</v>
      </c>
      <c r="AU23">
        <f t="shared" si="17"/>
        <v>-10743.883121026591</v>
      </c>
      <c r="AW23">
        <v>20</v>
      </c>
      <c r="AX23">
        <f>IF(Z23&gt;0, (R23*SUMPRODUCT(K23:$K$98, X23:$X$98)-K23*$AZ$3)/Z23, 0)</f>
        <v>-454202.45653304091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1000000</v>
      </c>
      <c r="S24">
        <f t="shared" si="1"/>
        <v>-567380.29874192073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-67112.227716040506</v>
      </c>
      <c r="AC24">
        <f t="shared" si="2"/>
        <v>-65261.328128904388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-31258.618475435102</v>
      </c>
      <c r="AI24">
        <f t="shared" si="7"/>
        <v>-31260.056252889517</v>
      </c>
      <c r="AJ24">
        <f t="shared" si="8"/>
        <v>-1850.8995871361185</v>
      </c>
      <c r="AK24">
        <f t="shared" si="30"/>
        <v>-4697.8559401228358</v>
      </c>
      <c r="AL24">
        <f t="shared" si="9"/>
        <v>-37808.81178014847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-7400.9189055231773</v>
      </c>
      <c r="AR24">
        <f t="shared" si="14"/>
        <v>-7401.2593196189782</v>
      </c>
      <c r="AS24">
        <f t="shared" si="15"/>
        <v>-438.22658885023134</v>
      </c>
      <c r="AT24">
        <f t="shared" si="16"/>
        <v>-1112.2836689024689</v>
      </c>
      <c r="AU24">
        <f t="shared" si="17"/>
        <v>-8951.7695773716787</v>
      </c>
      <c r="AW24">
        <v>21</v>
      </c>
      <c r="AX24">
        <f>IF(Z24&gt;0, (R24*SUMPRODUCT(K24:$K$98, X24:$X$98)-K24*$AZ$3)/Z24, 0)</f>
        <v>-567380.29874192073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1000000</v>
      </c>
      <c r="S25">
        <f t="shared" si="1"/>
        <v>-728324.52157897863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-65261.328128904388</v>
      </c>
      <c r="AC25">
        <f t="shared" si="2"/>
        <v>-62858.633772932168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-27566.169888450306</v>
      </c>
      <c r="AI25">
        <f t="shared" si="7"/>
        <v>-27567.248711006574</v>
      </c>
      <c r="AJ25">
        <f t="shared" si="8"/>
        <v>-2402.6943559722204</v>
      </c>
      <c r="AK25">
        <f t="shared" si="30"/>
        <v>-4568.2929690233077</v>
      </c>
      <c r="AL25">
        <f t="shared" si="9"/>
        <v>-34538.236036002105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-5827.3925100683718</v>
      </c>
      <c r="AR25">
        <f t="shared" si="14"/>
        <v>-5827.6205694073924</v>
      </c>
      <c r="AS25">
        <f t="shared" si="15"/>
        <v>-507.92123645158273</v>
      </c>
      <c r="AT25">
        <f t="shared" si="16"/>
        <v>-965.72125685977926</v>
      </c>
      <c r="AU25">
        <f t="shared" si="17"/>
        <v>-7301.2630627187555</v>
      </c>
      <c r="AW25">
        <v>22</v>
      </c>
      <c r="AX25">
        <f>IF(Z25&gt;0, (R25*SUMPRODUCT(K25:$K$98, X25:$X$98)-K25*$AZ$3)/Z25, 0)</f>
        <v>-728324.52157897863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1000000</v>
      </c>
      <c r="S26">
        <f t="shared" si="1"/>
        <v>-967335.51466950937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-62858.633772932168</v>
      </c>
      <c r="AC26">
        <f t="shared" si="2"/>
        <v>-59932.800156665347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-23486.166502643158</v>
      </c>
      <c r="AI26">
        <f t="shared" si="7"/>
        <v>-23486.940959892578</v>
      </c>
      <c r="AJ26">
        <f t="shared" si="8"/>
        <v>-2925.8336162668202</v>
      </c>
      <c r="AK26">
        <f t="shared" si="30"/>
        <v>-4400.104364105252</v>
      </c>
      <c r="AL26">
        <f t="shared" si="9"/>
        <v>-30812.878940264651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-4432.941048288596</v>
      </c>
      <c r="AR26">
        <f t="shared" si="14"/>
        <v>-4433.0872246912331</v>
      </c>
      <c r="AS26">
        <f t="shared" si="15"/>
        <v>-552.24201602045991</v>
      </c>
      <c r="AT26">
        <f t="shared" si="16"/>
        <v>-830.50604491800743</v>
      </c>
      <c r="AU26">
        <f t="shared" si="17"/>
        <v>-5815.8352856297006</v>
      </c>
      <c r="AW26">
        <v>23</v>
      </c>
      <c r="AX26">
        <f>IF(Z26&gt;0, (R26*SUMPRODUCT(K26:$K$98, X26:$X$98)-K26*$AZ$3)/Z26, 0)</f>
        <v>-967335.51466950937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1000000</v>
      </c>
      <c r="S27">
        <f t="shared" si="1"/>
        <v>-1339175.0011961071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-59932.800156665347</v>
      </c>
      <c r="AC27">
        <f t="shared" si="2"/>
        <v>-56550.360735011818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-19109.254014886126</v>
      </c>
      <c r="AI27">
        <f t="shared" si="7"/>
        <v>-19109.781861887866</v>
      </c>
      <c r="AJ27">
        <f t="shared" si="8"/>
        <v>-3382.4394216535293</v>
      </c>
      <c r="AK27">
        <f t="shared" si="30"/>
        <v>-4195.2960109665746</v>
      </c>
      <c r="AL27">
        <f t="shared" si="9"/>
        <v>-26687.517294507968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-3220.3682125584201</v>
      </c>
      <c r="AR27">
        <f t="shared" si="14"/>
        <v>-3220.4571674545232</v>
      </c>
      <c r="AS27">
        <f t="shared" si="15"/>
        <v>-570.02227224108742</v>
      </c>
      <c r="AT27">
        <f t="shared" si="16"/>
        <v>-707.00812838979925</v>
      </c>
      <c r="AU27">
        <f t="shared" si="17"/>
        <v>-4497.4875680854093</v>
      </c>
      <c r="AW27">
        <v>24</v>
      </c>
      <c r="AX27">
        <f>IF(Z27&gt;0, (R27*SUMPRODUCT(K27:$K$98, X27:$X$98)-K27*$AZ$3)/Z27, 0)</f>
        <v>-1339175.0011961071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1000000</v>
      </c>
      <c r="S28">
        <f t="shared" si="1"/>
        <v>-1949869.2188146221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-56550.360735011818</v>
      </c>
      <c r="AC28">
        <f t="shared" si="2"/>
        <v>-52792.710670836183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-14730.481731958598</v>
      </c>
      <c r="AI28">
        <f t="shared" si="7"/>
        <v>-14730.820169468672</v>
      </c>
      <c r="AJ28">
        <f t="shared" si="8"/>
        <v>-3757.6500641756356</v>
      </c>
      <c r="AK28">
        <f t="shared" si="30"/>
        <v>-3958.5252514508275</v>
      </c>
      <c r="AL28">
        <f t="shared" si="9"/>
        <v>-22446.995485095136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-2216.4642197663416</v>
      </c>
      <c r="AR28">
        <f t="shared" si="14"/>
        <v>-2216.5151437378281</v>
      </c>
      <c r="AS28">
        <f t="shared" si="15"/>
        <v>-565.40560378133614</v>
      </c>
      <c r="AT28">
        <f t="shared" si="16"/>
        <v>-595.63086547582429</v>
      </c>
      <c r="AU28">
        <f t="shared" si="17"/>
        <v>-3377.5516129949888</v>
      </c>
      <c r="AW28">
        <v>25</v>
      </c>
      <c r="AX28">
        <f>IF(Z28&gt;0, (R28*SUMPRODUCT(K28:$K$98, X28:$X$98)-K28*$AZ$3)/Z28, 0)</f>
        <v>-1949869.2188146221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1000000</v>
      </c>
      <c r="S29">
        <f t="shared" si="1"/>
        <v>-3017448.326584836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-52792.710670836183</v>
      </c>
      <c r="AC29">
        <f t="shared" si="2"/>
        <v>-48778.801429232844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-10638.67109282118</v>
      </c>
      <c r="AI29">
        <f t="shared" si="7"/>
        <v>-10638.873162567492</v>
      </c>
      <c r="AJ29">
        <f t="shared" si="8"/>
        <v>-4013.9092416033382</v>
      </c>
      <c r="AK29">
        <f t="shared" si="30"/>
        <v>-3695.489746958533</v>
      </c>
      <c r="AL29">
        <f t="shared" si="9"/>
        <v>-18348.272151129364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-1429.2662373369394</v>
      </c>
      <c r="AR29">
        <f t="shared" si="14"/>
        <v>-1429.2933846623403</v>
      </c>
      <c r="AS29">
        <f t="shared" si="15"/>
        <v>-539.25390762663744</v>
      </c>
      <c r="AT29">
        <f t="shared" si="16"/>
        <v>-496.47542250993814</v>
      </c>
      <c r="AU29">
        <f t="shared" si="17"/>
        <v>-2465.0227147989162</v>
      </c>
      <c r="AW29">
        <v>26</v>
      </c>
      <c r="AX29">
        <f>IF(Z29&gt;0, (R29*SUMPRODUCT(K29:$K$98, X29:$X$98)-K29*$AZ$3)/Z29, 0)</f>
        <v>-3017448.326584836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1000000</v>
      </c>
      <c r="S30">
        <f t="shared" si="1"/>
        <v>-5034247.4255348304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-48778.801429232844</v>
      </c>
      <c r="AC30">
        <f t="shared" si="2"/>
        <v>-44645.234218918282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-7135.6203771598284</v>
      </c>
      <c r="AI30">
        <f t="shared" si="7"/>
        <v>-7135.7312309539639</v>
      </c>
      <c r="AJ30">
        <f t="shared" si="8"/>
        <v>-4133.5672103145625</v>
      </c>
      <c r="AK30">
        <f t="shared" si="30"/>
        <v>-3414.5161000462995</v>
      </c>
      <c r="AL30">
        <f t="shared" si="9"/>
        <v>-14683.814541314825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-855.93240104775089</v>
      </c>
      <c r="AR30">
        <f t="shared" si="14"/>
        <v>-855.94569818929767</v>
      </c>
      <c r="AS30">
        <f t="shared" si="15"/>
        <v>-495.82992370805454</v>
      </c>
      <c r="AT30">
        <f t="shared" si="16"/>
        <v>-409.57825801435138</v>
      </c>
      <c r="AU30">
        <f t="shared" si="17"/>
        <v>-1761.3538799117034</v>
      </c>
      <c r="AW30">
        <v>27</v>
      </c>
      <c r="AX30">
        <f>IF(Z30&gt;0, (R30*SUMPRODUCT(K30:$K$98, X30:$X$98)-K30*$AZ$3)/Z30, 0)</f>
        <v>-5034247.4255348304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1000000</v>
      </c>
      <c r="S31">
        <f t="shared" si="1"/>
        <v>-9251293.8883774467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-44645.234218918282</v>
      </c>
      <c r="AC31">
        <f t="shared" si="2"/>
        <v>-40534.351041705755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-4398.1413715395338</v>
      </c>
      <c r="AI31">
        <f t="shared" si="7"/>
        <v>-4398.1961400285836</v>
      </c>
      <c r="AJ31">
        <f t="shared" si="8"/>
        <v>-4110.8831772125268</v>
      </c>
      <c r="AK31">
        <f t="shared" si="30"/>
        <v>-3125.1663953242801</v>
      </c>
      <c r="AL31">
        <f t="shared" si="9"/>
        <v>-11634.245712565391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-471.04119710497247</v>
      </c>
      <c r="AR31">
        <f t="shared" si="14"/>
        <v>-471.04706281334023</v>
      </c>
      <c r="AS31">
        <f t="shared" si="15"/>
        <v>-440.27582775836555</v>
      </c>
      <c r="AT31">
        <f t="shared" si="16"/>
        <v>-334.70550299534597</v>
      </c>
      <c r="AU31">
        <f t="shared" si="17"/>
        <v>-1246.0283935670518</v>
      </c>
      <c r="AW31">
        <v>28</v>
      </c>
      <c r="AX31">
        <f>IF(Z31&gt;0, (R31*SUMPRODUCT(K31:$K$98, X31:$X$98)-K31*$AZ$3)/Z31, 0)</f>
        <v>-9251293.8883774467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1000000</v>
      </c>
      <c r="S32">
        <f t="shared" si="1"/>
        <v>-19286280.667202987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-40534.351041705755</v>
      </c>
      <c r="AC32">
        <f t="shared" si="2"/>
        <v>-36570.735472506916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-2441.4596625081704</v>
      </c>
      <c r="AI32">
        <f t="shared" si="7"/>
        <v>-2441.4833650665482</v>
      </c>
      <c r="AJ32">
        <f t="shared" si="8"/>
        <v>-3963.6155691988388</v>
      </c>
      <c r="AK32">
        <f t="shared" si="30"/>
        <v>-2837.4045729194031</v>
      </c>
      <c r="AL32">
        <f t="shared" si="9"/>
        <v>-9242.5035071847888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-233.46470721562852</v>
      </c>
      <c r="AR32">
        <f t="shared" si="14"/>
        <v>-233.46697377400625</v>
      </c>
      <c r="AS32">
        <f t="shared" si="15"/>
        <v>-379.02094496521994</v>
      </c>
      <c r="AT32">
        <f t="shared" si="16"/>
        <v>-271.3269598680896</v>
      </c>
      <c r="AU32">
        <f t="shared" si="17"/>
        <v>-883.81487860731568</v>
      </c>
      <c r="AW32">
        <v>29</v>
      </c>
      <c r="AX32">
        <f>IF(Z32&gt;0, (R32*SUMPRODUCT(K32:$K$98, X32:$X$98)-K32*$AZ$3)/Z32, 0)</f>
        <v>-19286280.667202987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1000000</v>
      </c>
      <c r="S33">
        <f t="shared" si="1"/>
        <v>-47630025.400482588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-36570.735472506916</v>
      </c>
      <c r="AC33">
        <f t="shared" si="2"/>
        <v>-32844.685209808427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-1187.6632052160739</v>
      </c>
      <c r="AI33">
        <f t="shared" si="7"/>
        <v>-1187.6718249588027</v>
      </c>
      <c r="AJ33">
        <f t="shared" si="8"/>
        <v>-3726.050262698489</v>
      </c>
      <c r="AK33">
        <f t="shared" si="30"/>
        <v>-2559.9514830754842</v>
      </c>
      <c r="AL33">
        <f t="shared" si="9"/>
        <v>-7473.6735707327762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-101.40210336877347</v>
      </c>
      <c r="AR33">
        <f t="shared" si="14"/>
        <v>-101.40283931819025</v>
      </c>
      <c r="AS33">
        <f t="shared" si="15"/>
        <v>-318.12834837015811</v>
      </c>
      <c r="AT33">
        <f t="shared" si="16"/>
        <v>-218.56740510761085</v>
      </c>
      <c r="AU33">
        <f t="shared" si="17"/>
        <v>-638.09859279595923</v>
      </c>
      <c r="AW33">
        <v>30</v>
      </c>
      <c r="AX33">
        <f>IF(Z33&gt;0, (R33*SUMPRODUCT(K33:$K$98, X33:$X$98)-K33*$AZ$3)/Z33, 0)</f>
        <v>-47630025.400482588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1000000</v>
      </c>
      <c r="S34">
        <f t="shared" si="1"/>
        <v>-147577626.2343739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-32844.685209808427</v>
      </c>
      <c r="AC34">
        <f t="shared" si="2"/>
        <v>-29410.806090039594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-483.39321107222617</v>
      </c>
      <c r="AI34">
        <f t="shared" si="7"/>
        <v>-483.39570220238937</v>
      </c>
      <c r="AJ34">
        <f t="shared" si="8"/>
        <v>-3433.8791197688333</v>
      </c>
      <c r="AK34">
        <f t="shared" si="30"/>
        <v>-2299.1279646865901</v>
      </c>
      <c r="AL34">
        <f t="shared" si="9"/>
        <v>-6216.4027866578126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-36.849889151498786</v>
      </c>
      <c r="AR34">
        <f t="shared" si="14"/>
        <v>-36.850079054601011</v>
      </c>
      <c r="AS34">
        <f t="shared" si="15"/>
        <v>-261.77046351654502</v>
      </c>
      <c r="AT34">
        <f t="shared" si="16"/>
        <v>-175.26644707294625</v>
      </c>
      <c r="AU34">
        <f t="shared" si="17"/>
        <v>-473.8869896440923</v>
      </c>
      <c r="AW34">
        <v>31</v>
      </c>
      <c r="AX34">
        <f>IF(Z34&gt;0, (R34*SUMPRODUCT(K34:$K$98, X34:$X$98)-K34*$AZ$3)/Z34, 0)</f>
        <v>-147577626.2343739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-625258380.58336008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-29410.806090039594</v>
      </c>
      <c r="AC35">
        <f t="shared" ref="AC35:AC69" si="33">S35*Z35</f>
        <v>-26291.154887103945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-155.24904431675779</v>
      </c>
      <c r="AI35">
        <f t="shared" ref="AI35:AI66" si="38">SUM(AE35:AH35)</f>
        <v>-155.2495699225654</v>
      </c>
      <c r="AJ35">
        <f t="shared" ref="AJ35:AJ69" si="39">AB35-AC35</f>
        <v>-3119.6512029356491</v>
      </c>
      <c r="AK35">
        <f t="shared" si="30"/>
        <v>-2058.7564263027716</v>
      </c>
      <c r="AL35">
        <f t="shared" ref="AL35:AL66" si="40">SUM(AI35:AK35)</f>
        <v>-5333.6571991609862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-10.566874557129911</v>
      </c>
      <c r="AR35">
        <f t="shared" ref="AR35:AR69" si="45">AI35*$K35</f>
        <v>-10.566910331975803</v>
      </c>
      <c r="AS35">
        <f t="shared" ref="AS35:AS69" si="46">AJ35*$K35</f>
        <v>-212.33601191232677</v>
      </c>
      <c r="AT35">
        <f t="shared" ref="AT35:AT69" si="47">AK35*$K35</f>
        <v>-140.12724520248935</v>
      </c>
      <c r="AU35">
        <f t="shared" ref="AU35:AU69" si="48">AL35*$K35</f>
        <v>-363.03016744679195</v>
      </c>
      <c r="AW35">
        <v>32</v>
      </c>
      <c r="AX35">
        <f>IF(Z35&gt;0, (R35*SUMPRODUCT(K35:$K$98, X35:$X$98)-K35*$AZ$3)/Z35, 0)</f>
        <v>-625258380.58336008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1000000</v>
      </c>
      <c r="S36">
        <f t="shared" si="32"/>
        <v>-2676763923.0753222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-26291.154887103945</v>
      </c>
      <c r="AC36">
        <f t="shared" si="33"/>
        <v>-23483.417215154695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-32.854917454805332</v>
      </c>
      <c r="AI36">
        <f t="shared" si="38"/>
        <v>-32.855027118086674</v>
      </c>
      <c r="AJ36">
        <f t="shared" si="39"/>
        <v>-2807.7376719492495</v>
      </c>
      <c r="AK36">
        <f t="shared" si="30"/>
        <v>-1840.3808420972764</v>
      </c>
      <c r="AL36">
        <f t="shared" si="40"/>
        <v>-4680.9735411646125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-1.9966409504534075</v>
      </c>
      <c r="AR36">
        <f t="shared" si="45"/>
        <v>-1.9966476148499501</v>
      </c>
      <c r="AS36">
        <f t="shared" si="46"/>
        <v>-170.63028758651325</v>
      </c>
      <c r="AT36">
        <f t="shared" si="47"/>
        <v>-111.84261104341651</v>
      </c>
      <c r="AU36">
        <f t="shared" si="48"/>
        <v>-284.46954624477968</v>
      </c>
      <c r="AW36">
        <v>33</v>
      </c>
      <c r="AX36">
        <f>IF(Z36&gt;0, (R36*SUMPRODUCT(K36:$K$98, X36:$X$98)-K36*$AZ$3)/Z36, 0)</f>
        <v>-2676763923.0753222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1000000</v>
      </c>
      <c r="S37">
        <f t="shared" si="32"/>
        <v>-11596884660.058048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-23483.417215154695</v>
      </c>
      <c r="AC37">
        <f t="shared" si="33"/>
        <v>-20969.070511010163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-6.8771677827681508</v>
      </c>
      <c r="AI37">
        <f t="shared" si="38"/>
        <v>-6.8771903848193974</v>
      </c>
      <c r="AJ37">
        <f t="shared" si="39"/>
        <v>-2514.3467041445329</v>
      </c>
      <c r="AK37">
        <f t="shared" si="30"/>
        <v>-1643.8392050608288</v>
      </c>
      <c r="AL37">
        <f t="shared" si="40"/>
        <v>-4165.0630995901811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-0.37315665469424913</v>
      </c>
      <c r="AR37">
        <f t="shared" si="45"/>
        <v>-0.37315788108658077</v>
      </c>
      <c r="AS37">
        <f t="shared" si="46"/>
        <v>-136.42901183987527</v>
      </c>
      <c r="AT37">
        <f t="shared" si="47"/>
        <v>-89.195081171750502</v>
      </c>
      <c r="AU37">
        <f t="shared" si="48"/>
        <v>-225.99725089271237</v>
      </c>
      <c r="AW37">
        <v>34</v>
      </c>
      <c r="AX37">
        <f>IF(Z37&gt;0, (R37*SUMPRODUCT(K37:$K$98, X37:$X$98)-K37*$AZ$3)/Z37, 0)</f>
        <v>-11596884660.058048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1000000</v>
      </c>
      <c r="S38">
        <f t="shared" si="32"/>
        <v>-50930333246.734642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-20969.070511010163</v>
      </c>
      <c r="AC38">
        <f t="shared" si="33"/>
        <v>-18722.708538115767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-1.4224683603233357</v>
      </c>
      <c r="AI38">
        <f t="shared" si="38"/>
        <v>-1.4224729554995659</v>
      </c>
      <c r="AJ38">
        <f t="shared" si="39"/>
        <v>-2246.3619728943959</v>
      </c>
      <c r="AK38">
        <f t="shared" si="30"/>
        <v>-1467.8349357707116</v>
      </c>
      <c r="AL38">
        <f t="shared" si="40"/>
        <v>-3715.6193816206069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-6.8913794518710991E-2</v>
      </c>
      <c r="AR38">
        <f t="shared" si="45"/>
        <v>-6.8914017139501266E-2</v>
      </c>
      <c r="AS38">
        <f t="shared" si="46"/>
        <v>-108.82866131342455</v>
      </c>
      <c r="AT38">
        <f t="shared" si="47"/>
        <v>-71.111652091927894</v>
      </c>
      <c r="AU38">
        <f t="shared" si="48"/>
        <v>-180.00922742249193</v>
      </c>
      <c r="AW38">
        <v>35</v>
      </c>
      <c r="AX38">
        <f>IF(Z38&gt;0, (R38*SUMPRODUCT(K38:$K$98, X38:$X$98)-K38*$AZ$3)/Z38, 0)</f>
        <v>-50930333246.734642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1000000</v>
      </c>
      <c r="S39">
        <f t="shared" si="32"/>
        <v>-227123455156.70578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-18722.708538115767</v>
      </c>
      <c r="AC39">
        <f t="shared" si="33"/>
        <v>-16716.763943384311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-0.29033585440969195</v>
      </c>
      <c r="AI39">
        <f t="shared" si="38"/>
        <v>-0.29033677443597961</v>
      </c>
      <c r="AJ39">
        <f t="shared" si="39"/>
        <v>-2005.9445947314562</v>
      </c>
      <c r="AK39">
        <f t="shared" si="30"/>
        <v>-1310.5895976681038</v>
      </c>
      <c r="AL39">
        <f t="shared" si="40"/>
        <v>-3316.8245291739959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-1.2558743691529236E-2</v>
      </c>
      <c r="AR39">
        <f t="shared" si="45"/>
        <v>-1.2558783488110197E-2</v>
      </c>
      <c r="AS39">
        <f t="shared" si="46"/>
        <v>-86.768973387256167</v>
      </c>
      <c r="AT39">
        <f t="shared" si="47"/>
        <v>-56.690755178560863</v>
      </c>
      <c r="AU39">
        <f t="shared" si="48"/>
        <v>-143.47228734930513</v>
      </c>
      <c r="AW39">
        <v>36</v>
      </c>
      <c r="AX39">
        <f>IF(Z39&gt;0, (R39*SUMPRODUCT(K39:$K$98, X39:$X$98)-K39*$AZ$3)/Z39, 0)</f>
        <v>-227123455156.70578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1000000</v>
      </c>
      <c r="S40">
        <f t="shared" si="32"/>
        <v>-1028631064376.3873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-16716.763943384311</v>
      </c>
      <c r="AC40">
        <f t="shared" si="33"/>
        <v>-14925.693012372667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-5.8355832848791943E-2</v>
      </c>
      <c r="AI40">
        <f t="shared" si="38"/>
        <v>-5.835601422690613E-2</v>
      </c>
      <c r="AJ40">
        <f t="shared" si="39"/>
        <v>-1791.0709310116436</v>
      </c>
      <c r="AK40">
        <f t="shared" ref="AK40:AK69" si="61">G40*SUM(AB40:AB40, AE40:AF40)</f>
        <v>-1170.1734760369018</v>
      </c>
      <c r="AL40">
        <f t="shared" si="40"/>
        <v>-2961.3027630627721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-2.2537813182640807E-3</v>
      </c>
      <c r="AR40">
        <f t="shared" si="45"/>
        <v>-2.2537883233325604E-3</v>
      </c>
      <c r="AS40">
        <f t="shared" si="46"/>
        <v>-69.173585688674862</v>
      </c>
      <c r="AT40">
        <f t="shared" si="47"/>
        <v>-45.193684858440108</v>
      </c>
      <c r="AU40">
        <f t="shared" si="48"/>
        <v>-114.3695243354383</v>
      </c>
      <c r="AW40">
        <v>37</v>
      </c>
      <c r="AX40">
        <f>IF(Z40&gt;0, (R40*SUMPRODUCT(K40:$K$98, X40:$X$98)-K40*$AZ$3)/Z40, 0)</f>
        <v>-1028631064376.3873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1000000</v>
      </c>
      <c r="S41">
        <f t="shared" si="32"/>
        <v>-4738335913849.5605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-14925.693012372667</v>
      </c>
      <c r="AC41">
        <f t="shared" si="33"/>
        <v>-13326.513578872436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-1.1552658500147013E-2</v>
      </c>
      <c r="AI41">
        <f t="shared" si="38"/>
        <v>-1.155269365624881E-2</v>
      </c>
      <c r="AJ41">
        <f t="shared" si="39"/>
        <v>-1599.1794335002305</v>
      </c>
      <c r="AK41">
        <f t="shared" si="61"/>
        <v>-1044.7985108660869</v>
      </c>
      <c r="AL41">
        <f t="shared" si="40"/>
        <v>-2643.9894970599735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-3.9837439416391055E-4</v>
      </c>
      <c r="AR41">
        <f t="shared" si="45"/>
        <v>-3.9837560646415767E-4</v>
      </c>
      <c r="AS41">
        <f t="shared" si="46"/>
        <v>-55.145067948813079</v>
      </c>
      <c r="AT41">
        <f t="shared" si="47"/>
        <v>-36.028155232350777</v>
      </c>
      <c r="AU41">
        <f t="shared" si="48"/>
        <v>-91.173621556770314</v>
      </c>
      <c r="AW41">
        <v>38</v>
      </c>
      <c r="AX41">
        <f>IF(Z41&gt;0, (R41*SUMPRODUCT(K41:$K$98, X41:$X$98)-K41*$AZ$3)/Z41, 0)</f>
        <v>-4738335913849.5605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1000000</v>
      </c>
      <c r="S42">
        <f t="shared" si="32"/>
        <v>-22225404802161.262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-13326.513578872436</v>
      </c>
      <c r="AC42">
        <f t="shared" si="33"/>
        <v>-11898.673185031161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-2.2489996416881911E-3</v>
      </c>
      <c r="AI42">
        <f t="shared" si="38"/>
        <v>-2.2490063337334489E-3</v>
      </c>
      <c r="AJ42">
        <f t="shared" si="39"/>
        <v>-1427.8403938412757</v>
      </c>
      <c r="AK42">
        <f t="shared" si="61"/>
        <v>-932.85595052107067</v>
      </c>
      <c r="AL42">
        <f t="shared" si="40"/>
        <v>-2360.6985933686801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-6.9243792126240876E-5</v>
      </c>
      <c r="AR42">
        <f t="shared" si="45"/>
        <v>-6.924399816566487E-5</v>
      </c>
      <c r="AS42">
        <f t="shared" si="46"/>
        <v>-43.961360236758431</v>
      </c>
      <c r="AT42">
        <f t="shared" si="47"/>
        <v>-28.721428996369514</v>
      </c>
      <c r="AU42">
        <f t="shared" si="48"/>
        <v>-72.682858477126103</v>
      </c>
      <c r="AW42">
        <v>39</v>
      </c>
      <c r="AX42">
        <f>IF(Z42&gt;0, (R42*SUMPRODUCT(K42:$K$98, X42:$X$98)-K42*$AZ$3)/Z42, 0)</f>
        <v>-22225404802161.262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1000000</v>
      </c>
      <c r="S43">
        <f t="shared" si="32"/>
        <v>-106253777341745.95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-11898.673185031161</v>
      </c>
      <c r="AC43">
        <f t="shared" si="33"/>
        <v>-10623.815404082394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-4.300246881921415E-4</v>
      </c>
      <c r="AI43">
        <f t="shared" si="38"/>
        <v>-4.300259380083445E-4</v>
      </c>
      <c r="AJ43">
        <f t="shared" si="39"/>
        <v>-1274.857780948767</v>
      </c>
      <c r="AK43">
        <f t="shared" si="61"/>
        <v>-832.90712295218134</v>
      </c>
      <c r="AL43">
        <f t="shared" si="40"/>
        <v>-2107.7653339268863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-1.1821343161382149E-5</v>
      </c>
      <c r="AR43">
        <f t="shared" si="45"/>
        <v>-1.1821377518726343E-5</v>
      </c>
      <c r="AS43">
        <f t="shared" si="46"/>
        <v>-35.045735103980327</v>
      </c>
      <c r="AT43">
        <f t="shared" si="47"/>
        <v>-22.896548017675379</v>
      </c>
      <c r="AU43">
        <f t="shared" si="48"/>
        <v>-57.942294943033225</v>
      </c>
      <c r="AW43">
        <v>40</v>
      </c>
      <c r="AX43">
        <f>IF(Z43&gt;0, (R43*SUMPRODUCT(K43:$K$98, X43:$X$98)-K43*$AZ$3)/Z43, 0)</f>
        <v>-106253777341745.95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1000000</v>
      </c>
      <c r="S44">
        <f t="shared" si="32"/>
        <v>-518671397624972.06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-10623.815404082394</v>
      </c>
      <c r="AC44">
        <f t="shared" si="33"/>
        <v>-9485.5494782318074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-8.0697275620941953E-5</v>
      </c>
      <c r="AI44">
        <f t="shared" si="38"/>
        <v>-8.0697504223037662E-5</v>
      </c>
      <c r="AJ44">
        <f t="shared" si="39"/>
        <v>-1138.2659258505864</v>
      </c>
      <c r="AK44">
        <f t="shared" si="61"/>
        <v>-743.66707828576762</v>
      </c>
      <c r="AL44">
        <f t="shared" si="40"/>
        <v>-1881.9330848338582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-1.9806798587422723E-6</v>
      </c>
      <c r="AR44">
        <f t="shared" si="45"/>
        <v>-1.9806854696822097E-6</v>
      </c>
      <c r="AS44">
        <f t="shared" si="46"/>
        <v>-27.938246686481691</v>
      </c>
      <c r="AT44">
        <f t="shared" si="47"/>
        <v>-18.252988000354243</v>
      </c>
      <c r="AU44">
        <f t="shared" si="48"/>
        <v>-46.191236667521402</v>
      </c>
      <c r="AW44">
        <v>41</v>
      </c>
      <c r="AX44">
        <f>IF(Z44&gt;0, (R44*SUMPRODUCT(K44:$K$98, X44:$X$98)-K44*$AZ$3)/Z44, 0)</f>
        <v>-518671397624972.06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1000000</v>
      </c>
      <c r="S45">
        <f t="shared" si="32"/>
        <v>-2587925527159876.5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-9485.5494782318074</v>
      </c>
      <c r="AC45">
        <f t="shared" si="33"/>
        <v>-8469.2406072911217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-1.4832687707990118E-5</v>
      </c>
      <c r="AI45">
        <f t="shared" si="38"/>
        <v>-1.4832728615468513E-5</v>
      </c>
      <c r="AJ45">
        <f t="shared" si="39"/>
        <v>-1016.3088709406857</v>
      </c>
      <c r="AK45">
        <f t="shared" si="61"/>
        <v>-663.98846347622657</v>
      </c>
      <c r="AL45">
        <f t="shared" si="40"/>
        <v>-1680.2973492496408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-3.25055293380733E-7</v>
      </c>
      <c r="AR45">
        <f t="shared" si="45"/>
        <v>-3.2505618985968902E-7</v>
      </c>
      <c r="AS45">
        <f t="shared" si="46"/>
        <v>-22.272199395872711</v>
      </c>
      <c r="AT45">
        <f t="shared" si="47"/>
        <v>-14.551170296696895</v>
      </c>
      <c r="AU45">
        <f t="shared" si="48"/>
        <v>-36.823370017625798</v>
      </c>
      <c r="AW45">
        <v>42</v>
      </c>
      <c r="AX45">
        <f>IF(Z45&gt;0, (R45*SUMPRODUCT(K45:$K$98, X45:$X$98)-K45*$AZ$3)/Z45, 0)</f>
        <v>-2587925527159876.5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1000000</v>
      </c>
      <c r="S46">
        <f t="shared" si="32"/>
        <v>-1.3222633004477114E+16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-8469.2406072911217</v>
      </c>
      <c r="AC46">
        <f t="shared" si="33"/>
        <v>-7561.8219710792418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-2.6679875539659743E-6</v>
      </c>
      <c r="AI46">
        <f t="shared" si="38"/>
        <v>-2.667994702525161E-6</v>
      </c>
      <c r="AJ46">
        <f t="shared" si="39"/>
        <v>-907.41863621187986</v>
      </c>
      <c r="AK46">
        <f t="shared" si="61"/>
        <v>-592.84684251037856</v>
      </c>
      <c r="AL46">
        <f t="shared" si="40"/>
        <v>-1500.2654813902532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-5.2203926109726592E-8</v>
      </c>
      <c r="AR46">
        <f t="shared" si="45"/>
        <v>-5.2204065984013117E-8</v>
      </c>
      <c r="AS46">
        <f t="shared" si="46"/>
        <v>-17.755261026228155</v>
      </c>
      <c r="AT46">
        <f t="shared" si="47"/>
        <v>-11.600103874094467</v>
      </c>
      <c r="AU46">
        <f t="shared" si="48"/>
        <v>-29.355364952526688</v>
      </c>
      <c r="AW46">
        <v>43</v>
      </c>
      <c r="AX46">
        <f>IF(Z46&gt;0, (R46*SUMPRODUCT(K46:$K$98, X46:$X$98)-K46*$AZ$3)/Z46, 0)</f>
        <v>-1.3222633004477114E+16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1000000</v>
      </c>
      <c r="S47">
        <f t="shared" si="32"/>
        <v>-6.932154543899356E+16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-7561.8219710792418</v>
      </c>
      <c r="AC47">
        <f t="shared" si="33"/>
        <v>-6751.6267599377561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-4.6877009647490995E-7</v>
      </c>
      <c r="AI47">
        <f t="shared" si="38"/>
        <v>-4.68771313922299E-7</v>
      </c>
      <c r="AJ47">
        <f t="shared" si="39"/>
        <v>-810.19521114148574</v>
      </c>
      <c r="AK47">
        <f t="shared" si="61"/>
        <v>-529.32753797554699</v>
      </c>
      <c r="AL47">
        <f t="shared" si="40"/>
        <v>-1339.5227495858039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-8.1895727263100067E-9</v>
      </c>
      <c r="AR47">
        <f t="shared" si="45"/>
        <v>-8.1895939955291985E-9</v>
      </c>
      <c r="AS47">
        <f t="shared" si="46"/>
        <v>-14.15438538858765</v>
      </c>
      <c r="AT47">
        <f t="shared" si="47"/>
        <v>-9.2475317877308001</v>
      </c>
      <c r="AU47">
        <f t="shared" si="48"/>
        <v>-23.40191718450804</v>
      </c>
      <c r="AW47">
        <v>44</v>
      </c>
      <c r="AX47">
        <f>IF(Z47&gt;0, (R47*SUMPRODUCT(K47:$K$98, X47:$X$98)-K47*$AZ$3)/Z47, 0)</f>
        <v>-6.932154543899356E+16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1000000</v>
      </c>
      <c r="S48">
        <f t="shared" si="32"/>
        <v>-3.7334734458743315E+17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-6751.6267599377561</v>
      </c>
      <c r="AC48">
        <f t="shared" si="33"/>
        <v>-6028.2381785230082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-8.0275372641702283E-8</v>
      </c>
      <c r="AI48">
        <f t="shared" si="38"/>
        <v>-8.0275574472459414E-8</v>
      </c>
      <c r="AJ48">
        <f t="shared" si="39"/>
        <v>-723.38858141474793</v>
      </c>
      <c r="AK48">
        <f t="shared" si="61"/>
        <v>-472.61387319564295</v>
      </c>
      <c r="AL48">
        <f t="shared" si="40"/>
        <v>-1196.0024546906664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-1.2521767968010059E-9</v>
      </c>
      <c r="AR48">
        <f t="shared" si="45"/>
        <v>-1.2521799450615825E-9</v>
      </c>
      <c r="AS48">
        <f t="shared" si="46"/>
        <v>-11.283789372879012</v>
      </c>
      <c r="AT48">
        <f t="shared" si="47"/>
        <v>-7.3720757236871997</v>
      </c>
      <c r="AU48">
        <f t="shared" si="48"/>
        <v>-18.655865097818388</v>
      </c>
      <c r="AW48">
        <v>45</v>
      </c>
      <c r="AX48">
        <f>IF(Z48&gt;0, (R48*SUMPRODUCT(K48:$K$98, X48:$X$98)-K48*$AZ$3)/Z48, 0)</f>
        <v>-3.7334734458743315E+17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1000000</v>
      </c>
      <c r="S49">
        <f t="shared" si="32"/>
        <v>-2.0697858106761019E+18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-6028.2381785230082</v>
      </c>
      <c r="AC49">
        <f t="shared" si="33"/>
        <v>-5382.3555165394946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-1.3384555142101598E-8</v>
      </c>
      <c r="AI49">
        <f t="shared" si="38"/>
        <v>-1.3384587647611884E-8</v>
      </c>
      <c r="AJ49">
        <f t="shared" si="39"/>
        <v>-645.88266198351357</v>
      </c>
      <c r="AK49">
        <f t="shared" si="61"/>
        <v>-421.9766724966106</v>
      </c>
      <c r="AL49">
        <f t="shared" si="40"/>
        <v>-1067.8593344935089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-1.864100145103958E-10</v>
      </c>
      <c r="AR49">
        <f t="shared" si="45"/>
        <v>-1.8641046722268842E-10</v>
      </c>
      <c r="AS49">
        <f t="shared" si="46"/>
        <v>-8.9953678037188158</v>
      </c>
      <c r="AT49">
        <f t="shared" si="47"/>
        <v>-5.876973631772918</v>
      </c>
      <c r="AU49">
        <f t="shared" si="48"/>
        <v>-14.872341435678145</v>
      </c>
      <c r="AW49">
        <v>46</v>
      </c>
      <c r="AX49">
        <f>IF(Z49&gt;0, (R49*SUMPRODUCT(K49:$K$98, X49:$X$98)-K49*$AZ$3)/Z49, 0)</f>
        <v>-2.0697858106761019E+18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1000000</v>
      </c>
      <c r="S50">
        <f t="shared" si="32"/>
        <v>-1.1824109915853126E+19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-5382.3555165394946</v>
      </c>
      <c r="AC50">
        <f t="shared" si="33"/>
        <v>-4805.6745683389972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-2.1680062813518594E-9</v>
      </c>
      <c r="AI50">
        <f t="shared" si="38"/>
        <v>-2.1680113617285247E-9</v>
      </c>
      <c r="AJ50">
        <f t="shared" si="39"/>
        <v>-576.68094820049737</v>
      </c>
      <c r="AK50">
        <f t="shared" si="61"/>
        <v>-376.76488615776464</v>
      </c>
      <c r="AL50">
        <f t="shared" si="40"/>
        <v>-953.44583436043001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-2.6959250397910823E-11</v>
      </c>
      <c r="AR50">
        <f t="shared" si="45"/>
        <v>-2.695931357261092E-11</v>
      </c>
      <c r="AS50">
        <f t="shared" si="46"/>
        <v>-7.1710521394557931</v>
      </c>
      <c r="AT50">
        <f t="shared" si="47"/>
        <v>-4.6850873977791077</v>
      </c>
      <c r="AU50">
        <f t="shared" si="48"/>
        <v>-11.856139537261861</v>
      </c>
      <c r="AW50">
        <v>47</v>
      </c>
      <c r="AX50">
        <f>IF(Z50&gt;0, (R50*SUMPRODUCT(K50:$K$98, X50:$X$98)-K50*$AZ$3)/Z50, 0)</f>
        <v>-1.1824109915853126E+19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1000000</v>
      </c>
      <c r="S51">
        <f t="shared" si="32"/>
        <v>-6.9634106788522656E+19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-4805.6745683389972</v>
      </c>
      <c r="AC51">
        <f t="shared" si="33"/>
        <v>-4290.7808645884134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-3.4074687729361904E-10</v>
      </c>
      <c r="AI51">
        <f t="shared" si="38"/>
        <v>-3.407476475305515E-10</v>
      </c>
      <c r="AJ51">
        <f t="shared" si="39"/>
        <v>-514.89370375058388</v>
      </c>
      <c r="AK51">
        <f t="shared" si="61"/>
        <v>-336.39721978372984</v>
      </c>
      <c r="AL51">
        <f t="shared" si="40"/>
        <v>-851.29092353465444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-3.7832160038501096E-12</v>
      </c>
      <c r="AR51">
        <f t="shared" si="45"/>
        <v>-3.7832245555724701E-12</v>
      </c>
      <c r="AS51">
        <f t="shared" si="46"/>
        <v>-5.7167188611748561</v>
      </c>
      <c r="AT51">
        <f t="shared" si="47"/>
        <v>-3.7349229893010731</v>
      </c>
      <c r="AU51">
        <f t="shared" si="48"/>
        <v>-9.4516418504797119</v>
      </c>
      <c r="AW51">
        <v>48</v>
      </c>
      <c r="AX51">
        <f>IF(Z51&gt;0, (R51*SUMPRODUCT(K51:$K$98, X51:$X$98)-K51*$AZ$3)/Z51, 0)</f>
        <v>-6.9634106788522656E+19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1000000</v>
      </c>
      <c r="S52">
        <f t="shared" si="32"/>
        <v>-4.2347878170318393E+20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-4290.7808645884134</v>
      </c>
      <c r="AC52">
        <f t="shared" si="33"/>
        <v>-3831.0543433825151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-5.1956138610687317E-11</v>
      </c>
      <c r="AI52">
        <f t="shared" si="38"/>
        <v>-5.1956251693517817E-11</v>
      </c>
      <c r="AJ52">
        <f t="shared" si="39"/>
        <v>-459.72652120589828</v>
      </c>
      <c r="AK52">
        <f t="shared" si="61"/>
        <v>-300.35466052118898</v>
      </c>
      <c r="AL52">
        <f t="shared" si="40"/>
        <v>-760.08118172713921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-5.1504846566594891E-13</v>
      </c>
      <c r="AR52">
        <f t="shared" si="45"/>
        <v>-5.1504958667185688E-13</v>
      </c>
      <c r="AS52">
        <f t="shared" si="46"/>
        <v>-4.5573332758092331</v>
      </c>
      <c r="AT52">
        <f t="shared" si="47"/>
        <v>-2.9774577401953866</v>
      </c>
      <c r="AU52">
        <f t="shared" si="48"/>
        <v>-7.5347910160051352</v>
      </c>
      <c r="AW52">
        <v>49</v>
      </c>
      <c r="AX52">
        <f>IF(Z52&gt;0, (R52*SUMPRODUCT(K52:$K$98, X52:$X$98)-K52*$AZ$3)/Z52, 0)</f>
        <v>-4.2347878170318393E+20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1000000</v>
      </c>
      <c r="S53">
        <f t="shared" si="32"/>
        <v>-2.6638977727538282E+21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-3831.0543433825151</v>
      </c>
      <c r="AC53">
        <f t="shared" si="33"/>
        <v>-3420.584235162959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-7.6721078107335098E-12</v>
      </c>
      <c r="AI53">
        <f t="shared" si="38"/>
        <v>-7.6721238613880726E-12</v>
      </c>
      <c r="AJ53">
        <f t="shared" si="39"/>
        <v>-410.4701082195561</v>
      </c>
      <c r="AK53">
        <f t="shared" si="61"/>
        <v>-268.17380403677606</v>
      </c>
      <c r="AL53">
        <f t="shared" si="40"/>
        <v>-678.64391225633983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-6.7905961884488454E-14</v>
      </c>
      <c r="AR53">
        <f t="shared" si="45"/>
        <v>-6.7906103949115788E-14</v>
      </c>
      <c r="AS53">
        <f t="shared" si="46"/>
        <v>-3.6330781854346919</v>
      </c>
      <c r="AT53">
        <f t="shared" si="47"/>
        <v>-2.3736110811506603</v>
      </c>
      <c r="AU53">
        <f t="shared" si="48"/>
        <v>-6.0066892665854201</v>
      </c>
      <c r="AW53">
        <v>50</v>
      </c>
      <c r="AX53">
        <f>IF(Z53&gt;0, (R53*SUMPRODUCT(K53:$K$98, X53:$X$98)-K53*$AZ$3)/Z53, 0)</f>
        <v>-2.6638977727538282E+21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1000000</v>
      </c>
      <c r="S54">
        <f t="shared" si="32"/>
        <v>-1.7360377908067234E+22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-3420.584235162959</v>
      </c>
      <c r="AC54">
        <f t="shared" si="33"/>
        <v>-3054.0930671097854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-1.0952886509869288E-12</v>
      </c>
      <c r="AI54">
        <f t="shared" si="38"/>
        <v>-1.095290850026808E-12</v>
      </c>
      <c r="AJ54">
        <f t="shared" si="39"/>
        <v>-366.49116805317362</v>
      </c>
      <c r="AK54">
        <f t="shared" si="61"/>
        <v>-239.44089646140716</v>
      </c>
      <c r="AL54">
        <f t="shared" si="40"/>
        <v>-605.93206451458184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-8.6557314427212763E-15</v>
      </c>
      <c r="AR54">
        <f t="shared" si="45"/>
        <v>-8.6557488210613237E-15</v>
      </c>
      <c r="AS54">
        <f t="shared" si="46"/>
        <v>-2.8962676860926959</v>
      </c>
      <c r="AT54">
        <f t="shared" si="47"/>
        <v>-1.8922282215805644</v>
      </c>
      <c r="AU54">
        <f t="shared" si="48"/>
        <v>-4.7884959076732683</v>
      </c>
      <c r="AW54">
        <v>51</v>
      </c>
      <c r="AX54">
        <f>IF(Z54&gt;0, (R54*SUMPRODUCT(K54:$K$98, X54:$X$98)-K54*$AZ$3)/Z54, 0)</f>
        <v>-1.7360377908067234E+22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1000000</v>
      </c>
      <c r="S55">
        <f t="shared" si="32"/>
        <v>-1.1737872314113087E+23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-3054.0930671097854</v>
      </c>
      <c r="AC55">
        <f t="shared" si="33"/>
        <v>-2726.868809919451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-1.5093258620107615E-13</v>
      </c>
      <c r="AI55">
        <f t="shared" si="38"/>
        <v>-1.5093287659322911E-13</v>
      </c>
      <c r="AJ55">
        <f t="shared" si="39"/>
        <v>-327.22425719033436</v>
      </c>
      <c r="AK55">
        <f t="shared" si="61"/>
        <v>-213.78651469768499</v>
      </c>
      <c r="AL55">
        <f t="shared" si="40"/>
        <v>-541.01077188801946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-1.0649768727099531E-15</v>
      </c>
      <c r="AR55">
        <f t="shared" si="45"/>
        <v>-1.064978921710336E-15</v>
      </c>
      <c r="AS55">
        <f t="shared" si="46"/>
        <v>-2.3088868671019629</v>
      </c>
      <c r="AT55">
        <f t="shared" si="47"/>
        <v>-1.5084727531732816</v>
      </c>
      <c r="AU55">
        <f t="shared" si="48"/>
        <v>-3.8173596202752451</v>
      </c>
      <c r="AW55">
        <v>52</v>
      </c>
      <c r="AX55">
        <f>IF(Z55&gt;0, (R55*SUMPRODUCT(K55:$K$98, X55:$X$98)-K55*$AZ$3)/Z55, 0)</f>
        <v>-1.1737872314113087E+23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1000000</v>
      </c>
      <c r="S56">
        <f t="shared" si="32"/>
        <v>-8.2472517321234568E+23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-2726.868809919451</v>
      </c>
      <c r="AC56">
        <f t="shared" si="33"/>
        <v>-2434.7042945709381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-2.00469183663964E-14</v>
      </c>
      <c r="AI56">
        <f t="shared" si="38"/>
        <v>-2.0046955268148245E-14</v>
      </c>
      <c r="AJ56">
        <f t="shared" si="39"/>
        <v>-292.16451534851285</v>
      </c>
      <c r="AK56">
        <f t="shared" si="61"/>
        <v>-190.88081669436158</v>
      </c>
      <c r="AL56">
        <f t="shared" si="40"/>
        <v>-483.04533204287441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-1.2629517591900632E-16</v>
      </c>
      <c r="AR56">
        <f t="shared" si="45"/>
        <v>-1.262954083992886E-16</v>
      </c>
      <c r="AS56">
        <f t="shared" si="46"/>
        <v>-1.8406304744116413</v>
      </c>
      <c r="AT56">
        <f t="shared" si="47"/>
        <v>-1.2025452432822714</v>
      </c>
      <c r="AU56">
        <f t="shared" si="48"/>
        <v>-3.0431757176939125</v>
      </c>
      <c r="AW56">
        <v>53</v>
      </c>
      <c r="AX56">
        <f>IF(Z56&gt;0, (R56*SUMPRODUCT(K56:$K$98, X56:$X$98)-K56*$AZ$3)/Z56, 0)</f>
        <v>-8.2472517321234568E+23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1000000</v>
      </c>
      <c r="S57">
        <f t="shared" si="32"/>
        <v>-6.0327007366146E+24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-2434.7042945709381</v>
      </c>
      <c r="AC57">
        <f t="shared" si="33"/>
        <v>-2173.8431201526232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-2.5622754744945472E-15</v>
      </c>
      <c r="AI57">
        <f t="shared" si="38"/>
        <v>-2.5622799787854424E-15</v>
      </c>
      <c r="AJ57">
        <f t="shared" si="39"/>
        <v>-260.86117441831493</v>
      </c>
      <c r="AK57">
        <f t="shared" si="61"/>
        <v>-170.42930061996569</v>
      </c>
      <c r="AL57">
        <f t="shared" si="40"/>
        <v>-431.29047503828065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-1.441275277904892E-17</v>
      </c>
      <c r="AR57">
        <f t="shared" si="45"/>
        <v>-1.4412778115602998E-17</v>
      </c>
      <c r="AS57">
        <f t="shared" si="46"/>
        <v>-1.4673393450347898</v>
      </c>
      <c r="AT57">
        <f t="shared" si="47"/>
        <v>-0.95866170542272899</v>
      </c>
      <c r="AU57">
        <f t="shared" si="48"/>
        <v>-2.4260010504575189</v>
      </c>
      <c r="AW57">
        <v>54</v>
      </c>
      <c r="AX57">
        <f>IF(Z57&gt;0, (R57*SUMPRODUCT(K57:$K$98, X57:$X$98)-K57*$AZ$3)/Z57, 0)</f>
        <v>-6.0327007366146E+24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1000000</v>
      </c>
      <c r="S58">
        <f t="shared" si="32"/>
        <v>-4.6021016464956595E+25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-2173.8431201526232</v>
      </c>
      <c r="AC58">
        <f t="shared" si="33"/>
        <v>-1940.9313572791277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-3.1456494781611168E-16</v>
      </c>
      <c r="AI58">
        <f t="shared" si="38"/>
        <v>-3.145654750022503E-16</v>
      </c>
      <c r="AJ58">
        <f t="shared" si="39"/>
        <v>-232.91176287349549</v>
      </c>
      <c r="AK58">
        <f t="shared" si="61"/>
        <v>-152.16901841068363</v>
      </c>
      <c r="AL58">
        <f t="shared" si="40"/>
        <v>-385.08078128417912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-1.5798411519920598E-18</v>
      </c>
      <c r="AR58">
        <f t="shared" si="45"/>
        <v>-1.5798437996817095E-18</v>
      </c>
      <c r="AS58">
        <f t="shared" si="46"/>
        <v>-1.1697539421514587</v>
      </c>
      <c r="AT58">
        <f t="shared" si="47"/>
        <v>-0.76423924220561934</v>
      </c>
      <c r="AU58">
        <f t="shared" si="48"/>
        <v>-1.9339931843570781</v>
      </c>
      <c r="AW58">
        <v>55</v>
      </c>
      <c r="AX58">
        <f>IF(Z58&gt;0, (R58*SUMPRODUCT(K58:$K$98, X58:$X$98)-K58*$AZ$3)/Z58, 0)</f>
        <v>-4.6021016464956595E+25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1000000</v>
      </c>
      <c r="S59">
        <f t="shared" si="32"/>
        <v>-3.6673828849037378E+26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-1940.9313572791277</v>
      </c>
      <c r="AC59">
        <f t="shared" si="33"/>
        <v>-1732.9744261420783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-3.7027771307327165E-17</v>
      </c>
      <c r="AI59">
        <f t="shared" si="38"/>
        <v>-3.7027830374463068E-17</v>
      </c>
      <c r="AJ59">
        <f t="shared" si="39"/>
        <v>-207.95693113704942</v>
      </c>
      <c r="AK59">
        <f t="shared" si="61"/>
        <v>-135.86519500953895</v>
      </c>
      <c r="AL59">
        <f t="shared" si="40"/>
        <v>-343.8221261465884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-1.660399695447649E-19</v>
      </c>
      <c r="AR59">
        <f t="shared" si="45"/>
        <v>-1.6604023441367547E-19</v>
      </c>
      <c r="AS59">
        <f t="shared" si="46"/>
        <v>-0.93252068092431284</v>
      </c>
      <c r="AT59">
        <f t="shared" si="47"/>
        <v>-0.60924684487055103</v>
      </c>
      <c r="AU59">
        <f t="shared" si="48"/>
        <v>-1.541767525794864</v>
      </c>
      <c r="AW59">
        <v>56</v>
      </c>
      <c r="AX59">
        <f>IF(Z59&gt;0, (R59*SUMPRODUCT(K59:$K$98, X59:$X$98)-K59*$AZ$3)/Z59, 0)</f>
        <v>-3.6673828849037378E+26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1000000</v>
      </c>
      <c r="S60">
        <f t="shared" si="32"/>
        <v>-3.0821549301832215E+27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-1732.9744261420783</v>
      </c>
      <c r="AC60">
        <f t="shared" si="33"/>
        <v>-1547.2985947697127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-4.1760987283541982E-18</v>
      </c>
      <c r="AI60">
        <f t="shared" si="38"/>
        <v>-4.1761050035846367E-18</v>
      </c>
      <c r="AJ60">
        <f t="shared" si="39"/>
        <v>-185.67583137236556</v>
      </c>
      <c r="AK60">
        <f t="shared" si="61"/>
        <v>-121.3082098299455</v>
      </c>
      <c r="AL60">
        <f t="shared" si="40"/>
        <v>-306.98404120231106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-1.6720059054669468E-20</v>
      </c>
      <c r="AR60">
        <f t="shared" si="45"/>
        <v>-1.6720084179129002E-20</v>
      </c>
      <c r="AS60">
        <f t="shared" si="46"/>
        <v>-0.7433997775225708</v>
      </c>
      <c r="AT60">
        <f t="shared" si="47"/>
        <v>-0.48568785464807956</v>
      </c>
      <c r="AU60">
        <f t="shared" si="48"/>
        <v>-1.2290876321706503</v>
      </c>
      <c r="AW60">
        <v>57</v>
      </c>
      <c r="AX60">
        <f>IF(Z60&gt;0, (R60*SUMPRODUCT(K60:$K$98, X60:$X$98)-K60*$AZ$3)/Z60, 0)</f>
        <v>-3.0821549301832215E+27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1000000</v>
      </c>
      <c r="S61">
        <f t="shared" si="32"/>
        <v>-2.7391283709691651E+28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-1547.2985947697127</v>
      </c>
      <c r="AC61">
        <f t="shared" si="33"/>
        <v>-1381.5166024729576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-4.4656189233435752E-19</v>
      </c>
      <c r="AI61">
        <f t="shared" si="38"/>
        <v>-4.4656252278883763E-19</v>
      </c>
      <c r="AJ61">
        <f t="shared" si="39"/>
        <v>-165.78199229675511</v>
      </c>
      <c r="AK61">
        <f t="shared" si="61"/>
        <v>-108.31090163387991</v>
      </c>
      <c r="AL61">
        <f t="shared" si="40"/>
        <v>-274.092893930635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-1.5963594461424296E-21</v>
      </c>
      <c r="AR61">
        <f t="shared" si="45"/>
        <v>-1.5963616998769777E-21</v>
      </c>
      <c r="AS61">
        <f t="shared" si="46"/>
        <v>-0.59263375121378459</v>
      </c>
      <c r="AT61">
        <f t="shared" si="47"/>
        <v>-0.38718738412633891</v>
      </c>
      <c r="AU61">
        <f t="shared" si="48"/>
        <v>-0.97982113534012349</v>
      </c>
      <c r="AW61">
        <v>58</v>
      </c>
      <c r="AX61">
        <f>IF(Z61&gt;0, (R61*SUMPRODUCT(K61:$K$98, X61:$X$98)-K61*$AZ$3)/Z61, 0)</f>
        <v>-2.7391283709691651E+28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1000000</v>
      </c>
      <c r="S62">
        <f t="shared" si="32"/>
        <v>-2.5815967514673228E+29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-1381.5166024729576</v>
      </c>
      <c r="AC62">
        <f t="shared" si="33"/>
        <v>-1233.4969664937121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-4.5153955939810142E-20</v>
      </c>
      <c r="AI62">
        <f t="shared" si="38"/>
        <v>-4.515401566529621E-20</v>
      </c>
      <c r="AJ62">
        <f t="shared" si="39"/>
        <v>-148.01963597924555</v>
      </c>
      <c r="AK62">
        <f t="shared" si="61"/>
        <v>-96.706162173107046</v>
      </c>
      <c r="AL62">
        <f t="shared" si="40"/>
        <v>-244.72579815235258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-1.441208481091218E-22</v>
      </c>
      <c r="AR62">
        <f t="shared" si="45"/>
        <v>-1.4412103873888007E-22</v>
      </c>
      <c r="AS62">
        <f t="shared" si="46"/>
        <v>-0.47244399809772336</v>
      </c>
      <c r="AT62">
        <f t="shared" si="47"/>
        <v>-0.30866341209051246</v>
      </c>
      <c r="AU62">
        <f t="shared" si="48"/>
        <v>-0.78110741018823582</v>
      </c>
      <c r="AW62">
        <v>59</v>
      </c>
      <c r="AX62">
        <f>IF(Z62&gt;0, (R62*SUMPRODUCT(K62:$K$98, X62:$X$98)-K62*$AZ$3)/Z62, 0)</f>
        <v>-2.5815967514673228E+29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1000000</v>
      </c>
      <c r="S63">
        <f t="shared" si="32"/>
        <v>-2.5885252893729499E+30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-1233.4969664937121</v>
      </c>
      <c r="AC63">
        <f t="shared" si="33"/>
        <v>-1101.3365772265286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-4.3047897627676975E-21</v>
      </c>
      <c r="AI63">
        <f t="shared" si="38"/>
        <v>-4.3047950811268694E-21</v>
      </c>
      <c r="AJ63">
        <f t="shared" si="39"/>
        <v>-132.16038926718352</v>
      </c>
      <c r="AK63">
        <f t="shared" si="61"/>
        <v>-86.344787654559852</v>
      </c>
      <c r="AL63">
        <f t="shared" si="40"/>
        <v>-218.50517692174338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-1.2267750304578344E-23</v>
      </c>
      <c r="AR63">
        <f t="shared" si="45"/>
        <v>-1.2267765460789436E-23</v>
      </c>
      <c r="AS63">
        <f t="shared" si="46"/>
        <v>-0.37662946276923098</v>
      </c>
      <c r="AT63">
        <f t="shared" si="47"/>
        <v>-0.24606458234256409</v>
      </c>
      <c r="AU63">
        <f t="shared" si="48"/>
        <v>-0.62269404511179516</v>
      </c>
      <c r="AW63">
        <v>60</v>
      </c>
      <c r="AX63">
        <f>IF(Z63&gt;0, (R63*SUMPRODUCT(K63:$K$98, X63:$X$98)-K63*$AZ$3)/Z63, 0)</f>
        <v>-2.5885252893729499E+30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1000000</v>
      </c>
      <c r="S64">
        <f t="shared" si="32"/>
        <v>-2.7707964409142888E+31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-1101.3365772265286</v>
      </c>
      <c r="AC64">
        <f t="shared" si="33"/>
        <v>-983.33622966654343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-3.8572474758388164E-22</v>
      </c>
      <c r="AI64">
        <f t="shared" si="38"/>
        <v>-3.8572519120011738E-22</v>
      </c>
      <c r="AJ64">
        <f t="shared" si="39"/>
        <v>-118.00034755998513</v>
      </c>
      <c r="AK64">
        <f t="shared" si="61"/>
        <v>-77.093560405857005</v>
      </c>
      <c r="AL64">
        <f t="shared" si="40"/>
        <v>-195.09390796584213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-9.8145967930690105E-25</v>
      </c>
      <c r="AR64">
        <f t="shared" si="45"/>
        <v>-9.8146080806892938E-25</v>
      </c>
      <c r="AS64">
        <f t="shared" si="46"/>
        <v>-0.30024670182496055</v>
      </c>
      <c r="AT64">
        <f t="shared" si="47"/>
        <v>-0.19616117852564102</v>
      </c>
      <c r="AU64">
        <f t="shared" si="48"/>
        <v>-0.49640788035060152</v>
      </c>
      <c r="AW64">
        <v>61</v>
      </c>
      <c r="AX64">
        <f>IF(Z64&gt;0, (R64*SUMPRODUCT(K64:$K$98, X64:$X$98)-K64*$AZ$3)/Z64, 0)</f>
        <v>-2.7707964409142888E+31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1000000</v>
      </c>
      <c r="S65">
        <f t="shared" si="32"/>
        <v>-3.1795923977296358E+32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-983.33622966654343</v>
      </c>
      <c r="AC65">
        <f t="shared" si="33"/>
        <v>-877.9787764879851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-3.2373112387043141E-23</v>
      </c>
      <c r="AI65">
        <f t="shared" si="38"/>
        <v>-3.2373146903211669E-23</v>
      </c>
      <c r="AJ65">
        <f t="shared" si="39"/>
        <v>-105.35745317855833</v>
      </c>
      <c r="AK65">
        <f t="shared" si="61"/>
        <v>-68.833536076658049</v>
      </c>
      <c r="AL65">
        <f t="shared" si="40"/>
        <v>-174.19098925521638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-7.3546395224125032E-26</v>
      </c>
      <c r="AR65">
        <f t="shared" si="45"/>
        <v>-7.3546473639191884E-26</v>
      </c>
      <c r="AS65">
        <f t="shared" si="46"/>
        <v>-0.23935483244974573</v>
      </c>
      <c r="AT65">
        <f t="shared" si="47"/>
        <v>-0.15637849053383374</v>
      </c>
      <c r="AU65">
        <f t="shared" si="48"/>
        <v>-0.39573332298357944</v>
      </c>
      <c r="AW65">
        <v>62</v>
      </c>
      <c r="AX65">
        <f>IF(Z65&gt;0, (R65*SUMPRODUCT(K65:$K$98, X65:$X$98)-K65*$AZ$3)/Z65, 0)</f>
        <v>-3.1795923977296358E+32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1000000</v>
      </c>
      <c r="S66">
        <f t="shared" si="32"/>
        <v>-3.9319868361475516E+33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-877.9787764879851</v>
      </c>
      <c r="AC66">
        <f t="shared" si="33"/>
        <v>-783.90962186427237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-2.5343132419073064E-24</v>
      </c>
      <c r="AI66">
        <f t="shared" si="38"/>
        <v>-2.5343157339986288E-24</v>
      </c>
      <c r="AJ66">
        <f t="shared" si="39"/>
        <v>-94.069154623712734</v>
      </c>
      <c r="AK66">
        <f t="shared" si="61"/>
        <v>-61.458514354158964</v>
      </c>
      <c r="AL66">
        <f t="shared" si="40"/>
        <v>-155.52766897787171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-5.1406638534139125E-27</v>
      </c>
      <c r="AR66">
        <f t="shared" si="45"/>
        <v>-5.1406689084337768E-27</v>
      </c>
      <c r="AS66">
        <f t="shared" si="46"/>
        <v>-0.19081220699118745</v>
      </c>
      <c r="AT66">
        <f t="shared" si="47"/>
        <v>-0.12466397523424241</v>
      </c>
      <c r="AU66">
        <f t="shared" si="48"/>
        <v>-0.31547618222542989</v>
      </c>
      <c r="AW66">
        <v>63</v>
      </c>
      <c r="AX66">
        <f>IF(Z66&gt;0, (R66*SUMPRODUCT(K66:$K$98, X66:$X$98)-K66*$AZ$3)/Z66, 0)</f>
        <v>-3.9319868361475516E+33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1000000</v>
      </c>
      <c r="S67">
        <f t="shared" si="32"/>
        <v>-5.2717347515735602E+34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-783.90962186427237</v>
      </c>
      <c r="AC67">
        <f t="shared" si="33"/>
        <v>-699.91930523595738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-1.840968018781532E-25</v>
      </c>
      <c r="AI67">
        <f t="shared" ref="AI67:AI69" si="62">SUM(AE67:AH67)</f>
        <v>-1.8409696783853868E-25</v>
      </c>
      <c r="AJ67">
        <f t="shared" si="39"/>
        <v>-83.990316628314986</v>
      </c>
      <c r="AK67">
        <f t="shared" si="61"/>
        <v>-54.873673530499069</v>
      </c>
      <c r="AL67">
        <f t="shared" ref="AL67:AL69" si="63">SUM(AI67:AK67)</f>
        <v>-138.86399015881406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-3.3341653586534133E-28</v>
      </c>
      <c r="AR67">
        <f t="shared" si="45"/>
        <v>-3.3341683643512989E-28</v>
      </c>
      <c r="AS67">
        <f t="shared" si="46"/>
        <v>-0.15211432317537271</v>
      </c>
      <c r="AT67">
        <f t="shared" si="47"/>
        <v>-9.9381357807910062E-2</v>
      </c>
      <c r="AU67">
        <f t="shared" si="48"/>
        <v>-0.25149568098328279</v>
      </c>
      <c r="AW67">
        <v>64</v>
      </c>
      <c r="AX67">
        <f>IF(Z67&gt;0, (R67*SUMPRODUCT(K67:$K$98, X67:$X$98)-K67*$AZ$3)/Z67, 0)</f>
        <v>-5.2717347515735602E+34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1000000</v>
      </c>
      <c r="S68">
        <f t="shared" si="32"/>
        <v>-7.7176365357267634E+35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-699.91930523595738</v>
      </c>
      <c r="AC68">
        <f t="shared" si="33"/>
        <v>-624.92795110353336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-1.233432246527586E-26</v>
      </c>
      <c r="AI68">
        <f t="shared" si="62"/>
        <v>-1.2334332587026673E-26</v>
      </c>
      <c r="AJ68">
        <f t="shared" si="39"/>
        <v>-74.991354132424021</v>
      </c>
      <c r="AK68">
        <f t="shared" si="61"/>
        <v>-48.994351366517023</v>
      </c>
      <c r="AL68">
        <f t="shared" si="63"/>
        <v>-123.98570549894104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-1.9945189484665315E-29</v>
      </c>
      <c r="AR68">
        <f t="shared" si="45"/>
        <v>-1.9945205852020593E-29</v>
      </c>
      <c r="AS68">
        <f t="shared" si="46"/>
        <v>-0.12126460712322429</v>
      </c>
      <c r="AT68">
        <f t="shared" si="47"/>
        <v>-7.9226209987173196E-2</v>
      </c>
      <c r="AU68">
        <f t="shared" si="48"/>
        <v>-0.20049081711039748</v>
      </c>
      <c r="AW68">
        <v>65</v>
      </c>
      <c r="AX68">
        <f>IF(Z68&gt;0, (R68*SUMPRODUCT(K68:$K$98, X68:$X$98)-K68*$AZ$3)/Z68, 0)</f>
        <v>-7.7176365357267634E+35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-624.92795110353336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-624.92795110353336</v>
      </c>
      <c r="AK69">
        <f t="shared" si="61"/>
        <v>-43.744956577247336</v>
      </c>
      <c r="AL69">
        <f t="shared" si="63"/>
        <v>-668.67290768078067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-1.1690968055712328E-30</v>
      </c>
      <c r="AR69">
        <f t="shared" si="45"/>
        <v>-1.1690968055712328E-30</v>
      </c>
      <c r="AS69">
        <f t="shared" si="46"/>
        <v>-0.9022664220477995</v>
      </c>
      <c r="AT69">
        <f t="shared" si="47"/>
        <v>-6.3158649543345963E-2</v>
      </c>
      <c r="AU69">
        <f t="shared" si="48"/>
        <v>-0.96542507159114543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569034.14766630984</v>
      </c>
      <c r="AO71" s="6">
        <f t="shared" si="70"/>
        <v>-56903.414766630987</v>
      </c>
      <c r="AP71" s="6">
        <f t="shared" si="70"/>
        <v>-700.06529147546951</v>
      </c>
      <c r="AQ71" s="6">
        <f t="shared" si="70"/>
        <v>-386462.25308620912</v>
      </c>
      <c r="AR71" s="6">
        <f t="shared" si="70"/>
        <v>124968.41452199437</v>
      </c>
      <c r="AS71" s="6">
        <f t="shared" si="70"/>
        <v>3272.8963783767831</v>
      </c>
      <c r="AT71" s="6">
        <f t="shared" si="70"/>
        <v>-3957.4078242655678</v>
      </c>
      <c r="AU71" s="6">
        <f t="shared" si="70"/>
        <v>124283.90307610552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132504.38464545243</v>
      </c>
      <c r="K3">
        <v>1</v>
      </c>
      <c r="L3" s="2">
        <v>0</v>
      </c>
      <c r="O3">
        <f>$C$3</f>
        <v>132504.38464545243</v>
      </c>
      <c r="P3">
        <f>O3*C5</f>
        <v>13250.438464545245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132504.38464545243</v>
      </c>
      <c r="AF3">
        <f t="shared" ref="AF3:AF34" si="4">-$Z3*P3</f>
        <v>-13250.438464545245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118628.98921020719</v>
      </c>
      <c r="AJ3">
        <f t="shared" ref="AJ3:AJ34" si="8">AB3-AC3</f>
        <v>0</v>
      </c>
      <c r="AL3">
        <f t="shared" ref="AL3:AL34" si="9">SUM(AI3:AK3)</f>
        <v>118628.98921020719</v>
      </c>
      <c r="AN3">
        <f t="shared" ref="AN3:AN34" si="10">AE3*$K3</f>
        <v>132504.38464545243</v>
      </c>
      <c r="AO3">
        <f t="shared" ref="AO3:AO34" si="11">AF3*$K3</f>
        <v>-13250.438464545245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118628.98921020719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118628.98921020719</v>
      </c>
      <c r="AW3">
        <v>0</v>
      </c>
      <c r="AX3">
        <f>IF(Z3&gt;0, (R3*SUMPRODUCT(K3:$K$98, X3:$X$98)-K3*$AZ$3)/Z3, 0)</f>
        <v>0</v>
      </c>
      <c r="AZ3">
        <f>C6*SUMPRODUCT(X4:X98, K4:K98)/1</f>
        <v>76188.549234802005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5168.1963235922731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5110.510952497687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-5110.510952497687</v>
      </c>
      <c r="AK4">
        <f>G4*SUM(AB4, AE4:AF4)</f>
        <v>0</v>
      </c>
      <c r="AL4">
        <f t="shared" si="9"/>
        <v>-7433.7229524976865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-2167.3775538762943</v>
      </c>
      <c r="AR4">
        <f t="shared" si="14"/>
        <v>-2167.3775538762943</v>
      </c>
      <c r="AS4">
        <f t="shared" si="15"/>
        <v>-4767.7124288624746</v>
      </c>
      <c r="AT4">
        <f t="shared" si="16"/>
        <v>0</v>
      </c>
      <c r="AU4">
        <f t="shared" si="17"/>
        <v>-6935.0899827387684</v>
      </c>
      <c r="AW4">
        <v>1</v>
      </c>
      <c r="AX4">
        <f>IF(Z4&gt;0, (R4*SUMPRODUCT(K4:$K$98, X4:$X$98)-K4*$AZ$3)/Z4, 0)</f>
        <v>5168.1963235922731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2000000</v>
      </c>
      <c r="S5">
        <f t="shared" si="1"/>
        <v>9073.2483438391519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5110.510952497687</v>
      </c>
      <c r="AC5">
        <f t="shared" si="2"/>
        <v>8871.7323754221943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-2319.8267383847278</v>
      </c>
      <c r="AI5">
        <f t="shared" si="7"/>
        <v>-2332.0491145933629</v>
      </c>
      <c r="AJ5">
        <f t="shared" si="8"/>
        <v>-3761.2214229245074</v>
      </c>
      <c r="AK5">
        <f>G5*SUM(AB5, AE5:AF5)</f>
        <v>209.53094905240516</v>
      </c>
      <c r="AL5">
        <f t="shared" si="9"/>
        <v>-5883.7395884654652</v>
      </c>
      <c r="AN5">
        <f t="shared" si="10"/>
        <v>0</v>
      </c>
      <c r="AO5">
        <f t="shared" si="11"/>
        <v>0</v>
      </c>
      <c r="AP5">
        <f t="shared" si="12"/>
        <v>-10.451451891011605</v>
      </c>
      <c r="AQ5">
        <f t="shared" si="13"/>
        <v>-1983.7024436034696</v>
      </c>
      <c r="AR5">
        <f t="shared" si="14"/>
        <v>-1994.1538954944813</v>
      </c>
      <c r="AS5">
        <f t="shared" si="15"/>
        <v>-3216.2505949837378</v>
      </c>
      <c r="AT5">
        <f t="shared" si="16"/>
        <v>179.17159448520761</v>
      </c>
      <c r="AU5">
        <f t="shared" si="17"/>
        <v>-5031.2328959930119</v>
      </c>
      <c r="AW5">
        <v>2</v>
      </c>
      <c r="AX5">
        <f>IF(Z5&gt;0, (R5*SUMPRODUCT(K5:$K$98, X5:$X$98)-K5*$AZ$3)/Z5, 0)</f>
        <v>9073.2483438391519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2000000</v>
      </c>
      <c r="S6">
        <f t="shared" si="1"/>
        <v>13719.646542929415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8871.7323754221943</v>
      </c>
      <c r="AC6">
        <f t="shared" si="2"/>
        <v>13264.858226493634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-2321.7723624932892</v>
      </c>
      <c r="AI6">
        <f t="shared" si="7"/>
        <v>-2333.8580038625723</v>
      </c>
      <c r="AJ6">
        <f t="shared" si="8"/>
        <v>-4393.1258510714397</v>
      </c>
      <c r="AK6">
        <f>G6*SUM(AB6, AE6:AF6)</f>
        <v>518.99634396219835</v>
      </c>
      <c r="AL6">
        <f t="shared" si="9"/>
        <v>-6207.9875109718141</v>
      </c>
      <c r="AN6">
        <f t="shared" si="10"/>
        <v>0</v>
      </c>
      <c r="AO6">
        <f t="shared" si="11"/>
        <v>0</v>
      </c>
      <c r="AP6">
        <f t="shared" si="12"/>
        <v>-9.3229849648954666</v>
      </c>
      <c r="AQ6">
        <f t="shared" si="13"/>
        <v>-1791.0384865837411</v>
      </c>
      <c r="AR6">
        <f t="shared" si="14"/>
        <v>-1800.3614715486365</v>
      </c>
      <c r="AS6">
        <f t="shared" si="15"/>
        <v>-3388.9013422596649</v>
      </c>
      <c r="AT6">
        <f t="shared" si="16"/>
        <v>400.35898499297309</v>
      </c>
      <c r="AU6">
        <f t="shared" si="17"/>
        <v>-4788.9038288153288</v>
      </c>
      <c r="AW6">
        <v>3</v>
      </c>
      <c r="AX6">
        <f>IF(Z6&gt;0, (R6*SUMPRODUCT(K6:$K$98, X6:$X$98)-K6*$AZ$3)/Z6, 0)</f>
        <v>13719.646542929415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2000000</v>
      </c>
      <c r="S7">
        <f t="shared" si="1"/>
        <v>17544.643297044695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13264.858226493634</v>
      </c>
      <c r="AC7">
        <f t="shared" si="2"/>
        <v>16773.033415802071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-2325.1903828322211</v>
      </c>
      <c r="AI7">
        <f t="shared" si="7"/>
        <v>-2337.1406353479188</v>
      </c>
      <c r="AJ7">
        <f t="shared" si="8"/>
        <v>-3508.1751893084365</v>
      </c>
      <c r="AK7">
        <f>G7*SUM(AB7, AE7:AF7)</f>
        <v>651.30453892083744</v>
      </c>
      <c r="AL7">
        <f t="shared" si="9"/>
        <v>-5194.011285735518</v>
      </c>
      <c r="AN7">
        <f t="shared" si="10"/>
        <v>0</v>
      </c>
      <c r="AO7">
        <f t="shared" si="11"/>
        <v>0</v>
      </c>
      <c r="AP7">
        <f t="shared" si="12"/>
        <v>-8.387357515567782</v>
      </c>
      <c r="AQ7">
        <f t="shared" si="13"/>
        <v>-1631.9490326213636</v>
      </c>
      <c r="AR7">
        <f t="shared" si="14"/>
        <v>-1640.3363901369314</v>
      </c>
      <c r="AS7">
        <f t="shared" si="15"/>
        <v>-2462.2341244524591</v>
      </c>
      <c r="AT7">
        <f t="shared" si="16"/>
        <v>457.12205765236877</v>
      </c>
      <c r="AU7">
        <f t="shared" si="17"/>
        <v>-3645.448456937022</v>
      </c>
      <c r="AW7">
        <v>4</v>
      </c>
      <c r="AX7">
        <f>IF(Z7&gt;0, (R7*SUMPRODUCT(K7:$K$98, X7:$X$98)-K7*$AZ$3)/Z7, 0)</f>
        <v>17544.643297044695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2000000</v>
      </c>
      <c r="S8">
        <f t="shared" si="1"/>
        <v>19782.228735984339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16773.033415802071</v>
      </c>
      <c r="AC8">
        <f t="shared" si="2"/>
        <v>18699.987799572897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-2335.4693978094288</v>
      </c>
      <c r="AI8">
        <f t="shared" si="7"/>
        <v>-2347.2855511162329</v>
      </c>
      <c r="AJ8">
        <f t="shared" si="8"/>
        <v>-1926.9543837708261</v>
      </c>
      <c r="AK8">
        <f>G8*SUM(AB8, AE8:AF8)</f>
        <v>357.26561175658412</v>
      </c>
      <c r="AL8">
        <f t="shared" si="9"/>
        <v>-3916.9743231304747</v>
      </c>
      <c r="AN8">
        <f t="shared" si="10"/>
        <v>0</v>
      </c>
      <c r="AO8">
        <f t="shared" si="11"/>
        <v>0</v>
      </c>
      <c r="AP8">
        <f t="shared" si="12"/>
        <v>-7.7412855120183739</v>
      </c>
      <c r="AQ8">
        <f t="shared" si="13"/>
        <v>-1530.0694687680882</v>
      </c>
      <c r="AR8">
        <f t="shared" si="14"/>
        <v>-1537.8107542801065</v>
      </c>
      <c r="AS8">
        <f t="shared" si="15"/>
        <v>-1262.4331849871451</v>
      </c>
      <c r="AT8">
        <f t="shared" si="16"/>
        <v>234.06052988843658</v>
      </c>
      <c r="AU8">
        <f t="shared" si="17"/>
        <v>-2566.1834093788148</v>
      </c>
      <c r="AW8">
        <v>5</v>
      </c>
      <c r="AX8">
        <f>IF(Z8&gt;0, (R8*SUMPRODUCT(K8:$K$98, X8:$X$98)-K8*$AZ$3)/Z8, 0)</f>
        <v>19782.228735984339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12.5</v>
      </c>
      <c r="R9">
        <f t="shared" si="0"/>
        <v>2000000</v>
      </c>
      <c r="S9">
        <f t="shared" si="1"/>
        <v>21197.535831295812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18699.987799572897</v>
      </c>
      <c r="AC9">
        <f t="shared" si="2"/>
        <v>19812.422554733814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-2364.9378591906352</v>
      </c>
      <c r="AI9">
        <f t="shared" si="7"/>
        <v>-2376.6210701027517</v>
      </c>
      <c r="AJ9">
        <f t="shared" si="8"/>
        <v>-1112.4347551609171</v>
      </c>
      <c r="AK9">
        <f t="shared" ref="AK9:AK40" si="30">G9*SUM(AB9:AB9, AE9:AF9)</f>
        <v>110.32992801748009</v>
      </c>
      <c r="AL9">
        <f t="shared" si="9"/>
        <v>-3378.7258972461887</v>
      </c>
      <c r="AN9">
        <f t="shared" si="10"/>
        <v>0</v>
      </c>
      <c r="AO9">
        <f t="shared" si="11"/>
        <v>0</v>
      </c>
      <c r="AP9">
        <f t="shared" si="12"/>
        <v>-7.248971549983283</v>
      </c>
      <c r="AQ9">
        <f t="shared" si="13"/>
        <v>-1467.3506613641928</v>
      </c>
      <c r="AR9">
        <f t="shared" si="14"/>
        <v>-1474.599632914176</v>
      </c>
      <c r="AS9">
        <f t="shared" si="15"/>
        <v>-690.22188780407396</v>
      </c>
      <c r="AT9">
        <f t="shared" si="16"/>
        <v>68.455368590580449</v>
      </c>
      <c r="AU9">
        <f t="shared" si="17"/>
        <v>-2096.3661521276695</v>
      </c>
      <c r="AW9">
        <v>6</v>
      </c>
      <c r="AX9">
        <f>IF(Z9&gt;0, (R9*SUMPRODUCT(K9:$K$98, X9:$X$98)-K9*$AZ$3)/Z9, 0)</f>
        <v>21197.535831295812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12.5</v>
      </c>
      <c r="R10">
        <f t="shared" si="0"/>
        <v>2000000</v>
      </c>
      <c r="S10">
        <f t="shared" si="1"/>
        <v>22477.053399273918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19812.422554733814</v>
      </c>
      <c r="AC10">
        <f t="shared" si="2"/>
        <v>20771.231311336305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-2404.0346815918501</v>
      </c>
      <c r="AI10">
        <f t="shared" si="7"/>
        <v>-2415.5860351780852</v>
      </c>
      <c r="AJ10">
        <f t="shared" si="8"/>
        <v>-958.80875660249148</v>
      </c>
      <c r="AK10">
        <f t="shared" si="30"/>
        <v>81.230932474408647</v>
      </c>
      <c r="AL10">
        <f t="shared" si="9"/>
        <v>-3293.163859306168</v>
      </c>
      <c r="AN10">
        <f t="shared" si="10"/>
        <v>0</v>
      </c>
      <c r="AO10">
        <f t="shared" si="11"/>
        <v>0</v>
      </c>
      <c r="AP10">
        <f t="shared" si="12"/>
        <v>-6.7993162699209293</v>
      </c>
      <c r="AQ10">
        <f t="shared" si="13"/>
        <v>-1415.0542619939818</v>
      </c>
      <c r="AR10">
        <f t="shared" si="14"/>
        <v>-1421.8535782639028</v>
      </c>
      <c r="AS10">
        <f t="shared" si="15"/>
        <v>-564.3705674699803</v>
      </c>
      <c r="AT10">
        <f t="shared" si="16"/>
        <v>47.813859793214299</v>
      </c>
      <c r="AU10">
        <f t="shared" si="17"/>
        <v>-1938.4102859406687</v>
      </c>
      <c r="AW10">
        <v>7</v>
      </c>
      <c r="AX10">
        <f>IF(Z10&gt;0, (R10*SUMPRODUCT(K10:$K$98, X10:$X$98)-K10*$AZ$3)/Z10, 0)</f>
        <v>22477.053399273918</v>
      </c>
    </row>
    <row r="11" spans="1:52" x14ac:dyDescent="0.25">
      <c r="A11" t="s">
        <v>33</v>
      </c>
      <c r="C11" s="25">
        <f>AU100</f>
        <v>30297.39684635825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2000000</v>
      </c>
      <c r="S11">
        <f t="shared" si="1"/>
        <v>23629.574877461884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20771.231311336305</v>
      </c>
      <c r="AC11">
        <f t="shared" si="2"/>
        <v>21589.093722181911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-2440.1097797729062</v>
      </c>
      <c r="AI11">
        <f t="shared" si="7"/>
        <v>-2451.5303691371555</v>
      </c>
      <c r="AJ11">
        <f t="shared" si="8"/>
        <v>-817.86241084560606</v>
      </c>
      <c r="AK11">
        <f t="shared" si="30"/>
        <v>49.850955147207131</v>
      </c>
      <c r="AL11">
        <f t="shared" si="9"/>
        <v>-3219.5418248355545</v>
      </c>
      <c r="AN11">
        <f t="shared" si="10"/>
        <v>0</v>
      </c>
      <c r="AO11">
        <f t="shared" si="11"/>
        <v>0</v>
      </c>
      <c r="AP11">
        <f t="shared" si="12"/>
        <v>-6.3876342675000393</v>
      </c>
      <c r="AQ11">
        <f t="shared" si="13"/>
        <v>-1364.7744742956102</v>
      </c>
      <c r="AR11">
        <f t="shared" si="14"/>
        <v>-1371.1621085631102</v>
      </c>
      <c r="AS11">
        <f t="shared" si="15"/>
        <v>-457.43751000901017</v>
      </c>
      <c r="AT11">
        <f t="shared" si="16"/>
        <v>27.88206976101522</v>
      </c>
      <c r="AU11">
        <f t="shared" si="17"/>
        <v>-1800.7175488111052</v>
      </c>
      <c r="AW11">
        <v>8</v>
      </c>
      <c r="AX11">
        <f>IF(Z11&gt;0, (R11*SUMPRODUCT(K11:$K$98, X11:$X$98)-K11*$AZ$3)/Z11, 0)</f>
        <v>23629.574877461884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2000000</v>
      </c>
      <c r="S12">
        <f t="shared" si="1"/>
        <v>24734.957213264417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21589.093722181911</v>
      </c>
      <c r="AC12">
        <f t="shared" si="2"/>
        <v>22342.208995562069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-2492.3362308445571</v>
      </c>
      <c r="AI12">
        <f t="shared" si="7"/>
        <v>-2503.627037213721</v>
      </c>
      <c r="AJ12">
        <f t="shared" si="8"/>
        <v>-753.1152733801573</v>
      </c>
      <c r="AK12">
        <f t="shared" si="30"/>
        <v>49.654915561018392</v>
      </c>
      <c r="AL12">
        <f t="shared" si="9"/>
        <v>-3207.0873950328601</v>
      </c>
      <c r="AN12">
        <f t="shared" si="10"/>
        <v>0</v>
      </c>
      <c r="AO12">
        <f t="shared" si="11"/>
        <v>0</v>
      </c>
      <c r="AP12">
        <f t="shared" si="12"/>
        <v>-6.0011836144193822</v>
      </c>
      <c r="AQ12">
        <f t="shared" si="13"/>
        <v>-1324.7032019800301</v>
      </c>
      <c r="AR12">
        <f t="shared" si="14"/>
        <v>-1330.7043855944494</v>
      </c>
      <c r="AS12">
        <f t="shared" si="15"/>
        <v>-400.28877394631996</v>
      </c>
      <c r="AT12">
        <f t="shared" si="16"/>
        <v>26.392115487339137</v>
      </c>
      <c r="AU12">
        <f t="shared" si="17"/>
        <v>-1704.6010440534303</v>
      </c>
      <c r="AW12">
        <v>9</v>
      </c>
      <c r="AX12">
        <f>IF(Z12&gt;0, (R12*SUMPRODUCT(K12:$K$98, X12:$X$98)-K12*$AZ$3)/Z12, 0)</f>
        <v>24734.957213264417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2000000</v>
      </c>
      <c r="S13">
        <f t="shared" si="1"/>
        <v>25778.528975155379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22342.208995562069</v>
      </c>
      <c r="AC13">
        <f t="shared" si="2"/>
        <v>23019.160965177944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-2546.3875592377699</v>
      </c>
      <c r="AI13">
        <f t="shared" si="7"/>
        <v>-2557.5495426209973</v>
      </c>
      <c r="AJ13">
        <f t="shared" si="8"/>
        <v>-676.95196961587499</v>
      </c>
      <c r="AK13">
        <f t="shared" si="30"/>
        <v>44.684417991124135</v>
      </c>
      <c r="AL13">
        <f t="shared" si="9"/>
        <v>-3189.8170942457482</v>
      </c>
      <c r="AN13">
        <f t="shared" si="10"/>
        <v>0</v>
      </c>
      <c r="AO13">
        <f t="shared" si="11"/>
        <v>0</v>
      </c>
      <c r="AP13">
        <f t="shared" si="12"/>
        <v>-5.6394608630371046</v>
      </c>
      <c r="AQ13">
        <f t="shared" si="13"/>
        <v>-1286.5323741679081</v>
      </c>
      <c r="AR13">
        <f t="shared" si="14"/>
        <v>-1292.1718350309452</v>
      </c>
      <c r="AS13">
        <f t="shared" si="15"/>
        <v>-342.02202312371202</v>
      </c>
      <c r="AT13">
        <f t="shared" si="16"/>
        <v>22.576276795681657</v>
      </c>
      <c r="AU13">
        <f t="shared" si="17"/>
        <v>-1611.6175813589757</v>
      </c>
      <c r="AW13">
        <v>10</v>
      </c>
      <c r="AX13">
        <f>IF(Z13&gt;0, (R13*SUMPRODUCT(K13:$K$98, X13:$X$98)-K13*$AZ$3)/Z13, 0)</f>
        <v>25778.528975155379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2000000</v>
      </c>
      <c r="S14">
        <f t="shared" si="1"/>
        <v>26767.612559000157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23019.160965177944</v>
      </c>
      <c r="AC14">
        <f t="shared" si="2"/>
        <v>23628.384911469286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-2612.3434473411198</v>
      </c>
      <c r="AI14">
        <f t="shared" si="7"/>
        <v>-2623.3774837439687</v>
      </c>
      <c r="AJ14">
        <f t="shared" si="8"/>
        <v>-609.22394629134214</v>
      </c>
      <c r="AK14">
        <f t="shared" si="30"/>
        <v>41.434489737320298</v>
      </c>
      <c r="AL14">
        <f t="shared" si="9"/>
        <v>-3191.1669402979905</v>
      </c>
      <c r="AN14">
        <f t="shared" si="10"/>
        <v>0</v>
      </c>
      <c r="AO14">
        <f t="shared" si="11"/>
        <v>0</v>
      </c>
      <c r="AP14">
        <f t="shared" si="12"/>
        <v>-5.3002635059775338</v>
      </c>
      <c r="AQ14">
        <f t="shared" si="13"/>
        <v>-1254.8543555145955</v>
      </c>
      <c r="AR14">
        <f t="shared" si="14"/>
        <v>-1260.1546190205729</v>
      </c>
      <c r="AS14">
        <f t="shared" si="15"/>
        <v>-292.64426286122017</v>
      </c>
      <c r="AT14">
        <f t="shared" si="16"/>
        <v>19.903297925210282</v>
      </c>
      <c r="AU14">
        <f t="shared" si="17"/>
        <v>-1532.8955839565829</v>
      </c>
      <c r="AW14">
        <v>11</v>
      </c>
      <c r="AX14">
        <f>IF(Z14&gt;0, (R14*SUMPRODUCT(K14:$K$98, X14:$X$98)-K14*$AZ$3)/Z14, 0)</f>
        <v>26767.612559000157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12.5</v>
      </c>
      <c r="R15">
        <f t="shared" si="0"/>
        <v>2000000</v>
      </c>
      <c r="S15">
        <f t="shared" si="1"/>
        <v>27794.5388787956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23628.384911469286</v>
      </c>
      <c r="AC15">
        <f t="shared" si="2"/>
        <v>24251.844595321563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-2711.5358836609557</v>
      </c>
      <c r="AI15">
        <f t="shared" si="7"/>
        <v>-2722.4426326005032</v>
      </c>
      <c r="AJ15">
        <f t="shared" si="8"/>
        <v>-623.45968385227752</v>
      </c>
      <c r="AK15">
        <f t="shared" si="30"/>
        <v>96.876378137024076</v>
      </c>
      <c r="AL15">
        <f t="shared" si="9"/>
        <v>-3249.0259383157568</v>
      </c>
      <c r="AN15">
        <f t="shared" si="10"/>
        <v>0</v>
      </c>
      <c r="AO15">
        <f t="shared" si="11"/>
        <v>0</v>
      </c>
      <c r="AP15">
        <f t="shared" si="12"/>
        <v>-4.970230749739847</v>
      </c>
      <c r="AQ15">
        <f t="shared" si="13"/>
        <v>-1235.6531815936023</v>
      </c>
      <c r="AR15">
        <f t="shared" si="14"/>
        <v>-1240.6234123433421</v>
      </c>
      <c r="AS15">
        <f t="shared" si="15"/>
        <v>-284.11202174735251</v>
      </c>
      <c r="AT15">
        <f t="shared" si="16"/>
        <v>44.146789864591156</v>
      </c>
      <c r="AU15">
        <f t="shared" si="17"/>
        <v>-1480.5886442261035</v>
      </c>
      <c r="AW15">
        <v>12</v>
      </c>
      <c r="AX15">
        <f>IF(Z15&gt;0, (R15*SUMPRODUCT(K15:$K$98, X15:$X$98)-K15*$AZ$3)/Z15, 0)</f>
        <v>27794.5388787956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2000000</v>
      </c>
      <c r="S16">
        <f t="shared" si="1"/>
        <v>28863.127216100878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24251.844595321563</v>
      </c>
      <c r="AC16">
        <f t="shared" si="2"/>
        <v>24891.578732185058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-2827.7971602560924</v>
      </c>
      <c r="AI16">
        <f t="shared" si="7"/>
        <v>-2838.5771679739928</v>
      </c>
      <c r="AJ16">
        <f t="shared" si="8"/>
        <v>-639.73413686349522</v>
      </c>
      <c r="AK16">
        <f t="shared" si="30"/>
        <v>172.18809662678311</v>
      </c>
      <c r="AL16">
        <f t="shared" si="9"/>
        <v>-3306.1232082107049</v>
      </c>
      <c r="AN16">
        <f t="shared" si="10"/>
        <v>0</v>
      </c>
      <c r="AO16">
        <f t="shared" si="11"/>
        <v>0</v>
      </c>
      <c r="AP16">
        <f t="shared" si="12"/>
        <v>-4.64712371727021</v>
      </c>
      <c r="AQ16">
        <f t="shared" si="13"/>
        <v>-1219.027258137688</v>
      </c>
      <c r="AR16">
        <f t="shared" si="14"/>
        <v>-1223.674381854958</v>
      </c>
      <c r="AS16">
        <f t="shared" si="15"/>
        <v>-275.78122001054754</v>
      </c>
      <c r="AT16">
        <f t="shared" si="16"/>
        <v>74.228090424945989</v>
      </c>
      <c r="AU16">
        <f t="shared" si="17"/>
        <v>-1425.2275114405597</v>
      </c>
      <c r="AW16">
        <v>13</v>
      </c>
      <c r="AX16">
        <f>IF(Z16&gt;0, (R16*SUMPRODUCT(K16:$K$98, X16:$X$98)-K16*$AZ$3)/Z16, 0)</f>
        <v>28863.127216100878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12.5</v>
      </c>
      <c r="R17">
        <f t="shared" si="0"/>
        <v>2000000</v>
      </c>
      <c r="S17">
        <f t="shared" si="1"/>
        <v>30085.86593761633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24891.578732185058</v>
      </c>
      <c r="AC17">
        <f t="shared" si="2"/>
        <v>25642.321658479606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-2944.0408053734623</v>
      </c>
      <c r="AI17">
        <f t="shared" si="7"/>
        <v>-2954.6946127591505</v>
      </c>
      <c r="AJ17">
        <f t="shared" si="8"/>
        <v>-750.74292629454794</v>
      </c>
      <c r="AK17">
        <f t="shared" si="30"/>
        <v>343.50378650415382</v>
      </c>
      <c r="AL17">
        <f t="shared" si="9"/>
        <v>-3361.9337525495448</v>
      </c>
      <c r="AN17">
        <f t="shared" si="10"/>
        <v>0</v>
      </c>
      <c r="AO17">
        <f t="shared" si="11"/>
        <v>0</v>
      </c>
      <c r="AP17">
        <f t="shared" si="12"/>
        <v>-4.3172780269196354</v>
      </c>
      <c r="AQ17">
        <f t="shared" si="13"/>
        <v>-1193.0235097424625</v>
      </c>
      <c r="AR17">
        <f t="shared" si="14"/>
        <v>-1197.3407877693824</v>
      </c>
      <c r="AS17">
        <f t="shared" si="15"/>
        <v>-304.22606888039769</v>
      </c>
      <c r="AT17">
        <f t="shared" si="16"/>
        <v>139.19918916783678</v>
      </c>
      <c r="AU17">
        <f t="shared" si="17"/>
        <v>-1362.3676674819433</v>
      </c>
      <c r="AW17">
        <v>14</v>
      </c>
      <c r="AX17">
        <f>IF(Z17&gt;0, (R17*SUMPRODUCT(K17:$K$98, X17:$X$98)-K17*$AZ$3)/Z17, 0)</f>
        <v>30085.86593761633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2000000</v>
      </c>
      <c r="S18">
        <f t="shared" si="1"/>
        <v>31477.844520413437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25642.321658479606</v>
      </c>
      <c r="AC18">
        <f t="shared" si="2"/>
        <v>26512.184004319864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-3065.0304958859797</v>
      </c>
      <c r="AI18">
        <f t="shared" si="7"/>
        <v>-3075.5586087572115</v>
      </c>
      <c r="AJ18">
        <f t="shared" si="8"/>
        <v>-869.86234584025806</v>
      </c>
      <c r="AK18">
        <f t="shared" si="30"/>
        <v>553.87414782315955</v>
      </c>
      <c r="AL18">
        <f t="shared" si="9"/>
        <v>-3391.54680677431</v>
      </c>
      <c r="AN18">
        <f t="shared" si="10"/>
        <v>0</v>
      </c>
      <c r="AO18">
        <f t="shared" si="11"/>
        <v>0</v>
      </c>
      <c r="AP18">
        <f t="shared" si="12"/>
        <v>-3.9812825850193017</v>
      </c>
      <c r="AQ18">
        <f t="shared" si="13"/>
        <v>-1159.0636123562174</v>
      </c>
      <c r="AR18">
        <f t="shared" si="14"/>
        <v>-1163.0448949412366</v>
      </c>
      <c r="AS18">
        <f t="shared" si="15"/>
        <v>-328.94478347786367</v>
      </c>
      <c r="AT18">
        <f t="shared" si="16"/>
        <v>209.45154425977839</v>
      </c>
      <c r="AU18">
        <f t="shared" si="17"/>
        <v>-1282.5381341593218</v>
      </c>
      <c r="AW18">
        <v>15</v>
      </c>
      <c r="AX18">
        <f>IF(Z18&gt;0, (R18*SUMPRODUCT(K18:$K$98, X18:$X$98)-K18*$AZ$3)/Z18, 0)</f>
        <v>31477.844520413437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2000000</v>
      </c>
      <c r="S19">
        <f t="shared" si="1"/>
        <v>32798.557933929616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26512.184004319864</v>
      </c>
      <c r="AC19">
        <f t="shared" si="2"/>
        <v>27295.723892904694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-3206.4925910041411</v>
      </c>
      <c r="AI19">
        <f t="shared" si="7"/>
        <v>-3216.895382167967</v>
      </c>
      <c r="AJ19">
        <f t="shared" si="8"/>
        <v>-783.5398885848299</v>
      </c>
      <c r="AK19">
        <f t="shared" si="30"/>
        <v>591.22170329633298</v>
      </c>
      <c r="AL19">
        <f t="shared" si="9"/>
        <v>-3409.2135674564638</v>
      </c>
      <c r="AN19">
        <f t="shared" si="10"/>
        <v>0</v>
      </c>
      <c r="AO19">
        <f t="shared" si="11"/>
        <v>0</v>
      </c>
      <c r="AP19">
        <f t="shared" si="12"/>
        <v>-3.66864801672111</v>
      </c>
      <c r="AQ19">
        <f t="shared" si="13"/>
        <v>-1130.8015800148155</v>
      </c>
      <c r="AR19">
        <f t="shared" si="14"/>
        <v>-1134.4702280315366</v>
      </c>
      <c r="AS19">
        <f t="shared" si="15"/>
        <v>-276.32315337391458</v>
      </c>
      <c r="AT19">
        <f t="shared" si="16"/>
        <v>208.50022797563369</v>
      </c>
      <c r="AU19">
        <f t="shared" si="17"/>
        <v>-1202.2931534298175</v>
      </c>
      <c r="AW19">
        <v>16</v>
      </c>
      <c r="AX19">
        <f>IF(Z19&gt;0, (R19*SUMPRODUCT(K19:$K$98, X19:$X$98)-K19*$AZ$3)/Z19, 0)</f>
        <v>32798.557933929616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12.5</v>
      </c>
      <c r="R20">
        <f t="shared" si="0"/>
        <v>2000000</v>
      </c>
      <c r="S20">
        <f t="shared" si="1"/>
        <v>33504.920205163704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27295.723892904694</v>
      </c>
      <c r="AC20">
        <f t="shared" si="2"/>
        <v>27548.748334483058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-3342.2520207251659</v>
      </c>
      <c r="AI20">
        <f t="shared" si="7"/>
        <v>-3352.529894902224</v>
      </c>
      <c r="AJ20">
        <f t="shared" si="8"/>
        <v>-253.02444157836362</v>
      </c>
      <c r="AK20">
        <f t="shared" si="30"/>
        <v>117.37161273949019</v>
      </c>
      <c r="AL20">
        <f t="shared" si="9"/>
        <v>-3488.1827237410976</v>
      </c>
      <c r="AN20">
        <f t="shared" si="10"/>
        <v>0</v>
      </c>
      <c r="AO20">
        <f t="shared" si="11"/>
        <v>0</v>
      </c>
      <c r="AP20">
        <f t="shared" si="12"/>
        <v>-3.4379159593583175</v>
      </c>
      <c r="AQ20">
        <f t="shared" si="13"/>
        <v>-1117.9725850212537</v>
      </c>
      <c r="AR20">
        <f t="shared" si="14"/>
        <v>-1121.4105009806119</v>
      </c>
      <c r="AS20">
        <f t="shared" si="15"/>
        <v>-84.635864462293696</v>
      </c>
      <c r="AT20">
        <f t="shared" si="16"/>
        <v>39.260428145095723</v>
      </c>
      <c r="AU20">
        <f t="shared" si="17"/>
        <v>-1166.7859372978101</v>
      </c>
      <c r="AW20">
        <v>17</v>
      </c>
      <c r="AX20">
        <f>IF(Z20&gt;0, (R20*SUMPRODUCT(K20:$K$98, X20:$X$98)-K20*$AZ$3)/Z20, 0)</f>
        <v>33504.920205163704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2000000</v>
      </c>
      <c r="S21">
        <f t="shared" si="1"/>
        <v>34079.39593879012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27548.748334483058</v>
      </c>
      <c r="AC21">
        <f t="shared" si="2"/>
        <v>27681.267374504754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-3498.9534399612853</v>
      </c>
      <c r="AI21">
        <f t="shared" si="7"/>
        <v>-3509.1066669375728</v>
      </c>
      <c r="AJ21">
        <f t="shared" si="8"/>
        <v>-132.51904002169613</v>
      </c>
      <c r="AK21">
        <f t="shared" si="30"/>
        <v>44.077997335172896</v>
      </c>
      <c r="AL21">
        <f t="shared" si="9"/>
        <v>-3597.5477096240961</v>
      </c>
      <c r="AN21">
        <f t="shared" si="10"/>
        <v>0</v>
      </c>
      <c r="AO21">
        <f t="shared" si="11"/>
        <v>0</v>
      </c>
      <c r="AP21">
        <f t="shared" si="12"/>
        <v>-3.2295757610725158</v>
      </c>
      <c r="AQ21">
        <f t="shared" si="13"/>
        <v>-1112.9599727467171</v>
      </c>
      <c r="AR21">
        <f t="shared" si="14"/>
        <v>-1116.1895485077896</v>
      </c>
      <c r="AS21">
        <f t="shared" si="15"/>
        <v>-42.152143405657874</v>
      </c>
      <c r="AT21">
        <f t="shared" si="16"/>
        <v>14.020491428267389</v>
      </c>
      <c r="AU21">
        <f t="shared" si="17"/>
        <v>-1144.32120048518</v>
      </c>
      <c r="AW21">
        <v>18</v>
      </c>
      <c r="AX21">
        <f>IF(Z21&gt;0, (R21*SUMPRODUCT(K21:$K$98, X21:$X$98)-K21*$AZ$3)/Z21, 0)</f>
        <v>34079.39593879012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2000000</v>
      </c>
      <c r="S22">
        <f t="shared" si="1"/>
        <v>35117.530968102867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27681.267374504754</v>
      </c>
      <c r="AC22">
        <f t="shared" si="2"/>
        <v>28174.878551267833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-3666.4001153390441</v>
      </c>
      <c r="AI22">
        <f t="shared" si="7"/>
        <v>-3676.4288950448481</v>
      </c>
      <c r="AJ22">
        <f t="shared" si="8"/>
        <v>-493.61117676307913</v>
      </c>
      <c r="AK22">
        <f t="shared" si="30"/>
        <v>581.30661486459985</v>
      </c>
      <c r="AL22">
        <f t="shared" si="9"/>
        <v>-3588.7334569433274</v>
      </c>
      <c r="AN22">
        <f t="shared" si="10"/>
        <v>0</v>
      </c>
      <c r="AO22">
        <f t="shared" si="11"/>
        <v>0</v>
      </c>
      <c r="AP22">
        <f t="shared" si="12"/>
        <v>-2.9785164479871726</v>
      </c>
      <c r="AQ22">
        <f t="shared" si="13"/>
        <v>-1088.9094554664066</v>
      </c>
      <c r="AR22">
        <f t="shared" si="14"/>
        <v>-1091.8879719143938</v>
      </c>
      <c r="AS22">
        <f t="shared" si="15"/>
        <v>-146.60098756065867</v>
      </c>
      <c r="AT22">
        <f t="shared" si="16"/>
        <v>172.64626051123088</v>
      </c>
      <c r="AU22">
        <f t="shared" si="17"/>
        <v>-1065.8426989638217</v>
      </c>
      <c r="AW22">
        <v>19</v>
      </c>
      <c r="AX22">
        <f>IF(Z22&gt;0, (R22*SUMPRODUCT(K22:$K$98, X22:$X$98)-K22*$AZ$3)/Z22, 0)</f>
        <v>35117.530968102867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2000000</v>
      </c>
      <c r="S23">
        <f t="shared" si="1"/>
        <v>37243.838446770926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28174.878551267833</v>
      </c>
      <c r="AC23">
        <f t="shared" si="2"/>
        <v>29510.372238924861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-3847.0607550081413</v>
      </c>
      <c r="AI23">
        <f t="shared" si="7"/>
        <v>-3856.9652027871684</v>
      </c>
      <c r="AJ23">
        <f t="shared" si="8"/>
        <v>-1335.4936876570282</v>
      </c>
      <c r="AK23">
        <f t="shared" si="30"/>
        <v>1972.2414985887485</v>
      </c>
      <c r="AL23">
        <f t="shared" si="9"/>
        <v>-3220.2173918554486</v>
      </c>
      <c r="AN23">
        <f t="shared" si="10"/>
        <v>0</v>
      </c>
      <c r="AO23">
        <f t="shared" si="11"/>
        <v>0</v>
      </c>
      <c r="AP23">
        <f t="shared" si="12"/>
        <v>-2.6264198675022663</v>
      </c>
      <c r="AQ23">
        <f t="shared" si="13"/>
        <v>-1020.147414966153</v>
      </c>
      <c r="AR23">
        <f t="shared" si="14"/>
        <v>-1022.7738348336552</v>
      </c>
      <c r="AS23">
        <f t="shared" si="15"/>
        <v>-354.14060757770613</v>
      </c>
      <c r="AT23">
        <f t="shared" si="16"/>
        <v>522.99071800596653</v>
      </c>
      <c r="AU23">
        <f t="shared" si="17"/>
        <v>-853.92372440539498</v>
      </c>
      <c r="AW23">
        <v>20</v>
      </c>
      <c r="AX23">
        <f>IF(Z23&gt;0, (R23*SUMPRODUCT(K23:$K$98, X23:$X$98)-K23*$AZ$3)/Z23, 0)</f>
        <v>37243.838446770926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2000000</v>
      </c>
      <c r="S24">
        <f t="shared" si="1"/>
        <v>39179.83905734789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29510.372238924861</v>
      </c>
      <c r="AC24">
        <f t="shared" si="2"/>
        <v>30654.870487461787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-4035.7170028149708</v>
      </c>
      <c r="AI24">
        <f t="shared" si="7"/>
        <v>-4045.4971828849398</v>
      </c>
      <c r="AJ24">
        <f t="shared" si="8"/>
        <v>-1144.4982485369255</v>
      </c>
      <c r="AK24">
        <f t="shared" si="30"/>
        <v>2065.7260567247404</v>
      </c>
      <c r="AL24">
        <f t="shared" si="9"/>
        <v>-3124.2693746971245</v>
      </c>
      <c r="AN24">
        <f t="shared" si="10"/>
        <v>0</v>
      </c>
      <c r="AO24">
        <f t="shared" si="11"/>
        <v>0</v>
      </c>
      <c r="AP24">
        <f t="shared" si="12"/>
        <v>-2.3155956056131517</v>
      </c>
      <c r="AQ24">
        <f t="shared" si="13"/>
        <v>-955.51293435910259</v>
      </c>
      <c r="AR24">
        <f t="shared" si="14"/>
        <v>-957.8285299647157</v>
      </c>
      <c r="AS24">
        <f t="shared" si="15"/>
        <v>-270.9761063686035</v>
      </c>
      <c r="AT24">
        <f t="shared" si="16"/>
        <v>489.08978619321948</v>
      </c>
      <c r="AU24">
        <f t="shared" si="17"/>
        <v>-739.71485014009954</v>
      </c>
      <c r="AW24">
        <v>21</v>
      </c>
      <c r="AX24">
        <f>IF(Z24&gt;0, (R24*SUMPRODUCT(K24:$K$98, X24:$X$98)-K24*$AZ$3)/Z24, 0)</f>
        <v>39179.83905734789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2000000</v>
      </c>
      <c r="S25">
        <f t="shared" si="1"/>
        <v>40996.364694747375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30654.870487461787</v>
      </c>
      <c r="AC25">
        <f t="shared" si="2"/>
        <v>31632.07689551614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-6015.5556015451502</v>
      </c>
      <c r="AI25">
        <f t="shared" si="7"/>
        <v>-6025.2003825919101</v>
      </c>
      <c r="AJ25">
        <f t="shared" si="8"/>
        <v>-977.20640805435323</v>
      </c>
      <c r="AK25">
        <f t="shared" si="30"/>
        <v>2145.8409341223255</v>
      </c>
      <c r="AL25">
        <f t="shared" si="9"/>
        <v>-4856.5658565239373</v>
      </c>
      <c r="AN25">
        <f t="shared" si="10"/>
        <v>0</v>
      </c>
      <c r="AO25">
        <f t="shared" si="11"/>
        <v>0</v>
      </c>
      <c r="AP25">
        <f t="shared" si="12"/>
        <v>-2.038873193503961</v>
      </c>
      <c r="AQ25">
        <f t="shared" si="13"/>
        <v>-1271.6675475119748</v>
      </c>
      <c r="AR25">
        <f t="shared" si="14"/>
        <v>-1273.7064207054789</v>
      </c>
      <c r="AS25">
        <f t="shared" si="15"/>
        <v>-206.57803844823101</v>
      </c>
      <c r="AT25">
        <f t="shared" si="16"/>
        <v>453.62331574912662</v>
      </c>
      <c r="AU25">
        <f t="shared" si="17"/>
        <v>-1026.6611434045831</v>
      </c>
      <c r="AW25">
        <v>22</v>
      </c>
      <c r="AX25">
        <f>IF(Z25&gt;0, (R25*SUMPRODUCT(K25:$K$98, X25:$X$98)-K25*$AZ$3)/Z25, 0)</f>
        <v>40996.364694747375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2000000</v>
      </c>
      <c r="S26">
        <f t="shared" si="1"/>
        <v>42232.152547053949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31632.07689551614</v>
      </c>
      <c r="AC26">
        <f t="shared" si="2"/>
        <v>32086.051618016183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-8225.0908809862958</v>
      </c>
      <c r="AI26">
        <f t="shared" si="7"/>
        <v>-8234.5878074045813</v>
      </c>
      <c r="AJ26">
        <f t="shared" si="8"/>
        <v>-453.97472250004284</v>
      </c>
      <c r="AK26">
        <f t="shared" si="30"/>
        <v>2214.2453826861301</v>
      </c>
      <c r="AL26">
        <f t="shared" si="9"/>
        <v>-6474.317147218494</v>
      </c>
      <c r="AN26">
        <f t="shared" si="10"/>
        <v>0</v>
      </c>
      <c r="AO26">
        <f t="shared" si="11"/>
        <v>0</v>
      </c>
      <c r="AP26">
        <f t="shared" si="12"/>
        <v>-1.792515391877965</v>
      </c>
      <c r="AQ26">
        <f t="shared" si="13"/>
        <v>-1552.4603808001175</v>
      </c>
      <c r="AR26">
        <f t="shared" si="14"/>
        <v>-1554.2528961919954</v>
      </c>
      <c r="AS26">
        <f t="shared" si="15"/>
        <v>-85.686320159119276</v>
      </c>
      <c r="AT26">
        <f t="shared" si="16"/>
        <v>417.93194503616314</v>
      </c>
      <c r="AU26">
        <f t="shared" si="17"/>
        <v>-1222.0072713149514</v>
      </c>
      <c r="AW26">
        <v>23</v>
      </c>
      <c r="AX26">
        <f>IF(Z26&gt;0, (R26*SUMPRODUCT(K26:$K$98, X26:$X$98)-K26*$AZ$3)/Z26, 0)</f>
        <v>42232.152547053949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2000000</v>
      </c>
      <c r="S27">
        <f t="shared" si="1"/>
        <v>42942.487258574642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32086.051618016183</v>
      </c>
      <c r="AC27">
        <f t="shared" si="2"/>
        <v>32074.343264012507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-10485.222166619682</v>
      </c>
      <c r="AI27">
        <f t="shared" si="7"/>
        <v>-10494.558591135245</v>
      </c>
      <c r="AJ27">
        <f t="shared" si="8"/>
        <v>11.708354003676504</v>
      </c>
      <c r="AK27">
        <f t="shared" si="30"/>
        <v>2246.0236132611331</v>
      </c>
      <c r="AL27">
        <f t="shared" si="9"/>
        <v>-8236.8266238704346</v>
      </c>
      <c r="AN27">
        <f t="shared" si="10"/>
        <v>0</v>
      </c>
      <c r="AO27">
        <f t="shared" si="11"/>
        <v>0</v>
      </c>
      <c r="AP27">
        <f t="shared" si="12"/>
        <v>-1.5734117462379407</v>
      </c>
      <c r="AQ27">
        <f t="shared" si="13"/>
        <v>-1767.0117389559525</v>
      </c>
      <c r="AR27">
        <f t="shared" si="14"/>
        <v>-1768.5851507021905</v>
      </c>
      <c r="AS27">
        <f t="shared" si="15"/>
        <v>1.9731388271592671</v>
      </c>
      <c r="AT27">
        <f t="shared" si="16"/>
        <v>378.50891736366202</v>
      </c>
      <c r="AU27">
        <f t="shared" si="17"/>
        <v>-1388.1030945113691</v>
      </c>
      <c r="AW27">
        <v>24</v>
      </c>
      <c r="AX27">
        <f>IF(Z27&gt;0, (R27*SUMPRODUCT(K27:$K$98, X27:$X$98)-K27*$AZ$3)/Z27, 0)</f>
        <v>42942.487258574642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2000000</v>
      </c>
      <c r="S28">
        <f t="shared" si="1"/>
        <v>43223.616345194772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32074.343264012507</v>
      </c>
      <c r="AC28">
        <f t="shared" si="2"/>
        <v>31683.002977553373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-12885.377239449612</v>
      </c>
      <c r="AI28">
        <f t="shared" si="7"/>
        <v>-12894.539766112272</v>
      </c>
      <c r="AJ28">
        <f t="shared" si="8"/>
        <v>391.34028645913349</v>
      </c>
      <c r="AK28">
        <f t="shared" si="30"/>
        <v>2245.2040284808759</v>
      </c>
      <c r="AL28">
        <f t="shared" si="9"/>
        <v>-10257.995451172263</v>
      </c>
      <c r="AN28">
        <f t="shared" si="10"/>
        <v>0</v>
      </c>
      <c r="AO28">
        <f t="shared" si="11"/>
        <v>0</v>
      </c>
      <c r="AP28">
        <f t="shared" si="12"/>
        <v>-1.3786658766481426</v>
      </c>
      <c r="AQ28">
        <f t="shared" si="13"/>
        <v>-1938.8352756630627</v>
      </c>
      <c r="AR28">
        <f t="shared" si="14"/>
        <v>-1940.2139415397107</v>
      </c>
      <c r="AS28">
        <f t="shared" si="15"/>
        <v>58.884139600670714</v>
      </c>
      <c r="AT28">
        <f t="shared" si="16"/>
        <v>337.83106932657222</v>
      </c>
      <c r="AU28">
        <f t="shared" si="17"/>
        <v>-1543.4987326124678</v>
      </c>
      <c r="AW28">
        <v>25</v>
      </c>
      <c r="AX28">
        <f>IF(Z28&gt;0, (R28*SUMPRODUCT(K28:$K$98, X28:$X$98)-K28*$AZ$3)/Z28, 0)</f>
        <v>43223.616345194772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2000000</v>
      </c>
      <c r="S29">
        <f t="shared" si="1"/>
        <v>43137.545580592014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31683.002977553373</v>
      </c>
      <c r="AC29">
        <f t="shared" si="2"/>
        <v>30972.445784476753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-15358.686051285316</v>
      </c>
      <c r="AI29">
        <f t="shared" si="7"/>
        <v>-15367.660960893529</v>
      </c>
      <c r="AJ29">
        <f t="shared" si="8"/>
        <v>710.55719307662002</v>
      </c>
      <c r="AK29">
        <f t="shared" si="30"/>
        <v>2217.8102084287361</v>
      </c>
      <c r="AL29">
        <f t="shared" si="9"/>
        <v>-12439.293559388172</v>
      </c>
      <c r="AN29">
        <f t="shared" si="10"/>
        <v>0</v>
      </c>
      <c r="AO29">
        <f t="shared" si="11"/>
        <v>0</v>
      </c>
      <c r="AP29">
        <f t="shared" si="12"/>
        <v>-1.2057460160437556</v>
      </c>
      <c r="AQ29">
        <f t="shared" si="13"/>
        <v>-2063.3828446649277</v>
      </c>
      <c r="AR29">
        <f t="shared" si="14"/>
        <v>-2064.5885906809713</v>
      </c>
      <c r="AS29">
        <f t="shared" si="15"/>
        <v>95.46073911868686</v>
      </c>
      <c r="AT29">
        <f t="shared" si="16"/>
        <v>297.95462460225468</v>
      </c>
      <c r="AU29">
        <f t="shared" si="17"/>
        <v>-1671.1732269600298</v>
      </c>
      <c r="AW29">
        <v>26</v>
      </c>
      <c r="AX29">
        <f>IF(Z29&gt;0, (R29*SUMPRODUCT(K29:$K$98, X29:$X$98)-K29*$AZ$3)/Z29, 0)</f>
        <v>43137.545580592014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2000000</v>
      </c>
      <c r="S30">
        <f t="shared" si="1"/>
        <v>42757.805102530823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30972.445784476753</v>
      </c>
      <c r="AC30">
        <f t="shared" si="2"/>
        <v>30005.739799264014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-18104.629945231722</v>
      </c>
      <c r="AI30">
        <f t="shared" si="7"/>
        <v>-18113.401951806693</v>
      </c>
      <c r="AJ30">
        <f t="shared" si="8"/>
        <v>966.7059852127386</v>
      </c>
      <c r="AK30">
        <f t="shared" si="30"/>
        <v>2168.0712049133731</v>
      </c>
      <c r="AL30">
        <f t="shared" si="9"/>
        <v>-14978.624761680581</v>
      </c>
      <c r="AN30">
        <f t="shared" si="10"/>
        <v>0</v>
      </c>
      <c r="AO30">
        <f t="shared" si="11"/>
        <v>0</v>
      </c>
      <c r="AP30">
        <f t="shared" si="12"/>
        <v>-1.0522203050145302</v>
      </c>
      <c r="AQ30">
        <f t="shared" si="13"/>
        <v>-2171.6877524349416</v>
      </c>
      <c r="AR30">
        <f t="shared" si="14"/>
        <v>-2172.7399727399556</v>
      </c>
      <c r="AS30">
        <f t="shared" si="15"/>
        <v>115.95837941139361</v>
      </c>
      <c r="AT30">
        <f t="shared" si="16"/>
        <v>260.06461862852376</v>
      </c>
      <c r="AU30">
        <f t="shared" si="17"/>
        <v>-1796.7169747000385</v>
      </c>
      <c r="AW30">
        <v>27</v>
      </c>
      <c r="AX30">
        <f>IF(Z30&gt;0, (R30*SUMPRODUCT(K30:$K$98, X30:$X$98)-K30*$AZ$3)/Z30, 0)</f>
        <v>42757.805102530823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2000000</v>
      </c>
      <c r="S31">
        <f t="shared" si="1"/>
        <v>42112.729470178245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30005.739799264014</v>
      </c>
      <c r="AC31">
        <f t="shared" si="2"/>
        <v>28813.227814197096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-21100.169176707677</v>
      </c>
      <c r="AI31">
        <f t="shared" si="7"/>
        <v>-21108.721587159547</v>
      </c>
      <c r="AJ31">
        <f t="shared" si="8"/>
        <v>1192.511985066918</v>
      </c>
      <c r="AK31">
        <f t="shared" si="30"/>
        <v>2100.4017859484811</v>
      </c>
      <c r="AL31">
        <f t="shared" si="9"/>
        <v>-17815.807816144148</v>
      </c>
      <c r="AN31">
        <f t="shared" si="10"/>
        <v>0</v>
      </c>
      <c r="AO31">
        <f t="shared" si="11"/>
        <v>0</v>
      </c>
      <c r="AP31">
        <f t="shared" si="12"/>
        <v>-0.9159636576145499</v>
      </c>
      <c r="AQ31">
        <f t="shared" si="13"/>
        <v>-2259.8293480126908</v>
      </c>
      <c r="AR31">
        <f t="shared" si="14"/>
        <v>-2260.7453116703055</v>
      </c>
      <c r="AS31">
        <f t="shared" si="15"/>
        <v>127.71810307027984</v>
      </c>
      <c r="AT31">
        <f t="shared" si="16"/>
        <v>224.95315363368405</v>
      </c>
      <c r="AU31">
        <f t="shared" si="17"/>
        <v>-1908.0740549663415</v>
      </c>
      <c r="AW31">
        <v>28</v>
      </c>
      <c r="AX31">
        <f>IF(Z31&gt;0, (R31*SUMPRODUCT(K31:$K$98, X31:$X$98)-K31*$AZ$3)/Z31, 0)</f>
        <v>42112.729470178245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2000000</v>
      </c>
      <c r="S32">
        <f t="shared" si="1"/>
        <v>41230.495879884933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28813.227814197096</v>
      </c>
      <c r="AC32">
        <f t="shared" si="2"/>
        <v>27427.662544191578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-24246.677510429021</v>
      </c>
      <c r="AI32">
        <f t="shared" si="7"/>
        <v>-24254.992855041932</v>
      </c>
      <c r="AJ32">
        <f t="shared" si="8"/>
        <v>1385.565270005518</v>
      </c>
      <c r="AK32">
        <f t="shared" si="30"/>
        <v>2016.925946993797</v>
      </c>
      <c r="AL32">
        <f t="shared" si="9"/>
        <v>-20852.501638042617</v>
      </c>
      <c r="AN32">
        <f t="shared" si="10"/>
        <v>0</v>
      </c>
      <c r="AO32">
        <f t="shared" si="11"/>
        <v>0</v>
      </c>
      <c r="AP32">
        <f t="shared" si="12"/>
        <v>-0.79515526111769563</v>
      </c>
      <c r="AQ32">
        <f t="shared" si="13"/>
        <v>-2318.5897980836012</v>
      </c>
      <c r="AR32">
        <f t="shared" si="14"/>
        <v>-2319.3849533447192</v>
      </c>
      <c r="AS32">
        <f t="shared" si="15"/>
        <v>132.49475101204914</v>
      </c>
      <c r="AT32">
        <f t="shared" si="16"/>
        <v>192.86864858818257</v>
      </c>
      <c r="AU32">
        <f t="shared" si="17"/>
        <v>-1994.0215537444874</v>
      </c>
      <c r="AW32">
        <v>29</v>
      </c>
      <c r="AX32">
        <f>IF(Z32&gt;0, (R32*SUMPRODUCT(K32:$K$98, X32:$X$98)-K32*$AZ$3)/Z32, 0)</f>
        <v>41230.495879884933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2000000</v>
      </c>
      <c r="S33">
        <f t="shared" si="1"/>
        <v>40153.996444207638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27427.662544191578</v>
      </c>
      <c r="AC33">
        <f t="shared" si="2"/>
        <v>25889.665672900086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-27631.835600038106</v>
      </c>
      <c r="AI33">
        <f t="shared" si="7"/>
        <v>-27639.895092232386</v>
      </c>
      <c r="AJ33">
        <f t="shared" si="8"/>
        <v>1537.9968712914924</v>
      </c>
      <c r="AK33">
        <f t="shared" si="30"/>
        <v>1919.9363780934107</v>
      </c>
      <c r="AL33">
        <f t="shared" si="9"/>
        <v>-24181.961842847482</v>
      </c>
      <c r="AN33">
        <f t="shared" si="10"/>
        <v>0</v>
      </c>
      <c r="AO33">
        <f t="shared" si="11"/>
        <v>0</v>
      </c>
      <c r="AP33">
        <f t="shared" si="12"/>
        <v>-0.68811550024870205</v>
      </c>
      <c r="AQ33">
        <f t="shared" si="13"/>
        <v>-2359.1926039960622</v>
      </c>
      <c r="AR33">
        <f t="shared" si="14"/>
        <v>-2359.8807194963106</v>
      </c>
      <c r="AS33">
        <f t="shared" si="15"/>
        <v>131.31342036918346</v>
      </c>
      <c r="AT33">
        <f t="shared" si="16"/>
        <v>163.92322858690991</v>
      </c>
      <c r="AU33">
        <f t="shared" si="17"/>
        <v>-2064.6440705402174</v>
      </c>
      <c r="AW33">
        <v>30</v>
      </c>
      <c r="AX33">
        <f>IF(Z33&gt;0, (R33*SUMPRODUCT(K33:$K$98, X33:$X$98)-K33*$AZ$3)/Z33, 0)</f>
        <v>40153.996444207638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2000000</v>
      </c>
      <c r="S34">
        <f t="shared" si="1"/>
        <v>38907.540792649648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25889.665672900086</v>
      </c>
      <c r="AC34">
        <f t="shared" si="2"/>
        <v>24227.431039254123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-31238.707801718105</v>
      </c>
      <c r="AI34">
        <f t="shared" si="7"/>
        <v>-31246.491457066681</v>
      </c>
      <c r="AJ34">
        <f t="shared" si="8"/>
        <v>1662.2346336459632</v>
      </c>
      <c r="AK34">
        <f t="shared" si="30"/>
        <v>1812.2765971030062</v>
      </c>
      <c r="AL34">
        <f t="shared" si="9"/>
        <v>-27771.980226317712</v>
      </c>
      <c r="AN34">
        <f t="shared" si="10"/>
        <v>0</v>
      </c>
      <c r="AO34">
        <f t="shared" si="11"/>
        <v>0</v>
      </c>
      <c r="AP34">
        <f t="shared" si="12"/>
        <v>-0.59336132618062076</v>
      </c>
      <c r="AQ34">
        <f t="shared" si="13"/>
        <v>-2381.3799891314043</v>
      </c>
      <c r="AR34">
        <f t="shared" si="14"/>
        <v>-2381.9733504575847</v>
      </c>
      <c r="AS34">
        <f t="shared" si="15"/>
        <v>126.71498190421173</v>
      </c>
      <c r="AT34">
        <f t="shared" si="16"/>
        <v>138.15293675095273</v>
      </c>
      <c r="AU34">
        <f t="shared" si="17"/>
        <v>-2117.1054318024203</v>
      </c>
      <c r="AW34">
        <v>31</v>
      </c>
      <c r="AX34">
        <f>IF(Z34&gt;0, (R34*SUMPRODUCT(K34:$K$98, X34:$X$98)-K34*$AZ$3)/Z34, 0)</f>
        <v>38907.540792649648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37501.182169432504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24227.431039254123</v>
      </c>
      <c r="AC35">
        <f t="shared" ref="AC35:AC66" si="33">S35*Z35</f>
        <v>22468.334952221023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-34657.584755088581</v>
      </c>
      <c r="AI35">
        <f t="shared" ref="AI35:AI66" si="38">SUM(AE35:AH35)</f>
        <v>-34665.073963978954</v>
      </c>
      <c r="AJ35">
        <f t="shared" ref="AJ35:AJ66" si="39">AB35-AC35</f>
        <v>1759.0960870331</v>
      </c>
      <c r="AK35">
        <f t="shared" si="30"/>
        <v>1695.9201727477887</v>
      </c>
      <c r="AL35">
        <f t="shared" ref="AL35:AL66" si="40">SUM(AI35:AK35)</f>
        <v>-31210.057704198061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-0.50974568780748164</v>
      </c>
      <c r="AQ35">
        <f t="shared" ref="AQ35:AQ66" si="44">AH35*$K35</f>
        <v>-2358.9346534907363</v>
      </c>
      <c r="AR35">
        <f t="shared" ref="AR35:AR66" si="45">AI35*$K35</f>
        <v>-2359.4443991785438</v>
      </c>
      <c r="AS35">
        <f t="shared" ref="AS35:AS66" si="46">AJ35*$K35</f>
        <v>119.73115691257378</v>
      </c>
      <c r="AT35">
        <f t="shared" ref="AT35:AT66" si="47">AK35*$K35</f>
        <v>115.43115001576598</v>
      </c>
      <c r="AU35">
        <f t="shared" ref="AU35:AU66" si="48">AL35*$K35</f>
        <v>-2124.2820922502037</v>
      </c>
      <c r="AW35">
        <v>32</v>
      </c>
      <c r="AX35">
        <f>IF(Z35&gt;0, (R35*SUMPRODUCT(K35:$K$98, X35:$X$98)-K35*$AZ$3)/Z35, 0)</f>
        <v>37501.182169432504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2000000</v>
      </c>
      <c r="S36">
        <f t="shared" si="32"/>
        <v>35991.601558728755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22468.334952221023</v>
      </c>
      <c r="AC36">
        <f t="shared" si="33"/>
        <v>20665.010925603772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-37966.633141972627</v>
      </c>
      <c r="AI36">
        <f t="shared" si="38"/>
        <v>-37973.810167316959</v>
      </c>
      <c r="AJ36">
        <f t="shared" si="39"/>
        <v>1803.3240266172506</v>
      </c>
      <c r="AK36">
        <f t="shared" si="30"/>
        <v>1572.7834466554718</v>
      </c>
      <c r="AL36">
        <f t="shared" si="40"/>
        <v>-34597.702694044237</v>
      </c>
      <c r="AN36">
        <f t="shared" si="41"/>
        <v>0</v>
      </c>
      <c r="AO36">
        <f t="shared" si="42"/>
        <v>0</v>
      </c>
      <c r="AP36">
        <f t="shared" si="43"/>
        <v>-0.43615823185812563</v>
      </c>
      <c r="AQ36">
        <f t="shared" si="44"/>
        <v>-2307.2873211865822</v>
      </c>
      <c r="AR36">
        <f t="shared" si="45"/>
        <v>-2307.7234794184401</v>
      </c>
      <c r="AS36">
        <f t="shared" si="46"/>
        <v>109.59061466014775</v>
      </c>
      <c r="AT36">
        <f t="shared" si="47"/>
        <v>95.580329492755197</v>
      </c>
      <c r="AU36">
        <f t="shared" si="48"/>
        <v>-2102.5525352655372</v>
      </c>
      <c r="AW36">
        <v>33</v>
      </c>
      <c r="AX36">
        <f>IF(Z36&gt;0, (R36*SUMPRODUCT(K36:$K$98, X36:$X$98)-K36*$AZ$3)/Z36, 0)</f>
        <v>35991.601558728755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34418.025017228319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20665.010925603772</v>
      </c>
      <c r="AC37">
        <f t="shared" si="33"/>
        <v>18853.804521268517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-41263.452864132138</v>
      </c>
      <c r="AI37">
        <f t="shared" si="38"/>
        <v>-41270.300222642625</v>
      </c>
      <c r="AJ37">
        <f t="shared" si="39"/>
        <v>1811.2064043352548</v>
      </c>
      <c r="AK37">
        <f t="shared" si="30"/>
        <v>1446.5507647922641</v>
      </c>
      <c r="AL37">
        <f t="shared" si="40"/>
        <v>-38012.54305351511</v>
      </c>
      <c r="AN37">
        <f t="shared" si="41"/>
        <v>0</v>
      </c>
      <c r="AO37">
        <f t="shared" si="42"/>
        <v>0</v>
      </c>
      <c r="AP37">
        <f t="shared" si="43"/>
        <v>-0.37153919694494819</v>
      </c>
      <c r="AQ37">
        <f t="shared" si="44"/>
        <v>-2238.9641373146187</v>
      </c>
      <c r="AR37">
        <f t="shared" si="45"/>
        <v>-2239.3356765115636</v>
      </c>
      <c r="AS37">
        <f t="shared" si="46"/>
        <v>98.276462658949285</v>
      </c>
      <c r="AT37">
        <f t="shared" si="47"/>
        <v>78.490166487986457</v>
      </c>
      <c r="AU37">
        <f t="shared" si="48"/>
        <v>-2062.5690473646282</v>
      </c>
      <c r="AW37">
        <v>34</v>
      </c>
      <c r="AX37">
        <f>IF(Z37&gt;0, (R37*SUMPRODUCT(K37:$K$98, X37:$X$98)-K37*$AZ$3)/Z37, 0)</f>
        <v>34418.025017228319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2000000</v>
      </c>
      <c r="S38">
        <f t="shared" si="32"/>
        <v>32813.346762480862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18853.804521268517</v>
      </c>
      <c r="AC38">
        <f t="shared" si="33"/>
        <v>17057.76977399972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-44936.736803908323</v>
      </c>
      <c r="AI38">
        <f t="shared" si="38"/>
        <v>-44943.234834228679</v>
      </c>
      <c r="AJ38">
        <f t="shared" si="39"/>
        <v>1796.0347472687972</v>
      </c>
      <c r="AK38">
        <f t="shared" si="30"/>
        <v>1319.7663164887963</v>
      </c>
      <c r="AL38">
        <f t="shared" si="40"/>
        <v>-41827.433770471092</v>
      </c>
      <c r="AN38">
        <f t="shared" si="41"/>
        <v>0</v>
      </c>
      <c r="AO38">
        <f t="shared" si="42"/>
        <v>0</v>
      </c>
      <c r="AP38">
        <f t="shared" si="43"/>
        <v>-0.31480765320619408</v>
      </c>
      <c r="AQ38">
        <f t="shared" si="44"/>
        <v>-2177.0333406516147</v>
      </c>
      <c r="AR38">
        <f t="shared" si="45"/>
        <v>-2177.3481483048208</v>
      </c>
      <c r="AS38">
        <f t="shared" si="46"/>
        <v>87.011826044139852</v>
      </c>
      <c r="AT38">
        <f t="shared" si="47"/>
        <v>63.938226876660728</v>
      </c>
      <c r="AU38">
        <f t="shared" si="48"/>
        <v>-2026.3980953840205</v>
      </c>
      <c r="AW38">
        <v>35</v>
      </c>
      <c r="AX38">
        <f>IF(Z38&gt;0, (R38*SUMPRODUCT(K38:$K$98, X38:$X$98)-K38*$AZ$3)/Z38, 0)</f>
        <v>32813.346762480862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2000000</v>
      </c>
      <c r="S39">
        <f t="shared" si="32"/>
        <v>31143.860561353446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17057.76977399972</v>
      </c>
      <c r="AC39">
        <f t="shared" si="33"/>
        <v>15276.209103031882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-48278.659157413327</v>
      </c>
      <c r="AI39">
        <f t="shared" si="38"/>
        <v>-48284.790465810744</v>
      </c>
      <c r="AJ39">
        <f t="shared" si="39"/>
        <v>1781.5606709678377</v>
      </c>
      <c r="AK39">
        <f t="shared" si="30"/>
        <v>1194.0438841799805</v>
      </c>
      <c r="AL39">
        <f t="shared" si="40"/>
        <v>-45309.185910662927</v>
      </c>
      <c r="AN39">
        <f t="shared" si="41"/>
        <v>0</v>
      </c>
      <c r="AO39">
        <f t="shared" si="42"/>
        <v>0</v>
      </c>
      <c r="AP39">
        <f t="shared" si="43"/>
        <v>-0.26521536864082884</v>
      </c>
      <c r="AQ39">
        <f t="shared" si="44"/>
        <v>-2088.3376852005322</v>
      </c>
      <c r="AR39">
        <f t="shared" si="45"/>
        <v>-2088.6029005691726</v>
      </c>
      <c r="AS39">
        <f t="shared" si="46"/>
        <v>77.063040949884936</v>
      </c>
      <c r="AT39">
        <f t="shared" si="47"/>
        <v>51.649463440688329</v>
      </c>
      <c r="AU39">
        <f t="shared" si="48"/>
        <v>-1959.8903961785995</v>
      </c>
      <c r="AW39">
        <v>36</v>
      </c>
      <c r="AX39">
        <f>IF(Z39&gt;0, (R39*SUMPRODUCT(K39:$K$98, X39:$X$98)-K39*$AZ$3)/Z39, 0)</f>
        <v>31143.860561353446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2000000</v>
      </c>
      <c r="S40">
        <f t="shared" si="32"/>
        <v>29425.723479490705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15276.209103031882</v>
      </c>
      <c r="AC40">
        <f t="shared" si="33"/>
        <v>13540.972015763291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-50849.949295459402</v>
      </c>
      <c r="AI40">
        <f t="shared" si="38"/>
        <v>-50855.701478589748</v>
      </c>
      <c r="AJ40">
        <f t="shared" si="39"/>
        <v>1735.2370872685915</v>
      </c>
      <c r="AK40">
        <f t="shared" si="30"/>
        <v>1069.3346372122319</v>
      </c>
      <c r="AL40">
        <f t="shared" si="40"/>
        <v>-48051.129754108922</v>
      </c>
      <c r="AN40">
        <f t="shared" si="41"/>
        <v>0</v>
      </c>
      <c r="AO40">
        <f t="shared" si="42"/>
        <v>0</v>
      </c>
      <c r="AP40">
        <f t="shared" si="43"/>
        <v>-0.22215710487769644</v>
      </c>
      <c r="AQ40">
        <f t="shared" si="44"/>
        <v>-1963.8939273429401</v>
      </c>
      <c r="AR40">
        <f t="shared" si="45"/>
        <v>-1964.1160844478177</v>
      </c>
      <c r="AS40">
        <f t="shared" si="46"/>
        <v>67.017207006169741</v>
      </c>
      <c r="AT40">
        <f t="shared" si="47"/>
        <v>41.299152298389629</v>
      </c>
      <c r="AU40">
        <f t="shared" si="48"/>
        <v>-1855.7997251432582</v>
      </c>
      <c r="AW40">
        <v>37</v>
      </c>
      <c r="AX40">
        <f>IF(Z40&gt;0, (R40*SUMPRODUCT(K40:$K$98, X40:$X$98)-K40*$AZ$3)/Z40, 0)</f>
        <v>29425.723479490705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2000000</v>
      </c>
      <c r="S41">
        <f t="shared" si="32"/>
        <v>27721.903836469788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13540.972015763291</v>
      </c>
      <c r="AC41">
        <f t="shared" si="33"/>
        <v>11892.346479431013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-53171.077858793768</v>
      </c>
      <c r="AI41">
        <f t="shared" si="38"/>
        <v>-53176.440200856196</v>
      </c>
      <c r="AJ41">
        <f t="shared" si="39"/>
        <v>1648.625536332278</v>
      </c>
      <c r="AK41">
        <f t="shared" ref="AK41:AK72" si="61">G41*SUM(AB41:AB41, AE41:AF41)</f>
        <v>947.86804110343041</v>
      </c>
      <c r="AL41">
        <f t="shared" si="40"/>
        <v>-50579.946623420488</v>
      </c>
      <c r="AN41">
        <f t="shared" si="41"/>
        <v>0</v>
      </c>
      <c r="AO41">
        <f t="shared" si="42"/>
        <v>0</v>
      </c>
      <c r="AP41">
        <f t="shared" si="43"/>
        <v>-0.18491153100321001</v>
      </c>
      <c r="AQ41">
        <f t="shared" si="44"/>
        <v>-1833.5170150463232</v>
      </c>
      <c r="AR41">
        <f t="shared" si="45"/>
        <v>-1833.7019265773265</v>
      </c>
      <c r="AS41">
        <f t="shared" si="46"/>
        <v>56.850135337348163</v>
      </c>
      <c r="AT41">
        <f t="shared" si="47"/>
        <v>32.685667685676549</v>
      </c>
      <c r="AU41">
        <f t="shared" si="48"/>
        <v>-1744.1661235543017</v>
      </c>
      <c r="AW41">
        <v>38</v>
      </c>
      <c r="AX41">
        <f>IF(Z41&gt;0, (R41*SUMPRODUCT(K41:$K$98, X41:$X$98)-K41*$AZ$3)/Z41, 0)</f>
        <v>27721.903836469788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2000000</v>
      </c>
      <c r="S42">
        <f t="shared" si="32"/>
        <v>26032.771624290377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11892.346479431013</v>
      </c>
      <c r="AC42">
        <f t="shared" si="33"/>
        <v>10340.319099215636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-54987.130274810239</v>
      </c>
      <c r="AI42">
        <f t="shared" si="38"/>
        <v>-54992.095323887828</v>
      </c>
      <c r="AJ42">
        <f t="shared" si="39"/>
        <v>1552.027380215377</v>
      </c>
      <c r="AK42">
        <f t="shared" si="61"/>
        <v>832.46425356017096</v>
      </c>
      <c r="AL42">
        <f t="shared" si="40"/>
        <v>-52607.603690112279</v>
      </c>
      <c r="AN42">
        <f t="shared" si="41"/>
        <v>0</v>
      </c>
      <c r="AO42">
        <f t="shared" si="42"/>
        <v>0</v>
      </c>
      <c r="AP42">
        <f t="shared" si="43"/>
        <v>-0.15286744375241174</v>
      </c>
      <c r="AQ42">
        <f t="shared" si="44"/>
        <v>-1692.9826700681056</v>
      </c>
      <c r="AR42">
        <f t="shared" si="45"/>
        <v>-1693.135537511858</v>
      </c>
      <c r="AS42">
        <f t="shared" si="46"/>
        <v>47.78491703502349</v>
      </c>
      <c r="AT42">
        <f t="shared" si="47"/>
        <v>25.630498403626945</v>
      </c>
      <c r="AU42">
        <f t="shared" si="48"/>
        <v>-1619.7201220732074</v>
      </c>
      <c r="AW42">
        <v>39</v>
      </c>
      <c r="AX42">
        <f>IF(Z42&gt;0, (R42*SUMPRODUCT(K42:$K$98, X42:$X$98)-K42*$AZ$3)/Z42, 0)</f>
        <v>26032.771624290377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2000000</v>
      </c>
      <c r="S43">
        <f t="shared" si="32"/>
        <v>24381.113614055594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10340.319099215636</v>
      </c>
      <c r="AC43">
        <f t="shared" si="33"/>
        <v>8898.6664602465898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-56499.86812970318</v>
      </c>
      <c r="AI43">
        <f t="shared" si="38"/>
        <v>-56504.43040411418</v>
      </c>
      <c r="AJ43">
        <f t="shared" si="39"/>
        <v>1441.6526389690462</v>
      </c>
      <c r="AK43">
        <f t="shared" si="61"/>
        <v>723.82233694509455</v>
      </c>
      <c r="AL43">
        <f t="shared" si="40"/>
        <v>-54338.955428200039</v>
      </c>
      <c r="AN43">
        <f t="shared" si="41"/>
        <v>0</v>
      </c>
      <c r="AO43">
        <f t="shared" si="42"/>
        <v>0</v>
      </c>
      <c r="AP43">
        <f t="shared" si="43"/>
        <v>-0.12541654674654962</v>
      </c>
      <c r="AQ43">
        <f t="shared" si="44"/>
        <v>-1553.1767083931475</v>
      </c>
      <c r="AR43">
        <f t="shared" si="45"/>
        <v>-1553.3021249398939</v>
      </c>
      <c r="AS43">
        <f t="shared" si="46"/>
        <v>39.630911974873683</v>
      </c>
      <c r="AT43">
        <f t="shared" si="47"/>
        <v>19.897816259977944</v>
      </c>
      <c r="AU43">
        <f t="shared" si="48"/>
        <v>-1493.7733967050424</v>
      </c>
      <c r="AW43">
        <v>40</v>
      </c>
      <c r="AX43">
        <f>IF(Z43&gt;0, (R43*SUMPRODUCT(K43:$K$98, X43:$X$98)-K43*$AZ$3)/Z43, 0)</f>
        <v>24381.113614055594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2000000</v>
      </c>
      <c r="S44">
        <f t="shared" si="32"/>
        <v>22772.525726884083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8898.6664602465898</v>
      </c>
      <c r="AC44">
        <f t="shared" si="33"/>
        <v>7569.891565334744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-57837.566658438904</v>
      </c>
      <c r="AI44">
        <f t="shared" si="38"/>
        <v>-57841.721825314176</v>
      </c>
      <c r="AJ44">
        <f t="shared" si="39"/>
        <v>1328.7748949118459</v>
      </c>
      <c r="AK44">
        <f t="shared" si="61"/>
        <v>622.90665221726135</v>
      </c>
      <c r="AL44">
        <f t="shared" si="40"/>
        <v>-55890.040278185072</v>
      </c>
      <c r="AN44">
        <f t="shared" si="41"/>
        <v>0</v>
      </c>
      <c r="AO44">
        <f t="shared" si="42"/>
        <v>0</v>
      </c>
      <c r="AP44">
        <f t="shared" si="43"/>
        <v>-0.10198678054793454</v>
      </c>
      <c r="AQ44">
        <f t="shared" si="44"/>
        <v>-1419.5981521996309</v>
      </c>
      <c r="AR44">
        <f t="shared" si="45"/>
        <v>-1419.7001389801787</v>
      </c>
      <c r="AS44">
        <f t="shared" si="46"/>
        <v>32.61420724433065</v>
      </c>
      <c r="AT44">
        <f t="shared" si="47"/>
        <v>15.288975376550702</v>
      </c>
      <c r="AU44">
        <f t="shared" si="48"/>
        <v>-1371.7969563592974</v>
      </c>
      <c r="AW44">
        <v>41</v>
      </c>
      <c r="AX44">
        <f>IF(Z44&gt;0, (R44*SUMPRODUCT(K44:$K$98, X44:$X$98)-K44*$AZ$3)/Z44, 0)</f>
        <v>22772.525726884083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2000000</v>
      </c>
      <c r="S45">
        <f t="shared" si="32"/>
        <v>21178.147647316731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7569.891565334744</v>
      </c>
      <c r="AC45">
        <f t="shared" si="33"/>
        <v>6350.6521751719911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-58442.112291493133</v>
      </c>
      <c r="AI45">
        <f t="shared" si="38"/>
        <v>-58445.860643497836</v>
      </c>
      <c r="AJ45">
        <f t="shared" si="39"/>
        <v>1219.2393901627529</v>
      </c>
      <c r="AK45">
        <f t="shared" si="61"/>
        <v>529.89240957343213</v>
      </c>
      <c r="AL45">
        <f t="shared" si="40"/>
        <v>-56696.728843761652</v>
      </c>
      <c r="AN45">
        <f t="shared" si="41"/>
        <v>0</v>
      </c>
      <c r="AO45">
        <f t="shared" si="42"/>
        <v>0</v>
      </c>
      <c r="AP45">
        <f t="shared" si="43"/>
        <v>-8.2144361464958085E-2</v>
      </c>
      <c r="AQ45">
        <f t="shared" si="44"/>
        <v>-1280.7468431003051</v>
      </c>
      <c r="AR45">
        <f t="shared" si="45"/>
        <v>-1280.8289874617701</v>
      </c>
      <c r="AS45">
        <f t="shared" si="46"/>
        <v>26.719379890753626</v>
      </c>
      <c r="AT45">
        <f t="shared" si="47"/>
        <v>11.612482919149603</v>
      </c>
      <c r="AU45">
        <f t="shared" si="48"/>
        <v>-1242.4971246518669</v>
      </c>
      <c r="AW45">
        <v>42</v>
      </c>
      <c r="AX45">
        <f>IF(Z45&gt;0, (R45*SUMPRODUCT(K45:$K$98, X45:$X$98)-K45*$AZ$3)/Z45, 0)</f>
        <v>21178.147647316731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2000000</v>
      </c>
      <c r="S46">
        <f t="shared" si="32"/>
        <v>19603.579760028599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6350.6521751719911</v>
      </c>
      <c r="AC46">
        <f t="shared" si="33"/>
        <v>5248.7970838903293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-58245.221385870718</v>
      </c>
      <c r="AI46">
        <f t="shared" si="38"/>
        <v>-58248.568221721711</v>
      </c>
      <c r="AJ46">
        <f t="shared" si="39"/>
        <v>1101.8550912816618</v>
      </c>
      <c r="AK46">
        <f t="shared" si="61"/>
        <v>444.54565226203943</v>
      </c>
      <c r="AL46">
        <f t="shared" si="40"/>
        <v>-56702.167478178009</v>
      </c>
      <c r="AN46">
        <f t="shared" si="41"/>
        <v>0</v>
      </c>
      <c r="AO46">
        <f t="shared" si="42"/>
        <v>0</v>
      </c>
      <c r="AP46">
        <f t="shared" si="43"/>
        <v>-6.548680154328658E-2</v>
      </c>
      <c r="AQ46">
        <f t="shared" si="44"/>
        <v>-1139.6714459753587</v>
      </c>
      <c r="AR46">
        <f t="shared" si="45"/>
        <v>-1139.736932776902</v>
      </c>
      <c r="AS46">
        <f t="shared" si="46"/>
        <v>21.559756410178331</v>
      </c>
      <c r="AT46">
        <f t="shared" si="47"/>
        <v>8.6983270774971864</v>
      </c>
      <c r="AU46">
        <f t="shared" si="48"/>
        <v>-1109.4788492892264</v>
      </c>
      <c r="AW46">
        <v>43</v>
      </c>
      <c r="AX46">
        <f>IF(Z46&gt;0, (R46*SUMPRODUCT(K46:$K$98, X46:$X$98)-K46*$AZ$3)/Z46, 0)</f>
        <v>19603.579760028599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2000000</v>
      </c>
      <c r="S47">
        <f t="shared" si="32"/>
        <v>18066.301931193258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5248.7970838903293</v>
      </c>
      <c r="AC47">
        <f t="shared" si="33"/>
        <v>4268.8504163244734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-57562.791534126831</v>
      </c>
      <c r="AI47">
        <f t="shared" si="38"/>
        <v>-57565.745134172226</v>
      </c>
      <c r="AJ47">
        <f t="shared" si="39"/>
        <v>979.94666756585593</v>
      </c>
      <c r="AK47">
        <f t="shared" si="61"/>
        <v>367.41579587232309</v>
      </c>
      <c r="AL47">
        <f t="shared" si="40"/>
        <v>-56218.382670734049</v>
      </c>
      <c r="AN47">
        <f t="shared" si="41"/>
        <v>0</v>
      </c>
      <c r="AO47">
        <f t="shared" si="42"/>
        <v>0</v>
      </c>
      <c r="AP47">
        <f t="shared" si="43"/>
        <v>-5.1600395498933242E-2</v>
      </c>
      <c r="AQ47">
        <f t="shared" si="44"/>
        <v>-1005.6415098640687</v>
      </c>
      <c r="AR47">
        <f t="shared" si="45"/>
        <v>-1005.6931102595677</v>
      </c>
      <c r="AS47">
        <f t="shared" si="46"/>
        <v>17.12000096056736</v>
      </c>
      <c r="AT47">
        <f t="shared" si="47"/>
        <v>6.4188786864149119</v>
      </c>
      <c r="AU47">
        <f t="shared" si="48"/>
        <v>-982.15423061258548</v>
      </c>
      <c r="AW47">
        <v>44</v>
      </c>
      <c r="AX47">
        <f>IF(Z47&gt;0, (R47*SUMPRODUCT(K47:$K$98, X47:$X$98)-K47*$AZ$3)/Z47, 0)</f>
        <v>18066.301931193258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2000000</v>
      </c>
      <c r="S48">
        <f t="shared" si="32"/>
        <v>16552.344276888041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4268.8504163244734</v>
      </c>
      <c r="AC48">
        <f t="shared" si="33"/>
        <v>3405.8203157546018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-56329.044056488172</v>
      </c>
      <c r="AI48">
        <f t="shared" si="38"/>
        <v>-56331.616064007758</v>
      </c>
      <c r="AJ48">
        <f t="shared" si="39"/>
        <v>863.03010056987159</v>
      </c>
      <c r="AK48">
        <f t="shared" si="61"/>
        <v>298.81952914271318</v>
      </c>
      <c r="AL48">
        <f t="shared" si="40"/>
        <v>-55169.766434295176</v>
      </c>
      <c r="AN48">
        <f t="shared" si="41"/>
        <v>0</v>
      </c>
      <c r="AO48">
        <f t="shared" si="42"/>
        <v>0</v>
      </c>
      <c r="AP48">
        <f t="shared" si="43"/>
        <v>-4.0119504042641314E-2</v>
      </c>
      <c r="AQ48">
        <f t="shared" si="44"/>
        <v>-878.64957374080632</v>
      </c>
      <c r="AR48">
        <f t="shared" si="45"/>
        <v>-878.68969324484897</v>
      </c>
      <c r="AS48">
        <f t="shared" si="46"/>
        <v>13.461990038935504</v>
      </c>
      <c r="AT48">
        <f t="shared" si="47"/>
        <v>4.6611416242635686</v>
      </c>
      <c r="AU48">
        <f t="shared" si="48"/>
        <v>-860.56656158165003</v>
      </c>
      <c r="AW48">
        <v>45</v>
      </c>
      <c r="AX48">
        <f>IF(Z48&gt;0, (R48*SUMPRODUCT(K48:$K$98, X48:$X$98)-K48*$AZ$3)/Z48, 0)</f>
        <v>16552.344276888041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2000000</v>
      </c>
      <c r="S49">
        <f t="shared" si="32"/>
        <v>15046.335707784481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3405.8203157546018</v>
      </c>
      <c r="AC49">
        <f t="shared" si="33"/>
        <v>2654.5023574550428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-54562.294270418774</v>
      </c>
      <c r="AI49">
        <f t="shared" si="38"/>
        <v>-54564.499543523976</v>
      </c>
      <c r="AJ49">
        <f t="shared" si="39"/>
        <v>751.317958299559</v>
      </c>
      <c r="AK49">
        <f t="shared" si="61"/>
        <v>238.40742210282215</v>
      </c>
      <c r="AL49">
        <f t="shared" si="40"/>
        <v>-53574.774163121598</v>
      </c>
      <c r="AN49">
        <f t="shared" si="41"/>
        <v>0</v>
      </c>
      <c r="AO49">
        <f t="shared" si="42"/>
        <v>0</v>
      </c>
      <c r="AP49">
        <f t="shared" si="43"/>
        <v>-3.0713384731528459E-2</v>
      </c>
      <c r="AQ49">
        <f t="shared" si="44"/>
        <v>-759.90258612900288</v>
      </c>
      <c r="AR49">
        <f t="shared" si="45"/>
        <v>-759.93329951373448</v>
      </c>
      <c r="AS49">
        <f t="shared" si="46"/>
        <v>10.463791289409343</v>
      </c>
      <c r="AT49">
        <f t="shared" si="47"/>
        <v>3.3203592156590025</v>
      </c>
      <c r="AU49">
        <f t="shared" si="48"/>
        <v>-746.1491490086662</v>
      </c>
      <c r="AW49">
        <v>46</v>
      </c>
      <c r="AX49">
        <f>IF(Z49&gt;0, (R49*SUMPRODUCT(K49:$K$98, X49:$X$98)-K49*$AZ$3)/Z49, 0)</f>
        <v>15046.335707784481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12.5</v>
      </c>
      <c r="R50">
        <f t="shared" si="31"/>
        <v>2000000</v>
      </c>
      <c r="S50">
        <f t="shared" si="32"/>
        <v>13520.171851492129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2654.5023574550428</v>
      </c>
      <c r="AC50">
        <f t="shared" si="33"/>
        <v>2008.2887136842967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-52234.906781833757</v>
      </c>
      <c r="AI50">
        <f t="shared" si="38"/>
        <v>-52236.763534040518</v>
      </c>
      <c r="AJ50">
        <f t="shared" si="39"/>
        <v>646.2136437707461</v>
      </c>
      <c r="AK50">
        <f t="shared" si="61"/>
        <v>185.81516502185301</v>
      </c>
      <c r="AL50">
        <f t="shared" si="40"/>
        <v>-51404.734725247923</v>
      </c>
      <c r="AN50">
        <f t="shared" si="41"/>
        <v>0</v>
      </c>
      <c r="AO50">
        <f t="shared" si="42"/>
        <v>0</v>
      </c>
      <c r="AP50">
        <f t="shared" si="43"/>
        <v>-2.3088792730686154E-2</v>
      </c>
      <c r="AQ50">
        <f t="shared" si="44"/>
        <v>-649.54328940638277</v>
      </c>
      <c r="AR50">
        <f t="shared" si="45"/>
        <v>-649.56637819911339</v>
      </c>
      <c r="AS50">
        <f t="shared" si="46"/>
        <v>8.0356941687912276</v>
      </c>
      <c r="AT50">
        <f t="shared" si="47"/>
        <v>2.3106194869645966</v>
      </c>
      <c r="AU50">
        <f t="shared" si="48"/>
        <v>-639.22006454335769</v>
      </c>
      <c r="AW50">
        <v>47</v>
      </c>
      <c r="AX50">
        <f>IF(Z50&gt;0, (R50*SUMPRODUCT(K50:$K$98, X50:$X$98)-K50*$AZ$3)/Z50, 0)</f>
        <v>13520.171851492129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2000000</v>
      </c>
      <c r="S51">
        <f t="shared" si="32"/>
        <v>11928.344014103061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2008.2887136842967</v>
      </c>
      <c r="AC51">
        <f t="shared" si="33"/>
        <v>1460.2534085263583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-49271.974980769432</v>
      </c>
      <c r="AI51">
        <f t="shared" si="38"/>
        <v>-49273.505215610494</v>
      </c>
      <c r="AJ51">
        <f t="shared" si="39"/>
        <v>548.03530515793841</v>
      </c>
      <c r="AK51">
        <f t="shared" si="61"/>
        <v>140.58020995790079</v>
      </c>
      <c r="AL51">
        <f t="shared" si="40"/>
        <v>-48584.889700494656</v>
      </c>
      <c r="AN51">
        <f t="shared" si="41"/>
        <v>0</v>
      </c>
      <c r="AO51">
        <f t="shared" si="42"/>
        <v>0</v>
      </c>
      <c r="AP51">
        <f t="shared" si="43"/>
        <v>-1.698976374000457E-2</v>
      </c>
      <c r="AQ51">
        <f t="shared" si="44"/>
        <v>-547.05277351059635</v>
      </c>
      <c r="AR51">
        <f t="shared" si="45"/>
        <v>-547.06976327433631</v>
      </c>
      <c r="AS51">
        <f t="shared" si="46"/>
        <v>6.0846806685826591</v>
      </c>
      <c r="AT51">
        <f t="shared" si="47"/>
        <v>1.5608222278117951</v>
      </c>
      <c r="AU51">
        <f t="shared" si="48"/>
        <v>-539.42426037794189</v>
      </c>
      <c r="AW51">
        <v>48</v>
      </c>
      <c r="AX51">
        <f>IF(Z51&gt;0, (R51*SUMPRODUCT(K51:$K$98, X51:$X$98)-K51*$AZ$3)/Z51, 0)</f>
        <v>11928.344014103061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2000000</v>
      </c>
      <c r="S52">
        <f t="shared" si="32"/>
        <v>10212.661814456002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1460.2534085263583</v>
      </c>
      <c r="AC52">
        <f t="shared" si="33"/>
        <v>1003.8327638090141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-45803.277926232506</v>
      </c>
      <c r="AI52">
        <f t="shared" si="38"/>
        <v>-45804.506588238117</v>
      </c>
      <c r="AJ52">
        <f t="shared" si="39"/>
        <v>456.4206447173442</v>
      </c>
      <c r="AK52">
        <f t="shared" si="61"/>
        <v>102.21773859684509</v>
      </c>
      <c r="AL52">
        <f t="shared" si="40"/>
        <v>-45245.868204923929</v>
      </c>
      <c r="AN52">
        <f t="shared" si="41"/>
        <v>0</v>
      </c>
      <c r="AO52">
        <f t="shared" si="42"/>
        <v>0</v>
      </c>
      <c r="AP52">
        <f t="shared" si="43"/>
        <v>-1.2179898232153317E-2</v>
      </c>
      <c r="AQ52">
        <f t="shared" si="44"/>
        <v>-454.05429751325772</v>
      </c>
      <c r="AR52">
        <f t="shared" si="45"/>
        <v>-454.06647741148987</v>
      </c>
      <c r="AS52">
        <f t="shared" si="46"/>
        <v>4.5245616600071177</v>
      </c>
      <c r="AT52">
        <f t="shared" si="47"/>
        <v>1.0132987330455436</v>
      </c>
      <c r="AU52">
        <f t="shared" si="48"/>
        <v>-448.52861701843722</v>
      </c>
      <c r="AW52">
        <v>49</v>
      </c>
      <c r="AX52">
        <f>IF(Z52&gt;0, (R52*SUMPRODUCT(K52:$K$98, X52:$X$98)-K52*$AZ$3)/Z52, 0)</f>
        <v>10212.661814456002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2000000</v>
      </c>
      <c r="S53">
        <f t="shared" si="32"/>
        <v>8242.727493079492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1003.8327638090141</v>
      </c>
      <c r="AC53">
        <f t="shared" si="33"/>
        <v>630.70000986116099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-41588.189559473169</v>
      </c>
      <c r="AI53">
        <f t="shared" si="38"/>
        <v>-41589.146008673983</v>
      </c>
      <c r="AJ53">
        <f t="shared" si="39"/>
        <v>373.13275394785308</v>
      </c>
      <c r="AK53">
        <f t="shared" si="61"/>
        <v>70.268293466630993</v>
      </c>
      <c r="AL53">
        <f t="shared" si="40"/>
        <v>-41145.744961259501</v>
      </c>
      <c r="AN53">
        <f t="shared" si="41"/>
        <v>0</v>
      </c>
      <c r="AO53">
        <f t="shared" si="42"/>
        <v>0</v>
      </c>
      <c r="AP53">
        <f t="shared" si="43"/>
        <v>-8.465548787505793E-3</v>
      </c>
      <c r="AQ53">
        <f t="shared" si="44"/>
        <v>-368.09780111789934</v>
      </c>
      <c r="AR53">
        <f t="shared" si="45"/>
        <v>-368.10626666668685</v>
      </c>
      <c r="AS53">
        <f t="shared" si="46"/>
        <v>3.302604602608501</v>
      </c>
      <c r="AT53">
        <f t="shared" si="47"/>
        <v>0.6219459078973617</v>
      </c>
      <c r="AU53">
        <f t="shared" si="48"/>
        <v>-364.18171615618104</v>
      </c>
      <c r="AW53">
        <v>50</v>
      </c>
      <c r="AX53">
        <f>IF(Z53&gt;0, (R53*SUMPRODUCT(K53:$K$98, X53:$X$98)-K53*$AZ$3)/Z53, 0)</f>
        <v>8242.727493079492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2000000</v>
      </c>
      <c r="S54">
        <f t="shared" si="32"/>
        <v>5832.3652114163697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630.70000986116099</v>
      </c>
      <c r="AC54">
        <f t="shared" si="33"/>
        <v>334.85358692665909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-36675.552364876385</v>
      </c>
      <c r="AI54">
        <f t="shared" si="38"/>
        <v>-36676.27002738291</v>
      </c>
      <c r="AJ54">
        <f t="shared" si="39"/>
        <v>295.8464229345019</v>
      </c>
      <c r="AK54">
        <f t="shared" si="61"/>
        <v>44.149000690281277</v>
      </c>
      <c r="AL54">
        <f t="shared" si="40"/>
        <v>-36336.274603758124</v>
      </c>
      <c r="AN54">
        <f t="shared" si="41"/>
        <v>0</v>
      </c>
      <c r="AO54">
        <f t="shared" si="42"/>
        <v>0</v>
      </c>
      <c r="AP54">
        <f t="shared" si="43"/>
        <v>-5.6714674413697978E-3</v>
      </c>
      <c r="AQ54">
        <f t="shared" si="44"/>
        <v>-289.8356807566517</v>
      </c>
      <c r="AR54">
        <f t="shared" si="45"/>
        <v>-289.8413522240931</v>
      </c>
      <c r="AS54">
        <f t="shared" si="46"/>
        <v>2.3379838574090597</v>
      </c>
      <c r="AT54">
        <f t="shared" si="47"/>
        <v>0.34889605867389883</v>
      </c>
      <c r="AU54">
        <f t="shared" si="48"/>
        <v>-287.1544723080101</v>
      </c>
      <c r="AW54">
        <v>51</v>
      </c>
      <c r="AX54">
        <f>IF(Z54&gt;0, (R54*SUMPRODUCT(K54:$K$98, X54:$X$98)-K54*$AZ$3)/Z54, 0)</f>
        <v>5832.3652114163697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2000000</v>
      </c>
      <c r="S55">
        <f t="shared" si="32"/>
        <v>2657.4661446381992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334.85358692665909</v>
      </c>
      <c r="AC55">
        <f t="shared" si="33"/>
        <v>109.52806526232609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-31247.290896904458</v>
      </c>
      <c r="AI55">
        <f t="shared" si="38"/>
        <v>-31247.80608721781</v>
      </c>
      <c r="AJ55">
        <f t="shared" si="39"/>
        <v>225.325521664333</v>
      </c>
      <c r="AK55">
        <f t="shared" si="61"/>
        <v>23.439751084866138</v>
      </c>
      <c r="AL55">
        <f t="shared" si="40"/>
        <v>-30999.040814468612</v>
      </c>
      <c r="AN55">
        <f t="shared" si="41"/>
        <v>0</v>
      </c>
      <c r="AO55">
        <f t="shared" si="42"/>
        <v>0</v>
      </c>
      <c r="AP55">
        <f t="shared" si="43"/>
        <v>-3.6351710559929347E-3</v>
      </c>
      <c r="AQ55">
        <f t="shared" si="44"/>
        <v>-220.48016917771614</v>
      </c>
      <c r="AR55">
        <f t="shared" si="45"/>
        <v>-220.48380434877214</v>
      </c>
      <c r="AS55">
        <f t="shared" si="46"/>
        <v>1.5898917221502507</v>
      </c>
      <c r="AT55">
        <f t="shared" si="47"/>
        <v>0.16539034701362909</v>
      </c>
      <c r="AU55">
        <f t="shared" si="48"/>
        <v>-218.72852227960826</v>
      </c>
      <c r="AW55">
        <v>52</v>
      </c>
      <c r="AX55">
        <f>IF(Z55&gt;0, (R55*SUMPRODUCT(K55:$K$98, X55:$X$98)-K55*$AZ$3)/Z55, 0)</f>
        <v>2657.4661446381992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2000000</v>
      </c>
      <c r="S56">
        <f t="shared" si="32"/>
        <v>-1899.3134529636395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109.52806526232609</v>
      </c>
      <c r="AC56">
        <f t="shared" si="33"/>
        <v>-53.35374758296291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-25424.005188704876</v>
      </c>
      <c r="AI56">
        <f t="shared" si="38"/>
        <v>-25424.356327082663</v>
      </c>
      <c r="AJ56">
        <f t="shared" si="39"/>
        <v>162.88181284528901</v>
      </c>
      <c r="AK56">
        <f t="shared" si="61"/>
        <v>7.6669645683628271</v>
      </c>
      <c r="AL56">
        <f t="shared" si="40"/>
        <v>-25253.807549669014</v>
      </c>
      <c r="AN56">
        <f t="shared" si="41"/>
        <v>0</v>
      </c>
      <c r="AO56">
        <f t="shared" si="42"/>
        <v>0</v>
      </c>
      <c r="AP56">
        <f t="shared" si="43"/>
        <v>-2.2121646022737426E-3</v>
      </c>
      <c r="AQ56">
        <f t="shared" si="44"/>
        <v>-160.17071298377331</v>
      </c>
      <c r="AR56">
        <f t="shared" si="45"/>
        <v>-160.17292514837558</v>
      </c>
      <c r="AS56">
        <f t="shared" si="46"/>
        <v>1.0261520913750435</v>
      </c>
      <c r="AT56">
        <f t="shared" si="47"/>
        <v>4.830172005634957E-2</v>
      </c>
      <c r="AU56">
        <f t="shared" si="48"/>
        <v>-159.09847133694421</v>
      </c>
      <c r="AW56">
        <v>53</v>
      </c>
      <c r="AX56">
        <f>IF(Z56&gt;0, (R56*SUMPRODUCT(K56:$K$98, X56:$X$98)-K56*$AZ$3)/Z56, 0)</f>
        <v>-1899.3134529636395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2000000</v>
      </c>
      <c r="S57">
        <f t="shared" si="32"/>
        <v>-8999.8902889032361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-53.35374758296291</v>
      </c>
      <c r="AC57">
        <f t="shared" si="33"/>
        <v>-162.09735669849741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-19598.24510646495</v>
      </c>
      <c r="AI57">
        <f t="shared" si="38"/>
        <v>-19598.470244427048</v>
      </c>
      <c r="AJ57">
        <f t="shared" si="39"/>
        <v>108.7436091155345</v>
      </c>
      <c r="AK57">
        <f t="shared" si="61"/>
        <v>-3.7347623308074041</v>
      </c>
      <c r="AL57">
        <f t="shared" si="40"/>
        <v>-19493.461397642321</v>
      </c>
      <c r="AN57">
        <f t="shared" si="41"/>
        <v>0</v>
      </c>
      <c r="AO57">
        <f t="shared" si="42"/>
        <v>0</v>
      </c>
      <c r="AP57">
        <f t="shared" si="43"/>
        <v>-1.2663969277185462E-3</v>
      </c>
      <c r="AQ57">
        <f t="shared" si="44"/>
        <v>-110.23977102946188</v>
      </c>
      <c r="AR57">
        <f t="shared" si="45"/>
        <v>-110.2410374263896</v>
      </c>
      <c r="AS57">
        <f t="shared" si="46"/>
        <v>0.61168081655736306</v>
      </c>
      <c r="AT57">
        <f t="shared" si="47"/>
        <v>-2.1007969946342395E-2</v>
      </c>
      <c r="AU57">
        <f t="shared" si="48"/>
        <v>-109.65036457977858</v>
      </c>
      <c r="AW57">
        <v>54</v>
      </c>
      <c r="AX57">
        <f>IF(Z57&gt;0, (R57*SUMPRODUCT(K57:$K$98, X57:$X$98)-K57*$AZ$3)/Z57, 0)</f>
        <v>-8999.8902889032361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2000000</v>
      </c>
      <c r="S58">
        <f t="shared" si="32"/>
        <v>-21054.910470528681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-162.09735669849741</v>
      </c>
      <c r="AC58">
        <f t="shared" si="33"/>
        <v>-226.42007070274596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-14154.274617633315</v>
      </c>
      <c r="AI58">
        <f t="shared" si="38"/>
        <v>-14154.409039999429</v>
      </c>
      <c r="AJ58">
        <f t="shared" si="39"/>
        <v>64.322714004248553</v>
      </c>
      <c r="AK58">
        <f t="shared" si="61"/>
        <v>-11.346814968894819</v>
      </c>
      <c r="AL58">
        <f t="shared" si="40"/>
        <v>-14101.433140964074</v>
      </c>
      <c r="AN58">
        <f t="shared" si="41"/>
        <v>0</v>
      </c>
      <c r="AO58">
        <f t="shared" si="42"/>
        <v>0</v>
      </c>
      <c r="AP58">
        <f t="shared" si="43"/>
        <v>-6.7511013929146555E-4</v>
      </c>
      <c r="AQ58">
        <f t="shared" si="44"/>
        <v>-71.087086062131348</v>
      </c>
      <c r="AR58">
        <f t="shared" si="45"/>
        <v>-71.087761172270632</v>
      </c>
      <c r="AS58">
        <f t="shared" si="46"/>
        <v>0.32304829669430501</v>
      </c>
      <c r="AT58">
        <f t="shared" si="47"/>
        <v>-5.6987167058355187E-2</v>
      </c>
      <c r="AU58">
        <f t="shared" si="48"/>
        <v>-70.821700042634674</v>
      </c>
      <c r="AW58">
        <v>55</v>
      </c>
      <c r="AX58">
        <f>IF(Z58&gt;0, (R58*SUMPRODUCT(K58:$K$98, X58:$X$98)-K58*$AZ$3)/Z58, 0)</f>
        <v>-21054.910470528681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2000000</v>
      </c>
      <c r="S59">
        <f t="shared" si="32"/>
        <v>-43480.361602678138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-226.42007070274596</v>
      </c>
      <c r="AC59">
        <f t="shared" si="33"/>
        <v>-256.50978442093697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-9493.6227940774897</v>
      </c>
      <c r="AI59">
        <f t="shared" si="38"/>
        <v>-9493.6965370774797</v>
      </c>
      <c r="AJ59">
        <f t="shared" si="39"/>
        <v>30.089713718191007</v>
      </c>
      <c r="AK59">
        <f t="shared" si="61"/>
        <v>-15.849404949192218</v>
      </c>
      <c r="AL59">
        <f t="shared" si="40"/>
        <v>-9479.4562283084815</v>
      </c>
      <c r="AN59">
        <f t="shared" si="41"/>
        <v>0</v>
      </c>
      <c r="AO59">
        <f t="shared" si="42"/>
        <v>0</v>
      </c>
      <c r="AP59">
        <f t="shared" si="43"/>
        <v>-3.3067843513907825E-4</v>
      </c>
      <c r="AQ59">
        <f t="shared" si="44"/>
        <v>-42.571312934683306</v>
      </c>
      <c r="AR59">
        <f t="shared" si="45"/>
        <v>-42.571643613118447</v>
      </c>
      <c r="AS59">
        <f t="shared" si="46"/>
        <v>0.13492832468667881</v>
      </c>
      <c r="AT59">
        <f t="shared" si="47"/>
        <v>-7.1071917702639764E-2</v>
      </c>
      <c r="AU59">
        <f t="shared" si="48"/>
        <v>-42.50778720613441</v>
      </c>
      <c r="AW59">
        <v>56</v>
      </c>
      <c r="AX59">
        <f>IF(Z59&gt;0, (R59*SUMPRODUCT(K59:$K$98, X59:$X$98)-K59*$AZ$3)/Z59, 0)</f>
        <v>-43480.361602678138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2000000</v>
      </c>
      <c r="S60">
        <f t="shared" si="32"/>
        <v>-90053.191775894098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-256.50978442093697</v>
      </c>
      <c r="AC60">
        <f t="shared" si="33"/>
        <v>-262.47630061995926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-5851.5297857034102</v>
      </c>
      <c r="AI60">
        <f t="shared" si="38"/>
        <v>-5851.56621921224</v>
      </c>
      <c r="AJ60">
        <f t="shared" si="39"/>
        <v>5.9665161990222941</v>
      </c>
      <c r="AK60">
        <f t="shared" si="61"/>
        <v>-17.955684909465589</v>
      </c>
      <c r="AL60">
        <f t="shared" si="40"/>
        <v>-5863.5553879226827</v>
      </c>
      <c r="AN60">
        <f t="shared" si="41"/>
        <v>0</v>
      </c>
      <c r="AO60">
        <f t="shared" si="42"/>
        <v>0</v>
      </c>
      <c r="AP60">
        <f t="shared" si="43"/>
        <v>-1.4587069387817528E-4</v>
      </c>
      <c r="AQ60">
        <f t="shared" si="44"/>
        <v>-23.428067663447301</v>
      </c>
      <c r="AR60">
        <f t="shared" si="45"/>
        <v>-23.428213534141179</v>
      </c>
      <c r="AS60">
        <f t="shared" si="46"/>
        <v>2.3888444619605629E-2</v>
      </c>
      <c r="AT60">
        <f t="shared" si="47"/>
        <v>-7.1890089670274354E-2</v>
      </c>
      <c r="AU60">
        <f t="shared" si="48"/>
        <v>-23.476215179191843</v>
      </c>
      <c r="AW60">
        <v>57</v>
      </c>
      <c r="AX60">
        <f>IF(Z60&gt;0, (R60*SUMPRODUCT(K60:$K$98, X60:$X$98)-K60*$AZ$3)/Z60, 0)</f>
        <v>-90053.191775894098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2000000</v>
      </c>
      <c r="S61">
        <f t="shared" si="32"/>
        <v>-200745.19085250911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-262.47630061995926</v>
      </c>
      <c r="AC61">
        <f t="shared" si="33"/>
        <v>-253.22151405513779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-3248.2525523637642</v>
      </c>
      <c r="AI61">
        <f t="shared" si="38"/>
        <v>-3248.2683199590538</v>
      </c>
      <c r="AJ61">
        <f t="shared" si="39"/>
        <v>-9.2547865648214724</v>
      </c>
      <c r="AK61">
        <f t="shared" si="61"/>
        <v>-18.373341043397151</v>
      </c>
      <c r="AL61">
        <f t="shared" si="40"/>
        <v>-3275.8964475672724</v>
      </c>
      <c r="AN61">
        <f t="shared" si="41"/>
        <v>0</v>
      </c>
      <c r="AO61">
        <f t="shared" si="42"/>
        <v>0</v>
      </c>
      <c r="AP61">
        <f t="shared" si="43"/>
        <v>-5.6365646320319353E-5</v>
      </c>
      <c r="AQ61">
        <f t="shared" si="44"/>
        <v>-11.611780437233694</v>
      </c>
      <c r="AR61">
        <f t="shared" si="45"/>
        <v>-11.611836802880013</v>
      </c>
      <c r="AS61">
        <f t="shared" si="46"/>
        <v>-3.3083803630344223E-2</v>
      </c>
      <c r="AT61">
        <f t="shared" si="47"/>
        <v>-6.5680607851470313E-2</v>
      </c>
      <c r="AU61">
        <f t="shared" si="48"/>
        <v>-11.710601214361828</v>
      </c>
      <c r="AW61">
        <v>58</v>
      </c>
      <c r="AX61">
        <f>IF(Z61&gt;0, (R61*SUMPRODUCT(K61:$K$98, X61:$X$98)-K61*$AZ$3)/Z61, 0)</f>
        <v>-200745.19085250911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2000000</v>
      </c>
      <c r="S62">
        <f t="shared" si="32"/>
        <v>-513708.70104703069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-253.22151405513779</v>
      </c>
      <c r="AC62">
        <f t="shared" si="33"/>
        <v>-235.6521746457029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-1580.1326136711177</v>
      </c>
      <c r="AI62">
        <f t="shared" si="38"/>
        <v>-1580.1383477616189</v>
      </c>
      <c r="AJ62">
        <f t="shared" si="39"/>
        <v>-17.569339409434889</v>
      </c>
      <c r="AK62">
        <f t="shared" si="61"/>
        <v>-17.725505983859648</v>
      </c>
      <c r="AL62">
        <f t="shared" si="40"/>
        <v>-1615.4331931549134</v>
      </c>
      <c r="AN62">
        <f t="shared" si="41"/>
        <v>0</v>
      </c>
      <c r="AO62">
        <f t="shared" si="42"/>
        <v>0</v>
      </c>
      <c r="AP62">
        <f t="shared" si="43"/>
        <v>-1.8301873423290727E-5</v>
      </c>
      <c r="AQ62">
        <f t="shared" si="44"/>
        <v>-5.0434130890043631</v>
      </c>
      <c r="AR62">
        <f t="shared" si="45"/>
        <v>-5.0434313908777861</v>
      </c>
      <c r="AS62">
        <f t="shared" si="46"/>
        <v>-5.6077215023641623E-2</v>
      </c>
      <c r="AT62">
        <f t="shared" si="47"/>
        <v>-5.657566214048769E-2</v>
      </c>
      <c r="AU62">
        <f t="shared" si="48"/>
        <v>-5.1560842680419157</v>
      </c>
      <c r="AW62">
        <v>59</v>
      </c>
      <c r="AX62">
        <f>IF(Z62&gt;0, (R62*SUMPRODUCT(K62:$K$98, X62:$X$98)-K62*$AZ$3)/Z62, 0)</f>
        <v>-513708.70104703069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2000000</v>
      </c>
      <c r="S63">
        <f t="shared" si="32"/>
        <v>-1619034.3746439053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-235.6521746457029</v>
      </c>
      <c r="AC63">
        <f t="shared" si="33"/>
        <v>-214.64101644303898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-643.13298137704521</v>
      </c>
      <c r="AI63">
        <f t="shared" si="38"/>
        <v>-643.13463854550787</v>
      </c>
      <c r="AJ63">
        <f t="shared" si="39"/>
        <v>-21.011158202663921</v>
      </c>
      <c r="AK63">
        <f t="shared" si="61"/>
        <v>-16.495652225199205</v>
      </c>
      <c r="AL63">
        <f t="shared" si="40"/>
        <v>-680.64144897337098</v>
      </c>
      <c r="AN63">
        <f t="shared" si="41"/>
        <v>0</v>
      </c>
      <c r="AO63">
        <f t="shared" si="42"/>
        <v>0</v>
      </c>
      <c r="AP63">
        <f t="shared" si="43"/>
        <v>-4.7225834552312816E-6</v>
      </c>
      <c r="AQ63">
        <f t="shared" si="44"/>
        <v>-1.8327944598855401</v>
      </c>
      <c r="AR63">
        <f t="shared" si="45"/>
        <v>-1.8327991824689955</v>
      </c>
      <c r="AS63">
        <f t="shared" si="46"/>
        <v>-5.9877405551752555E-2</v>
      </c>
      <c r="AT63">
        <f t="shared" si="47"/>
        <v>-4.7009158115029259E-2</v>
      </c>
      <c r="AU63">
        <f t="shared" si="48"/>
        <v>-1.9396857461357775</v>
      </c>
      <c r="AW63">
        <v>60</v>
      </c>
      <c r="AX63">
        <f>IF(Z63&gt;0, (R63*SUMPRODUCT(K63:$K$98, X63:$X$98)-K63*$AZ$3)/Z63, 0)</f>
        <v>-1619034.3746439053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2000000</v>
      </c>
      <c r="S64">
        <f t="shared" si="32"/>
        <v>-6907342.9444840103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-214.64101644303898</v>
      </c>
      <c r="AC64">
        <f t="shared" si="33"/>
        <v>-193.21080082107778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-206.55188869099575</v>
      </c>
      <c r="AI64">
        <f t="shared" si="38"/>
        <v>-206.55223833846941</v>
      </c>
      <c r="AJ64">
        <f t="shared" si="39"/>
        <v>-21.430215621961196</v>
      </c>
      <c r="AK64">
        <f t="shared" si="61"/>
        <v>-15.02487115101273</v>
      </c>
      <c r="AL64">
        <f t="shared" si="40"/>
        <v>-243.00732511144332</v>
      </c>
      <c r="AN64">
        <f t="shared" si="41"/>
        <v>0</v>
      </c>
      <c r="AO64">
        <f t="shared" si="42"/>
        <v>0</v>
      </c>
      <c r="AP64">
        <f t="shared" si="43"/>
        <v>-8.896626403189954E-7</v>
      </c>
      <c r="AQ64">
        <f t="shared" si="44"/>
        <v>-0.52556220907452766</v>
      </c>
      <c r="AR64">
        <f t="shared" si="45"/>
        <v>-0.525563098737168</v>
      </c>
      <c r="AS64">
        <f t="shared" si="46"/>
        <v>-5.4528242441156456E-2</v>
      </c>
      <c r="AT64">
        <f t="shared" si="47"/>
        <v>-3.8230124755720164E-2</v>
      </c>
      <c r="AU64">
        <f t="shared" si="48"/>
        <v>-0.61832146593404458</v>
      </c>
      <c r="AW64">
        <v>61</v>
      </c>
      <c r="AX64">
        <f>IF(Z64&gt;0, (R64*SUMPRODUCT(K64:$K$98, X64:$X$98)-K64*$AZ$3)/Z64, 0)</f>
        <v>-6907342.9444840103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2000000</v>
      </c>
      <c r="S65">
        <f t="shared" si="32"/>
        <v>-29637312.729093708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-193.21080082107778</v>
      </c>
      <c r="AC65">
        <f t="shared" si="33"/>
        <v>-172.96581831421776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-43.711993738465061</v>
      </c>
      <c r="AI65">
        <f t="shared" si="38"/>
        <v>-43.712066689503125</v>
      </c>
      <c r="AJ65">
        <f t="shared" si="39"/>
        <v>-20.244982506860026</v>
      </c>
      <c r="AK65">
        <f t="shared" si="61"/>
        <v>-13.524756057475447</v>
      </c>
      <c r="AL65">
        <f t="shared" si="40"/>
        <v>-77.481805253838601</v>
      </c>
      <c r="AN65">
        <f t="shared" si="41"/>
        <v>0</v>
      </c>
      <c r="AO65">
        <f t="shared" si="42"/>
        <v>0</v>
      </c>
      <c r="AP65">
        <f t="shared" si="43"/>
        <v>-1.6573277889080733E-7</v>
      </c>
      <c r="AQ65">
        <f t="shared" si="44"/>
        <v>-9.930647165115733E-2</v>
      </c>
      <c r="AR65">
        <f t="shared" si="45"/>
        <v>-9.9306637383936233E-2</v>
      </c>
      <c r="AS65">
        <f t="shared" si="46"/>
        <v>-4.5993275745428587E-2</v>
      </c>
      <c r="AT65">
        <f t="shared" si="47"/>
        <v>-3.072602480789215E-2</v>
      </c>
      <c r="AU65">
        <f t="shared" si="48"/>
        <v>-0.17602593793725699</v>
      </c>
      <c r="AW65">
        <v>62</v>
      </c>
      <c r="AX65">
        <f>IF(Z65&gt;0, (R65*SUMPRODUCT(K65:$K$98, X65:$X$98)-K65*$AZ$3)/Z65, 0)</f>
        <v>-29637312.729093708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2000000</v>
      </c>
      <c r="S66">
        <f t="shared" si="32"/>
        <v>-128462569.75905272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-172.96581831421776</v>
      </c>
      <c r="AC66">
        <f t="shared" si="33"/>
        <v>-154.51999557521302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-9.1497632119227088</v>
      </c>
      <c r="AI66">
        <f t="shared" si="38"/>
        <v>-9.149778247430314</v>
      </c>
      <c r="AJ66">
        <f t="shared" si="39"/>
        <v>-18.44582273900474</v>
      </c>
      <c r="AK66">
        <f t="shared" si="61"/>
        <v>-12.107607281995245</v>
      </c>
      <c r="AL66">
        <f t="shared" si="40"/>
        <v>-39.703208268430295</v>
      </c>
      <c r="AN66">
        <f t="shared" si="41"/>
        <v>0</v>
      </c>
      <c r="AO66">
        <f t="shared" si="42"/>
        <v>0</v>
      </c>
      <c r="AP66">
        <f t="shared" si="43"/>
        <v>-3.0498396642314434E-8</v>
      </c>
      <c r="AQ66">
        <f t="shared" si="44"/>
        <v>-1.8559606694643866E-2</v>
      </c>
      <c r="AR66">
        <f t="shared" si="45"/>
        <v>-1.8559637193040508E-2</v>
      </c>
      <c r="AS66">
        <f t="shared" si="46"/>
        <v>-3.7415964464407862E-2</v>
      </c>
      <c r="AT66">
        <f t="shared" si="47"/>
        <v>-2.4559370987242986E-2</v>
      </c>
      <c r="AU66">
        <f t="shared" si="48"/>
        <v>-8.0534972644691352E-2</v>
      </c>
      <c r="AW66">
        <v>63</v>
      </c>
      <c r="AX66">
        <f>IF(Z66&gt;0, (R66*SUMPRODUCT(K66:$K$98, X66:$X$98)-K66*$AZ$3)/Z66, 0)</f>
        <v>-128462569.75905272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-564228493.7729516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-154.51999557521302</v>
      </c>
      <c r="AC67">
        <f t="shared" ref="AC67:AC98" si="64">S67*Z67</f>
        <v>-137.9804041009649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-1.8925303387278518</v>
      </c>
      <c r="AI67">
        <f t="shared" ref="AI67:AI98" si="69">SUM(AE67:AH67)</f>
        <v>-1.8925333955657646</v>
      </c>
      <c r="AJ67">
        <f t="shared" ref="AJ67:AJ98" si="70">AB67-AC67</f>
        <v>-16.539591474248112</v>
      </c>
      <c r="AK67">
        <f t="shared" si="61"/>
        <v>-10.816399690264912</v>
      </c>
      <c r="AL67">
        <f t="shared" ref="AL67:AL98" si="71">SUM(AI67:AK67)</f>
        <v>-29.248524560078788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-5.5362195171156238E-9</v>
      </c>
      <c r="AQ67">
        <f t="shared" ref="AQ67:AQ98" si="75">AH67*$K67</f>
        <v>-3.4275495452459697E-3</v>
      </c>
      <c r="AR67">
        <f t="shared" ref="AR67:AR98" si="76">AI67*$K67</f>
        <v>-3.4275550814654868E-3</v>
      </c>
      <c r="AS67">
        <f t="shared" ref="AS67:AS98" si="77">AJ67*$K67</f>
        <v>-2.9954747924527389E-2</v>
      </c>
      <c r="AT67">
        <f t="shared" ref="AT67:AT98" si="78">AK67*$K67</f>
        <v>-1.9589512031012887E-2</v>
      </c>
      <c r="AU67">
        <f t="shared" ref="AU67:AU98" si="79">AL67*$K67</f>
        <v>-5.2971815037005758E-2</v>
      </c>
      <c r="AW67">
        <v>64</v>
      </c>
      <c r="AX67">
        <f>IF(Z67&gt;0, (R67*SUMPRODUCT(K67:$K$98, X67:$X$98)-K67*$AZ$3)/Z67, 0)</f>
        <v>-564228493.7729516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2000000</v>
      </c>
      <c r="S68">
        <f t="shared" si="63"/>
        <v>-2516224738.0315385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-137.9804041009649</v>
      </c>
      <c r="AC68">
        <f t="shared" si="64"/>
        <v>-123.19976818538269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-0.38627882926402446</v>
      </c>
      <c r="AI68">
        <f t="shared" si="69"/>
        <v>-0.38627944129087527</v>
      </c>
      <c r="AJ68">
        <f t="shared" si="70"/>
        <v>-14.780635915582209</v>
      </c>
      <c r="AK68">
        <f t="shared" si="61"/>
        <v>-9.6586282870675451</v>
      </c>
      <c r="AL68">
        <f t="shared" si="71"/>
        <v>-24.82554364394063</v>
      </c>
      <c r="AN68">
        <f t="shared" si="72"/>
        <v>0</v>
      </c>
      <c r="AO68">
        <f t="shared" si="73"/>
        <v>0</v>
      </c>
      <c r="AP68">
        <f t="shared" si="74"/>
        <v>-9.8967669632712558E-10</v>
      </c>
      <c r="AQ68">
        <f t="shared" si="75"/>
        <v>-6.2463134600829803E-4</v>
      </c>
      <c r="AR68">
        <f t="shared" si="76"/>
        <v>-6.2463233568499441E-4</v>
      </c>
      <c r="AS68">
        <f t="shared" si="77"/>
        <v>-2.3900995362337762E-2</v>
      </c>
      <c r="AT68">
        <f t="shared" si="78"/>
        <v>-1.561846399669283E-2</v>
      </c>
      <c r="AU68">
        <f t="shared" si="79"/>
        <v>-4.0144091694715583E-2</v>
      </c>
      <c r="AW68">
        <v>65</v>
      </c>
      <c r="AX68">
        <f>IF(Z68&gt;0, (R68*SUMPRODUCT(K68:$K$98, X68:$X$98)-K68*$AZ$3)/Z68, 0)</f>
        <v>-2516224738.0315385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2000000</v>
      </c>
      <c r="S69">
        <f t="shared" si="63"/>
        <v>-11395907193.851357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-123.19976818538269</v>
      </c>
      <c r="AC69">
        <f t="shared" si="64"/>
        <v>-110.00033615143633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-7.7639817649769322E-2</v>
      </c>
      <c r="AI69">
        <f t="shared" si="69"/>
        <v>-7.7639938307491302E-2</v>
      </c>
      <c r="AJ69">
        <f t="shared" si="70"/>
        <v>-13.199432033946366</v>
      </c>
      <c r="AK69">
        <f t="shared" si="61"/>
        <v>-8.6239837729767892</v>
      </c>
      <c r="AL69">
        <f t="shared" si="71"/>
        <v>-21.901055745230646</v>
      </c>
      <c r="AN69">
        <f t="shared" si="72"/>
        <v>0</v>
      </c>
      <c r="AO69">
        <f t="shared" si="73"/>
        <v>0</v>
      </c>
      <c r="AP69">
        <f t="shared" si="74"/>
        <v>-1.7420473977854705E-10</v>
      </c>
      <c r="AQ69">
        <f t="shared" si="75"/>
        <v>-1.1209580297312594E-4</v>
      </c>
      <c r="AR69">
        <f t="shared" si="76"/>
        <v>-1.1209597717786573E-4</v>
      </c>
      <c r="AS69">
        <f t="shared" si="77"/>
        <v>-1.9057243788346466E-2</v>
      </c>
      <c r="AT69">
        <f t="shared" si="78"/>
        <v>-1.2451244929758199E-2</v>
      </c>
      <c r="AU69">
        <f t="shared" si="79"/>
        <v>-3.1620584695282533E-2</v>
      </c>
      <c r="AW69">
        <v>66</v>
      </c>
      <c r="AX69">
        <f>IF(Z69&gt;0, (R69*SUMPRODUCT(K69:$K$98, X69:$X$98)-K69*$AZ$3)/Z69, 0)</f>
        <v>-11395907193.851357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2000000</v>
      </c>
      <c r="S70">
        <f t="shared" si="63"/>
        <v>-52494702782.905861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-110.00033615143633</v>
      </c>
      <c r="AC70">
        <f t="shared" si="64"/>
        <v>-98.214683367514013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-1.5370293859837176E-2</v>
      </c>
      <c r="AI70">
        <f t="shared" si="69"/>
        <v>-1.5370317246645311E-2</v>
      </c>
      <c r="AJ70">
        <f t="shared" si="70"/>
        <v>-11.785652783922316</v>
      </c>
      <c r="AK70">
        <f t="shared" si="61"/>
        <v>-7.7000235306005438</v>
      </c>
      <c r="AL70">
        <f t="shared" si="71"/>
        <v>-19.501046631769505</v>
      </c>
      <c r="AN70">
        <f t="shared" si="72"/>
        <v>0</v>
      </c>
      <c r="AO70">
        <f t="shared" si="73"/>
        <v>0</v>
      </c>
      <c r="AP70">
        <f t="shared" si="74"/>
        <v>-3.0147949258348725E-11</v>
      </c>
      <c r="AQ70">
        <f t="shared" si="75"/>
        <v>-1.9813855601630142E-5</v>
      </c>
      <c r="AR70">
        <f t="shared" si="76"/>
        <v>-1.98138857495794E-5</v>
      </c>
      <c r="AS70">
        <f t="shared" si="77"/>
        <v>-1.5192892508176211E-2</v>
      </c>
      <c r="AT70">
        <f t="shared" si="78"/>
        <v>-9.9261052362267389E-3</v>
      </c>
      <c r="AU70">
        <f t="shared" si="79"/>
        <v>-2.5138811630152528E-2</v>
      </c>
      <c r="AW70">
        <v>67</v>
      </c>
      <c r="AX70">
        <f>IF(Z70&gt;0, (R70*SUMPRODUCT(K70:$K$98, X70:$X$98)-K70*$AZ$3)/Z70, 0)</f>
        <v>-52494702782.905861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2000000</v>
      </c>
      <c r="S71">
        <f t="shared" si="63"/>
        <v>-246229105742.9469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-98.214683367514013</v>
      </c>
      <c r="AC71">
        <f t="shared" si="64"/>
        <v>-87.691698824471999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-2.9921931287916199E-3</v>
      </c>
      <c r="AI71">
        <f t="shared" si="69"/>
        <v>-2.9921975805246187E-3</v>
      </c>
      <c r="AJ71">
        <f t="shared" si="70"/>
        <v>-10.522984543042014</v>
      </c>
      <c r="AK71">
        <f t="shared" si="61"/>
        <v>-6.875027835725982</v>
      </c>
      <c r="AL71">
        <f t="shared" si="71"/>
        <v>-17.401004576348519</v>
      </c>
      <c r="AN71">
        <f t="shared" si="72"/>
        <v>0</v>
      </c>
      <c r="AO71">
        <f t="shared" si="73"/>
        <v>0</v>
      </c>
      <c r="AP71">
        <f t="shared" si="74"/>
        <v>-5.1238677173083633E-12</v>
      </c>
      <c r="AQ71">
        <f t="shared" si="75"/>
        <v>-3.4439625603399809E-6</v>
      </c>
      <c r="AR71">
        <f t="shared" si="76"/>
        <v>-3.443967684207698E-6</v>
      </c>
      <c r="AS71">
        <f t="shared" si="77"/>
        <v>-1.211177328112796E-2</v>
      </c>
      <c r="AT71">
        <f t="shared" si="78"/>
        <v>-7.913038179155717E-3</v>
      </c>
      <c r="AU71">
        <f t="shared" si="79"/>
        <v>-2.0028255427967885E-2</v>
      </c>
      <c r="AW71">
        <v>68</v>
      </c>
      <c r="AX71">
        <f>IF(Z71&gt;0, (R71*SUMPRODUCT(K71:$K$98, X71:$X$98)-K71*$AZ$3)/Z71, 0)</f>
        <v>-246229105742.9469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2000000</v>
      </c>
      <c r="S72">
        <f t="shared" si="63"/>
        <v>-1177156216648.6833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-87.691698824471999</v>
      </c>
      <c r="AC72">
        <f t="shared" si="64"/>
        <v>-78.296162664061711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-5.7212855590026818E-4</v>
      </c>
      <c r="AI72">
        <f t="shared" si="69"/>
        <v>-5.7212938731246259E-4</v>
      </c>
      <c r="AJ72">
        <f t="shared" si="70"/>
        <v>-9.3955361604102876</v>
      </c>
      <c r="AK72">
        <f t="shared" si="61"/>
        <v>-6.1384189177130404</v>
      </c>
      <c r="AL72">
        <f t="shared" si="71"/>
        <v>-15.534527207510642</v>
      </c>
      <c r="AN72">
        <f t="shared" si="72"/>
        <v>0</v>
      </c>
      <c r="AO72">
        <f t="shared" si="73"/>
        <v>0</v>
      </c>
      <c r="AP72">
        <f t="shared" si="74"/>
        <v>-8.5441166236266655E-13</v>
      </c>
      <c r="AQ72">
        <f t="shared" si="75"/>
        <v>-5.8795542546987036E-7</v>
      </c>
      <c r="AR72">
        <f t="shared" si="76"/>
        <v>-5.8795627988153263E-7</v>
      </c>
      <c r="AS72">
        <f t="shared" si="77"/>
        <v>-9.6554461470972925E-3</v>
      </c>
      <c r="AT72">
        <f t="shared" si="78"/>
        <v>-6.3082268298899642E-3</v>
      </c>
      <c r="AU72">
        <f t="shared" si="79"/>
        <v>-1.5964260933267142E-2</v>
      </c>
      <c r="AW72">
        <v>69</v>
      </c>
      <c r="AX72">
        <f>IF(Z72&gt;0, (R72*SUMPRODUCT(K72:$K$98, X72:$X$98)-K72*$AZ$3)/Z72, 0)</f>
        <v>-1177156216648.6833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2000000</v>
      </c>
      <c r="S73">
        <f t="shared" si="63"/>
        <v>-5746217021160.6768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-78.296162664061711</v>
      </c>
      <c r="AC73">
        <f t="shared" si="64"/>
        <v>-69.907288605255644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-1.0736410497777358E-4</v>
      </c>
      <c r="AI73">
        <f t="shared" si="69"/>
        <v>-1.0736425705018998E-4</v>
      </c>
      <c r="AJ73">
        <f t="shared" si="70"/>
        <v>-8.3888740588060671</v>
      </c>
      <c r="AK73">
        <f t="shared" ref="AK73:AK98" si="92">G73*SUM(AB73:AB73, AE73:AF73)</f>
        <v>-5.4807313864843206</v>
      </c>
      <c r="AL73">
        <f t="shared" si="71"/>
        <v>-13.869712809547439</v>
      </c>
      <c r="AN73">
        <f t="shared" si="72"/>
        <v>0</v>
      </c>
      <c r="AO73">
        <f t="shared" si="73"/>
        <v>0</v>
      </c>
      <c r="AP73">
        <f t="shared" si="74"/>
        <v>-1.3953501447186593E-13</v>
      </c>
      <c r="AQ73">
        <f t="shared" si="75"/>
        <v>-9.851261850436428E-8</v>
      </c>
      <c r="AR73">
        <f t="shared" si="76"/>
        <v>-9.8512758039378759E-8</v>
      </c>
      <c r="AS73">
        <f t="shared" si="77"/>
        <v>-7.6972648354624914E-3</v>
      </c>
      <c r="AT73">
        <f t="shared" si="78"/>
        <v>-5.028879999636744E-3</v>
      </c>
      <c r="AU73">
        <f t="shared" si="79"/>
        <v>-1.2726243347857276E-2</v>
      </c>
      <c r="AW73">
        <v>70</v>
      </c>
      <c r="AX73">
        <f>IF(Z73&gt;0, (R73*SUMPRODUCT(K73:$K$98, X73:$X$98)-K73*$AZ$3)/Z73, 0)</f>
        <v>-5746217021160.6768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2000000</v>
      </c>
      <c r="S74">
        <f t="shared" si="63"/>
        <v>-28670911484976.133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-69.907288605255644</v>
      </c>
      <c r="AC74">
        <f t="shared" si="64"/>
        <v>-62.417222054874081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-1.973422557241709E-5</v>
      </c>
      <c r="AI74">
        <f t="shared" si="69"/>
        <v>-1.9734252785199499E-5</v>
      </c>
      <c r="AJ74">
        <f t="shared" si="70"/>
        <v>-7.4900665503815631</v>
      </c>
      <c r="AK74">
        <f t="shared" si="92"/>
        <v>-4.8935102023678958</v>
      </c>
      <c r="AL74">
        <f t="shared" si="71"/>
        <v>-12.383596487002244</v>
      </c>
      <c r="AN74">
        <f t="shared" si="72"/>
        <v>0</v>
      </c>
      <c r="AO74">
        <f t="shared" si="73"/>
        <v>0</v>
      </c>
      <c r="AP74">
        <f t="shared" si="74"/>
        <v>-2.229398380580407E-14</v>
      </c>
      <c r="AQ74">
        <f t="shared" si="75"/>
        <v>-1.6167200352092388E-8</v>
      </c>
      <c r="AR74">
        <f t="shared" si="76"/>
        <v>-1.6167222646076193E-8</v>
      </c>
      <c r="AS74">
        <f t="shared" si="77"/>
        <v>-6.1362127500852546E-3</v>
      </c>
      <c r="AT74">
        <f t="shared" si="78"/>
        <v>-4.0089923760306869E-3</v>
      </c>
      <c r="AU74">
        <f t="shared" si="79"/>
        <v>-1.0145221293338587E-2</v>
      </c>
      <c r="AW74">
        <v>71</v>
      </c>
      <c r="AX74">
        <f>IF(Z74&gt;0, (R74*SUMPRODUCT(K74:$K$98, X74:$X$98)-K74*$AZ$3)/Z74, 0)</f>
        <v>-28670911484976.133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2000000</v>
      </c>
      <c r="S75">
        <f t="shared" si="63"/>
        <v>-146489895699383.34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-62.417222054874081</v>
      </c>
      <c r="AC75">
        <f t="shared" si="64"/>
        <v>-55.729662563100035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-3.5496377494689529E-6</v>
      </c>
      <c r="AI75">
        <f t="shared" si="69"/>
        <v>-3.5496425048876027E-6</v>
      </c>
      <c r="AJ75">
        <f t="shared" si="70"/>
        <v>-6.6875594917740457</v>
      </c>
      <c r="AK75">
        <f t="shared" si="92"/>
        <v>-4.3692055438411863</v>
      </c>
      <c r="AL75">
        <f t="shared" si="71"/>
        <v>-11.056768585257737</v>
      </c>
      <c r="AN75">
        <f t="shared" si="72"/>
        <v>0</v>
      </c>
      <c r="AO75">
        <f t="shared" si="73"/>
        <v>0</v>
      </c>
      <c r="AP75">
        <f t="shared" si="74"/>
        <v>-3.4784476064260988E-15</v>
      </c>
      <c r="AQ75">
        <f t="shared" si="75"/>
        <v>-2.5964546640783993E-9</v>
      </c>
      <c r="AR75">
        <f t="shared" si="76"/>
        <v>-2.5964581425260056E-9</v>
      </c>
      <c r="AS75">
        <f t="shared" si="77"/>
        <v>-4.8917512882310993E-3</v>
      </c>
      <c r="AT75">
        <f t="shared" si="78"/>
        <v>-3.1959441817184992E-3</v>
      </c>
      <c r="AU75">
        <f t="shared" si="79"/>
        <v>-8.0876980664077412E-3</v>
      </c>
      <c r="AW75">
        <v>72</v>
      </c>
      <c r="AX75">
        <f>IF(Z75&gt;0, (R75*SUMPRODUCT(K75:$K$98, X75:$X$98)-K75*$AZ$3)/Z75, 0)</f>
        <v>-146489895699383.34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2000000</v>
      </c>
      <c r="S76">
        <f t="shared" si="63"/>
        <v>-767994238215179.88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-55.729662563100035</v>
      </c>
      <c r="AC76">
        <f t="shared" si="64"/>
        <v>-49.758627290748969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-6.2367758342652445E-7</v>
      </c>
      <c r="AI76">
        <f t="shared" si="69"/>
        <v>-6.2367839330609148E-7</v>
      </c>
      <c r="AJ76">
        <f t="shared" si="70"/>
        <v>-5.9710352723510667</v>
      </c>
      <c r="AK76">
        <f t="shared" si="92"/>
        <v>-3.9010763794170029</v>
      </c>
      <c r="AL76">
        <f t="shared" si="71"/>
        <v>-9.8721122754464634</v>
      </c>
      <c r="AN76">
        <f t="shared" si="72"/>
        <v>0</v>
      </c>
      <c r="AO76">
        <f t="shared" si="73"/>
        <v>0</v>
      </c>
      <c r="AP76">
        <f t="shared" si="74"/>
        <v>-5.28931131145378E-16</v>
      </c>
      <c r="AQ76">
        <f t="shared" si="75"/>
        <v>-4.0732289478271632E-10</v>
      </c>
      <c r="AR76">
        <f t="shared" si="76"/>
        <v>-4.0732342371384747E-10</v>
      </c>
      <c r="AS76">
        <f t="shared" si="77"/>
        <v>-3.8996741852118724E-3</v>
      </c>
      <c r="AT76">
        <f t="shared" si="78"/>
        <v>-2.5477871353056444E-3</v>
      </c>
      <c r="AU76">
        <f t="shared" si="79"/>
        <v>-6.447461727840941E-3</v>
      </c>
      <c r="AW76">
        <v>73</v>
      </c>
      <c r="AX76">
        <f>IF(Z76&gt;0, (R76*SUMPRODUCT(K76:$K$98, X76:$X$98)-K76*$AZ$3)/Z76, 0)</f>
        <v>-767994238215179.88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2000000</v>
      </c>
      <c r="S77">
        <f t="shared" si="63"/>
        <v>-4136212020119743.5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-49.758627290748969</v>
      </c>
      <c r="AC77">
        <f t="shared" si="64"/>
        <v>-44.427345795667421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-1.0680278199127895E-7</v>
      </c>
      <c r="AI77">
        <f t="shared" si="69"/>
        <v>-1.0680291625466287E-7</v>
      </c>
      <c r="AJ77">
        <f t="shared" si="70"/>
        <v>-5.3312814950815479</v>
      </c>
      <c r="AK77">
        <f t="shared" si="92"/>
        <v>-3.4831039103524279</v>
      </c>
      <c r="AL77">
        <f t="shared" si="71"/>
        <v>-8.8143855122368926</v>
      </c>
      <c r="AN77">
        <f t="shared" si="72"/>
        <v>0</v>
      </c>
      <c r="AO77">
        <f t="shared" si="73"/>
        <v>0</v>
      </c>
      <c r="AP77">
        <f t="shared" si="74"/>
        <v>-7.8292156041548811E-17</v>
      </c>
      <c r="AQ77">
        <f t="shared" si="75"/>
        <v>-6.2279229295341365E-11</v>
      </c>
      <c r="AR77">
        <f t="shared" si="76"/>
        <v>-6.2279307587497415E-11</v>
      </c>
      <c r="AS77">
        <f t="shared" si="77"/>
        <v>-3.1087963860089904E-3</v>
      </c>
      <c r="AT77">
        <f t="shared" si="78"/>
        <v>-2.0310803056614404E-3</v>
      </c>
      <c r="AU77">
        <f t="shared" si="79"/>
        <v>-5.1398767539497384E-3</v>
      </c>
      <c r="AW77">
        <v>74</v>
      </c>
      <c r="AX77">
        <f>IF(Z77&gt;0, (R77*SUMPRODUCT(K77:$K$98, X77:$X$98)-K77*$AZ$3)/Z77, 0)</f>
        <v>-4136212020119743.5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2000000</v>
      </c>
      <c r="S78">
        <f t="shared" si="63"/>
        <v>-2.2930584811476788E+16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-44.427345795667421</v>
      </c>
      <c r="AC78">
        <f t="shared" si="64"/>
        <v>-39.667273031900358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-1.7807550159530667E-8</v>
      </c>
      <c r="AI78">
        <f t="shared" si="69"/>
        <v>-1.7807571783092255E-8</v>
      </c>
      <c r="AJ78">
        <f t="shared" si="70"/>
        <v>-4.760072763767063</v>
      </c>
      <c r="AK78">
        <f t="shared" si="92"/>
        <v>-3.1099142056967199</v>
      </c>
      <c r="AL78">
        <f t="shared" si="71"/>
        <v>-7.8699869872713544</v>
      </c>
      <c r="AN78">
        <f t="shared" si="72"/>
        <v>0</v>
      </c>
      <c r="AO78">
        <f t="shared" si="73"/>
        <v>0</v>
      </c>
      <c r="AP78">
        <f t="shared" si="74"/>
        <v>-1.1258223578370534E-17</v>
      </c>
      <c r="AQ78">
        <f t="shared" si="75"/>
        <v>-9.2714320104797614E-12</v>
      </c>
      <c r="AR78">
        <f t="shared" si="76"/>
        <v>-9.2714432687033406E-12</v>
      </c>
      <c r="AS78">
        <f t="shared" si="77"/>
        <v>-2.4783134456360261E-3</v>
      </c>
      <c r="AT78">
        <f t="shared" si="78"/>
        <v>-1.6191647845007241E-3</v>
      </c>
      <c r="AU78">
        <f t="shared" si="79"/>
        <v>-4.0974782394081937E-3</v>
      </c>
      <c r="AW78">
        <v>75</v>
      </c>
      <c r="AX78">
        <f>IF(Z78&gt;0, (R78*SUMPRODUCT(K78:$K$98, X78:$X$98)-K78*$AZ$3)/Z78, 0)</f>
        <v>-2.2930584811476788E+16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2000000</v>
      </c>
      <c r="S79">
        <f t="shared" si="63"/>
        <v>-1.3099604502418541E+17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-39.667273031900358</v>
      </c>
      <c r="AC79">
        <f t="shared" si="64"/>
        <v>-35.417208064204857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-2.8844350963829556E-9</v>
      </c>
      <c r="AI79">
        <f t="shared" si="69"/>
        <v>-2.8844384759895743E-9</v>
      </c>
      <c r="AJ79">
        <f t="shared" si="70"/>
        <v>-4.2500649676955007</v>
      </c>
      <c r="AK79">
        <f t="shared" si="92"/>
        <v>-2.7767091122330254</v>
      </c>
      <c r="AL79">
        <f t="shared" si="71"/>
        <v>-7.026774082812965</v>
      </c>
      <c r="AN79">
        <f t="shared" si="72"/>
        <v>0</v>
      </c>
      <c r="AO79">
        <f t="shared" si="73"/>
        <v>0</v>
      </c>
      <c r="AP79">
        <f t="shared" si="74"/>
        <v>-1.5710527631247769E-18</v>
      </c>
      <c r="AQ79">
        <f t="shared" si="75"/>
        <v>-1.3408660354124397E-12</v>
      </c>
      <c r="AR79">
        <f t="shared" si="76"/>
        <v>-1.3408676064652028E-12</v>
      </c>
      <c r="AS79">
        <f t="shared" si="77"/>
        <v>-1.975696305534954E-3</v>
      </c>
      <c r="AT79">
        <f t="shared" si="78"/>
        <v>-1.2907882529519662E-3</v>
      </c>
      <c r="AU79">
        <f t="shared" si="79"/>
        <v>-3.2664845598277879E-3</v>
      </c>
      <c r="AW79">
        <v>76</v>
      </c>
      <c r="AX79">
        <f>IF(Z79&gt;0, (R79*SUMPRODUCT(K79:$K$98, X79:$X$98)-K79*$AZ$3)/Z79, 0)</f>
        <v>-1.3099604502418541E+17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2000000</v>
      </c>
      <c r="S80">
        <f t="shared" si="63"/>
        <v>-7.7145701900644019E+17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-35.417208064204857</v>
      </c>
      <c r="AC80">
        <f t="shared" si="64"/>
        <v>-31.622507200184081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-4.5334843367508496E-10</v>
      </c>
      <c r="AI80">
        <f t="shared" si="69"/>
        <v>-4.5334894605792714E-10</v>
      </c>
      <c r="AJ80">
        <f t="shared" si="70"/>
        <v>-3.7947008640207756</v>
      </c>
      <c r="AK80">
        <f t="shared" si="92"/>
        <v>-2.4792045644943403</v>
      </c>
      <c r="AL80">
        <f t="shared" si="71"/>
        <v>-6.2739054289684653</v>
      </c>
      <c r="AN80">
        <f t="shared" si="72"/>
        <v>0</v>
      </c>
      <c r="AO80">
        <f t="shared" si="73"/>
        <v>0</v>
      </c>
      <c r="AP80">
        <f t="shared" si="74"/>
        <v>-2.1266752390179056E-19</v>
      </c>
      <c r="AQ80">
        <f t="shared" si="75"/>
        <v>-1.8816494410336049E-13</v>
      </c>
      <c r="AR80">
        <f t="shared" si="76"/>
        <v>-1.881651567708844E-13</v>
      </c>
      <c r="AS80">
        <f t="shared" si="77"/>
        <v>-1.575012998675514E-3</v>
      </c>
      <c r="AT80">
        <f t="shared" si="78"/>
        <v>-1.029008492468321E-3</v>
      </c>
      <c r="AU80">
        <f t="shared" si="79"/>
        <v>-2.6040214913320005E-3</v>
      </c>
      <c r="AW80">
        <v>77</v>
      </c>
      <c r="AX80">
        <f>IF(Z80&gt;0, (R80*SUMPRODUCT(K80:$K$98, X80:$X$98)-K80*$AZ$3)/Z80, 0)</f>
        <v>-7.7145701900644019E+17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2000000</v>
      </c>
      <c r="S81">
        <f t="shared" si="63"/>
        <v>-4.6916043532716933E+18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-31.622507200184081</v>
      </c>
      <c r="AC81">
        <f t="shared" si="64"/>
        <v>-28.234381428735947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-6.9125311568634506E-11</v>
      </c>
      <c r="AI81">
        <f t="shared" si="69"/>
        <v>-6.9125386794450934E-11</v>
      </c>
      <c r="AJ81">
        <f t="shared" si="70"/>
        <v>-3.3881257714481343</v>
      </c>
      <c r="AK81">
        <f t="shared" si="92"/>
        <v>-2.2135755040128857</v>
      </c>
      <c r="AL81">
        <f t="shared" si="71"/>
        <v>-5.6017012755301456</v>
      </c>
      <c r="AN81">
        <f t="shared" si="72"/>
        <v>0</v>
      </c>
      <c r="AO81">
        <f t="shared" si="73"/>
        <v>0</v>
      </c>
      <c r="AP81">
        <f t="shared" si="74"/>
        <v>-2.7877606488267181E-20</v>
      </c>
      <c r="AQ81">
        <f t="shared" si="75"/>
        <v>-2.5616847056559057E-14</v>
      </c>
      <c r="AR81">
        <f t="shared" si="76"/>
        <v>-2.5616874934165541E-14</v>
      </c>
      <c r="AS81">
        <f t="shared" si="77"/>
        <v>-1.2555907196077688E-3</v>
      </c>
      <c r="AT81">
        <f t="shared" si="78"/>
        <v>-8.2031927014378095E-4</v>
      </c>
      <c r="AU81">
        <f t="shared" si="79"/>
        <v>-2.0759099897771668E-3</v>
      </c>
      <c r="AW81">
        <v>78</v>
      </c>
      <c r="AX81">
        <f>IF(Z81&gt;0, (R81*SUMPRODUCT(K81:$K$98, X81:$X$98)-K81*$AZ$3)/Z81, 0)</f>
        <v>-4.6916043532716933E+18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2000000</v>
      </c>
      <c r="S82">
        <f t="shared" si="63"/>
        <v>-2.9512586999181595E+19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-28.234381428735947</v>
      </c>
      <c r="AC82">
        <f t="shared" si="64"/>
        <v>-25.209269132799974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-1.020739525658319E-11</v>
      </c>
      <c r="AI82">
        <f t="shared" si="69"/>
        <v>-1.0207405933921105E-11</v>
      </c>
      <c r="AJ82">
        <f t="shared" si="70"/>
        <v>-3.0251122959359726</v>
      </c>
      <c r="AK82">
        <f t="shared" si="92"/>
        <v>-1.9764067000115164</v>
      </c>
      <c r="AL82">
        <f t="shared" si="71"/>
        <v>-5.0015189959576967</v>
      </c>
      <c r="AN82">
        <f t="shared" si="72"/>
        <v>0</v>
      </c>
      <c r="AO82">
        <f t="shared" si="73"/>
        <v>0</v>
      </c>
      <c r="AP82">
        <f t="shared" si="74"/>
        <v>-3.5329178445433439E-21</v>
      </c>
      <c r="AQ82">
        <f t="shared" si="75"/>
        <v>-3.3774232053565657E-15</v>
      </c>
      <c r="AR82">
        <f t="shared" si="76"/>
        <v>-3.3774267382744101E-15</v>
      </c>
      <c r="AS82">
        <f t="shared" si="77"/>
        <v>-1.0009492343812389E-3</v>
      </c>
      <c r="AT82">
        <f t="shared" si="78"/>
        <v>-6.5395349979574741E-4</v>
      </c>
      <c r="AU82">
        <f t="shared" si="79"/>
        <v>-1.6549027341803638E-3</v>
      </c>
      <c r="AW82">
        <v>79</v>
      </c>
      <c r="AX82">
        <f>IF(Z82&gt;0, (R82*SUMPRODUCT(K82:$K$98, X82:$X$98)-K82*$AZ$3)/Z82, 0)</f>
        <v>-2.9512586999181595E+19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2000000</v>
      </c>
      <c r="S83">
        <f t="shared" si="63"/>
        <v>-1.9233082762814056E+20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-25.209269132799974</v>
      </c>
      <c r="AC83">
        <f t="shared" si="64"/>
        <v>-22.508276011428549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-1.4572324133704366E-12</v>
      </c>
      <c r="AI83">
        <f t="shared" si="69"/>
        <v>-1.4572338762323897E-12</v>
      </c>
      <c r="AJ83">
        <f t="shared" si="70"/>
        <v>-2.7009931213714253</v>
      </c>
      <c r="AK83">
        <f t="shared" si="92"/>
        <v>-1.7646488392959985</v>
      </c>
      <c r="AL83">
        <f t="shared" si="71"/>
        <v>-4.4656419606688811</v>
      </c>
      <c r="AN83">
        <f t="shared" si="72"/>
        <v>0</v>
      </c>
      <c r="AO83">
        <f t="shared" si="73"/>
        <v>0</v>
      </c>
      <c r="AP83">
        <f t="shared" si="74"/>
        <v>-4.3217125063262637E-22</v>
      </c>
      <c r="AQ83">
        <f t="shared" si="75"/>
        <v>-4.3050812362705264E-16</v>
      </c>
      <c r="AR83">
        <f t="shared" si="76"/>
        <v>-4.3050855579830331E-16</v>
      </c>
      <c r="AS83">
        <f t="shared" si="77"/>
        <v>-7.9795060138811115E-4</v>
      </c>
      <c r="AT83">
        <f t="shared" si="78"/>
        <v>-5.213277262402328E-4</v>
      </c>
      <c r="AU83">
        <f t="shared" si="79"/>
        <v>-1.3192783276287745E-3</v>
      </c>
      <c r="AW83">
        <v>80</v>
      </c>
      <c r="AX83">
        <f>IF(Z83&gt;0, (R83*SUMPRODUCT(K83:$K$98, X83:$X$98)-K83*$AZ$3)/Z83, 0)</f>
        <v>-1.9233082762814056E+20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2000000</v>
      </c>
      <c r="S84">
        <f t="shared" si="63"/>
        <v>-1.3004064247459372E+21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-22.508276011428549</v>
      </c>
      <c r="AC84">
        <f t="shared" si="64"/>
        <v>-20.096675010204063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-2.0080903481274235E-13</v>
      </c>
      <c r="AI84">
        <f t="shared" si="69"/>
        <v>-2.0080922798960833E-13</v>
      </c>
      <c r="AJ84">
        <f t="shared" si="70"/>
        <v>-2.4116010012244864</v>
      </c>
      <c r="AK84">
        <f t="shared" si="92"/>
        <v>-1.5755793207999986</v>
      </c>
      <c r="AL84">
        <f t="shared" si="71"/>
        <v>-3.9871803220246855</v>
      </c>
      <c r="AN84">
        <f t="shared" si="72"/>
        <v>0</v>
      </c>
      <c r="AO84">
        <f t="shared" si="73"/>
        <v>0</v>
      </c>
      <c r="AP84">
        <f t="shared" si="74"/>
        <v>-5.0955330348215089E-23</v>
      </c>
      <c r="AQ84">
        <f t="shared" si="75"/>
        <v>-5.2968509733757027E-17</v>
      </c>
      <c r="AR84">
        <f t="shared" si="76"/>
        <v>-5.2968560689087382E-17</v>
      </c>
      <c r="AS84">
        <f t="shared" si="77"/>
        <v>-6.3612133401475684E-4</v>
      </c>
      <c r="AT84">
        <f t="shared" si="78"/>
        <v>-4.1559927155630799E-4</v>
      </c>
      <c r="AU84">
        <f t="shared" si="79"/>
        <v>-1.0517206055711177E-3</v>
      </c>
      <c r="AW84">
        <v>81</v>
      </c>
      <c r="AX84">
        <f>IF(Z84&gt;0, (R84*SUMPRODUCT(K84:$K$98, X84:$X$98)-K84*$AZ$3)/Z84, 0)</f>
        <v>-1.3004064247459372E+21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2000000</v>
      </c>
      <c r="S85">
        <f t="shared" si="63"/>
        <v>-9.1369022016497973E+21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-20.096675010204063</v>
      </c>
      <c r="AC85">
        <f t="shared" si="64"/>
        <v>-17.943459830539339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-2.6671525542952629E-14</v>
      </c>
      <c r="AI85">
        <f t="shared" si="69"/>
        <v>-2.66715500910153E-14</v>
      </c>
      <c r="AJ85">
        <f t="shared" si="70"/>
        <v>-2.1532151796647234</v>
      </c>
      <c r="AK85">
        <f t="shared" si="92"/>
        <v>-1.4067672507142845</v>
      </c>
      <c r="AL85">
        <f t="shared" si="71"/>
        <v>-3.5599824303790344</v>
      </c>
      <c r="AN85">
        <f t="shared" si="72"/>
        <v>0</v>
      </c>
      <c r="AO85">
        <f t="shared" si="73"/>
        <v>0</v>
      </c>
      <c r="AP85">
        <f t="shared" si="74"/>
        <v>-5.7814091607157993E-24</v>
      </c>
      <c r="AQ85">
        <f t="shared" si="75"/>
        <v>-6.2815141121044626E-18</v>
      </c>
      <c r="AR85">
        <f t="shared" si="76"/>
        <v>-6.2815198935136227E-18</v>
      </c>
      <c r="AS85">
        <f t="shared" si="77"/>
        <v>-5.0711203285615258E-4</v>
      </c>
      <c r="AT85">
        <f t="shared" si="78"/>
        <v>-3.3131319479935266E-4</v>
      </c>
      <c r="AU85">
        <f t="shared" si="79"/>
        <v>-8.3842522765551148E-4</v>
      </c>
      <c r="AW85">
        <v>82</v>
      </c>
      <c r="AX85">
        <f>IF(Z85&gt;0, (R85*SUMPRODUCT(K85:$K$98, X85:$X$98)-K85*$AZ$3)/Z85, 0)</f>
        <v>-9.1369022016497973E+21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2000000</v>
      </c>
      <c r="S86">
        <f t="shared" si="63"/>
        <v>-6.6834623742079264E+22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-17.943459830539339</v>
      </c>
      <c r="AC86">
        <f t="shared" si="64"/>
        <v>-16.020946277267267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-3.4089925701806E-15</v>
      </c>
      <c r="AI86">
        <f t="shared" si="69"/>
        <v>-3.4089955665590826E-15</v>
      </c>
      <c r="AJ86">
        <f t="shared" si="70"/>
        <v>-1.9225135532720721</v>
      </c>
      <c r="AK86">
        <f t="shared" si="92"/>
        <v>-1.2560421881377539</v>
      </c>
      <c r="AL86">
        <f t="shared" si="71"/>
        <v>-3.1785557414098293</v>
      </c>
      <c r="AN86">
        <f t="shared" si="72"/>
        <v>0</v>
      </c>
      <c r="AO86">
        <f t="shared" si="73"/>
        <v>0</v>
      </c>
      <c r="AP86">
        <f t="shared" si="74"/>
        <v>-6.3007918087966659E-25</v>
      </c>
      <c r="AQ86">
        <f t="shared" si="75"/>
        <v>-7.1684376950334494E-19</v>
      </c>
      <c r="AR86">
        <f t="shared" si="76"/>
        <v>-7.1684439958252582E-19</v>
      </c>
      <c r="AS86">
        <f t="shared" si="77"/>
        <v>-4.0426660782537621E-4</v>
      </c>
      <c r="AT86">
        <f t="shared" si="78"/>
        <v>-2.6412085044591249E-4</v>
      </c>
      <c r="AU86">
        <f t="shared" si="79"/>
        <v>-6.683874582712894E-4</v>
      </c>
      <c r="AW86">
        <v>83</v>
      </c>
      <c r="AX86">
        <f>IF(Z86&gt;0, (R86*SUMPRODUCT(K86:$K$98, X86:$X$98)-K86*$AZ$3)/Z86, 0)</f>
        <v>-6.6834623742079264E+22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2000000</v>
      </c>
      <c r="S87">
        <f t="shared" si="63"/>
        <v>-5.0985411906731972E+23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-16.020946277267267</v>
      </c>
      <c r="AC87">
        <f t="shared" si="64"/>
        <v>-14.304416318988629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-4.1851455107726568E-16</v>
      </c>
      <c r="AI87">
        <f t="shared" si="69"/>
        <v>-4.1851490177601913E-16</v>
      </c>
      <c r="AJ87">
        <f t="shared" si="70"/>
        <v>-1.7165299582786382</v>
      </c>
      <c r="AK87">
        <f t="shared" si="92"/>
        <v>-1.1214662394087087</v>
      </c>
      <c r="AL87">
        <f t="shared" si="71"/>
        <v>-2.8379961976873473</v>
      </c>
      <c r="AN87">
        <f t="shared" si="72"/>
        <v>0</v>
      </c>
      <c r="AO87">
        <f t="shared" si="73"/>
        <v>0</v>
      </c>
      <c r="AP87">
        <f t="shared" si="74"/>
        <v>-6.5843765526143825E-26</v>
      </c>
      <c r="AQ87">
        <f t="shared" si="75"/>
        <v>-7.8576195954512686E-20</v>
      </c>
      <c r="AR87">
        <f t="shared" si="76"/>
        <v>-7.857626179827822E-20</v>
      </c>
      <c r="AS87">
        <f t="shared" si="77"/>
        <v>-3.2227886465670979E-4</v>
      </c>
      <c r="AT87">
        <f t="shared" si="78"/>
        <v>-2.1055552490905008E-4</v>
      </c>
      <c r="AU87">
        <f t="shared" si="79"/>
        <v>-5.328343895657599E-4</v>
      </c>
      <c r="AW87">
        <v>84</v>
      </c>
      <c r="AX87">
        <f>IF(Z87&gt;0, (R87*SUMPRODUCT(K87:$K$98, X87:$X$98)-K87*$AZ$3)/Z87, 0)</f>
        <v>-5.0985411906731972E+23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2000000</v>
      </c>
      <c r="S88">
        <f t="shared" si="63"/>
        <v>-4.0629921146765027E+24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-14.304416318988629</v>
      </c>
      <c r="AC88">
        <f t="shared" si="64"/>
        <v>-12.771800284811277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-4.9263788586949397E-17</v>
      </c>
      <c r="AI88">
        <f t="shared" si="69"/>
        <v>-4.9263827880036625E-17</v>
      </c>
      <c r="AJ88">
        <f t="shared" si="70"/>
        <v>-1.5326160341773516</v>
      </c>
      <c r="AK88">
        <f t="shared" si="92"/>
        <v>-1.0013091423292042</v>
      </c>
      <c r="AL88">
        <f t="shared" si="71"/>
        <v>-2.533925176506556</v>
      </c>
      <c r="AN88">
        <f t="shared" si="72"/>
        <v>0</v>
      </c>
      <c r="AO88">
        <f t="shared" si="73"/>
        <v>0</v>
      </c>
      <c r="AP88">
        <f t="shared" si="74"/>
        <v>-6.5868620371848434E-27</v>
      </c>
      <c r="AQ88">
        <f t="shared" si="75"/>
        <v>-8.2582917698907656E-21</v>
      </c>
      <c r="AR88">
        <f t="shared" si="76"/>
        <v>-8.2582983567528041E-21</v>
      </c>
      <c r="AS88">
        <f t="shared" si="77"/>
        <v>-2.5691873776842233E-4</v>
      </c>
      <c r="AT88">
        <f t="shared" si="78"/>
        <v>-1.6785357534203612E-4</v>
      </c>
      <c r="AU88">
        <f t="shared" si="79"/>
        <v>-4.2477231311045848E-4</v>
      </c>
      <c r="AW88">
        <v>85</v>
      </c>
      <c r="AX88">
        <f>IF(Z88&gt;0, (R88*SUMPRODUCT(K88:$K$98, X88:$X$98)-K88*$AZ$3)/Z88, 0)</f>
        <v>-4.0629921146765027E+24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2000000</v>
      </c>
      <c r="S89">
        <f t="shared" si="63"/>
        <v>-3.4146342420623572E+25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-12.771800284811277</v>
      </c>
      <c r="AC89">
        <f t="shared" si="64"/>
        <v>-11.403393111438639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-5.5561120102078312E-18</v>
      </c>
      <c r="AI89">
        <f t="shared" si="69"/>
        <v>-5.5561161846641211E-18</v>
      </c>
      <c r="AJ89">
        <f t="shared" si="70"/>
        <v>-1.3684071733726384</v>
      </c>
      <c r="AK89">
        <f t="shared" si="92"/>
        <v>-0.89402601993678954</v>
      </c>
      <c r="AL89">
        <f t="shared" si="71"/>
        <v>-2.2624331933094277</v>
      </c>
      <c r="AN89">
        <f t="shared" si="72"/>
        <v>0</v>
      </c>
      <c r="AO89">
        <f t="shared" si="73"/>
        <v>0</v>
      </c>
      <c r="AP89">
        <f t="shared" si="74"/>
        <v>-6.248047321772466E-28</v>
      </c>
      <c r="AQ89">
        <f t="shared" si="75"/>
        <v>-8.3160173096778253E-22</v>
      </c>
      <c r="AR89">
        <f t="shared" si="76"/>
        <v>-8.3160235577251468E-22</v>
      </c>
      <c r="AS89">
        <f t="shared" si="77"/>
        <v>-2.0481404477712281E-4</v>
      </c>
      <c r="AT89">
        <f t="shared" si="78"/>
        <v>-1.3381184258772009E-4</v>
      </c>
      <c r="AU89">
        <f t="shared" si="79"/>
        <v>-3.3862588736484291E-4</v>
      </c>
      <c r="AW89">
        <v>86</v>
      </c>
      <c r="AX89">
        <f>IF(Z89&gt;0, (R89*SUMPRODUCT(K89:$K$98, X89:$X$98)-K89*$AZ$3)/Z89, 0)</f>
        <v>-3.4146342420623572E+25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2000000</v>
      </c>
      <c r="S90">
        <f t="shared" si="63"/>
        <v>-3.0346045999575362E+26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-11.403393111438639</v>
      </c>
      <c r="AC90">
        <f t="shared" si="64"/>
        <v>-10.181600992355927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-5.9413056412051856E-19</v>
      </c>
      <c r="AI90">
        <f t="shared" si="69"/>
        <v>-5.941309835162198E-19</v>
      </c>
      <c r="AJ90">
        <f t="shared" si="70"/>
        <v>-1.2217921190827123</v>
      </c>
      <c r="AK90">
        <f t="shared" si="92"/>
        <v>-0.79823751780070484</v>
      </c>
      <c r="AL90">
        <f t="shared" si="71"/>
        <v>-2.0200296368834172</v>
      </c>
      <c r="AN90">
        <f t="shared" si="72"/>
        <v>0</v>
      </c>
      <c r="AO90">
        <f t="shared" si="73"/>
        <v>0</v>
      </c>
      <c r="AP90">
        <f t="shared" si="74"/>
        <v>-5.6046738392440055E-29</v>
      </c>
      <c r="AQ90">
        <f t="shared" si="75"/>
        <v>-7.9397762550848746E-23</v>
      </c>
      <c r="AR90">
        <f t="shared" si="76"/>
        <v>-7.9397818597587143E-23</v>
      </c>
      <c r="AS90">
        <f t="shared" si="77"/>
        <v>-1.6327650253278279E-4</v>
      </c>
      <c r="AT90">
        <f t="shared" si="78"/>
        <v>-1.0667398165475134E-4</v>
      </c>
      <c r="AU90">
        <f t="shared" si="79"/>
        <v>-2.6995048418753412E-4</v>
      </c>
      <c r="AW90">
        <v>87</v>
      </c>
      <c r="AX90">
        <f>IF(Z90&gt;0, (R90*SUMPRODUCT(K90:$K$98, X90:$X$98)-K90*$AZ$3)/Z90, 0)</f>
        <v>-3.0346045999575362E+26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2000000</v>
      </c>
      <c r="S91">
        <f t="shared" si="63"/>
        <v>-2.860079673617589E+27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-10.181600992355927</v>
      </c>
      <c r="AC91">
        <f t="shared" si="64"/>
        <v>-9.0907151717463623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-6.0075312684105566E-20</v>
      </c>
      <c r="AI91">
        <f t="shared" si="69"/>
        <v>-6.0075352415145471E-20</v>
      </c>
      <c r="AJ91">
        <f t="shared" si="70"/>
        <v>-1.0908858206095644</v>
      </c>
      <c r="AK91">
        <f t="shared" si="92"/>
        <v>-0.71271206946491494</v>
      </c>
      <c r="AL91">
        <f t="shared" si="71"/>
        <v>-1.8035978900744793</v>
      </c>
      <c r="AN91">
        <f t="shared" si="72"/>
        <v>0</v>
      </c>
      <c r="AO91">
        <f t="shared" si="73"/>
        <v>0</v>
      </c>
      <c r="AP91">
        <f t="shared" si="74"/>
        <v>-4.7406542175988464E-30</v>
      </c>
      <c r="AQ91">
        <f t="shared" si="75"/>
        <v>-7.16810546925785E-24</v>
      </c>
      <c r="AR91">
        <f t="shared" si="76"/>
        <v>-7.1681102099120664E-24</v>
      </c>
      <c r="AS91">
        <f t="shared" si="77"/>
        <v>-1.3016302816707808E-4</v>
      </c>
      <c r="AT91">
        <f t="shared" si="78"/>
        <v>-8.5039845069157619E-5</v>
      </c>
      <c r="AU91">
        <f t="shared" si="79"/>
        <v>-2.1520287323623571E-4</v>
      </c>
      <c r="AW91">
        <v>88</v>
      </c>
      <c r="AX91">
        <f>IF(Z91&gt;0, (R91*SUMPRODUCT(K91:$K$98, X91:$X$98)-K91*$AZ$3)/Z91, 0)</f>
        <v>-2.860079673617589E+27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12.5</v>
      </c>
      <c r="R92">
        <f t="shared" si="62"/>
        <v>2000000</v>
      </c>
      <c r="S92">
        <f t="shared" si="63"/>
        <v>-2.8677556092262426E+28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-9.0907151717463623</v>
      </c>
      <c r="AC92">
        <f t="shared" si="64"/>
        <v>-8.1167099747735385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-5.7273296581662358E-21</v>
      </c>
      <c r="AI92">
        <f t="shared" si="69"/>
        <v>-5.7273331960853791E-21</v>
      </c>
      <c r="AJ92">
        <f t="shared" si="70"/>
        <v>-0.97400519697282384</v>
      </c>
      <c r="AK92">
        <f t="shared" si="92"/>
        <v>-0.63635006202224542</v>
      </c>
      <c r="AL92">
        <f t="shared" si="71"/>
        <v>-1.6103552589950691</v>
      </c>
      <c r="AN92">
        <f t="shared" si="72"/>
        <v>0</v>
      </c>
      <c r="AO92">
        <f t="shared" si="73"/>
        <v>0</v>
      </c>
      <c r="AP92">
        <f t="shared" si="74"/>
        <v>-3.7691049231895658E-31</v>
      </c>
      <c r="AQ92">
        <f t="shared" si="75"/>
        <v>-6.1015827486080384E-25</v>
      </c>
      <c r="AR92">
        <f t="shared" si="76"/>
        <v>-6.1015865177129614E-25</v>
      </c>
      <c r="AS92">
        <f t="shared" si="77"/>
        <v>-1.037651691382955E-4</v>
      </c>
      <c r="AT92">
        <f t="shared" si="78"/>
        <v>-6.7793243837019782E-5</v>
      </c>
      <c r="AU92">
        <f t="shared" si="79"/>
        <v>-1.7155841297531525E-4</v>
      </c>
      <c r="AW92">
        <v>89</v>
      </c>
      <c r="AX92">
        <f>IF(Z92&gt;0, (R92*SUMPRODUCT(K92:$K$98, X92:$X$98)-K92*$AZ$3)/Z92, 0)</f>
        <v>-2.8677556092262426E+28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2000000</v>
      </c>
      <c r="S93">
        <f t="shared" si="63"/>
        <v>-3.0696887791970932E+29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-8.1167099747735385</v>
      </c>
      <c r="AC93">
        <f t="shared" si="64"/>
        <v>-7.2470624774763728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-5.131894723020104E-22</v>
      </c>
      <c r="AI93">
        <f t="shared" si="69"/>
        <v>-5.131897674077605E-22</v>
      </c>
      <c r="AJ93">
        <f t="shared" si="70"/>
        <v>-0.86964749729716573</v>
      </c>
      <c r="AK93">
        <f t="shared" si="92"/>
        <v>-0.56816969823414776</v>
      </c>
      <c r="AL93">
        <f t="shared" si="71"/>
        <v>-1.4378171955313135</v>
      </c>
      <c r="AN93">
        <f t="shared" si="72"/>
        <v>0</v>
      </c>
      <c r="AO93">
        <f t="shared" si="73"/>
        <v>0</v>
      </c>
      <c r="AP93">
        <f t="shared" si="74"/>
        <v>-2.8070488672406698E-32</v>
      </c>
      <c r="AQ93">
        <f t="shared" si="75"/>
        <v>-4.8814634297524497E-26</v>
      </c>
      <c r="AR93">
        <f t="shared" si="76"/>
        <v>-4.881466236801317E-26</v>
      </c>
      <c r="AS93">
        <f t="shared" si="77"/>
        <v>-8.2720957540095399E-5</v>
      </c>
      <c r="AT93">
        <f t="shared" si="78"/>
        <v>-5.4044358926195615E-5</v>
      </c>
      <c r="AU93">
        <f t="shared" si="79"/>
        <v>-1.3676531646629101E-4</v>
      </c>
      <c r="AW93">
        <v>90</v>
      </c>
      <c r="AX93">
        <f>IF(Z93&gt;0, (R93*SUMPRODUCT(K93:$K$98, X93:$X$98)-K93*$AZ$3)/Z93, 0)</f>
        <v>-3.0696887791970932E+29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2000000</v>
      </c>
      <c r="S94">
        <f t="shared" si="63"/>
        <v>-3.5225825187325545E+30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-7.2470624774763728</v>
      </c>
      <c r="AC94">
        <f t="shared" si="64"/>
        <v>-6.4705914977467609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-4.3070973710514889E-23</v>
      </c>
      <c r="AI94">
        <f t="shared" si="69"/>
        <v>-4.3070996671621775E-23</v>
      </c>
      <c r="AJ94">
        <f t="shared" si="70"/>
        <v>-0.77647097972961188</v>
      </c>
      <c r="AK94">
        <f t="shared" si="92"/>
        <v>-0.50729437342334616</v>
      </c>
      <c r="AL94">
        <f t="shared" si="71"/>
        <v>-1.283765353152958</v>
      </c>
      <c r="AN94">
        <f t="shared" si="72"/>
        <v>0</v>
      </c>
      <c r="AO94">
        <f t="shared" si="73"/>
        <v>0</v>
      </c>
      <c r="AP94">
        <f t="shared" si="74"/>
        <v>-1.9500560711210686E-33</v>
      </c>
      <c r="AQ94">
        <f t="shared" si="75"/>
        <v>-3.6579601408610045E-27</v>
      </c>
      <c r="AR94">
        <f t="shared" si="76"/>
        <v>-3.6579620909170758E-27</v>
      </c>
      <c r="AS94">
        <f t="shared" si="77"/>
        <v>-6.5944640896121944E-5</v>
      </c>
      <c r="AT94">
        <f t="shared" si="78"/>
        <v>-4.3083832052132977E-5</v>
      </c>
      <c r="AU94">
        <f t="shared" si="79"/>
        <v>-1.0902847294825491E-4</v>
      </c>
      <c r="AW94">
        <v>91</v>
      </c>
      <c r="AX94">
        <f>IF(Z94&gt;0, (R94*SUMPRODUCT(K94:$K$98, X94:$X$98)-K94*$AZ$3)/Z94, 0)</f>
        <v>-3.5225825187325545E+30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2000000</v>
      </c>
      <c r="S95">
        <f t="shared" si="63"/>
        <v>-4.3561395173764779E+31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-6.4705914977467609</v>
      </c>
      <c r="AC95">
        <f t="shared" si="64"/>
        <v>-5.7773138372738932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-3.3717900741631219E-24</v>
      </c>
      <c r="AI95">
        <f t="shared" si="69"/>
        <v>-3.3717917319709738E-24</v>
      </c>
      <c r="AJ95">
        <f t="shared" si="70"/>
        <v>-0.69327766047286765</v>
      </c>
      <c r="AK95">
        <f t="shared" si="92"/>
        <v>-0.4529414048422733</v>
      </c>
      <c r="AL95">
        <f t="shared" si="71"/>
        <v>-1.146219065315141</v>
      </c>
      <c r="AN95">
        <f t="shared" si="72"/>
        <v>0</v>
      </c>
      <c r="AO95">
        <f t="shared" si="73"/>
        <v>0</v>
      </c>
      <c r="AP95">
        <f t="shared" si="74"/>
        <v>-1.2571018006594147E-34</v>
      </c>
      <c r="AQ95">
        <f t="shared" si="75"/>
        <v>-2.5568001553371478E-28</v>
      </c>
      <c r="AR95">
        <f t="shared" si="76"/>
        <v>-2.5568014124389482E-28</v>
      </c>
      <c r="AS95">
        <f t="shared" si="77"/>
        <v>-5.2570663979689034E-5</v>
      </c>
      <c r="AT95">
        <f t="shared" si="78"/>
        <v>-3.4346167133396816E-5</v>
      </c>
      <c r="AU95">
        <f t="shared" si="79"/>
        <v>-8.6916831113085843E-5</v>
      </c>
      <c r="AW95">
        <v>92</v>
      </c>
      <c r="AX95">
        <f>IF(Z95&gt;0, (R95*SUMPRODUCT(K95:$K$98, X95:$X$98)-K95*$AZ$3)/Z95, 0)</f>
        <v>-4.3561395173764779E+31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2000000</v>
      </c>
      <c r="S96">
        <f t="shared" si="63"/>
        <v>-5.8404091960176337E+32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-5.7773138372738932</v>
      </c>
      <c r="AC96">
        <f t="shared" si="64"/>
        <v>-5.1583159261374041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-2.4493253596022334E-25</v>
      </c>
      <c r="AI96">
        <f t="shared" si="69"/>
        <v>-2.4493264636164712E-25</v>
      </c>
      <c r="AJ96">
        <f t="shared" si="70"/>
        <v>-0.61899791113648917</v>
      </c>
      <c r="AK96">
        <f t="shared" si="92"/>
        <v>-0.40441196860917256</v>
      </c>
      <c r="AL96">
        <f t="shared" si="71"/>
        <v>-1.0234098797456617</v>
      </c>
      <c r="AN96">
        <f t="shared" si="72"/>
        <v>0</v>
      </c>
      <c r="AO96">
        <f t="shared" si="73"/>
        <v>0</v>
      </c>
      <c r="AP96">
        <f t="shared" si="74"/>
        <v>-7.4746852162588105E-36</v>
      </c>
      <c r="AQ96">
        <f t="shared" si="75"/>
        <v>-1.6583061546153165E-29</v>
      </c>
      <c r="AR96">
        <f t="shared" si="76"/>
        <v>-1.6583069020838381E-29</v>
      </c>
      <c r="AS96">
        <f t="shared" si="77"/>
        <v>-4.1909011463400062E-5</v>
      </c>
      <c r="AT96">
        <f t="shared" si="78"/>
        <v>-2.7380554156088017E-5</v>
      </c>
      <c r="AU96">
        <f t="shared" si="79"/>
        <v>-6.9289565619488075E-5</v>
      </c>
      <c r="AW96">
        <v>93</v>
      </c>
      <c r="AX96">
        <f>IF(Z96&gt;0, (R96*SUMPRODUCT(K96:$K$98, X96:$X$98)-K96*$AZ$3)/Z96, 0)</f>
        <v>-5.8404091960176337E+32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2000000</v>
      </c>
      <c r="S97">
        <f t="shared" si="63"/>
        <v>-8.5501561665874919E+33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-5.1583159261374041</v>
      </c>
      <c r="AC97">
        <f t="shared" si="64"/>
        <v>-4.6056392197655391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-1.6410262698483541E-26</v>
      </c>
      <c r="AI97">
        <f t="shared" si="69"/>
        <v>-1.6410269431751231E-26</v>
      </c>
      <c r="AJ97">
        <f t="shared" si="70"/>
        <v>-0.55267670637186495</v>
      </c>
      <c r="AK97">
        <f t="shared" si="92"/>
        <v>-0.36108211482961833</v>
      </c>
      <c r="AL97">
        <f t="shared" si="71"/>
        <v>-0.91375882120148333</v>
      </c>
      <c r="AN97">
        <f t="shared" si="72"/>
        <v>0</v>
      </c>
      <c r="AO97">
        <f t="shared" si="73"/>
        <v>0</v>
      </c>
      <c r="AP97">
        <f t="shared" si="74"/>
        <v>-4.0702969218119973E-37</v>
      </c>
      <c r="AQ97">
        <f t="shared" si="75"/>
        <v>-9.9200930126475428E-31</v>
      </c>
      <c r="AR97">
        <f t="shared" si="76"/>
        <v>-9.9200970829444644E-31</v>
      </c>
      <c r="AS97">
        <f t="shared" si="77"/>
        <v>-3.3409607352838037E-5</v>
      </c>
      <c r="AT97">
        <f t="shared" si="78"/>
        <v>-2.1827610137187511E-5</v>
      </c>
      <c r="AU97">
        <f t="shared" si="79"/>
        <v>-5.5237217490025548E-5</v>
      </c>
      <c r="AW97">
        <v>94</v>
      </c>
      <c r="AX97">
        <f>IF(Z97&gt;0, (R97*SUMPRODUCT(K97:$K$98, X97:$X$98)-K97*$AZ$3)/Z97, 0)</f>
        <v>-8.5501561665874919E+33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-4.6056392197655391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-4.6056392197655391</v>
      </c>
      <c r="AK98">
        <f t="shared" si="92"/>
        <v>-0.32239474538358776</v>
      </c>
      <c r="AL98">
        <f t="shared" si="71"/>
        <v>-4.9280339651491269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-5.8147098883028529E-32</v>
      </c>
      <c r="AR98">
        <f t="shared" si="76"/>
        <v>-5.8147098883028529E-32</v>
      </c>
      <c r="AS98">
        <f t="shared" si="77"/>
        <v>-2.4858338804194957E-4</v>
      </c>
      <c r="AT98">
        <f t="shared" si="78"/>
        <v>-1.740083716293647E-5</v>
      </c>
      <c r="AU98">
        <f t="shared" si="79"/>
        <v>-2.6598422520488602E-4</v>
      </c>
      <c r="AW98">
        <v>95</v>
      </c>
    </row>
    <row r="100" spans="5:50" x14ac:dyDescent="0.25">
      <c r="AN100" s="6">
        <f t="shared" ref="AN100:AU100" si="93">SUM(AN3:AN98)</f>
        <v>132504.38464545243</v>
      </c>
      <c r="AO100" s="6">
        <f t="shared" si="93"/>
        <v>-13250.438464545245</v>
      </c>
      <c r="AP100" s="6">
        <f t="shared" si="93"/>
        <v>-749.47310700420906</v>
      </c>
      <c r="AQ100" s="6">
        <f t="shared" si="93"/>
        <v>-76188.549234801947</v>
      </c>
      <c r="AR100" s="6">
        <f t="shared" si="93"/>
        <v>42315.923839101022</v>
      </c>
      <c r="AS100" s="6">
        <f t="shared" si="93"/>
        <v>-18861.700769924952</v>
      </c>
      <c r="AT100" s="6">
        <f t="shared" si="93"/>
        <v>6843.1737771821972</v>
      </c>
      <c r="AU100" s="6">
        <f t="shared" si="93"/>
        <v>30297.39684635825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292676.5876691321</v>
      </c>
      <c r="K3">
        <v>1</v>
      </c>
      <c r="L3" s="2">
        <v>0</v>
      </c>
      <c r="O3">
        <f>$C$3</f>
        <v>292676.5876691321</v>
      </c>
      <c r="P3">
        <f>O3*C5</f>
        <v>29267.658766913213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292676.5876691321</v>
      </c>
      <c r="AF3">
        <f t="shared" ref="AF3:AF34" si="4">-$Z3*P3</f>
        <v>-29267.658766913213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262783.97193151887</v>
      </c>
      <c r="AJ3">
        <f t="shared" ref="AJ3:AJ34" si="8">AB3-AC3</f>
        <v>0</v>
      </c>
      <c r="AL3">
        <f t="shared" ref="AL3:AL34" si="9">SUM(AI3:AK3)</f>
        <v>262783.97193151887</v>
      </c>
      <c r="AN3">
        <f t="shared" ref="AN3:AN34" si="10">AE3*$K3</f>
        <v>292676.5876691321</v>
      </c>
      <c r="AO3">
        <f t="shared" ref="AO3:AO34" si="11">AF3*$K3</f>
        <v>-29267.658766913213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262783.97193151887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262783.97193151887</v>
      </c>
      <c r="AW3">
        <v>0</v>
      </c>
      <c r="AX3">
        <f>IF(Z3&gt;0, (R3*SUMPRODUCT(K3:$K$98, X3:$X$98)-K3*$AZ$3)/Z3, 0)</f>
        <v>0</v>
      </c>
      <c r="AZ3">
        <f>C6*SUMPRODUCT(X4:X89, K4:K89)/1</f>
        <v>167761.62255131867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11382.845082301126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11252.971976340894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-11252.971976340894</v>
      </c>
      <c r="AK4">
        <f>G4*SUM(AB4, AE4:AF4)</f>
        <v>0</v>
      </c>
      <c r="AL4">
        <f t="shared" si="9"/>
        <v>-14072.065976340895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-2629.9972012314583</v>
      </c>
      <c r="AR4">
        <f t="shared" si="14"/>
        <v>-2629.9972012314583</v>
      </c>
      <c r="AS4">
        <f t="shared" si="15"/>
        <v>-10498.154656535959</v>
      </c>
      <c r="AT4">
        <f t="shared" si="16"/>
        <v>0</v>
      </c>
      <c r="AU4">
        <f t="shared" si="17"/>
        <v>-13128.151857767418</v>
      </c>
      <c r="AW4">
        <v>1</v>
      </c>
      <c r="AX4">
        <f>IF(Z4&gt;0, (R4*SUMPRODUCT(K4:$K$98, X4:$X$98)-K4*$AZ$3)/Z4, 0)</f>
        <v>11382.845082301126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2000000</v>
      </c>
      <c r="S5">
        <f t="shared" si="1"/>
        <v>22181.763609087073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11252.971976340894</v>
      </c>
      <c r="AC5">
        <f t="shared" si="2"/>
        <v>21677.316848732706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-2892.1134615278761</v>
      </c>
      <c r="AI5">
        <f t="shared" si="7"/>
        <v>-2904.3291926746165</v>
      </c>
      <c r="AJ5">
        <f t="shared" si="8"/>
        <v>-10424.344872391812</v>
      </c>
      <c r="AK5">
        <f>G5*SUM(AB5, AE5:AF5)</f>
        <v>461.37185102997665</v>
      </c>
      <c r="AL5">
        <f t="shared" si="9"/>
        <v>-12867.302214036452</v>
      </c>
      <c r="AN5">
        <f t="shared" si="10"/>
        <v>0</v>
      </c>
      <c r="AO5">
        <f t="shared" si="11"/>
        <v>0</v>
      </c>
      <c r="AP5">
        <f t="shared" si="12"/>
        <v>-10.445769645307566</v>
      </c>
      <c r="AQ5">
        <f t="shared" si="13"/>
        <v>-2473.0694089706103</v>
      </c>
      <c r="AR5">
        <f t="shared" si="14"/>
        <v>-2483.5151786159176</v>
      </c>
      <c r="AS5">
        <f t="shared" si="15"/>
        <v>-8913.9408793638522</v>
      </c>
      <c r="AT5">
        <f t="shared" si="16"/>
        <v>394.52276894406447</v>
      </c>
      <c r="AU5">
        <f t="shared" si="17"/>
        <v>-11002.933289035705</v>
      </c>
      <c r="AW5">
        <v>2</v>
      </c>
      <c r="AX5">
        <f>IF(Z5&gt;0, (R5*SUMPRODUCT(K5:$K$98, X5:$X$98)-K5*$AZ$3)/Z5, 0)</f>
        <v>22181.763609087073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12.5</v>
      </c>
      <c r="R6">
        <f t="shared" si="0"/>
        <v>2000000</v>
      </c>
      <c r="S6">
        <f t="shared" si="1"/>
        <v>34416.227714090484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21677.316848732706</v>
      </c>
      <c r="AC6">
        <f t="shared" si="2"/>
        <v>33245.557744134654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-3001.9289533057008</v>
      </c>
      <c r="AI6">
        <f t="shared" si="7"/>
        <v>-3014.0037650850159</v>
      </c>
      <c r="AJ6">
        <f t="shared" si="8"/>
        <v>-11568.240895401948</v>
      </c>
      <c r="AK6">
        <f>G6*SUM(AB6, AE6:AF6)</f>
        <v>1268.1230356508634</v>
      </c>
      <c r="AL6">
        <f t="shared" si="9"/>
        <v>-13314.1216248361</v>
      </c>
      <c r="AN6">
        <f t="shared" si="10"/>
        <v>0</v>
      </c>
      <c r="AO6">
        <f t="shared" si="11"/>
        <v>0</v>
      </c>
      <c r="AP6">
        <f t="shared" si="12"/>
        <v>-9.3146309105788436</v>
      </c>
      <c r="AQ6">
        <f t="shared" si="13"/>
        <v>-2315.718102349535</v>
      </c>
      <c r="AR6">
        <f t="shared" si="14"/>
        <v>-2325.0327332601141</v>
      </c>
      <c r="AS6">
        <f t="shared" si="15"/>
        <v>-8923.8570500887054</v>
      </c>
      <c r="AT6">
        <f t="shared" si="16"/>
        <v>978.24282830856839</v>
      </c>
      <c r="AU6">
        <f t="shared" si="17"/>
        <v>-10270.646955040249</v>
      </c>
      <c r="AW6">
        <v>3</v>
      </c>
      <c r="AX6">
        <f>IF(Z6&gt;0, (R6*SUMPRODUCT(K6:$K$98, X6:$X$98)-K6*$AZ$3)/Z6, 0)</f>
        <v>34416.227714090484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2000000</v>
      </c>
      <c r="S7">
        <f t="shared" si="1"/>
        <v>44616.795212489254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33245.557744134654</v>
      </c>
      <c r="AC7">
        <f t="shared" si="2"/>
        <v>42598.32123701839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-3130.6412799476816</v>
      </c>
      <c r="AI7">
        <f t="shared" si="7"/>
        <v>-3142.5757771012036</v>
      </c>
      <c r="AJ7">
        <f t="shared" si="8"/>
        <v>-9352.763492883736</v>
      </c>
      <c r="AK7">
        <f>G7*SUM(AB7, AE7:AF7)</f>
        <v>1632.3568852370115</v>
      </c>
      <c r="AL7">
        <f t="shared" si="9"/>
        <v>-10862.982384747927</v>
      </c>
      <c r="AN7">
        <f t="shared" si="10"/>
        <v>0</v>
      </c>
      <c r="AO7">
        <f t="shared" si="11"/>
        <v>0</v>
      </c>
      <c r="AP7">
        <f t="shared" si="12"/>
        <v>-8.3762995186610141</v>
      </c>
      <c r="AQ7">
        <f t="shared" si="13"/>
        <v>-2197.2596506579393</v>
      </c>
      <c r="AR7">
        <f t="shared" si="14"/>
        <v>-2205.6359501766005</v>
      </c>
      <c r="AS7">
        <f t="shared" si="15"/>
        <v>-6564.2940239398749</v>
      </c>
      <c r="AT7">
        <f t="shared" si="16"/>
        <v>1145.67962237593</v>
      </c>
      <c r="AU7">
        <f t="shared" si="17"/>
        <v>-7624.2503517405448</v>
      </c>
      <c r="AW7">
        <v>4</v>
      </c>
      <c r="AX7">
        <f>IF(Z7&gt;0, (R7*SUMPRODUCT(K7:$K$98, X7:$X$98)-K7*$AZ$3)/Z7, 0)</f>
        <v>44616.795212489254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12.5</v>
      </c>
      <c r="R8">
        <f t="shared" si="0"/>
        <v>2000000</v>
      </c>
      <c r="S8">
        <f t="shared" si="1"/>
        <v>51121.663101780367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42598.32123701839</v>
      </c>
      <c r="AC8">
        <f t="shared" si="2"/>
        <v>48237.507057941388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-3259.3340868614105</v>
      </c>
      <c r="AI8">
        <f t="shared" si="7"/>
        <v>-3271.1288682053546</v>
      </c>
      <c r="AJ8">
        <f t="shared" si="8"/>
        <v>-5639.1858209229977</v>
      </c>
      <c r="AK8">
        <f t="shared" ref="AK8:AK39" si="30">G8*SUM(AB8:AB8, AE8:AF8)</f>
        <v>907.34424234849166</v>
      </c>
      <c r="AL8">
        <f t="shared" si="9"/>
        <v>-8002.9704467798601</v>
      </c>
      <c r="AN8">
        <f t="shared" si="10"/>
        <v>0</v>
      </c>
      <c r="AO8">
        <f t="shared" si="11"/>
        <v>0</v>
      </c>
      <c r="AP8">
        <f t="shared" si="12"/>
        <v>-7.7272837923251139</v>
      </c>
      <c r="AQ8">
        <f t="shared" si="13"/>
        <v>-2135.3341557373274</v>
      </c>
      <c r="AR8">
        <f t="shared" si="14"/>
        <v>-2143.0614395296525</v>
      </c>
      <c r="AS8">
        <f t="shared" si="15"/>
        <v>-3694.4804592161258</v>
      </c>
      <c r="AT8">
        <f t="shared" si="16"/>
        <v>594.44141044284561</v>
      </c>
      <c r="AU8">
        <f t="shared" si="17"/>
        <v>-5243.1004883029318</v>
      </c>
      <c r="AW8">
        <v>5</v>
      </c>
      <c r="AX8">
        <f>IF(Z8&gt;0, (R8*SUMPRODUCT(K8:$K$98, X8:$X$98)-K8*$AZ$3)/Z8, 0)</f>
        <v>51121.663101780367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2000000</v>
      </c>
      <c r="S9">
        <f t="shared" si="1"/>
        <v>55682.097627878291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48237.507057941388</v>
      </c>
      <c r="AC9">
        <f t="shared" si="2"/>
        <v>51920.774262348379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-3393.2812188870607</v>
      </c>
      <c r="AI9">
        <f t="shared" si="7"/>
        <v>-3404.9368444099473</v>
      </c>
      <c r="AJ9">
        <f t="shared" si="8"/>
        <v>-3683.2672044069914</v>
      </c>
      <c r="AK9">
        <f t="shared" si="30"/>
        <v>284.60129164185417</v>
      </c>
      <c r="AL9">
        <f t="shared" si="9"/>
        <v>-6803.6027571750847</v>
      </c>
      <c r="AN9">
        <f t="shared" si="10"/>
        <v>0</v>
      </c>
      <c r="AO9">
        <f t="shared" si="11"/>
        <v>0</v>
      </c>
      <c r="AP9">
        <f t="shared" si="12"/>
        <v>-7.2318559040168795</v>
      </c>
      <c r="AQ9">
        <f t="shared" si="13"/>
        <v>-2105.3971551001587</v>
      </c>
      <c r="AR9">
        <f t="shared" si="14"/>
        <v>-2112.6290110041755</v>
      </c>
      <c r="AS9">
        <f t="shared" si="15"/>
        <v>-2285.3220211956432</v>
      </c>
      <c r="AT9">
        <f t="shared" si="16"/>
        <v>176.5838759326636</v>
      </c>
      <c r="AU9">
        <f t="shared" si="17"/>
        <v>-4221.3671562671552</v>
      </c>
      <c r="AW9">
        <v>6</v>
      </c>
      <c r="AX9">
        <f>IF(Z9&gt;0, (R9*SUMPRODUCT(K9:$K$98, X9:$X$98)-K9*$AZ$3)/Z9, 0)</f>
        <v>55682.097627878291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2000000</v>
      </c>
      <c r="S10">
        <f t="shared" si="1"/>
        <v>59866.030708819402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51920.774262348379</v>
      </c>
      <c r="AC10">
        <f t="shared" si="2"/>
        <v>55157.603000956849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-3549.8932562528153</v>
      </c>
      <c r="AI10">
        <f t="shared" si="7"/>
        <v>-3561.4101386876214</v>
      </c>
      <c r="AJ10">
        <f t="shared" si="8"/>
        <v>-3236.8287386084703</v>
      </c>
      <c r="AK10">
        <f t="shared" si="30"/>
        <v>212.87517447562837</v>
      </c>
      <c r="AL10">
        <f t="shared" si="9"/>
        <v>-6585.363702820463</v>
      </c>
      <c r="AN10">
        <f t="shared" si="10"/>
        <v>0</v>
      </c>
      <c r="AO10">
        <f t="shared" si="11"/>
        <v>0</v>
      </c>
      <c r="AP10">
        <f t="shared" si="12"/>
        <v>-6.7790259845439111</v>
      </c>
      <c r="AQ10">
        <f t="shared" si="13"/>
        <v>-2089.5254217206339</v>
      </c>
      <c r="AR10">
        <f t="shared" si="14"/>
        <v>-2096.3044477051781</v>
      </c>
      <c r="AS10">
        <f t="shared" si="15"/>
        <v>-1905.2505094808562</v>
      </c>
      <c r="AT10">
        <f t="shared" si="16"/>
        <v>125.30182081857018</v>
      </c>
      <c r="AU10">
        <f t="shared" si="17"/>
        <v>-3876.2531363674639</v>
      </c>
      <c r="AW10">
        <v>7</v>
      </c>
      <c r="AX10">
        <f>IF(Z10&gt;0, (R10*SUMPRODUCT(K10:$K$98, X10:$X$98)-K10*$AZ$3)/Z10, 0)</f>
        <v>59866.030708819402</v>
      </c>
    </row>
    <row r="11" spans="1:52" x14ac:dyDescent="0.25">
      <c r="A11" t="s">
        <v>33</v>
      </c>
      <c r="C11" s="25">
        <f>AU91</f>
        <v>66738.243847841703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12.5</v>
      </c>
      <c r="R11">
        <f t="shared" si="0"/>
        <v>2000000</v>
      </c>
      <c r="S11">
        <f t="shared" si="1"/>
        <v>63699.467871963803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55157.603000956849</v>
      </c>
      <c r="AC11">
        <f t="shared" si="2"/>
        <v>57984.797057684409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-3700.1918988854104</v>
      </c>
      <c r="AI11">
        <f t="shared" si="7"/>
        <v>-3711.5704862965003</v>
      </c>
      <c r="AJ11">
        <f t="shared" si="8"/>
        <v>-2827.1940567275597</v>
      </c>
      <c r="AK11">
        <f t="shared" si="30"/>
        <v>132.37824720229642</v>
      </c>
      <c r="AL11">
        <f t="shared" si="9"/>
        <v>-6406.3862958217633</v>
      </c>
      <c r="AN11">
        <f t="shared" si="10"/>
        <v>0</v>
      </c>
      <c r="AO11">
        <f t="shared" si="11"/>
        <v>0</v>
      </c>
      <c r="AP11">
        <f t="shared" si="12"/>
        <v>-6.3641422123402052</v>
      </c>
      <c r="AQ11">
        <f t="shared" si="13"/>
        <v>-2069.5492864522653</v>
      </c>
      <c r="AR11">
        <f t="shared" si="14"/>
        <v>-2075.9134286646054</v>
      </c>
      <c r="AS11">
        <f t="shared" si="15"/>
        <v>-1581.2740535227585</v>
      </c>
      <c r="AT11">
        <f t="shared" si="16"/>
        <v>74.040296969959499</v>
      </c>
      <c r="AU11">
        <f t="shared" si="17"/>
        <v>-3583.1471852174041</v>
      </c>
      <c r="AW11">
        <v>8</v>
      </c>
      <c r="AX11">
        <f>IF(Z11&gt;0, (R11*SUMPRODUCT(K11:$K$98, X11:$X$98)-K11*$AZ$3)/Z11, 0)</f>
        <v>63699.467871963803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2000000</v>
      </c>
      <c r="S12">
        <f t="shared" si="1"/>
        <v>67365.993036132728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57984.797057684409</v>
      </c>
      <c r="AC12">
        <f t="shared" si="2"/>
        <v>60578.686359095329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-3873.6753221598556</v>
      </c>
      <c r="AI12">
        <f t="shared" si="7"/>
        <v>-3884.9159132260711</v>
      </c>
      <c r="AJ12">
        <f t="shared" si="8"/>
        <v>-2593.8893014109199</v>
      </c>
      <c r="AK12">
        <f t="shared" si="30"/>
        <v>133.36503323267414</v>
      </c>
      <c r="AL12">
        <f t="shared" si="9"/>
        <v>-6345.4401814043167</v>
      </c>
      <c r="AN12">
        <f t="shared" si="10"/>
        <v>0</v>
      </c>
      <c r="AO12">
        <f t="shared" si="11"/>
        <v>0</v>
      </c>
      <c r="AP12">
        <f t="shared" si="12"/>
        <v>-5.9744936470782841</v>
      </c>
      <c r="AQ12">
        <f t="shared" si="13"/>
        <v>-2058.8996136196788</v>
      </c>
      <c r="AR12">
        <f t="shared" si="14"/>
        <v>-2064.8741072667572</v>
      </c>
      <c r="AS12">
        <f t="shared" si="15"/>
        <v>-1378.6797385665798</v>
      </c>
      <c r="AT12">
        <f t="shared" si="16"/>
        <v>70.884932927219921</v>
      </c>
      <c r="AU12">
        <f t="shared" si="17"/>
        <v>-3372.6689129061169</v>
      </c>
      <c r="AW12">
        <v>9</v>
      </c>
      <c r="AX12">
        <f>IF(Z12&gt;0, (R12*SUMPRODUCT(K12:$K$98, X12:$X$98)-K12*$AZ$3)/Z12, 0)</f>
        <v>67365.993036132728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2000000</v>
      </c>
      <c r="S13">
        <f t="shared" si="1"/>
        <v>70846.086395061357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60578.686359095329</v>
      </c>
      <c r="AC13">
        <f t="shared" si="2"/>
        <v>62927.285283612691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-4059.054769276966</v>
      </c>
      <c r="AI13">
        <f t="shared" si="7"/>
        <v>-4070.1575853402114</v>
      </c>
      <c r="AJ13">
        <f t="shared" si="8"/>
        <v>-2348.5989245173623</v>
      </c>
      <c r="AK13">
        <f t="shared" si="30"/>
        <v>121.15737271819066</v>
      </c>
      <c r="AL13">
        <f t="shared" si="9"/>
        <v>-6297.5991371393839</v>
      </c>
      <c r="AN13">
        <f t="shared" si="10"/>
        <v>0</v>
      </c>
      <c r="AO13">
        <f t="shared" si="11"/>
        <v>0</v>
      </c>
      <c r="AP13">
        <f t="shared" si="12"/>
        <v>-5.6095672702989772</v>
      </c>
      <c r="AQ13">
        <f t="shared" si="13"/>
        <v>-2050.7896962702093</v>
      </c>
      <c r="AR13">
        <f t="shared" si="14"/>
        <v>-2056.3992635405079</v>
      </c>
      <c r="AS13">
        <f t="shared" si="15"/>
        <v>-1186.6019920518231</v>
      </c>
      <c r="AT13">
        <f t="shared" si="16"/>
        <v>61.213338011177925</v>
      </c>
      <c r="AU13">
        <f t="shared" si="17"/>
        <v>-3181.7879175811536</v>
      </c>
      <c r="AW13">
        <v>10</v>
      </c>
      <c r="AX13">
        <f>IF(Z13&gt;0, (R13*SUMPRODUCT(K13:$K$98, X13:$X$98)-K13*$AZ$3)/Z13, 0)</f>
        <v>70846.086395061357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2000000</v>
      </c>
      <c r="S14">
        <f t="shared" si="1"/>
        <v>74156.191790584024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62927.285283612691</v>
      </c>
      <c r="AC14">
        <f t="shared" si="2"/>
        <v>65050.812587421075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-4259.0633357183478</v>
      </c>
      <c r="AI14">
        <f t="shared" si="7"/>
        <v>-4270.0285044751126</v>
      </c>
      <c r="AJ14">
        <f t="shared" si="8"/>
        <v>-2123.5273038083833</v>
      </c>
      <c r="AK14">
        <f t="shared" si="30"/>
        <v>113.26911351050285</v>
      </c>
      <c r="AL14">
        <f t="shared" si="9"/>
        <v>-6280.2866947729926</v>
      </c>
      <c r="AN14">
        <f t="shared" si="10"/>
        <v>0</v>
      </c>
      <c r="AO14">
        <f t="shared" si="11"/>
        <v>0</v>
      </c>
      <c r="AP14">
        <f t="shared" si="12"/>
        <v>-5.2671825319842851</v>
      </c>
      <c r="AQ14">
        <f t="shared" si="13"/>
        <v>-2045.8658231475661</v>
      </c>
      <c r="AR14">
        <f t="shared" si="14"/>
        <v>-2051.1330056795505</v>
      </c>
      <c r="AS14">
        <f t="shared" si="15"/>
        <v>-1020.0486804100367</v>
      </c>
      <c r="AT14">
        <f t="shared" si="16"/>
        <v>54.409476892710984</v>
      </c>
      <c r="AU14">
        <f t="shared" si="17"/>
        <v>-3016.7722091968758</v>
      </c>
      <c r="AW14">
        <v>11</v>
      </c>
      <c r="AX14">
        <f>IF(Z14&gt;0, (R14*SUMPRODUCT(K14:$K$98, X14:$X$98)-K14*$AZ$3)/Z14, 0)</f>
        <v>74156.191790584024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2000000</v>
      </c>
      <c r="S15">
        <f t="shared" si="1"/>
        <v>77511.294469707689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65050.812587421075</v>
      </c>
      <c r="AC15">
        <f t="shared" si="2"/>
        <v>67140.857134924998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-4467.9238032953817</v>
      </c>
      <c r="AI15">
        <f t="shared" si="7"/>
        <v>-4478.7513958408081</v>
      </c>
      <c r="AJ15">
        <f t="shared" si="8"/>
        <v>-2090.0445475039232</v>
      </c>
      <c r="AK15">
        <f t="shared" si="30"/>
        <v>266.70833160842642</v>
      </c>
      <c r="AL15">
        <f t="shared" si="9"/>
        <v>-6302.087611736305</v>
      </c>
      <c r="AN15">
        <f t="shared" si="10"/>
        <v>0</v>
      </c>
      <c r="AO15">
        <f t="shared" si="11"/>
        <v>0</v>
      </c>
      <c r="AP15">
        <f t="shared" si="12"/>
        <v>-4.934158997627442</v>
      </c>
      <c r="AQ15">
        <f t="shared" si="13"/>
        <v>-2036.0432240365053</v>
      </c>
      <c r="AR15">
        <f t="shared" si="14"/>
        <v>-2040.9773830341326</v>
      </c>
      <c r="AS15">
        <f t="shared" si="15"/>
        <v>-952.43814044929763</v>
      </c>
      <c r="AT15">
        <f t="shared" si="16"/>
        <v>121.53960436050824</v>
      </c>
      <c r="AU15">
        <f t="shared" si="17"/>
        <v>-2871.8759191229219</v>
      </c>
      <c r="AW15">
        <v>12</v>
      </c>
      <c r="AX15">
        <f>IF(Z15&gt;0, (R15*SUMPRODUCT(K15:$K$98, X15:$X$98)-K15*$AZ$3)/Z15, 0)</f>
        <v>77511.294469707689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2000000</v>
      </c>
      <c r="S16">
        <f t="shared" si="1"/>
        <v>81050.139362453774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67140.857134924998</v>
      </c>
      <c r="AC16">
        <f t="shared" si="2"/>
        <v>69234.2798557895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-6659.7940448855352</v>
      </c>
      <c r="AI16">
        <f t="shared" si="7"/>
        <v>-6670.4717377927273</v>
      </c>
      <c r="AJ16">
        <f t="shared" si="8"/>
        <v>-2093.4227208645025</v>
      </c>
      <c r="AK16">
        <f t="shared" si="30"/>
        <v>476.70008565796752</v>
      </c>
      <c r="AL16">
        <f t="shared" si="9"/>
        <v>-8287.1943729992618</v>
      </c>
      <c r="AN16">
        <f t="shared" si="10"/>
        <v>0</v>
      </c>
      <c r="AO16">
        <f t="shared" si="11"/>
        <v>0</v>
      </c>
      <c r="AP16">
        <f t="shared" si="12"/>
        <v>-4.6030171084517599</v>
      </c>
      <c r="AQ16">
        <f t="shared" si="13"/>
        <v>-2870.9521985527731</v>
      </c>
      <c r="AR16">
        <f t="shared" si="14"/>
        <v>-2875.5552156612248</v>
      </c>
      <c r="AS16">
        <f t="shared" si="15"/>
        <v>-902.44781181811607</v>
      </c>
      <c r="AT16">
        <f t="shared" si="16"/>
        <v>205.4993217126671</v>
      </c>
      <c r="AU16">
        <f t="shared" si="17"/>
        <v>-3572.5037057666736</v>
      </c>
      <c r="AW16">
        <v>13</v>
      </c>
      <c r="AX16">
        <f>IF(Z16&gt;0, (R16*SUMPRODUCT(K16:$K$98, X16:$X$98)-K16*$AZ$3)/Z16, 0)</f>
        <v>81050.139362453774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2000000</v>
      </c>
      <c r="S17">
        <f t="shared" si="1"/>
        <v>84055.298566539772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69234.2798557895</v>
      </c>
      <c r="AC17">
        <f t="shared" si="2"/>
        <v>70700.617781703579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-9105.9604292851636</v>
      </c>
      <c r="AI17">
        <f t="shared" si="7"/>
        <v>-9116.4744330106005</v>
      </c>
      <c r="AJ17">
        <f t="shared" si="8"/>
        <v>-1466.3379259140784</v>
      </c>
      <c r="AK17">
        <f t="shared" si="30"/>
        <v>955.43306200989514</v>
      </c>
      <c r="AL17">
        <f t="shared" si="9"/>
        <v>-9627.3792969147835</v>
      </c>
      <c r="AN17">
        <f t="shared" si="10"/>
        <v>0</v>
      </c>
      <c r="AO17">
        <f t="shared" si="11"/>
        <v>0</v>
      </c>
      <c r="AP17">
        <f t="shared" si="12"/>
        <v>-4.2606249217305452</v>
      </c>
      <c r="AQ17">
        <f t="shared" si="13"/>
        <v>-3690.038823882292</v>
      </c>
      <c r="AR17">
        <f t="shared" si="14"/>
        <v>-3694.2994488040226</v>
      </c>
      <c r="AS17">
        <f t="shared" si="15"/>
        <v>-594.20902578847995</v>
      </c>
      <c r="AT17">
        <f t="shared" si="16"/>
        <v>387.17333770733467</v>
      </c>
      <c r="AU17">
        <f t="shared" si="17"/>
        <v>-3901.3351368851681</v>
      </c>
      <c r="AW17">
        <v>14</v>
      </c>
      <c r="AX17">
        <f>IF(Z17&gt;0, (R17*SUMPRODUCT(K17:$K$98, X17:$X$98)-K17*$AZ$3)/Z17, 0)</f>
        <v>84055.298566539772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2000000</v>
      </c>
      <c r="S18">
        <f t="shared" si="1"/>
        <v>86530.981049608483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70700.617781703579</v>
      </c>
      <c r="AC18">
        <f t="shared" si="2"/>
        <v>71552.902991373587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-11608.141420323544</v>
      </c>
      <c r="AI18">
        <f t="shared" si="7"/>
        <v>-11618.477733127849</v>
      </c>
      <c r="AJ18">
        <f t="shared" si="8"/>
        <v>-852.28520967000804</v>
      </c>
      <c r="AK18">
        <f t="shared" si="30"/>
        <v>1527.1333440847973</v>
      </c>
      <c r="AL18">
        <f t="shared" si="9"/>
        <v>-10943.62959871306</v>
      </c>
      <c r="AN18">
        <f t="shared" si="10"/>
        <v>0</v>
      </c>
      <c r="AO18">
        <f t="shared" si="11"/>
        <v>0</v>
      </c>
      <c r="AP18">
        <f t="shared" si="12"/>
        <v>-3.9087519923480829</v>
      </c>
      <c r="AQ18">
        <f t="shared" si="13"/>
        <v>-4389.7032494265113</v>
      </c>
      <c r="AR18">
        <f t="shared" si="14"/>
        <v>-4393.61200141886</v>
      </c>
      <c r="AS18">
        <f t="shared" si="15"/>
        <v>-322.29786137652968</v>
      </c>
      <c r="AT18">
        <f t="shared" si="16"/>
        <v>577.49660002417204</v>
      </c>
      <c r="AU18">
        <f t="shared" si="17"/>
        <v>-4138.413262771217</v>
      </c>
      <c r="AW18">
        <v>15</v>
      </c>
      <c r="AX18">
        <f>IF(Z18&gt;0, (R18*SUMPRODUCT(K18:$K$98, X18:$X$98)-K18*$AZ$3)/Z18, 0)</f>
        <v>86530.981049608483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2000000</v>
      </c>
      <c r="S19">
        <f t="shared" si="1"/>
        <v>88034.972309461242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71552.902991373587</v>
      </c>
      <c r="AC19">
        <f t="shared" si="2"/>
        <v>71440.670812926284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-14265.342104617577</v>
      </c>
      <c r="AI19">
        <f t="shared" si="7"/>
        <v>-14275.485895905686</v>
      </c>
      <c r="AJ19">
        <f t="shared" si="8"/>
        <v>112.23217844730243</v>
      </c>
      <c r="AK19">
        <f t="shared" si="30"/>
        <v>1595.6297367076311</v>
      </c>
      <c r="AL19">
        <f t="shared" si="9"/>
        <v>-12567.623980750752</v>
      </c>
      <c r="AN19">
        <f t="shared" si="10"/>
        <v>0</v>
      </c>
      <c r="AO19">
        <f t="shared" si="11"/>
        <v>0</v>
      </c>
      <c r="AP19">
        <f t="shared" si="12"/>
        <v>-3.5773091283960814</v>
      </c>
      <c r="AQ19">
        <f t="shared" si="13"/>
        <v>-5030.8151144992298</v>
      </c>
      <c r="AR19">
        <f t="shared" si="14"/>
        <v>-5034.3924236276252</v>
      </c>
      <c r="AS19">
        <f t="shared" si="15"/>
        <v>39.579796651571428</v>
      </c>
      <c r="AT19">
        <f t="shared" si="16"/>
        <v>562.71473461367589</v>
      </c>
      <c r="AU19">
        <f t="shared" si="17"/>
        <v>-4432.0978923623779</v>
      </c>
      <c r="AW19">
        <v>16</v>
      </c>
      <c r="AX19">
        <f>IF(Z19&gt;0, (R19*SUMPRODUCT(K19:$K$98, X19:$X$98)-K19*$AZ$3)/Z19, 0)</f>
        <v>88034.972309461242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2000000</v>
      </c>
      <c r="S20">
        <f t="shared" si="1"/>
        <v>87379.694034404747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71440.670812926284</v>
      </c>
      <c r="AC20">
        <f t="shared" si="2"/>
        <v>69456.939558703074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-17003.530958195031</v>
      </c>
      <c r="AI20">
        <f t="shared" si="7"/>
        <v>-17013.467039501771</v>
      </c>
      <c r="AJ20">
        <f t="shared" si="8"/>
        <v>1983.7312542232103</v>
      </c>
      <c r="AK20">
        <f t="shared" si="30"/>
        <v>307.19488449558304</v>
      </c>
      <c r="AL20">
        <f t="shared" si="9"/>
        <v>-14722.540900782978</v>
      </c>
      <c r="AN20">
        <f t="shared" si="10"/>
        <v>0</v>
      </c>
      <c r="AO20">
        <f t="shared" si="11"/>
        <v>0</v>
      </c>
      <c r="AP20">
        <f t="shared" si="12"/>
        <v>-3.3235873400910592</v>
      </c>
      <c r="AQ20">
        <f t="shared" si="13"/>
        <v>-5687.6265888823491</v>
      </c>
      <c r="AR20">
        <f t="shared" si="14"/>
        <v>-5690.9501762224399</v>
      </c>
      <c r="AS20">
        <f t="shared" si="15"/>
        <v>663.55174430867453</v>
      </c>
      <c r="AT20">
        <f t="shared" si="16"/>
        <v>102.7557039371069</v>
      </c>
      <c r="AU20">
        <f t="shared" si="17"/>
        <v>-4924.6427279766594</v>
      </c>
      <c r="AW20">
        <v>17</v>
      </c>
      <c r="AX20">
        <f>IF(Z20&gt;0, (R20*SUMPRODUCT(K20:$K$98, X20:$X$98)-K20*$AZ$3)/Z20, 0)</f>
        <v>87379.694034404747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2000000</v>
      </c>
      <c r="S21">
        <f t="shared" si="1"/>
        <v>85624.206412762738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69456.939558703074</v>
      </c>
      <c r="AC21">
        <f t="shared" si="2"/>
        <v>66522.804224228457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-20043.552862039924</v>
      </c>
      <c r="AI21">
        <f t="shared" si="7"/>
        <v>-20053.264310328206</v>
      </c>
      <c r="AJ21">
        <f t="shared" si="8"/>
        <v>2934.1353344746167</v>
      </c>
      <c r="AK21">
        <f t="shared" si="30"/>
        <v>111.13110329392492</v>
      </c>
      <c r="AL21">
        <f t="shared" si="9"/>
        <v>-17007.997872559663</v>
      </c>
      <c r="AN21">
        <f t="shared" si="10"/>
        <v>0</v>
      </c>
      <c r="AO21">
        <f t="shared" si="11"/>
        <v>0</v>
      </c>
      <c r="AP21">
        <f t="shared" si="12"/>
        <v>-3.0890531719618193</v>
      </c>
      <c r="AQ21">
        <f t="shared" si="13"/>
        <v>-6375.5269768122907</v>
      </c>
      <c r="AR21">
        <f t="shared" si="14"/>
        <v>-6378.6160299842522</v>
      </c>
      <c r="AS21">
        <f t="shared" si="15"/>
        <v>933.3005534158184</v>
      </c>
      <c r="AT21">
        <f t="shared" si="16"/>
        <v>35.348989866720778</v>
      </c>
      <c r="AU21">
        <f t="shared" si="17"/>
        <v>-5409.9664867017118</v>
      </c>
      <c r="AW21">
        <v>18</v>
      </c>
      <c r="AX21">
        <f>IF(Z21&gt;0, (R21*SUMPRODUCT(K21:$K$98, X21:$X$98)-K21*$AZ$3)/Z21, 0)</f>
        <v>85624.206412762738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2000000</v>
      </c>
      <c r="S22">
        <f t="shared" si="1"/>
        <v>84076.072341406412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66522.804224228457</v>
      </c>
      <c r="AC22">
        <f t="shared" si="2"/>
        <v>63684.829615755363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-23359.900620488082</v>
      </c>
      <c r="AI22">
        <f t="shared" si="7"/>
        <v>-23369.368954914604</v>
      </c>
      <c r="AJ22">
        <f t="shared" si="8"/>
        <v>2837.9746084730941</v>
      </c>
      <c r="AK22">
        <f t="shared" si="30"/>
        <v>1396.9788887087977</v>
      </c>
      <c r="AL22">
        <f t="shared" si="9"/>
        <v>-19134.415457732714</v>
      </c>
      <c r="AN22">
        <f t="shared" si="10"/>
        <v>0</v>
      </c>
      <c r="AO22">
        <f t="shared" si="11"/>
        <v>0</v>
      </c>
      <c r="AP22">
        <f t="shared" si="12"/>
        <v>-2.8120659394003784</v>
      </c>
      <c r="AQ22">
        <f t="shared" si="13"/>
        <v>-6937.8179860909222</v>
      </c>
      <c r="AR22">
        <f t="shared" si="14"/>
        <v>-6940.6300520303221</v>
      </c>
      <c r="AS22">
        <f t="shared" si="15"/>
        <v>842.86965097211043</v>
      </c>
      <c r="AT22">
        <f t="shared" si="16"/>
        <v>414.89839437813077</v>
      </c>
      <c r="AU22">
        <f t="shared" si="17"/>
        <v>-5682.8620066800813</v>
      </c>
      <c r="AW22">
        <v>19</v>
      </c>
      <c r="AX22">
        <f>IF(Z22&gt;0, (R22*SUMPRODUCT(K22:$K$98, X22:$X$98)-K22*$AZ$3)/Z22, 0)</f>
        <v>84076.072341406412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2000000</v>
      </c>
      <c r="S23">
        <f t="shared" si="1"/>
        <v>84301.243957498911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63684.829615755363</v>
      </c>
      <c r="AC23">
        <f t="shared" si="2"/>
        <v>62085.370334401669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-26843.385580334118</v>
      </c>
      <c r="AI23">
        <f t="shared" si="7"/>
        <v>-26852.591460256499</v>
      </c>
      <c r="AJ23">
        <f t="shared" si="8"/>
        <v>1599.4592813536947</v>
      </c>
      <c r="AK23">
        <f t="shared" si="30"/>
        <v>4457.9380731028759</v>
      </c>
      <c r="AL23">
        <f t="shared" si="9"/>
        <v>-20795.194105799928</v>
      </c>
      <c r="AN23">
        <f t="shared" si="10"/>
        <v>0</v>
      </c>
      <c r="AO23">
        <f t="shared" si="11"/>
        <v>0</v>
      </c>
      <c r="AP23">
        <f t="shared" si="12"/>
        <v>-2.441176576969649</v>
      </c>
      <c r="AQ23">
        <f t="shared" si="13"/>
        <v>-7118.2162571954505</v>
      </c>
      <c r="AR23">
        <f t="shared" si="14"/>
        <v>-7120.6574337724205</v>
      </c>
      <c r="AS23">
        <f t="shared" si="15"/>
        <v>424.13789516904558</v>
      </c>
      <c r="AT23">
        <f t="shared" si="16"/>
        <v>1182.1372967491561</v>
      </c>
      <c r="AU23">
        <f t="shared" si="17"/>
        <v>-5514.3822418542186</v>
      </c>
      <c r="AW23">
        <v>20</v>
      </c>
      <c r="AX23">
        <f>IF(Z23&gt;0, (R23*SUMPRODUCT(K23:$K$98, X23:$X$98)-K23*$AZ$3)/Z23, 0)</f>
        <v>84301.243957498911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2000000</v>
      </c>
      <c r="S24">
        <f t="shared" si="1"/>
        <v>83682.679114709303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62085.370334401669</v>
      </c>
      <c r="AC24">
        <f t="shared" si="2"/>
        <v>59733.545777864456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-30591.078591497368</v>
      </c>
      <c r="AI24">
        <f t="shared" si="7"/>
        <v>-30600.001218379326</v>
      </c>
      <c r="AJ24">
        <f t="shared" si="8"/>
        <v>2351.8245565372126</v>
      </c>
      <c r="AK24">
        <f t="shared" si="30"/>
        <v>4345.9759234081175</v>
      </c>
      <c r="AL24">
        <f t="shared" si="9"/>
        <v>-23902.200738433996</v>
      </c>
      <c r="AN24">
        <f t="shared" si="10"/>
        <v>0</v>
      </c>
      <c r="AO24">
        <f t="shared" si="11"/>
        <v>0</v>
      </c>
      <c r="AP24">
        <f t="shared" si="12"/>
        <v>-2.1125577904064765</v>
      </c>
      <c r="AQ24">
        <f t="shared" si="13"/>
        <v>-7242.869420671248</v>
      </c>
      <c r="AR24">
        <f t="shared" si="14"/>
        <v>-7244.9819784616539</v>
      </c>
      <c r="AS24">
        <f t="shared" si="15"/>
        <v>556.82764216301928</v>
      </c>
      <c r="AT24">
        <f t="shared" si="16"/>
        <v>1028.9711107922526</v>
      </c>
      <c r="AU24">
        <f t="shared" si="17"/>
        <v>-5659.1832255063819</v>
      </c>
      <c r="AW24">
        <v>21</v>
      </c>
      <c r="AX24">
        <f>IF(Z24&gt;0, (R24*SUMPRODUCT(K24:$K$98, X24:$X$98)-K24*$AZ$3)/Z24, 0)</f>
        <v>83682.679114709303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2000000</v>
      </c>
      <c r="S25">
        <f t="shared" si="1"/>
        <v>82315.107303518962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59733.545777864456</v>
      </c>
      <c r="AC25">
        <f t="shared" si="2"/>
        <v>56746.383232780914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-34584.230280302574</v>
      </c>
      <c r="AI25">
        <f t="shared" si="7"/>
        <v>-34592.847529476465</v>
      </c>
      <c r="AJ25">
        <f t="shared" si="8"/>
        <v>2987.1625450835418</v>
      </c>
      <c r="AK25">
        <f t="shared" si="30"/>
        <v>4181.3482044505126</v>
      </c>
      <c r="AL25">
        <f t="shared" si="9"/>
        <v>-27424.336779942409</v>
      </c>
      <c r="AN25">
        <f t="shared" si="10"/>
        <v>0</v>
      </c>
      <c r="AO25">
        <f t="shared" si="11"/>
        <v>0</v>
      </c>
      <c r="AP25">
        <f t="shared" si="12"/>
        <v>-1.8216565266960834</v>
      </c>
      <c r="AQ25">
        <f t="shared" si="13"/>
        <v>-7310.9860861140041</v>
      </c>
      <c r="AR25">
        <f t="shared" si="14"/>
        <v>-7312.8077426407008</v>
      </c>
      <c r="AS25">
        <f t="shared" si="15"/>
        <v>631.47578035024594</v>
      </c>
      <c r="AT25">
        <f t="shared" si="16"/>
        <v>883.9224784293225</v>
      </c>
      <c r="AU25">
        <f t="shared" si="17"/>
        <v>-5797.4094838611318</v>
      </c>
      <c r="AW25">
        <v>22</v>
      </c>
      <c r="AX25">
        <f>IF(Z25&gt;0, (R25*SUMPRODUCT(K25:$K$98, X25:$X$98)-K25*$AZ$3)/Z25, 0)</f>
        <v>82315.107303518962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2000000</v>
      </c>
      <c r="S26">
        <f t="shared" si="1"/>
        <v>80257.823617592745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56746.383232780914</v>
      </c>
      <c r="AC26">
        <f t="shared" si="2"/>
        <v>53235.135428441659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-38369.253291045687</v>
      </c>
      <c r="AI26">
        <f t="shared" si="7"/>
        <v>-38377.54455989477</v>
      </c>
      <c r="AJ26">
        <f t="shared" si="8"/>
        <v>3511.2478043392548</v>
      </c>
      <c r="AK26">
        <f t="shared" si="30"/>
        <v>3972.2468262946645</v>
      </c>
      <c r="AL26">
        <f t="shared" si="9"/>
        <v>-30894.049929260851</v>
      </c>
      <c r="AN26">
        <f t="shared" si="10"/>
        <v>0</v>
      </c>
      <c r="AO26">
        <f t="shared" si="11"/>
        <v>0</v>
      </c>
      <c r="AP26">
        <f t="shared" si="12"/>
        <v>-1.5649512669233523</v>
      </c>
      <c r="AQ26">
        <f t="shared" si="13"/>
        <v>-7242.0774964239808</v>
      </c>
      <c r="AR26">
        <f t="shared" si="14"/>
        <v>-7243.6424476909051</v>
      </c>
      <c r="AS26">
        <f t="shared" si="15"/>
        <v>662.73712744125214</v>
      </c>
      <c r="AT26">
        <f t="shared" si="16"/>
        <v>749.74926232571897</v>
      </c>
      <c r="AU26">
        <f t="shared" si="17"/>
        <v>-5831.156057923934</v>
      </c>
      <c r="AW26">
        <v>23</v>
      </c>
      <c r="AX26">
        <f>IF(Z26&gt;0, (R26*SUMPRODUCT(K26:$K$98, X26:$X$98)-K26*$AZ$3)/Z26, 0)</f>
        <v>80257.823617592745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2000000</v>
      </c>
      <c r="S27">
        <f t="shared" si="1"/>
        <v>77692.935348660554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53235.135428441659</v>
      </c>
      <c r="AC27">
        <f t="shared" si="2"/>
        <v>49385.68139788798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-42032.685599035307</v>
      </c>
      <c r="AI27">
        <f t="shared" si="7"/>
        <v>-42040.631250910905</v>
      </c>
      <c r="AJ27">
        <f t="shared" si="8"/>
        <v>3849.4540305536793</v>
      </c>
      <c r="AK27">
        <f t="shared" si="30"/>
        <v>3726.4594799909164</v>
      </c>
      <c r="AL27">
        <f t="shared" si="9"/>
        <v>-34464.717740366308</v>
      </c>
      <c r="AN27">
        <f t="shared" si="10"/>
        <v>0</v>
      </c>
      <c r="AO27">
        <f t="shared" si="11"/>
        <v>0</v>
      </c>
      <c r="AP27">
        <f t="shared" si="12"/>
        <v>-1.3390331568301788</v>
      </c>
      <c r="AQ27">
        <f t="shared" si="13"/>
        <v>-7083.5169434740492</v>
      </c>
      <c r="AR27">
        <f t="shared" si="14"/>
        <v>-7084.8559766308799</v>
      </c>
      <c r="AS27">
        <f t="shared" si="15"/>
        <v>648.72544925317072</v>
      </c>
      <c r="AT27">
        <f t="shared" si="16"/>
        <v>627.99791375431357</v>
      </c>
      <c r="AU27">
        <f t="shared" si="17"/>
        <v>-5808.1326136233956</v>
      </c>
      <c r="AW27">
        <v>24</v>
      </c>
      <c r="AX27">
        <f>IF(Z27&gt;0, (R27*SUMPRODUCT(K27:$K$98, X27:$X$98)-K27*$AZ$3)/Z27, 0)</f>
        <v>77692.935348660554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2000000</v>
      </c>
      <c r="S28">
        <f t="shared" si="1"/>
        <v>74748.071953611594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49385.68139788798</v>
      </c>
      <c r="AC28">
        <f t="shared" si="2"/>
        <v>45331.292548940975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-45682.579608336695</v>
      </c>
      <c r="AI28">
        <f t="shared" si="7"/>
        <v>-45690.16028757098</v>
      </c>
      <c r="AJ28">
        <f t="shared" si="8"/>
        <v>4054.3888489470046</v>
      </c>
      <c r="AK28">
        <f t="shared" si="30"/>
        <v>3456.997697852159</v>
      </c>
      <c r="AL28">
        <f t="shared" si="9"/>
        <v>-38178.773740771816</v>
      </c>
      <c r="AN28">
        <f t="shared" si="10"/>
        <v>0</v>
      </c>
      <c r="AO28">
        <f t="shared" si="11"/>
        <v>0</v>
      </c>
      <c r="AP28">
        <f t="shared" si="12"/>
        <v>-1.1406486624174788</v>
      </c>
      <c r="AQ28">
        <f t="shared" si="13"/>
        <v>-6873.7604791858248</v>
      </c>
      <c r="AR28">
        <f t="shared" si="14"/>
        <v>-6874.9011278482412</v>
      </c>
      <c r="AS28">
        <f t="shared" si="15"/>
        <v>610.05525686333579</v>
      </c>
      <c r="AT28">
        <f t="shared" si="16"/>
        <v>520.16708241659967</v>
      </c>
      <c r="AU28">
        <f t="shared" si="17"/>
        <v>-5744.6787885683061</v>
      </c>
      <c r="AW28">
        <v>25</v>
      </c>
      <c r="AX28">
        <f>IF(Z28&gt;0, (R28*SUMPRODUCT(K28:$K$98, X28:$X$98)-K28*$AZ$3)/Z28, 0)</f>
        <v>74748.071953611594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2000000</v>
      </c>
      <c r="S29">
        <f t="shared" si="1"/>
        <v>71522.199656817931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45331.292548940975</v>
      </c>
      <c r="AC29">
        <f t="shared" si="2"/>
        <v>41162.110725582854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-49749.25542810827</v>
      </c>
      <c r="AI29">
        <f t="shared" si="7"/>
        <v>-49756.44936770379</v>
      </c>
      <c r="AJ29">
        <f t="shared" si="8"/>
        <v>4169.1818233581216</v>
      </c>
      <c r="AK29">
        <f t="shared" si="30"/>
        <v>3173.1904784258686</v>
      </c>
      <c r="AL29">
        <f t="shared" si="9"/>
        <v>-42414.077065919802</v>
      </c>
      <c r="AN29">
        <f t="shared" si="10"/>
        <v>0</v>
      </c>
      <c r="AO29">
        <f t="shared" si="11"/>
        <v>0</v>
      </c>
      <c r="AP29">
        <f t="shared" si="12"/>
        <v>-0.96647926114142202</v>
      </c>
      <c r="AQ29">
        <f t="shared" si="13"/>
        <v>-6683.6290449873186</v>
      </c>
      <c r="AR29">
        <f t="shared" si="14"/>
        <v>-6684.5955242484597</v>
      </c>
      <c r="AS29">
        <f t="shared" si="15"/>
        <v>560.11420650701211</v>
      </c>
      <c r="AT29">
        <f t="shared" si="16"/>
        <v>426.30644146086263</v>
      </c>
      <c r="AU29">
        <f t="shared" si="17"/>
        <v>-5698.1748762805855</v>
      </c>
      <c r="AW29">
        <v>26</v>
      </c>
      <c r="AX29">
        <f>IF(Z29&gt;0, (R29*SUMPRODUCT(K29:$K$98, X29:$X$98)-K29*$AZ$3)/Z29, 0)</f>
        <v>71522.199656817931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2000000</v>
      </c>
      <c r="S30">
        <f t="shared" si="1"/>
        <v>67938.994347035259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41162.110725582854</v>
      </c>
      <c r="AC30">
        <f t="shared" si="2"/>
        <v>36893.284051870294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-53449.082353924699</v>
      </c>
      <c r="AI30">
        <f t="shared" si="7"/>
        <v>-53455.87029735955</v>
      </c>
      <c r="AJ30">
        <f t="shared" si="8"/>
        <v>4268.8266737125596</v>
      </c>
      <c r="AK30">
        <f t="shared" si="30"/>
        <v>2881.3477507908001</v>
      </c>
      <c r="AL30">
        <f t="shared" si="9"/>
        <v>-46305.695872856188</v>
      </c>
      <c r="AN30">
        <f t="shared" si="10"/>
        <v>0</v>
      </c>
      <c r="AO30">
        <f t="shared" si="11"/>
        <v>0</v>
      </c>
      <c r="AP30">
        <f t="shared" si="12"/>
        <v>-0.81422783377966124</v>
      </c>
      <c r="AQ30">
        <f t="shared" si="13"/>
        <v>-6411.3278138267515</v>
      </c>
      <c r="AR30">
        <f t="shared" si="14"/>
        <v>-6412.1420416605306</v>
      </c>
      <c r="AS30">
        <f t="shared" si="15"/>
        <v>512.05457568663394</v>
      </c>
      <c r="AT30">
        <f t="shared" si="16"/>
        <v>345.62361339765334</v>
      </c>
      <c r="AU30">
        <f t="shared" si="17"/>
        <v>-5554.463852576243</v>
      </c>
      <c r="AW30">
        <v>27</v>
      </c>
      <c r="AX30">
        <f>IF(Z30&gt;0, (R30*SUMPRODUCT(K30:$K$98, X30:$X$98)-K30*$AZ$3)/Z30, 0)</f>
        <v>67938.994347035259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2000000</v>
      </c>
      <c r="S31">
        <f t="shared" si="1"/>
        <v>64064.315445014938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36893.284051870294</v>
      </c>
      <c r="AC31">
        <f t="shared" si="2"/>
        <v>32638.029783824568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-56295.745884826756</v>
      </c>
      <c r="AI31">
        <f t="shared" si="7"/>
        <v>-56302.114100415478</v>
      </c>
      <c r="AJ31">
        <f t="shared" si="8"/>
        <v>4255.2542680457263</v>
      </c>
      <c r="AK31">
        <f t="shared" si="30"/>
        <v>2582.5298836309207</v>
      </c>
      <c r="AL31">
        <f t="shared" si="9"/>
        <v>-49464.329948738829</v>
      </c>
      <c r="AN31">
        <f t="shared" si="10"/>
        <v>0</v>
      </c>
      <c r="AO31">
        <f t="shared" si="11"/>
        <v>0</v>
      </c>
      <c r="AP31">
        <f t="shared" si="12"/>
        <v>-0.68203626053170197</v>
      </c>
      <c r="AQ31">
        <f t="shared" si="13"/>
        <v>-6029.2776637654661</v>
      </c>
      <c r="AR31">
        <f t="shared" si="14"/>
        <v>-6029.9597000259973</v>
      </c>
      <c r="AS31">
        <f t="shared" si="15"/>
        <v>455.73797999691817</v>
      </c>
      <c r="AT31">
        <f t="shared" si="16"/>
        <v>276.5891009817758</v>
      </c>
      <c r="AU31">
        <f t="shared" si="17"/>
        <v>-5297.6326190473037</v>
      </c>
      <c r="AW31">
        <v>28</v>
      </c>
      <c r="AX31">
        <f>IF(Z31&gt;0, (R31*SUMPRODUCT(K31:$K$98, X31:$X$98)-K31*$AZ$3)/Z31, 0)</f>
        <v>64064.315445014938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2000000</v>
      </c>
      <c r="S32">
        <f t="shared" si="1"/>
        <v>60080.056035836693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32638.029783824568</v>
      </c>
      <c r="AC32">
        <f t="shared" si="2"/>
        <v>28533.81778593504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-58865.4566825355</v>
      </c>
      <c r="AI32">
        <f t="shared" si="7"/>
        <v>-58871.393306864069</v>
      </c>
      <c r="AJ32">
        <f t="shared" si="8"/>
        <v>4104.211997889528</v>
      </c>
      <c r="AK32">
        <f t="shared" si="30"/>
        <v>2284.6620848677198</v>
      </c>
      <c r="AL32">
        <f t="shared" si="9"/>
        <v>-52482.519224106822</v>
      </c>
      <c r="AN32">
        <f t="shared" si="10"/>
        <v>0</v>
      </c>
      <c r="AO32">
        <f t="shared" si="11"/>
        <v>0</v>
      </c>
      <c r="AP32">
        <f t="shared" si="12"/>
        <v>-0.56769001020269738</v>
      </c>
      <c r="AQ32">
        <f t="shared" si="13"/>
        <v>-5629.0123570519663</v>
      </c>
      <c r="AR32">
        <f t="shared" si="14"/>
        <v>-5629.5800470621689</v>
      </c>
      <c r="AS32">
        <f t="shared" si="15"/>
        <v>392.46548577164617</v>
      </c>
      <c r="AT32">
        <f t="shared" si="16"/>
        <v>218.4709306982067</v>
      </c>
      <c r="AU32">
        <f t="shared" si="17"/>
        <v>-5018.6436305923162</v>
      </c>
      <c r="AW32">
        <v>29</v>
      </c>
      <c r="AX32">
        <f>IF(Z32&gt;0, (R32*SUMPRODUCT(K32:$K$98, X32:$X$98)-K32*$AZ$3)/Z32, 0)</f>
        <v>60080.056035836693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2000000</v>
      </c>
      <c r="S33">
        <f t="shared" si="1"/>
        <v>55995.510639708969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28533.81778593504</v>
      </c>
      <c r="AC33">
        <f t="shared" si="2"/>
        <v>24623.614059129424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-60875.999991665551</v>
      </c>
      <c r="AI33">
        <f t="shared" si="7"/>
        <v>-60881.496774750885</v>
      </c>
      <c r="AJ33">
        <f t="shared" si="8"/>
        <v>3910.2037268056156</v>
      </c>
      <c r="AK33">
        <f t="shared" si="30"/>
        <v>1997.3672450154529</v>
      </c>
      <c r="AL33">
        <f t="shared" si="9"/>
        <v>-54973.925802929814</v>
      </c>
      <c r="AN33">
        <f t="shared" si="10"/>
        <v>0</v>
      </c>
      <c r="AO33">
        <f t="shared" si="11"/>
        <v>0</v>
      </c>
      <c r="AP33">
        <f t="shared" si="12"/>
        <v>-0.46931265039366521</v>
      </c>
      <c r="AQ33">
        <f t="shared" si="13"/>
        <v>-5197.5630942521839</v>
      </c>
      <c r="AR33">
        <f t="shared" si="14"/>
        <v>-5198.0324069025773</v>
      </c>
      <c r="AS33">
        <f t="shared" si="15"/>
        <v>333.85128103414615</v>
      </c>
      <c r="AT33">
        <f t="shared" si="16"/>
        <v>170.53423811981381</v>
      </c>
      <c r="AU33">
        <f t="shared" si="17"/>
        <v>-4693.6468877486168</v>
      </c>
      <c r="AW33">
        <v>30</v>
      </c>
      <c r="AX33">
        <f>IF(Z33&gt;0, (R33*SUMPRODUCT(K33:$K$98, X33:$X$98)-K33*$AZ$3)/Z33, 0)</f>
        <v>55995.510639708969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2000000</v>
      </c>
      <c r="S34">
        <f t="shared" si="1"/>
        <v>51873.95605563376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24623.614059129424</v>
      </c>
      <c r="AC34">
        <f t="shared" si="2"/>
        <v>20960.701527597201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-62550.745139877821</v>
      </c>
      <c r="AI34">
        <f t="shared" si="7"/>
        <v>-62555.796012975181</v>
      </c>
      <c r="AJ34">
        <f t="shared" si="8"/>
        <v>3662.9125315322235</v>
      </c>
      <c r="AK34">
        <f t="shared" si="30"/>
        <v>1723.6529841390598</v>
      </c>
      <c r="AL34">
        <f t="shared" si="9"/>
        <v>-57169.230497303899</v>
      </c>
      <c r="AN34">
        <f t="shared" si="10"/>
        <v>0</v>
      </c>
      <c r="AO34">
        <f t="shared" si="11"/>
        <v>0</v>
      </c>
      <c r="AP34">
        <f t="shared" si="12"/>
        <v>-0.38503667302878941</v>
      </c>
      <c r="AQ34">
        <f t="shared" si="13"/>
        <v>-4768.3500139263424</v>
      </c>
      <c r="AR34">
        <f t="shared" si="14"/>
        <v>-4768.7350505993718</v>
      </c>
      <c r="AS34">
        <f t="shared" si="15"/>
        <v>279.23007122752188</v>
      </c>
      <c r="AT34">
        <f t="shared" si="16"/>
        <v>131.39700754234246</v>
      </c>
      <c r="AU34">
        <f t="shared" si="17"/>
        <v>-4358.1079718295077</v>
      </c>
      <c r="AW34">
        <v>31</v>
      </c>
      <c r="AX34">
        <f>IF(Z34&gt;0, (R34*SUMPRODUCT(K34:$K$98, X34:$X$98)-K34*$AZ$3)/Z34, 0)</f>
        <v>51873.95605563376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47722.664870603207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20960.701527597201</v>
      </c>
      <c r="AC35">
        <f t="shared" ref="AC35:AC66" si="33">S35*Z35</f>
        <v>17562.575230385097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-64031.705052082441</v>
      </c>
      <c r="AI35">
        <f t="shared" ref="AI35:AI66" si="38">SUM(AE35:AH35)</f>
        <v>-64036.305218292247</v>
      </c>
      <c r="AJ35">
        <f t="shared" ref="AJ35:AJ66" si="39">AB35-AC35</f>
        <v>3398.126297212104</v>
      </c>
      <c r="AK35">
        <f t="shared" si="30"/>
        <v>1467.2491069318041</v>
      </c>
      <c r="AL35">
        <f t="shared" ref="AL35:AL66" si="40">SUM(AI35:AK35)</f>
        <v>-59170.929814148338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-0.31310581971652246</v>
      </c>
      <c r="AQ35">
        <f t="shared" ref="AQ35:AQ66" si="44">AH35*$K35</f>
        <v>-4358.2554594280482</v>
      </c>
      <c r="AR35">
        <f t="shared" ref="AR35:AR66" si="45">AI35*$K35</f>
        <v>-4358.568565247765</v>
      </c>
      <c r="AS35">
        <f t="shared" ref="AS35:AS66" si="46">AJ35*$K35</f>
        <v>231.29014719512023</v>
      </c>
      <c r="AT35">
        <f t="shared" ref="AT35:AT66" si="47">AK35*$K35</f>
        <v>99.866877282514238</v>
      </c>
      <c r="AU35">
        <f t="shared" ref="AU35:AU66" si="48">AL35*$K35</f>
        <v>-4027.4115407701302</v>
      </c>
      <c r="AW35">
        <v>32</v>
      </c>
      <c r="AX35">
        <f>IF(Z35&gt;0, (R35*SUMPRODUCT(K35:$K$98, X35:$X$98)-K35*$AZ$3)/Z35, 0)</f>
        <v>47722.664870603207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2000000</v>
      </c>
      <c r="S36">
        <f t="shared" si="32"/>
        <v>43459.298518279618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17562.575230385097</v>
      </c>
      <c r="AC36">
        <f t="shared" si="33"/>
        <v>14427.73380373763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-64700.994752578597</v>
      </c>
      <c r="AI36">
        <f t="shared" si="38"/>
        <v>-64705.144535909109</v>
      </c>
      <c r="AJ36">
        <f t="shared" si="39"/>
        <v>3134.8414266474665</v>
      </c>
      <c r="AK36">
        <f t="shared" si="30"/>
        <v>1229.3802661269569</v>
      </c>
      <c r="AL36">
        <f t="shared" si="40"/>
        <v>-60340.922843134686</v>
      </c>
      <c r="AN36">
        <f t="shared" si="41"/>
        <v>0</v>
      </c>
      <c r="AO36">
        <f t="shared" si="42"/>
        <v>0</v>
      </c>
      <c r="AP36">
        <f t="shared" si="43"/>
        <v>-0.25218834728769074</v>
      </c>
      <c r="AQ36">
        <f t="shared" si="44"/>
        <v>-3931.9732224490808</v>
      </c>
      <c r="AR36">
        <f t="shared" si="45"/>
        <v>-3932.2254107963686</v>
      </c>
      <c r="AS36">
        <f t="shared" si="46"/>
        <v>190.50885683192169</v>
      </c>
      <c r="AT36">
        <f t="shared" si="47"/>
        <v>74.711220516835553</v>
      </c>
      <c r="AU36">
        <f t="shared" si="48"/>
        <v>-3667.0053334476115</v>
      </c>
      <c r="AW36">
        <v>33</v>
      </c>
      <c r="AX36">
        <f>IF(Z36&gt;0, (R36*SUMPRODUCT(K36:$K$98, X36:$X$98)-K36*$AZ$3)/Z36, 0)</f>
        <v>43459.298518279618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2000000</v>
      </c>
      <c r="S37">
        <f t="shared" si="32"/>
        <v>39093.322007446644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14427.73380373763</v>
      </c>
      <c r="AC37">
        <f t="shared" si="33"/>
        <v>11588.094539128355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-64483.017733062807</v>
      </c>
      <c r="AI37">
        <f t="shared" si="38"/>
        <v>-64486.722999699181</v>
      </c>
      <c r="AJ37">
        <f t="shared" si="39"/>
        <v>2839.6392646092754</v>
      </c>
      <c r="AK37">
        <f t="shared" si="30"/>
        <v>1009.9413662616342</v>
      </c>
      <c r="AL37">
        <f t="shared" si="40"/>
        <v>-60637.142368828274</v>
      </c>
      <c r="AN37">
        <f t="shared" si="41"/>
        <v>0</v>
      </c>
      <c r="AO37">
        <f t="shared" si="42"/>
        <v>0</v>
      </c>
      <c r="AP37">
        <f t="shared" si="43"/>
        <v>-0.20104859245151682</v>
      </c>
      <c r="AQ37">
        <f t="shared" si="44"/>
        <v>-3498.8628955878521</v>
      </c>
      <c r="AR37">
        <f t="shared" si="45"/>
        <v>-3499.0639441803037</v>
      </c>
      <c r="AS37">
        <f t="shared" si="46"/>
        <v>154.07945857815318</v>
      </c>
      <c r="AT37">
        <f t="shared" si="47"/>
        <v>54.799643338036631</v>
      </c>
      <c r="AU37">
        <f t="shared" si="48"/>
        <v>-3290.1848422641142</v>
      </c>
      <c r="AW37">
        <v>34</v>
      </c>
      <c r="AX37">
        <f>IF(Z37&gt;0, (R37*SUMPRODUCT(K37:$K$98, X37:$X$98)-K37*$AZ$3)/Z37, 0)</f>
        <v>39093.322007446644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2000000</v>
      </c>
      <c r="S38">
        <f t="shared" si="32"/>
        <v>34651.222052505123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11588.094539128355</v>
      </c>
      <c r="AC38">
        <f t="shared" si="33"/>
        <v>9064.5298201831865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-63727.502770898936</v>
      </c>
      <c r="AI38">
        <f t="shared" si="38"/>
        <v>-63730.772687976627</v>
      </c>
      <c r="AJ38">
        <f t="shared" si="39"/>
        <v>2523.5647189451684</v>
      </c>
      <c r="AK38">
        <f t="shared" si="30"/>
        <v>811.16661773898488</v>
      </c>
      <c r="AL38">
        <f t="shared" si="40"/>
        <v>-60396.041351292472</v>
      </c>
      <c r="AN38">
        <f t="shared" si="41"/>
        <v>0</v>
      </c>
      <c r="AO38">
        <f t="shared" si="42"/>
        <v>0</v>
      </c>
      <c r="AP38">
        <f t="shared" si="43"/>
        <v>-0.15841645401088653</v>
      </c>
      <c r="AQ38">
        <f t="shared" si="44"/>
        <v>-3087.3825764012454</v>
      </c>
      <c r="AR38">
        <f t="shared" si="45"/>
        <v>-3087.5409928552563</v>
      </c>
      <c r="AS38">
        <f t="shared" si="46"/>
        <v>122.25819944179676</v>
      </c>
      <c r="AT38">
        <f t="shared" si="47"/>
        <v>39.298286819255267</v>
      </c>
      <c r="AU38">
        <f t="shared" si="48"/>
        <v>-2925.984506594204</v>
      </c>
      <c r="AW38">
        <v>35</v>
      </c>
      <c r="AX38">
        <f>IF(Z38&gt;0, (R38*SUMPRODUCT(K38:$K$98, X38:$X$98)-K38*$AZ$3)/Z38, 0)</f>
        <v>34651.222052505123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2000000</v>
      </c>
      <c r="S39">
        <f t="shared" si="32"/>
        <v>30061.680500506667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9064.5298201831865</v>
      </c>
      <c r="AC39">
        <f t="shared" si="33"/>
        <v>6847.9491872129111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-62361.626591089378</v>
      </c>
      <c r="AI39">
        <f t="shared" si="38"/>
        <v>-62364.474048830096</v>
      </c>
      <c r="AJ39">
        <f t="shared" si="39"/>
        <v>2216.5806329702755</v>
      </c>
      <c r="AK39">
        <f t="shared" si="30"/>
        <v>634.51708741282312</v>
      </c>
      <c r="AL39">
        <f t="shared" si="40"/>
        <v>-59513.376328446997</v>
      </c>
      <c r="AN39">
        <f t="shared" si="41"/>
        <v>0</v>
      </c>
      <c r="AO39">
        <f t="shared" si="42"/>
        <v>0</v>
      </c>
      <c r="AP39">
        <f t="shared" si="43"/>
        <v>-0.12316939639042215</v>
      </c>
      <c r="AQ39">
        <f t="shared" si="44"/>
        <v>-2697.5093590721235</v>
      </c>
      <c r="AR39">
        <f t="shared" si="45"/>
        <v>-2697.632528468514</v>
      </c>
      <c r="AS39">
        <f t="shared" si="46"/>
        <v>95.8802284260764</v>
      </c>
      <c r="AT39">
        <f t="shared" si="47"/>
        <v>27.446618623508474</v>
      </c>
      <c r="AU39">
        <f t="shared" si="48"/>
        <v>-2574.305681418929</v>
      </c>
      <c r="AW39">
        <v>36</v>
      </c>
      <c r="AX39">
        <f>IF(Z39&gt;0, (R39*SUMPRODUCT(K39:$K$98, X39:$X$98)-K39*$AZ$3)/Z39, 0)</f>
        <v>30061.680500506667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2000000</v>
      </c>
      <c r="S40">
        <f t="shared" si="32"/>
        <v>25230.631915433289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6847.9491872129111</v>
      </c>
      <c r="AC40">
        <f t="shared" si="33"/>
        <v>4927.9415633470089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-60405.665997682925</v>
      </c>
      <c r="AI40">
        <f t="shared" si="38"/>
        <v>-60408.10744543375</v>
      </c>
      <c r="AJ40">
        <f t="shared" si="39"/>
        <v>1920.0076238659021</v>
      </c>
      <c r="AK40">
        <f t="shared" ref="AK40:AK71" si="61">G40*SUM(AB40:AB40, AE40:AF40)</f>
        <v>479.3564431049038</v>
      </c>
      <c r="AL40">
        <f t="shared" si="40"/>
        <v>-58008.743378462947</v>
      </c>
      <c r="AN40">
        <f t="shared" si="41"/>
        <v>0</v>
      </c>
      <c r="AO40">
        <f t="shared" si="42"/>
        <v>0</v>
      </c>
      <c r="AP40">
        <f t="shared" si="43"/>
        <v>-9.4292019524180384E-2</v>
      </c>
      <c r="AQ40">
        <f t="shared" si="44"/>
        <v>-2332.9486513479847</v>
      </c>
      <c r="AR40">
        <f t="shared" si="45"/>
        <v>-2333.042943367509</v>
      </c>
      <c r="AS40">
        <f t="shared" si="46"/>
        <v>74.153295435027957</v>
      </c>
      <c r="AT40">
        <f t="shared" si="47"/>
        <v>18.513395208645647</v>
      </c>
      <c r="AU40">
        <f t="shared" si="48"/>
        <v>-2240.3762527238355</v>
      </c>
      <c r="AW40">
        <v>37</v>
      </c>
      <c r="AX40">
        <f>IF(Z40&gt;0, (R40*SUMPRODUCT(K40:$K$98, X40:$X$98)-K40*$AZ$3)/Z40, 0)</f>
        <v>25230.631915433289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2000000</v>
      </c>
      <c r="S41">
        <f t="shared" si="32"/>
        <v>20001.385921829675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4927.9415633470089</v>
      </c>
      <c r="AC41">
        <f t="shared" si="33"/>
        <v>3289.1908898617221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-57829.02597250582</v>
      </c>
      <c r="AI41">
        <f t="shared" si="38"/>
        <v>-57831.081574366806</v>
      </c>
      <c r="AJ41">
        <f t="shared" si="39"/>
        <v>1638.7506734852868</v>
      </c>
      <c r="AK41">
        <f t="shared" si="61"/>
        <v>344.95590943429067</v>
      </c>
      <c r="AL41">
        <f t="shared" si="40"/>
        <v>-55847.374991447228</v>
      </c>
      <c r="AN41">
        <f t="shared" si="41"/>
        <v>0</v>
      </c>
      <c r="AO41">
        <f t="shared" si="42"/>
        <v>0</v>
      </c>
      <c r="AP41">
        <f t="shared" si="43"/>
        <v>-7.0884043357056239E-2</v>
      </c>
      <c r="AQ41">
        <f t="shared" si="44"/>
        <v>-1994.1386812907947</v>
      </c>
      <c r="AR41">
        <f t="shared" si="45"/>
        <v>-1994.2095653341516</v>
      </c>
      <c r="AS41">
        <f t="shared" si="46"/>
        <v>56.509616961939443</v>
      </c>
      <c r="AT41">
        <f t="shared" si="47"/>
        <v>11.895236185887221</v>
      </c>
      <c r="AU41">
        <f t="shared" si="48"/>
        <v>-1925.8047121863249</v>
      </c>
      <c r="AW41">
        <v>38</v>
      </c>
      <c r="AX41">
        <f>IF(Z41&gt;0, (R41*SUMPRODUCT(K41:$K$98, X41:$X$98)-K41*$AZ$3)/Z41, 0)</f>
        <v>20001.385921829675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2000000</v>
      </c>
      <c r="S42">
        <f t="shared" si="32"/>
        <v>14128.842510234583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3289.1908898617221</v>
      </c>
      <c r="AC42">
        <f t="shared" si="33"/>
        <v>1914.8718316626246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-54548.777750868285</v>
      </c>
      <c r="AI42">
        <f t="shared" si="38"/>
        <v>-54550.471866849723</v>
      </c>
      <c r="AJ42">
        <f t="shared" si="39"/>
        <v>1374.3190581990975</v>
      </c>
      <c r="AK42">
        <f t="shared" si="61"/>
        <v>230.24336229032056</v>
      </c>
      <c r="AL42">
        <f t="shared" si="40"/>
        <v>-52945.909446360303</v>
      </c>
      <c r="AN42">
        <f t="shared" si="41"/>
        <v>0</v>
      </c>
      <c r="AO42">
        <f t="shared" si="42"/>
        <v>0</v>
      </c>
      <c r="AP42">
        <f t="shared" si="43"/>
        <v>-5.2159641416506239E-2</v>
      </c>
      <c r="AQ42">
        <f t="shared" si="44"/>
        <v>-1679.486362428383</v>
      </c>
      <c r="AR42">
        <f t="shared" si="45"/>
        <v>-1679.5385220697995</v>
      </c>
      <c r="AS42">
        <f t="shared" si="46"/>
        <v>42.313507488883438</v>
      </c>
      <c r="AT42">
        <f t="shared" si="47"/>
        <v>7.0888955344209448</v>
      </c>
      <c r="AU42">
        <f t="shared" si="48"/>
        <v>-1630.136119046495</v>
      </c>
      <c r="AW42">
        <v>39</v>
      </c>
      <c r="AX42">
        <f>IF(Z42&gt;0, (R42*SUMPRODUCT(K42:$K$98, X42:$X$98)-K42*$AZ$3)/Z42, 0)</f>
        <v>14128.842510234583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2000000</v>
      </c>
      <c r="S43">
        <f t="shared" si="32"/>
        <v>7248.6502655081285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1914.8718316626246</v>
      </c>
      <c r="AC43">
        <f t="shared" si="33"/>
        <v>788.79584699467978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-50708.599134385477</v>
      </c>
      <c r="AI43">
        <f t="shared" si="38"/>
        <v>-50709.959380462511</v>
      </c>
      <c r="AJ43">
        <f t="shared" si="39"/>
        <v>1126.0759846679448</v>
      </c>
      <c r="AK43">
        <f t="shared" si="61"/>
        <v>134.04102821638372</v>
      </c>
      <c r="AL43">
        <f t="shared" si="40"/>
        <v>-49449.842367578181</v>
      </c>
      <c r="AN43">
        <f t="shared" si="41"/>
        <v>0</v>
      </c>
      <c r="AO43">
        <f t="shared" si="42"/>
        <v>0</v>
      </c>
      <c r="AP43">
        <f t="shared" si="43"/>
        <v>-3.7393052310831287E-2</v>
      </c>
      <c r="AQ43">
        <f t="shared" si="44"/>
        <v>-1393.9752020300193</v>
      </c>
      <c r="AR43">
        <f t="shared" si="45"/>
        <v>-1394.0125950823303</v>
      </c>
      <c r="AS43">
        <f t="shared" si="46"/>
        <v>30.955735812552227</v>
      </c>
      <c r="AT43">
        <f t="shared" si="47"/>
        <v>3.6847767948206287</v>
      </c>
      <c r="AU43">
        <f t="shared" si="48"/>
        <v>-1359.3720824749573</v>
      </c>
      <c r="AW43">
        <v>40</v>
      </c>
      <c r="AX43">
        <f>IF(Z43&gt;0, (R43*SUMPRODUCT(K43:$K$98, X43:$X$98)-K43*$AZ$3)/Z43, 0)</f>
        <v>7248.6502655081285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2000000</v>
      </c>
      <c r="S44">
        <f t="shared" si="32"/>
        <v>-1311.0892043521153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788.79584699467978</v>
      </c>
      <c r="AC44">
        <f t="shared" si="33"/>
        <v>-111.06294632065965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-46042.094115896478</v>
      </c>
      <c r="AI44">
        <f t="shared" si="38"/>
        <v>-46043.152996424513</v>
      </c>
      <c r="AJ44">
        <f t="shared" si="39"/>
        <v>899.85879331533943</v>
      </c>
      <c r="AK44">
        <f t="shared" si="61"/>
        <v>55.21570928962759</v>
      </c>
      <c r="AL44">
        <f t="shared" si="40"/>
        <v>-45088.078493819543</v>
      </c>
      <c r="AN44">
        <f t="shared" si="41"/>
        <v>0</v>
      </c>
      <c r="AO44">
        <f t="shared" si="42"/>
        <v>0</v>
      </c>
      <c r="AP44">
        <f t="shared" si="43"/>
        <v>-2.5989766303255418E-2</v>
      </c>
      <c r="AQ44">
        <f t="shared" si="44"/>
        <v>-1130.083361153844</v>
      </c>
      <c r="AR44">
        <f t="shared" si="45"/>
        <v>-1130.1093509201471</v>
      </c>
      <c r="AS44">
        <f t="shared" si="46"/>
        <v>22.086646344839931</v>
      </c>
      <c r="AT44">
        <f t="shared" si="47"/>
        <v>1.355245792805333</v>
      </c>
      <c r="AU44">
        <f t="shared" si="48"/>
        <v>-1106.6674587825019</v>
      </c>
      <c r="AW44">
        <v>41</v>
      </c>
      <c r="AX44">
        <f>IF(Z44&gt;0, (R44*SUMPRODUCT(K44:$K$98, X44:$X$98)-K44*$AZ$3)/Z44, 0)</f>
        <v>-1311.0892043521153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2000000</v>
      </c>
      <c r="S45">
        <f t="shared" si="32"/>
        <v>-12585.744596100929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-111.06294632065965</v>
      </c>
      <c r="AC45">
        <f t="shared" si="33"/>
        <v>-799.97094255068396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-40603.335986081322</v>
      </c>
      <c r="AI45">
        <f t="shared" si="38"/>
        <v>-40604.130506954163</v>
      </c>
      <c r="AJ45">
        <f t="shared" si="39"/>
        <v>688.90799623002431</v>
      </c>
      <c r="AK45">
        <f t="shared" si="61"/>
        <v>-7.774406242446176</v>
      </c>
      <c r="AL45">
        <f t="shared" si="40"/>
        <v>-39922.996916966586</v>
      </c>
      <c r="AN45">
        <f t="shared" si="41"/>
        <v>0</v>
      </c>
      <c r="AO45">
        <f t="shared" si="42"/>
        <v>0</v>
      </c>
      <c r="AP45">
        <f t="shared" si="43"/>
        <v>-1.741176113889617E-2</v>
      </c>
      <c r="AQ45">
        <f t="shared" si="44"/>
        <v>-889.81373780845001</v>
      </c>
      <c r="AR45">
        <f t="shared" si="45"/>
        <v>-889.83114956958889</v>
      </c>
      <c r="AS45">
        <f t="shared" si="46"/>
        <v>15.097276719866114</v>
      </c>
      <c r="AT45">
        <f t="shared" si="47"/>
        <v>-0.1703745101191628</v>
      </c>
      <c r="AU45">
        <f t="shared" si="48"/>
        <v>-874.90424735984197</v>
      </c>
      <c r="AW45">
        <v>42</v>
      </c>
      <c r="AX45">
        <f>IF(Z45&gt;0, (R45*SUMPRODUCT(K45:$K$98, X45:$X$98)-K45*$AZ$3)/Z45, 0)</f>
        <v>-12585.744596100929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2000000</v>
      </c>
      <c r="S46">
        <f t="shared" si="32"/>
        <v>-28400.201589840181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-799.97094255068396</v>
      </c>
      <c r="AC46">
        <f t="shared" si="33"/>
        <v>-1295.8781045342939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-34593.732585658028</v>
      </c>
      <c r="AI46">
        <f t="shared" si="38"/>
        <v>-34594.302950493482</v>
      </c>
      <c r="AJ46">
        <f t="shared" si="39"/>
        <v>495.90716198360997</v>
      </c>
      <c r="AK46">
        <f t="shared" si="61"/>
        <v>-55.997965978547882</v>
      </c>
      <c r="AL46">
        <f t="shared" si="40"/>
        <v>-34154.393754488417</v>
      </c>
      <c r="AN46">
        <f t="shared" si="41"/>
        <v>0</v>
      </c>
      <c r="AO46">
        <f t="shared" si="42"/>
        <v>0</v>
      </c>
      <c r="AP46">
        <f t="shared" si="43"/>
        <v>-1.1160203383040263E-2</v>
      </c>
      <c r="AQ46">
        <f t="shared" si="44"/>
        <v>-676.88796264315874</v>
      </c>
      <c r="AR46">
        <f t="shared" si="45"/>
        <v>-676.89912284654167</v>
      </c>
      <c r="AS46">
        <f t="shared" si="46"/>
        <v>9.7033064502094568</v>
      </c>
      <c r="AT46">
        <f t="shared" si="47"/>
        <v>-1.095699893312313</v>
      </c>
      <c r="AU46">
        <f t="shared" si="48"/>
        <v>-668.29151628964451</v>
      </c>
      <c r="AW46">
        <v>43</v>
      </c>
      <c r="AX46">
        <f>IF(Z46&gt;0, (R46*SUMPRODUCT(K46:$K$98, X46:$X$98)-K46*$AZ$3)/Z46, 0)</f>
        <v>-28400.201589840181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2000000</v>
      </c>
      <c r="S47">
        <f t="shared" si="32"/>
        <v>-52125.083063455633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-1295.8781045342939</v>
      </c>
      <c r="AC47">
        <f t="shared" si="33"/>
        <v>-1621.0637673338449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-28146.799658768759</v>
      </c>
      <c r="AI47">
        <f t="shared" si="38"/>
        <v>-28147.188402457992</v>
      </c>
      <c r="AJ47">
        <f t="shared" si="39"/>
        <v>325.18566279955098</v>
      </c>
      <c r="AK47">
        <f t="shared" si="61"/>
        <v>-90.71146731740059</v>
      </c>
      <c r="AL47">
        <f t="shared" si="40"/>
        <v>-27912.714206975841</v>
      </c>
      <c r="AN47">
        <f t="shared" si="41"/>
        <v>0</v>
      </c>
      <c r="AO47">
        <f t="shared" si="42"/>
        <v>0</v>
      </c>
      <c r="AP47">
        <f t="shared" si="43"/>
        <v>-6.7914842239504575E-3</v>
      </c>
      <c r="AQ47">
        <f t="shared" si="44"/>
        <v>-491.73414548362098</v>
      </c>
      <c r="AR47">
        <f t="shared" si="45"/>
        <v>-491.7409369678449</v>
      </c>
      <c r="AS47">
        <f t="shared" si="46"/>
        <v>5.6811039250938746</v>
      </c>
      <c r="AT47">
        <f t="shared" si="47"/>
        <v>-1.5847601293097993</v>
      </c>
      <c r="AU47">
        <f t="shared" si="48"/>
        <v>-487.64459317206087</v>
      </c>
      <c r="AW47">
        <v>44</v>
      </c>
      <c r="AX47">
        <f>IF(Z47&gt;0, (R47*SUMPRODUCT(K47:$K$98, X47:$X$98)-K47*$AZ$3)/Z47, 0)</f>
        <v>-52125.083063455633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2000000</v>
      </c>
      <c r="S48">
        <f t="shared" si="32"/>
        <v>-90209.815951765719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-1621.0637673338449</v>
      </c>
      <c r="AC48">
        <f t="shared" si="33"/>
        <v>-1798.7780022428171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-21697.127363716318</v>
      </c>
      <c r="AI48">
        <f t="shared" si="38"/>
        <v>-21697.376612922635</v>
      </c>
      <c r="AJ48">
        <f t="shared" si="39"/>
        <v>177.71423490897223</v>
      </c>
      <c r="AK48">
        <f t="shared" si="61"/>
        <v>-113.47446371336916</v>
      </c>
      <c r="AL48">
        <f t="shared" si="40"/>
        <v>-21633.136841727031</v>
      </c>
      <c r="AN48">
        <f t="shared" si="41"/>
        <v>0</v>
      </c>
      <c r="AO48">
        <f t="shared" si="42"/>
        <v>0</v>
      </c>
      <c r="AP48">
        <f t="shared" si="43"/>
        <v>-3.8879180812402977E-3</v>
      </c>
      <c r="AQ48">
        <f t="shared" si="44"/>
        <v>-338.44301867454561</v>
      </c>
      <c r="AR48">
        <f t="shared" si="45"/>
        <v>-338.44690659262682</v>
      </c>
      <c r="AS48">
        <f t="shared" si="46"/>
        <v>2.7720785851407728</v>
      </c>
      <c r="AT48">
        <f t="shared" si="47"/>
        <v>-1.7700333964878308</v>
      </c>
      <c r="AU48">
        <f t="shared" si="48"/>
        <v>-337.4448614039739</v>
      </c>
      <c r="AW48">
        <v>45</v>
      </c>
      <c r="AX48">
        <f>IF(Z48&gt;0, (R48*SUMPRODUCT(K48:$K$98, X48:$X$98)-K48*$AZ$3)/Z48, 0)</f>
        <v>-90209.815951765719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2000000</v>
      </c>
      <c r="S49">
        <f t="shared" si="32"/>
        <v>-155965.78446718724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-1798.7780022428171</v>
      </c>
      <c r="AC49">
        <f t="shared" si="33"/>
        <v>-1856.846100761426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-15670.132578273575</v>
      </c>
      <c r="AI49">
        <f t="shared" si="38"/>
        <v>-15670.281396659215</v>
      </c>
      <c r="AJ49">
        <f t="shared" si="39"/>
        <v>58.068098518608849</v>
      </c>
      <c r="AK49">
        <f t="shared" si="61"/>
        <v>-125.91446015699721</v>
      </c>
      <c r="AL49">
        <f t="shared" si="40"/>
        <v>-15738.127758297604</v>
      </c>
      <c r="AN49">
        <f t="shared" si="41"/>
        <v>0</v>
      </c>
      <c r="AO49">
        <f t="shared" si="42"/>
        <v>0</v>
      </c>
      <c r="AP49">
        <f t="shared" si="43"/>
        <v>-2.0726305157013889E-3</v>
      </c>
      <c r="AQ49">
        <f t="shared" si="44"/>
        <v>-218.24181754890557</v>
      </c>
      <c r="AR49">
        <f t="shared" si="45"/>
        <v>-218.24389017942127</v>
      </c>
      <c r="AS49">
        <f t="shared" si="46"/>
        <v>0.80872879020059418</v>
      </c>
      <c r="AT49">
        <f t="shared" si="47"/>
        <v>-1.7536418727211469</v>
      </c>
      <c r="AU49">
        <f t="shared" si="48"/>
        <v>-219.18880326194184</v>
      </c>
      <c r="AW49">
        <v>46</v>
      </c>
      <c r="AX49">
        <f>IF(Z49&gt;0, (R49*SUMPRODUCT(K49:$K$98, X49:$X$98)-K49*$AZ$3)/Z49, 0)</f>
        <v>-155965.78446718724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2000000</v>
      </c>
      <c r="S50">
        <f t="shared" si="32"/>
        <v>-279388.34460136225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-1856.846100761426</v>
      </c>
      <c r="AC50">
        <f t="shared" si="33"/>
        <v>-1824.7531681711027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-10510.346298211711</v>
      </c>
      <c r="AI50">
        <f t="shared" si="38"/>
        <v>-10510.427938749131</v>
      </c>
      <c r="AJ50">
        <f t="shared" si="39"/>
        <v>-32.092932590323244</v>
      </c>
      <c r="AK50">
        <f t="shared" si="61"/>
        <v>-129.97922705329984</v>
      </c>
      <c r="AL50">
        <f t="shared" si="40"/>
        <v>-10672.500098392755</v>
      </c>
      <c r="AN50">
        <f t="shared" si="41"/>
        <v>0</v>
      </c>
      <c r="AO50">
        <f t="shared" si="42"/>
        <v>0</v>
      </c>
      <c r="AP50">
        <f t="shared" si="43"/>
        <v>-1.0152035581526633E-3</v>
      </c>
      <c r="AQ50">
        <f t="shared" si="44"/>
        <v>-130.6966036304845</v>
      </c>
      <c r="AR50">
        <f t="shared" si="45"/>
        <v>-130.69761883404266</v>
      </c>
      <c r="AS50">
        <f t="shared" si="46"/>
        <v>-0.399076982916443</v>
      </c>
      <c r="AT50">
        <f t="shared" si="47"/>
        <v>-1.6162972214599896</v>
      </c>
      <c r="AU50">
        <f t="shared" si="48"/>
        <v>-132.71299303841909</v>
      </c>
      <c r="AW50">
        <v>47</v>
      </c>
      <c r="AX50">
        <f>IF(Z50&gt;0, (R50*SUMPRODUCT(K50:$K$98, X50:$X$98)-K50*$AZ$3)/Z50, 0)</f>
        <v>-279388.34460136225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2000000</v>
      </c>
      <c r="S51">
        <f t="shared" si="32"/>
        <v>-536730.09943693771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-1824.7531681711027</v>
      </c>
      <c r="AC51">
        <f t="shared" si="33"/>
        <v>-1731.9366020344187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-6478.2018156873301</v>
      </c>
      <c r="AI51">
        <f t="shared" si="38"/>
        <v>-6478.242151058028</v>
      </c>
      <c r="AJ51">
        <f t="shared" si="39"/>
        <v>-92.81656613668406</v>
      </c>
      <c r="AK51">
        <f t="shared" si="61"/>
        <v>-127.73272177197721</v>
      </c>
      <c r="AL51">
        <f t="shared" si="40"/>
        <v>-6698.7914389666894</v>
      </c>
      <c r="AN51">
        <f t="shared" si="41"/>
        <v>0</v>
      </c>
      <c r="AO51">
        <f t="shared" si="42"/>
        <v>0</v>
      </c>
      <c r="AP51">
        <f t="shared" si="43"/>
        <v>-4.4783218897548544E-4</v>
      </c>
      <c r="AQ51">
        <f t="shared" si="44"/>
        <v>-71.92563870265613</v>
      </c>
      <c r="AR51">
        <f t="shared" si="45"/>
        <v>-71.926086534845112</v>
      </c>
      <c r="AS51">
        <f t="shared" si="46"/>
        <v>-1.0305160276733401</v>
      </c>
      <c r="AT51">
        <f t="shared" si="47"/>
        <v>-1.4181802077284271</v>
      </c>
      <c r="AU51">
        <f t="shared" si="48"/>
        <v>-74.374782770246881</v>
      </c>
      <c r="AW51">
        <v>48</v>
      </c>
      <c r="AX51">
        <f>IF(Z51&gt;0, (R51*SUMPRODUCT(K51:$K$98, X51:$X$98)-K51*$AZ$3)/Z51, 0)</f>
        <v>-536730.09943693771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2000000</v>
      </c>
      <c r="S52">
        <f t="shared" si="32"/>
        <v>-1148799.5121285692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-1731.9366020344187</v>
      </c>
      <c r="AC52">
        <f t="shared" si="33"/>
        <v>-1604.2969105878169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-3596.1255181416445</v>
      </c>
      <c r="AI52">
        <f t="shared" si="38"/>
        <v>-3596.1429743741469</v>
      </c>
      <c r="AJ52">
        <f t="shared" si="39"/>
        <v>-127.63969144660177</v>
      </c>
      <c r="AK52">
        <f t="shared" si="61"/>
        <v>-121.23556214240932</v>
      </c>
      <c r="AL52">
        <f t="shared" si="40"/>
        <v>-3845.0182279631581</v>
      </c>
      <c r="AN52">
        <f t="shared" si="41"/>
        <v>0</v>
      </c>
      <c r="AO52">
        <f t="shared" si="42"/>
        <v>0</v>
      </c>
      <c r="AP52">
        <f t="shared" si="43"/>
        <v>-1.730460732278954E-4</v>
      </c>
      <c r="AQ52">
        <f t="shared" si="44"/>
        <v>-35.648895010069673</v>
      </c>
      <c r="AR52">
        <f t="shared" si="45"/>
        <v>-35.649068056142902</v>
      </c>
      <c r="AS52">
        <f t="shared" si="46"/>
        <v>-1.2653101057075979</v>
      </c>
      <c r="AT52">
        <f t="shared" si="47"/>
        <v>-1.201825076599369</v>
      </c>
      <c r="AU52">
        <f t="shared" si="48"/>
        <v>-38.11620323844987</v>
      </c>
      <c r="AW52">
        <v>49</v>
      </c>
      <c r="AX52">
        <f>IF(Z52&gt;0, (R52*SUMPRODUCT(K52:$K$98, X52:$X$98)-K52*$AZ$3)/Z52, 0)</f>
        <v>-1148799.5121285692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2000000</v>
      </c>
      <c r="S53">
        <f t="shared" si="32"/>
        <v>-2878307.7387107317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-1604.2969105878169</v>
      </c>
      <c r="AC53">
        <f t="shared" si="33"/>
        <v>-1461.7624751074777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-1749.3575768717526</v>
      </c>
      <c r="AI53">
        <f t="shared" si="38"/>
        <v>-1749.3639250570745</v>
      </c>
      <c r="AJ53">
        <f t="shared" si="39"/>
        <v>-142.5344354803392</v>
      </c>
      <c r="AK53">
        <f t="shared" si="61"/>
        <v>-112.3007837411472</v>
      </c>
      <c r="AL53">
        <f t="shared" si="40"/>
        <v>-2004.1991442785609</v>
      </c>
      <c r="AN53">
        <f t="shared" si="41"/>
        <v>0</v>
      </c>
      <c r="AO53">
        <f t="shared" si="42"/>
        <v>0</v>
      </c>
      <c r="AP53">
        <f t="shared" si="43"/>
        <v>-5.6187900527501577E-5</v>
      </c>
      <c r="AQ53">
        <f t="shared" si="44"/>
        <v>-15.483594843544951</v>
      </c>
      <c r="AR53">
        <f t="shared" si="45"/>
        <v>-15.483651031445477</v>
      </c>
      <c r="AS53">
        <f t="shared" si="46"/>
        <v>-1.2615748086091629</v>
      </c>
      <c r="AT53">
        <f t="shared" si="47"/>
        <v>-0.9939762224998544</v>
      </c>
      <c r="AU53">
        <f t="shared" si="48"/>
        <v>-17.739202062554494</v>
      </c>
      <c r="AW53">
        <v>50</v>
      </c>
      <c r="AX53">
        <f>IF(Z53&gt;0, (R53*SUMPRODUCT(K53:$K$98, X53:$X$98)-K53*$AZ$3)/Z53, 0)</f>
        <v>-2878307.7387107317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2000000</v>
      </c>
      <c r="S54">
        <f t="shared" si="32"/>
        <v>-8980993.6502561495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-1461.7624751074777</v>
      </c>
      <c r="AC54">
        <f t="shared" si="33"/>
        <v>-1318.1538105845866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-712.00957702795779</v>
      </c>
      <c r="AI54">
        <f t="shared" si="38"/>
        <v>-712.01141167157004</v>
      </c>
      <c r="AJ54">
        <f t="shared" si="39"/>
        <v>-143.6086645228911</v>
      </c>
      <c r="AK54">
        <f t="shared" si="61"/>
        <v>-102.32337325752344</v>
      </c>
      <c r="AL54">
        <f t="shared" si="40"/>
        <v>-957.94344945198463</v>
      </c>
      <c r="AN54">
        <f t="shared" si="41"/>
        <v>0</v>
      </c>
      <c r="AO54">
        <f t="shared" si="42"/>
        <v>0</v>
      </c>
      <c r="AP54">
        <f t="shared" si="43"/>
        <v>-1.4498627723961655E-5</v>
      </c>
      <c r="AQ54">
        <f t="shared" si="44"/>
        <v>-5.6267940673413586</v>
      </c>
      <c r="AR54">
        <f t="shared" si="45"/>
        <v>-5.6268085659690827</v>
      </c>
      <c r="AS54">
        <f t="shared" si="46"/>
        <v>-1.1348953829092807</v>
      </c>
      <c r="AT54">
        <f t="shared" si="47"/>
        <v>-0.80863034455108296</v>
      </c>
      <c r="AU54">
        <f t="shared" si="48"/>
        <v>-7.5703342934294469</v>
      </c>
      <c r="AW54">
        <v>51</v>
      </c>
      <c r="AX54">
        <f>IF(Z54&gt;0, (R54*SUMPRODUCT(K54:$K$98, X54:$X$98)-K54*$AZ$3)/Z54, 0)</f>
        <v>-8980993.6502561495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2000000</v>
      </c>
      <c r="S55">
        <f t="shared" si="32"/>
        <v>-38160519.243767716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-1318.1538105845866</v>
      </c>
      <c r="AC55">
        <f t="shared" si="33"/>
        <v>-1181.733944503324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-228.67264960709846</v>
      </c>
      <c r="AI55">
        <f t="shared" si="38"/>
        <v>-228.67303670021457</v>
      </c>
      <c r="AJ55">
        <f t="shared" si="39"/>
        <v>-136.41986608126263</v>
      </c>
      <c r="AK55">
        <f t="shared" si="61"/>
        <v>-92.270766740921076</v>
      </c>
      <c r="AL55">
        <f t="shared" si="40"/>
        <v>-457.36366952239825</v>
      </c>
      <c r="AN55">
        <f t="shared" si="41"/>
        <v>0</v>
      </c>
      <c r="AO55">
        <f t="shared" si="42"/>
        <v>0</v>
      </c>
      <c r="AP55">
        <f t="shared" si="43"/>
        <v>-2.731320164943534E-6</v>
      </c>
      <c r="AQ55">
        <f t="shared" si="44"/>
        <v>-1.6135089802836111</v>
      </c>
      <c r="AR55">
        <f t="shared" si="45"/>
        <v>-1.613511711603776</v>
      </c>
      <c r="AS55">
        <f t="shared" si="46"/>
        <v>-0.96257545180589899</v>
      </c>
      <c r="AT55">
        <f t="shared" si="47"/>
        <v>-0.65106041763163691</v>
      </c>
      <c r="AU55">
        <f t="shared" si="48"/>
        <v>-3.2271475810413119</v>
      </c>
      <c r="AW55">
        <v>52</v>
      </c>
      <c r="AX55">
        <f>IF(Z55&gt;0, (R55*SUMPRODUCT(K55:$K$98, X55:$X$98)-K55*$AZ$3)/Z55, 0)</f>
        <v>-38160519.243767716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2000000</v>
      </c>
      <c r="S56">
        <f t="shared" si="32"/>
        <v>-163520135.51622692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-1181.733944503324</v>
      </c>
      <c r="AC56">
        <f t="shared" si="33"/>
        <v>-1056.5200783509254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-48.39334799178453</v>
      </c>
      <c r="AI56">
        <f t="shared" si="38"/>
        <v>-48.393428755544527</v>
      </c>
      <c r="AJ56">
        <f t="shared" si="39"/>
        <v>-125.21386615239862</v>
      </c>
      <c r="AK56">
        <f t="shared" si="61"/>
        <v>-82.721376115232687</v>
      </c>
      <c r="AL56">
        <f t="shared" si="40"/>
        <v>-256.32867102317584</v>
      </c>
      <c r="AN56">
        <f t="shared" si="41"/>
        <v>0</v>
      </c>
      <c r="AO56">
        <f t="shared" si="42"/>
        <v>0</v>
      </c>
      <c r="AP56">
        <f t="shared" si="43"/>
        <v>-5.0881003704312212E-7</v>
      </c>
      <c r="AQ56">
        <f t="shared" si="44"/>
        <v>-0.30487710311511451</v>
      </c>
      <c r="AR56">
        <f t="shared" si="45"/>
        <v>-0.30487761192515156</v>
      </c>
      <c r="AS56">
        <f t="shared" si="46"/>
        <v>-0.78884479719955958</v>
      </c>
      <c r="AT56">
        <f t="shared" si="47"/>
        <v>-0.52114297857609271</v>
      </c>
      <c r="AU56">
        <f t="shared" si="48"/>
        <v>-1.6148653877008039</v>
      </c>
      <c r="AW56">
        <v>53</v>
      </c>
      <c r="AX56">
        <f>IF(Z56&gt;0, (R56*SUMPRODUCT(K56:$K$98, X56:$X$98)-K56*$AZ$3)/Z56, 0)</f>
        <v>-163520135.51622692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2000000</v>
      </c>
      <c r="S57">
        <f t="shared" si="32"/>
        <v>-708579295.64545774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-1056.5200783509254</v>
      </c>
      <c r="AC57">
        <f t="shared" si="33"/>
        <v>-943.58622765700318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-10.129660930276113</v>
      </c>
      <c r="AI57">
        <f t="shared" si="38"/>
        <v>-10.129677576017695</v>
      </c>
      <c r="AJ57">
        <f t="shared" si="39"/>
        <v>-112.93385069392218</v>
      </c>
      <c r="AK57">
        <f t="shared" si="61"/>
        <v>-73.956405484564783</v>
      </c>
      <c r="AL57">
        <f t="shared" si="40"/>
        <v>-197.01993375450468</v>
      </c>
      <c r="AN57">
        <f t="shared" si="41"/>
        <v>0</v>
      </c>
      <c r="AO57">
        <f t="shared" si="42"/>
        <v>0</v>
      </c>
      <c r="AP57">
        <f t="shared" si="43"/>
        <v>-9.3631992591856356E-8</v>
      </c>
      <c r="AQ57">
        <f t="shared" si="44"/>
        <v>-5.6979157852830253E-2</v>
      </c>
      <c r="AR57">
        <f t="shared" si="45"/>
        <v>-5.6979251484822843E-2</v>
      </c>
      <c r="AS57">
        <f t="shared" si="46"/>
        <v>-0.63525084895823403</v>
      </c>
      <c r="AT57">
        <f t="shared" si="47"/>
        <v>-0.41600343104653886</v>
      </c>
      <c r="AU57">
        <f t="shared" si="48"/>
        <v>-1.1082335314895959</v>
      </c>
      <c r="AW57">
        <v>54</v>
      </c>
      <c r="AX57">
        <f>IF(Z57&gt;0, (R57*SUMPRODUCT(K57:$K$98, X57:$X$98)-K57*$AZ$3)/Z57, 0)</f>
        <v>-708579295.64545774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2000000</v>
      </c>
      <c r="S58">
        <f t="shared" si="32"/>
        <v>-3112014654.8969979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-943.58622765700318</v>
      </c>
      <c r="AC58">
        <f t="shared" si="33"/>
        <v>-842.53719985321538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-2.0952116669634839</v>
      </c>
      <c r="AI58">
        <f t="shared" si="38"/>
        <v>-2.0952150511747316</v>
      </c>
      <c r="AJ58">
        <f t="shared" si="39"/>
        <v>-101.04902780378779</v>
      </c>
      <c r="AK58">
        <f t="shared" si="61"/>
        <v>-66.051035935990228</v>
      </c>
      <c r="AL58">
        <f t="shared" si="40"/>
        <v>-169.19527879095276</v>
      </c>
      <c r="AN58">
        <f t="shared" si="41"/>
        <v>0</v>
      </c>
      <c r="AO58">
        <f t="shared" si="42"/>
        <v>0</v>
      </c>
      <c r="AP58">
        <f t="shared" si="43"/>
        <v>-1.6996541519637186E-8</v>
      </c>
      <c r="AQ58">
        <f t="shared" si="44"/>
        <v>-1.0522792309134877E-2</v>
      </c>
      <c r="AR58">
        <f t="shared" si="45"/>
        <v>-1.0522809305676397E-2</v>
      </c>
      <c r="AS58">
        <f t="shared" si="46"/>
        <v>-0.50749905099578008</v>
      </c>
      <c r="AT58">
        <f t="shared" si="47"/>
        <v>-0.33172845680309149</v>
      </c>
      <c r="AU58">
        <f t="shared" si="48"/>
        <v>-0.84975031710454807</v>
      </c>
      <c r="AW58">
        <v>55</v>
      </c>
      <c r="AX58">
        <f>IF(Z58&gt;0, (R58*SUMPRODUCT(K58:$K$98, X58:$X$98)-K58*$AZ$3)/Z58, 0)</f>
        <v>-3112014654.8969979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2000000</v>
      </c>
      <c r="S59">
        <f t="shared" si="32"/>
        <v>-13878125982.698515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-842.53719985321538</v>
      </c>
      <c r="AC59">
        <f t="shared" si="33"/>
        <v>-752.27450214405974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-0.42764752205716855</v>
      </c>
      <c r="AI59">
        <f t="shared" si="38"/>
        <v>-0.42764819962929096</v>
      </c>
      <c r="AJ59">
        <f t="shared" si="39"/>
        <v>-90.262697709155645</v>
      </c>
      <c r="AK59">
        <f t="shared" si="61"/>
        <v>-58.977603989725083</v>
      </c>
      <c r="AL59">
        <f t="shared" si="40"/>
        <v>-149.66794989851002</v>
      </c>
      <c r="AN59">
        <f t="shared" si="41"/>
        <v>0</v>
      </c>
      <c r="AO59">
        <f t="shared" si="42"/>
        <v>0</v>
      </c>
      <c r="AP59">
        <f t="shared" si="43"/>
        <v>-3.038369596461586E-9</v>
      </c>
      <c r="AQ59">
        <f t="shared" si="44"/>
        <v>-1.9176574509148342E-3</v>
      </c>
      <c r="AR59">
        <f t="shared" si="45"/>
        <v>-1.9176604892844307E-3</v>
      </c>
      <c r="AS59">
        <f t="shared" si="46"/>
        <v>-0.40475608035557925</v>
      </c>
      <c r="AT59">
        <f t="shared" si="47"/>
        <v>-0.26446743145838114</v>
      </c>
      <c r="AU59">
        <f t="shared" si="48"/>
        <v>-0.67114117230324477</v>
      </c>
      <c r="AW59">
        <v>56</v>
      </c>
      <c r="AX59">
        <f>IF(Z59&gt;0, (R59*SUMPRODUCT(K59:$K$98, X59:$X$98)-K59*$AZ$3)/Z59, 0)</f>
        <v>-13878125982.698515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2000000</v>
      </c>
      <c r="S60">
        <f t="shared" si="32"/>
        <v>-62853466569.422142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-752.27450214405974</v>
      </c>
      <c r="AC60">
        <f t="shared" si="33"/>
        <v>-671.67533006805991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-8.595468639623563E-2</v>
      </c>
      <c r="AI60">
        <f t="shared" si="38"/>
        <v>-8.5954819975846808E-2</v>
      </c>
      <c r="AJ60">
        <f t="shared" si="39"/>
        <v>-80.599172075999832</v>
      </c>
      <c r="AK60">
        <f t="shared" si="61"/>
        <v>-52.659215150084187</v>
      </c>
      <c r="AL60">
        <f t="shared" si="40"/>
        <v>-133.34434204605986</v>
      </c>
      <c r="AN60">
        <f t="shared" si="41"/>
        <v>0</v>
      </c>
      <c r="AO60">
        <f t="shared" si="42"/>
        <v>0</v>
      </c>
      <c r="AP60">
        <f t="shared" si="43"/>
        <v>-5.3481948889669184E-10</v>
      </c>
      <c r="AQ60">
        <f t="shared" si="44"/>
        <v>-3.4414115327609652E-4</v>
      </c>
      <c r="AR60">
        <f t="shared" si="45"/>
        <v>-3.441416880955854E-4</v>
      </c>
      <c r="AS60">
        <f t="shared" si="46"/>
        <v>-0.32269900798041767</v>
      </c>
      <c r="AT60">
        <f t="shared" si="47"/>
        <v>-0.21083438020847373</v>
      </c>
      <c r="AU60">
        <f t="shared" si="48"/>
        <v>-0.533877529876987</v>
      </c>
      <c r="AW60">
        <v>57</v>
      </c>
      <c r="AX60">
        <f>IF(Z60&gt;0, (R60*SUMPRODUCT(K60:$K$98, X60:$X$98)-K60*$AZ$3)/Z60, 0)</f>
        <v>-62853466569.422142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2000000</v>
      </c>
      <c r="S61">
        <f t="shared" si="32"/>
        <v>-289531352037.03564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-671.67533006805991</v>
      </c>
      <c r="AC61">
        <f t="shared" si="33"/>
        <v>-599.7104155186322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-1.7016381909859064E-2</v>
      </c>
      <c r="AI61">
        <f t="shared" si="38"/>
        <v>-1.7016407801287197E-2</v>
      </c>
      <c r="AJ61">
        <f t="shared" si="39"/>
        <v>-71.964914549427704</v>
      </c>
      <c r="AK61">
        <f t="shared" si="61"/>
        <v>-47.0172731047642</v>
      </c>
      <c r="AL61">
        <f t="shared" si="40"/>
        <v>-118.9992040619932</v>
      </c>
      <c r="AN61">
        <f t="shared" si="41"/>
        <v>0</v>
      </c>
      <c r="AO61">
        <f t="shared" si="42"/>
        <v>0</v>
      </c>
      <c r="AP61">
        <f t="shared" si="43"/>
        <v>-9.2556097119574842E-11</v>
      </c>
      <c r="AQ61">
        <f t="shared" si="44"/>
        <v>-6.0829780747685873E-5</v>
      </c>
      <c r="AR61">
        <f t="shared" si="45"/>
        <v>-6.0829873303782984E-5</v>
      </c>
      <c r="AS61">
        <f t="shared" si="46"/>
        <v>-0.25725856393898328</v>
      </c>
      <c r="AT61">
        <f t="shared" si="47"/>
        <v>-0.16807629433021828</v>
      </c>
      <c r="AU61">
        <f t="shared" si="48"/>
        <v>-0.42539568814250533</v>
      </c>
      <c r="AW61">
        <v>58</v>
      </c>
      <c r="AX61">
        <f>IF(Z61&gt;0, (R61*SUMPRODUCT(K61:$K$98, X61:$X$98)-K61*$AZ$3)/Z61, 0)</f>
        <v>-289531352037.03564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2000000</v>
      </c>
      <c r="S62">
        <f t="shared" si="32"/>
        <v>-1358061578519.4336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-599.7104155186322</v>
      </c>
      <c r="AC62">
        <f t="shared" si="33"/>
        <v>-535.45578108896552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-3.3126433034972361E-3</v>
      </c>
      <c r="AI62">
        <f t="shared" si="38"/>
        <v>-3.3126482319904425E-3</v>
      </c>
      <c r="AJ62">
        <f t="shared" si="39"/>
        <v>-64.25463442966668</v>
      </c>
      <c r="AK62">
        <f t="shared" si="61"/>
        <v>-41.97972908630426</v>
      </c>
      <c r="AL62">
        <f t="shared" si="40"/>
        <v>-106.23767616420294</v>
      </c>
      <c r="AN62">
        <f t="shared" si="41"/>
        <v>0</v>
      </c>
      <c r="AO62">
        <f t="shared" si="42"/>
        <v>0</v>
      </c>
      <c r="AP62">
        <f t="shared" si="43"/>
        <v>-1.5730595603935371E-11</v>
      </c>
      <c r="AQ62">
        <f t="shared" si="44"/>
        <v>-1.0573181295995923E-5</v>
      </c>
      <c r="AR62">
        <f t="shared" si="45"/>
        <v>-1.0573197026591528E-5</v>
      </c>
      <c r="AS62">
        <f t="shared" si="46"/>
        <v>-0.20508573869561331</v>
      </c>
      <c r="AT62">
        <f t="shared" si="47"/>
        <v>-0.13398945969150844</v>
      </c>
      <c r="AU62">
        <f t="shared" si="48"/>
        <v>-0.33908577158414838</v>
      </c>
      <c r="AW62">
        <v>59</v>
      </c>
      <c r="AX62">
        <f>IF(Z62&gt;0, (R62*SUMPRODUCT(K62:$K$98, X62:$X$98)-K62*$AZ$3)/Z62, 0)</f>
        <v>-1358061578519.4336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2000000</v>
      </c>
      <c r="S63">
        <f t="shared" si="32"/>
        <v>-6492533019085.6523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-535.45578108896552</v>
      </c>
      <c r="AC63">
        <f t="shared" si="33"/>
        <v>-478.0855280376403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-6.334009029049394E-4</v>
      </c>
      <c r="AI63">
        <f t="shared" si="38"/>
        <v>-6.3340182335757062E-4</v>
      </c>
      <c r="AJ63">
        <f t="shared" si="39"/>
        <v>-57.370253051325221</v>
      </c>
      <c r="AK63">
        <f t="shared" si="61"/>
        <v>-37.481904676227593</v>
      </c>
      <c r="AL63">
        <f t="shared" si="40"/>
        <v>-94.852791129376172</v>
      </c>
      <c r="AN63">
        <f t="shared" si="41"/>
        <v>0</v>
      </c>
      <c r="AO63">
        <f t="shared" si="42"/>
        <v>0</v>
      </c>
      <c r="AP63">
        <f t="shared" si="43"/>
        <v>-2.6230974493177785E-12</v>
      </c>
      <c r="AQ63">
        <f t="shared" si="44"/>
        <v>-1.8050600720943009E-6</v>
      </c>
      <c r="AR63">
        <f t="shared" si="45"/>
        <v>-1.8050626951917502E-6</v>
      </c>
      <c r="AS63">
        <f t="shared" si="46"/>
        <v>-0.16349321990852159</v>
      </c>
      <c r="AT63">
        <f t="shared" si="47"/>
        <v>-0.10681558748465669</v>
      </c>
      <c r="AU63">
        <f t="shared" si="48"/>
        <v>-0.27031061245587346</v>
      </c>
      <c r="AW63">
        <v>60</v>
      </c>
      <c r="AX63">
        <f>IF(Z63&gt;0, (R63*SUMPRODUCT(K63:$K$98, X63:$X$98)-K63*$AZ$3)/Z63, 0)</f>
        <v>-6492533019085.6523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2000000</v>
      </c>
      <c r="S64">
        <f t="shared" si="32"/>
        <v>-31692907942992.18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-478.0855280376403</v>
      </c>
      <c r="AC64">
        <f t="shared" si="33"/>
        <v>-426.86208017796241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-1.1886230870873859E-4</v>
      </c>
      <c r="AI64">
        <f t="shared" si="38"/>
        <v>-1.1886247706741403E-4</v>
      </c>
      <c r="AJ64">
        <f t="shared" si="39"/>
        <v>-51.22344785967789</v>
      </c>
      <c r="AK64">
        <f t="shared" si="61"/>
        <v>-33.465986962634823</v>
      </c>
      <c r="AL64">
        <f t="shared" si="40"/>
        <v>-84.689553684789786</v>
      </c>
      <c r="AN64">
        <f t="shared" si="41"/>
        <v>0</v>
      </c>
      <c r="AO64">
        <f t="shared" si="42"/>
        <v>0</v>
      </c>
      <c r="AP64">
        <f t="shared" si="43"/>
        <v>-4.2838125540041054E-13</v>
      </c>
      <c r="AQ64">
        <f t="shared" si="44"/>
        <v>-3.0243992411087724E-7</v>
      </c>
      <c r="AR64">
        <f t="shared" si="45"/>
        <v>-3.0244035249213266E-7</v>
      </c>
      <c r="AS64">
        <f t="shared" si="46"/>
        <v>-0.13033581335981159</v>
      </c>
      <c r="AT64">
        <f t="shared" si="47"/>
        <v>-8.515273400987515E-2</v>
      </c>
      <c r="AU64">
        <f t="shared" si="48"/>
        <v>-0.21548884981003924</v>
      </c>
      <c r="AW64">
        <v>61</v>
      </c>
      <c r="AX64">
        <f>IF(Z64&gt;0, (R64*SUMPRODUCT(K64:$K$98, X64:$X$98)-K64*$AZ$3)/Z64, 0)</f>
        <v>-31692907942992.18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2000000</v>
      </c>
      <c r="S65">
        <f t="shared" si="32"/>
        <v>-158132655687573.66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-426.86208017796241</v>
      </c>
      <c r="AC65">
        <f t="shared" si="33"/>
        <v>-381.12685756545784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-2.1847670714547645E-5</v>
      </c>
      <c r="AI65">
        <f t="shared" si="38"/>
        <v>-2.1847700841694367E-5</v>
      </c>
      <c r="AJ65">
        <f t="shared" si="39"/>
        <v>-45.735222612504572</v>
      </c>
      <c r="AK65">
        <f t="shared" si="61"/>
        <v>-29.880345612457372</v>
      </c>
      <c r="AL65">
        <f t="shared" si="40"/>
        <v>-75.615590072662783</v>
      </c>
      <c r="AN65">
        <f t="shared" si="41"/>
        <v>0</v>
      </c>
      <c r="AO65">
        <f t="shared" si="42"/>
        <v>0</v>
      </c>
      <c r="AP65">
        <f t="shared" si="43"/>
        <v>-6.8443930054075237E-14</v>
      </c>
      <c r="AQ65">
        <f t="shared" si="44"/>
        <v>-4.9634320169406016E-8</v>
      </c>
      <c r="AR65">
        <f t="shared" si="45"/>
        <v>-4.9634388613336072E-8</v>
      </c>
      <c r="AS65">
        <f t="shared" si="46"/>
        <v>-0.10390291541040882</v>
      </c>
      <c r="AT65">
        <f t="shared" si="47"/>
        <v>-6.7883238459543166E-2</v>
      </c>
      <c r="AU65">
        <f t="shared" si="48"/>
        <v>-0.1717862035043406</v>
      </c>
      <c r="AW65">
        <v>62</v>
      </c>
      <c r="AX65">
        <f>IF(Z65&gt;0, (R65*SUMPRODUCT(K65:$K$98, X65:$X$98)-K65*$AZ$3)/Z65, 0)</f>
        <v>-158132655687573.66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2000000</v>
      </c>
      <c r="S66">
        <f t="shared" si="32"/>
        <v>-807956044493477.63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-381.12685756545784</v>
      </c>
      <c r="AC66">
        <f t="shared" si="33"/>
        <v>-340.29183715532008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-3.9297876889945254E-6</v>
      </c>
      <c r="AI66">
        <f t="shared" si="38"/>
        <v>-3.9297929536967246E-6</v>
      </c>
      <c r="AJ66">
        <f t="shared" si="39"/>
        <v>-40.835020410137759</v>
      </c>
      <c r="AK66">
        <f t="shared" si="61"/>
        <v>-26.67888002958205</v>
      </c>
      <c r="AL66">
        <f t="shared" si="40"/>
        <v>-67.513904369512758</v>
      </c>
      <c r="AN66">
        <f t="shared" si="41"/>
        <v>0</v>
      </c>
      <c r="AO66">
        <f t="shared" si="42"/>
        <v>0</v>
      </c>
      <c r="AP66">
        <f t="shared" si="43"/>
        <v>-1.067905255268964E-14</v>
      </c>
      <c r="AQ66">
        <f t="shared" si="44"/>
        <v>-7.9712788420745801E-9</v>
      </c>
      <c r="AR66">
        <f t="shared" si="45"/>
        <v>-7.9712895211271329E-9</v>
      </c>
      <c r="AS66">
        <f t="shared" si="46"/>
        <v>-8.2830768471947397E-2</v>
      </c>
      <c r="AT66">
        <f t="shared" si="47"/>
        <v>-5.4116102125727261E-2</v>
      </c>
      <c r="AU66">
        <f t="shared" si="48"/>
        <v>-0.13694687856896418</v>
      </c>
      <c r="AW66">
        <v>63</v>
      </c>
      <c r="AX66">
        <f>IF(Z66&gt;0, (R66*SUMPRODUCT(K66:$K$98, X66:$X$98)-K66*$AZ$3)/Z66, 0)</f>
        <v>-807956044493477.63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-4235825166818489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-340.29183715532008</v>
      </c>
      <c r="AC67">
        <f t="shared" ref="AC67:AC89" si="64">S67*Z67</f>
        <v>-303.83199746706634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-6.9047059509610134E-7</v>
      </c>
      <c r="AI67">
        <f t="shared" ref="AI67:AI89" si="69">SUM(AE67:AH67)</f>
        <v>-6.9047149171005938E-7</v>
      </c>
      <c r="AJ67">
        <f t="shared" ref="AJ67:AJ89" si="70">AB67-AC67</f>
        <v>-36.459839688253737</v>
      </c>
      <c r="AK67">
        <f t="shared" si="61"/>
        <v>-23.820428600872408</v>
      </c>
      <c r="AL67">
        <f t="shared" ref="AL67:AL89" si="71">SUM(AI67:AK67)</f>
        <v>-60.280268979597636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-1.6238517825653124E-15</v>
      </c>
      <c r="AQ67">
        <f t="shared" ref="AQ67:AQ89" si="75">AH67*$K67</f>
        <v>-1.2505068615270845E-9</v>
      </c>
      <c r="AR67">
        <f t="shared" ref="AR67:AR89" si="76">AI67*$K67</f>
        <v>-1.2505084853788672E-9</v>
      </c>
      <c r="AS67">
        <f t="shared" ref="AS67:AS89" si="77">AJ67*$K67</f>
        <v>-6.6032181564506798E-2</v>
      </c>
      <c r="AT67">
        <f t="shared" ref="AT67:AT89" si="78">AK67*$K67</f>
        <v>-4.3141025297045478E-2</v>
      </c>
      <c r="AU67">
        <f t="shared" ref="AU67:AU89" si="79">AL67*$K67</f>
        <v>-0.10917320811206076</v>
      </c>
      <c r="AW67">
        <v>64</v>
      </c>
      <c r="AX67">
        <f>IF(Z67&gt;0, (R67*SUMPRODUCT(K67:$K$98, X67:$X$98)-K67*$AZ$3)/Z67, 0)</f>
        <v>-4235825166818489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2000000</v>
      </c>
      <c r="S68">
        <f t="shared" si="63"/>
        <v>-2.2813023976283624E+16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-303.83199746706634</v>
      </c>
      <c r="AC68">
        <f t="shared" si="64"/>
        <v>-271.27856916811595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-1.1824087060221448E-7</v>
      </c>
      <c r="AI68">
        <f t="shared" si="69"/>
        <v>-1.1824101924459166E-7</v>
      </c>
      <c r="AJ68">
        <f t="shared" si="70"/>
        <v>-32.553428298950394</v>
      </c>
      <c r="AK68">
        <f t="shared" si="61"/>
        <v>-21.268239822694646</v>
      </c>
      <c r="AL68">
        <f t="shared" si="71"/>
        <v>-53.821668239886058</v>
      </c>
      <c r="AN68">
        <f t="shared" si="72"/>
        <v>0</v>
      </c>
      <c r="AO68">
        <f t="shared" si="73"/>
        <v>0</v>
      </c>
      <c r="AP68">
        <f t="shared" si="74"/>
        <v>-2.4036183476976566E-16</v>
      </c>
      <c r="AQ68">
        <f t="shared" si="75"/>
        <v>-1.912011442567888E-10</v>
      </c>
      <c r="AR68">
        <f t="shared" si="76"/>
        <v>-1.9120138461862356E-10</v>
      </c>
      <c r="AS68">
        <f t="shared" si="77"/>
        <v>-5.2640450874048908E-2</v>
      </c>
      <c r="AT68">
        <f t="shared" si="78"/>
        <v>-3.4391761238866073E-2</v>
      </c>
      <c r="AU68">
        <f t="shared" si="79"/>
        <v>-8.7032212304116369E-2</v>
      </c>
      <c r="AW68">
        <v>65</v>
      </c>
      <c r="AX68">
        <f>IF(Z68&gt;0, (R68*SUMPRODUCT(K68:$K$98, X68:$X$98)-K68*$AZ$3)/Z68, 0)</f>
        <v>-2.2813023976283624E+16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2000000</v>
      </c>
      <c r="S69">
        <f t="shared" si="63"/>
        <v>-1.2647223559853302E+17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-271.27856916811595</v>
      </c>
      <c r="AC69">
        <f t="shared" si="64"/>
        <v>-242.21300818598499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-1.9714657192426336E-8</v>
      </c>
      <c r="AI69">
        <f t="shared" si="69"/>
        <v>-1.9714681131772296E-8</v>
      </c>
      <c r="AJ69">
        <f t="shared" si="70"/>
        <v>-29.065560982130961</v>
      </c>
      <c r="AK69">
        <f t="shared" si="61"/>
        <v>-18.989499841768119</v>
      </c>
      <c r="AL69">
        <f t="shared" si="71"/>
        <v>-48.055060843613759</v>
      </c>
      <c r="AN69">
        <f t="shared" si="72"/>
        <v>0</v>
      </c>
      <c r="AO69">
        <f t="shared" si="73"/>
        <v>0</v>
      </c>
      <c r="AP69">
        <f t="shared" si="74"/>
        <v>-3.4563453254618588E-17</v>
      </c>
      <c r="AQ69">
        <f t="shared" si="75"/>
        <v>-2.8463878396699311E-11</v>
      </c>
      <c r="AR69">
        <f t="shared" si="76"/>
        <v>-2.8463912960152566E-11</v>
      </c>
      <c r="AS69">
        <f t="shared" si="77"/>
        <v>-4.1964645149652917E-2</v>
      </c>
      <c r="AT69">
        <f t="shared" si="78"/>
        <v>-2.7416901497930937E-2</v>
      </c>
      <c r="AU69">
        <f t="shared" si="79"/>
        <v>-6.9381546676047762E-2</v>
      </c>
      <c r="AW69">
        <v>66</v>
      </c>
      <c r="AX69">
        <f>IF(Z69&gt;0, (R69*SUMPRODUCT(K69:$K$98, X69:$X$98)-K69*$AZ$3)/Z69, 0)</f>
        <v>-1.2647223559853302E+17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2000000</v>
      </c>
      <c r="S70">
        <f t="shared" si="63"/>
        <v>-7.225006603617431E+17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-242.21300818598499</v>
      </c>
      <c r="AC70">
        <f t="shared" si="64"/>
        <v>-216.26161445179721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-3.1933448795346202E-9</v>
      </c>
      <c r="AI70">
        <f t="shared" si="69"/>
        <v>-3.1933486210816234E-9</v>
      </c>
      <c r="AJ70">
        <f t="shared" si="70"/>
        <v>-25.951393734187775</v>
      </c>
      <c r="AK70">
        <f t="shared" si="61"/>
        <v>-16.95491057301895</v>
      </c>
      <c r="AL70">
        <f t="shared" si="71"/>
        <v>-42.906304310400074</v>
      </c>
      <c r="AN70">
        <f t="shared" si="72"/>
        <v>0</v>
      </c>
      <c r="AO70">
        <f t="shared" si="73"/>
        <v>0</v>
      </c>
      <c r="AP70">
        <f t="shared" si="74"/>
        <v>-4.8232306243345964E-18</v>
      </c>
      <c r="AQ70">
        <f t="shared" si="75"/>
        <v>-4.1165429175453795E-12</v>
      </c>
      <c r="AR70">
        <f t="shared" si="76"/>
        <v>-4.1165477407760042E-12</v>
      </c>
      <c r="AS70">
        <f t="shared" si="77"/>
        <v>-3.3453958187087837E-2</v>
      </c>
      <c r="AT70">
        <f t="shared" si="78"/>
        <v>-2.1856586015585027E-2</v>
      </c>
      <c r="AU70">
        <f t="shared" si="79"/>
        <v>-5.5310544206789415E-2</v>
      </c>
      <c r="AW70">
        <v>67</v>
      </c>
      <c r="AX70">
        <f>IF(Z70&gt;0, (R70*SUMPRODUCT(K70:$K$98, X70:$X$98)-K70*$AZ$3)/Z70, 0)</f>
        <v>-7.225006603617431E+17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2000000</v>
      </c>
      <c r="S71">
        <f t="shared" si="63"/>
        <v>-4.2549239220919757E+18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-216.26161445179721</v>
      </c>
      <c r="AC71">
        <f t="shared" si="64"/>
        <v>-193.09072718910824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-5.0189997380657533E-10</v>
      </c>
      <c r="AI71">
        <f t="shared" si="69"/>
        <v>-5.0190054106327225E-10</v>
      </c>
      <c r="AJ71">
        <f t="shared" si="70"/>
        <v>-23.170887262688979</v>
      </c>
      <c r="AK71">
        <f t="shared" si="61"/>
        <v>-15.138313011625806</v>
      </c>
      <c r="AL71">
        <f t="shared" si="71"/>
        <v>-38.309200274816682</v>
      </c>
      <c r="AN71">
        <f t="shared" si="72"/>
        <v>0</v>
      </c>
      <c r="AO71">
        <f t="shared" si="73"/>
        <v>0</v>
      </c>
      <c r="AP71">
        <f t="shared" si="74"/>
        <v>-6.5290265111424502E-19</v>
      </c>
      <c r="AQ71">
        <f t="shared" si="75"/>
        <v>-5.7767819269189936E-13</v>
      </c>
      <c r="AR71">
        <f t="shared" si="76"/>
        <v>-5.7767884559455042E-13</v>
      </c>
      <c r="AS71">
        <f t="shared" si="77"/>
        <v>-2.6669290646618798E-2</v>
      </c>
      <c r="AT71">
        <f t="shared" si="78"/>
        <v>-1.7423936555793641E-2</v>
      </c>
      <c r="AU71">
        <f t="shared" si="79"/>
        <v>-4.4093227202990116E-2</v>
      </c>
      <c r="AW71">
        <v>68</v>
      </c>
      <c r="AX71">
        <f>IF(Z71&gt;0, (R71*SUMPRODUCT(K71:$K$98, X71:$X$98)-K71*$AZ$3)/Z71, 0)</f>
        <v>-4.2549239220919757E+18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2000000</v>
      </c>
      <c r="S72">
        <f t="shared" si="63"/>
        <v>-2.5876256361548349E+19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-193.09072718910824</v>
      </c>
      <c r="AC72">
        <f t="shared" si="64"/>
        <v>-172.40243499027571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-7.6528315724885134E-11</v>
      </c>
      <c r="AI72">
        <f t="shared" si="69"/>
        <v>-7.6528399007041846E-11</v>
      </c>
      <c r="AJ72">
        <f t="shared" si="70"/>
        <v>-20.688292198832528</v>
      </c>
      <c r="AK72">
        <f t="shared" ref="AK72:AK89" si="92">G72*SUM(AB72:AB72, AE72:AF72)</f>
        <v>-13.516350903237578</v>
      </c>
      <c r="AL72">
        <f t="shared" si="71"/>
        <v>-34.204643102146633</v>
      </c>
      <c r="AN72">
        <f t="shared" si="72"/>
        <v>0</v>
      </c>
      <c r="AO72">
        <f t="shared" si="73"/>
        <v>0</v>
      </c>
      <c r="AP72">
        <f t="shared" si="74"/>
        <v>-8.5586002267627254E-20</v>
      </c>
      <c r="AQ72">
        <f t="shared" si="75"/>
        <v>-7.8645328866194284E-14</v>
      </c>
      <c r="AR72">
        <f t="shared" si="76"/>
        <v>-7.8645414452196544E-14</v>
      </c>
      <c r="AS72">
        <f t="shared" si="77"/>
        <v>-2.1260595222116367E-2</v>
      </c>
      <c r="AT72">
        <f t="shared" si="78"/>
        <v>-1.3890255545116362E-2</v>
      </c>
      <c r="AU72">
        <f t="shared" si="79"/>
        <v>-3.5150850767311372E-2</v>
      </c>
      <c r="AW72">
        <v>69</v>
      </c>
      <c r="AX72">
        <f>IF(Z72&gt;0, (R72*SUMPRODUCT(K72:$K$98, X72:$X$98)-K72*$AZ$3)/Z72, 0)</f>
        <v>-2.5876256361548349E+19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2000000</v>
      </c>
      <c r="S73">
        <f t="shared" si="63"/>
        <v>-1.627748653934922E+20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-172.40243499027571</v>
      </c>
      <c r="AC73">
        <f t="shared" si="64"/>
        <v>-153.93074552703197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-1.1300560521146945E-11</v>
      </c>
      <c r="AI73">
        <f t="shared" si="69"/>
        <v>-1.1300572341978831E-11</v>
      </c>
      <c r="AJ73">
        <f t="shared" si="70"/>
        <v>-18.471689463243735</v>
      </c>
      <c r="AK73">
        <f t="shared" si="92"/>
        <v>-12.0681704493193</v>
      </c>
      <c r="AL73">
        <f t="shared" si="71"/>
        <v>-30.539859912574336</v>
      </c>
      <c r="AN73">
        <f t="shared" si="72"/>
        <v>0</v>
      </c>
      <c r="AO73">
        <f t="shared" si="73"/>
        <v>0</v>
      </c>
      <c r="AP73">
        <f t="shared" si="74"/>
        <v>-1.0846279603727273E-20</v>
      </c>
      <c r="AQ73">
        <f t="shared" si="75"/>
        <v>-1.0368901298396634E-14</v>
      </c>
      <c r="AR73">
        <f t="shared" si="76"/>
        <v>-1.0368912144676238E-14</v>
      </c>
      <c r="AS73">
        <f t="shared" si="77"/>
        <v>-1.6948816344162017E-2</v>
      </c>
      <c r="AT73">
        <f t="shared" si="78"/>
        <v>-1.1073226678185907E-2</v>
      </c>
      <c r="AU73">
        <f t="shared" si="79"/>
        <v>-2.8022043022358292E-2</v>
      </c>
      <c r="AW73">
        <v>70</v>
      </c>
      <c r="AX73">
        <f>IF(Z73&gt;0, (R73*SUMPRODUCT(K73:$K$98, X73:$X$98)-K73*$AZ$3)/Z73, 0)</f>
        <v>-1.627748653934922E+20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2000000</v>
      </c>
      <c r="S74">
        <f t="shared" si="63"/>
        <v>-1.0607888959059296E+21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-153.93074552703197</v>
      </c>
      <c r="AC74">
        <f t="shared" si="64"/>
        <v>-137.43816564913567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-1.6132953282130433E-12</v>
      </c>
      <c r="AI74">
        <f t="shared" si="69"/>
        <v>-1.6132969477408091E-12</v>
      </c>
      <c r="AJ74">
        <f t="shared" si="70"/>
        <v>-16.492579877896304</v>
      </c>
      <c r="AK74">
        <f t="shared" si="92"/>
        <v>-10.775152186892239</v>
      </c>
      <c r="AL74">
        <f t="shared" si="71"/>
        <v>-27.267732064790156</v>
      </c>
      <c r="AN74">
        <f t="shared" si="72"/>
        <v>0</v>
      </c>
      <c r="AO74">
        <f t="shared" si="73"/>
        <v>0</v>
      </c>
      <c r="AP74">
        <f t="shared" si="74"/>
        <v>-1.32679287413768E-21</v>
      </c>
      <c r="AQ74">
        <f t="shared" si="75"/>
        <v>-1.3216869698079711E-15</v>
      </c>
      <c r="AR74">
        <f t="shared" si="76"/>
        <v>-1.3216882966008452E-15</v>
      </c>
      <c r="AS74">
        <f t="shared" si="77"/>
        <v>-1.3511492621302721E-2</v>
      </c>
      <c r="AT74">
        <f t="shared" si="78"/>
        <v>-8.8275085125844328E-3</v>
      </c>
      <c r="AU74">
        <f t="shared" si="79"/>
        <v>-2.2339001133888474E-2</v>
      </c>
      <c r="AW74">
        <v>71</v>
      </c>
      <c r="AX74">
        <f>IF(Z74&gt;0, (R74*SUMPRODUCT(K74:$K$98, X74:$X$98)-K74*$AZ$3)/Z74, 0)</f>
        <v>-1.0607888959059296E+21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2000000</v>
      </c>
      <c r="S75">
        <f t="shared" si="63"/>
        <v>-7.1723119613581218E+21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-137.43816564913567</v>
      </c>
      <c r="AC75">
        <f t="shared" si="64"/>
        <v>-122.71264790101397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-2.2231476239062623E-13</v>
      </c>
      <c r="AI75">
        <f t="shared" si="69"/>
        <v>-2.2231497625584948E-13</v>
      </c>
      <c r="AJ75">
        <f t="shared" si="70"/>
        <v>-14.725517748121703</v>
      </c>
      <c r="AK75">
        <f t="shared" si="92"/>
        <v>-9.6206715954394983</v>
      </c>
      <c r="AL75">
        <f t="shared" si="71"/>
        <v>-24.346189343561424</v>
      </c>
      <c r="AN75">
        <f t="shared" si="72"/>
        <v>0</v>
      </c>
      <c r="AO75">
        <f t="shared" si="73"/>
        <v>0</v>
      </c>
      <c r="AP75">
        <f t="shared" si="74"/>
        <v>-1.5643606349653677E-22</v>
      </c>
      <c r="AQ75">
        <f t="shared" si="75"/>
        <v>-1.6261665061145455E-16</v>
      </c>
      <c r="AR75">
        <f t="shared" si="76"/>
        <v>-1.6261680704751806E-16</v>
      </c>
      <c r="AS75">
        <f t="shared" si="77"/>
        <v>-1.0771279194278317E-2</v>
      </c>
      <c r="AT75">
        <f t="shared" si="78"/>
        <v>-7.0372357402618234E-3</v>
      </c>
      <c r="AU75">
        <f t="shared" si="79"/>
        <v>-1.7808514934540304E-2</v>
      </c>
      <c r="AW75">
        <v>72</v>
      </c>
      <c r="AX75">
        <f>IF(Z75&gt;0, (R75*SUMPRODUCT(K75:$K$98, X75:$X$98)-K75*$AZ$3)/Z75, 0)</f>
        <v>-7.1723119613581218E+21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2000000</v>
      </c>
      <c r="S76">
        <f t="shared" si="63"/>
        <v>-5.0394024286257594E+22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-122.71264790101397</v>
      </c>
      <c r="AC76">
        <f t="shared" si="64"/>
        <v>-109.56486419733392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-2.9527923727168761E-14</v>
      </c>
      <c r="AI76">
        <f t="shared" si="69"/>
        <v>-2.9527950904216475E-14</v>
      </c>
      <c r="AJ76">
        <f t="shared" si="70"/>
        <v>-13.147783703680048</v>
      </c>
      <c r="AK76">
        <f t="shared" si="92"/>
        <v>-8.5898853530709793</v>
      </c>
      <c r="AL76">
        <f t="shared" si="71"/>
        <v>-21.737669056751059</v>
      </c>
      <c r="AN76">
        <f t="shared" si="72"/>
        <v>0</v>
      </c>
      <c r="AO76">
        <f t="shared" si="73"/>
        <v>0</v>
      </c>
      <c r="AP76">
        <f t="shared" si="74"/>
        <v>-1.7749289120188735E-23</v>
      </c>
      <c r="AQ76">
        <f t="shared" si="75"/>
        <v>-1.928464272099429E-17</v>
      </c>
      <c r="AR76">
        <f t="shared" si="76"/>
        <v>-1.9284660470283411E-17</v>
      </c>
      <c r="AS76">
        <f t="shared" si="77"/>
        <v>-8.5867978270713335E-3</v>
      </c>
      <c r="AT76">
        <f t="shared" si="78"/>
        <v>-5.6100412470199475E-3</v>
      </c>
      <c r="AU76">
        <f t="shared" si="79"/>
        <v>-1.4196839074091302E-2</v>
      </c>
      <c r="AW76">
        <v>73</v>
      </c>
      <c r="AX76">
        <f>IF(Z76&gt;0, (R76*SUMPRODUCT(K76:$K$98, X76:$X$98)-K76*$AZ$3)/Z76, 0)</f>
        <v>-5.0394024286257594E+22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2000000</v>
      </c>
      <c r="S77">
        <f t="shared" si="63"/>
        <v>-3.6862227237291446E+23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-109.56486419733392</v>
      </c>
      <c r="AC77">
        <f t="shared" si="64"/>
        <v>-97.825771604762409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-3.774080055401075E-15</v>
      </c>
      <c r="AI77">
        <f t="shared" si="69"/>
        <v>-3.7740833726779644E-15</v>
      </c>
      <c r="AJ77">
        <f t="shared" si="70"/>
        <v>-11.739092592571509</v>
      </c>
      <c r="AK77">
        <f t="shared" si="92"/>
        <v>-7.6695404938133747</v>
      </c>
      <c r="AL77">
        <f t="shared" si="71"/>
        <v>-19.408633086384889</v>
      </c>
      <c r="AN77">
        <f t="shared" si="72"/>
        <v>0</v>
      </c>
      <c r="AO77">
        <f t="shared" si="73"/>
        <v>0</v>
      </c>
      <c r="AP77">
        <f t="shared" si="74"/>
        <v>-1.9343826460226273E-24</v>
      </c>
      <c r="AQ77">
        <f t="shared" si="75"/>
        <v>-2.2007553807773576E-18</v>
      </c>
      <c r="AR77">
        <f t="shared" si="76"/>
        <v>-2.2007573151600035E-18</v>
      </c>
      <c r="AS77">
        <f t="shared" si="77"/>
        <v>-6.8453426555096942E-3</v>
      </c>
      <c r="AT77">
        <f t="shared" si="78"/>
        <v>-4.472290534932994E-3</v>
      </c>
      <c r="AU77">
        <f t="shared" si="79"/>
        <v>-1.1317633190442692E-2</v>
      </c>
      <c r="AW77">
        <v>74</v>
      </c>
      <c r="AX77">
        <f>IF(Z77&gt;0, (R77*SUMPRODUCT(K77:$K$98, X77:$X$98)-K77*$AZ$3)/Z77, 0)</f>
        <v>-3.6862227237291446E+23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2000000</v>
      </c>
      <c r="S78">
        <f t="shared" si="63"/>
        <v>-2.812069155570873E+24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-97.825771604762409</v>
      </c>
      <c r="AC78">
        <f t="shared" si="64"/>
        <v>-87.344438932823579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-4.6333554198158977E-16</v>
      </c>
      <c r="AI78">
        <f t="shared" si="69"/>
        <v>-4.6333593023857293E-16</v>
      </c>
      <c r="AJ78">
        <f t="shared" si="70"/>
        <v>-10.48133267193883</v>
      </c>
      <c r="AK78">
        <f t="shared" si="92"/>
        <v>-6.847804012333369</v>
      </c>
      <c r="AL78">
        <f t="shared" si="71"/>
        <v>-17.3291366842722</v>
      </c>
      <c r="AN78">
        <f t="shared" si="72"/>
        <v>0</v>
      </c>
      <c r="AO78">
        <f t="shared" si="73"/>
        <v>0</v>
      </c>
      <c r="AP78">
        <f t="shared" si="74"/>
        <v>-2.0214449429155213E-25</v>
      </c>
      <c r="AQ78">
        <f t="shared" si="75"/>
        <v>-2.4123385513655178E-19</v>
      </c>
      <c r="AR78">
        <f t="shared" si="76"/>
        <v>-2.4123405728104609E-19</v>
      </c>
      <c r="AS78">
        <f t="shared" si="77"/>
        <v>-5.4570652547111633E-3</v>
      </c>
      <c r="AT78">
        <f t="shared" si="78"/>
        <v>-3.5652826330779602E-3</v>
      </c>
      <c r="AU78">
        <f t="shared" si="79"/>
        <v>-9.0223478877891235E-3</v>
      </c>
      <c r="AW78">
        <v>75</v>
      </c>
      <c r="AX78">
        <f>IF(Z78&gt;0, (R78*SUMPRODUCT(K78:$K$98, X78:$X$98)-K78*$AZ$3)/Z78, 0)</f>
        <v>-2.812069155570873E+24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2000000</v>
      </c>
      <c r="S79">
        <f t="shared" si="63"/>
        <v>-2.2409184073887775E+25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-87.344438932823579</v>
      </c>
      <c r="AC79">
        <f t="shared" si="64"/>
        <v>-77.986106190021047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-5.4539714631777808E-17</v>
      </c>
      <c r="AI79">
        <f t="shared" si="69"/>
        <v>-5.4539758132974646E-17</v>
      </c>
      <c r="AJ79">
        <f t="shared" si="70"/>
        <v>-9.3583327428025314</v>
      </c>
      <c r="AK79">
        <f t="shared" si="92"/>
        <v>-6.1141107252976514</v>
      </c>
      <c r="AL79">
        <f t="shared" si="71"/>
        <v>-15.472443468100183</v>
      </c>
      <c r="AN79">
        <f t="shared" si="72"/>
        <v>0</v>
      </c>
      <c r="AO79">
        <f t="shared" si="73"/>
        <v>0</v>
      </c>
      <c r="AP79">
        <f t="shared" si="74"/>
        <v>-2.0222080022842415E-26</v>
      </c>
      <c r="AQ79">
        <f t="shared" si="75"/>
        <v>-2.5353474246150444E-20</v>
      </c>
      <c r="AR79">
        <f t="shared" si="76"/>
        <v>-2.5353494468230465E-20</v>
      </c>
      <c r="AS79">
        <f t="shared" si="77"/>
        <v>-4.3503390104521408E-3</v>
      </c>
      <c r="AT79">
        <f t="shared" si="78"/>
        <v>-2.8422214868287308E-3</v>
      </c>
      <c r="AU79">
        <f t="shared" si="79"/>
        <v>-7.1925604972808716E-3</v>
      </c>
      <c r="AW79">
        <v>76</v>
      </c>
      <c r="AX79">
        <f>IF(Z79&gt;0, (R79*SUMPRODUCT(K79:$K$98, X79:$X$98)-K79*$AZ$3)/Z79, 0)</f>
        <v>-2.2409184073887775E+25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2000000</v>
      </c>
      <c r="S80">
        <f t="shared" si="63"/>
        <v>-1.883320595158677E+26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-77.986106190021047</v>
      </c>
      <c r="AC80">
        <f t="shared" si="64"/>
        <v>-69.630451955375932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-6.1511461499573885E-18</v>
      </c>
      <c r="AI80">
        <f t="shared" si="69"/>
        <v>-6.1511507714788211E-18</v>
      </c>
      <c r="AJ80">
        <f t="shared" si="70"/>
        <v>-8.3556542346451153</v>
      </c>
      <c r="AK80">
        <f t="shared" si="92"/>
        <v>-5.4590274333014737</v>
      </c>
      <c r="AL80">
        <f t="shared" si="71"/>
        <v>-13.814681667946589</v>
      </c>
      <c r="AN80">
        <f t="shared" si="72"/>
        <v>0</v>
      </c>
      <c r="AO80">
        <f t="shared" si="73"/>
        <v>0</v>
      </c>
      <c r="AP80">
        <f t="shared" si="74"/>
        <v>-1.9181897573398869E-27</v>
      </c>
      <c r="AQ80">
        <f t="shared" si="75"/>
        <v>-2.5530695277704738E-21</v>
      </c>
      <c r="AR80">
        <f t="shared" si="76"/>
        <v>-2.553071445960231E-21</v>
      </c>
      <c r="AS80">
        <f t="shared" si="77"/>
        <v>-3.4680636244038103E-3</v>
      </c>
      <c r="AT80">
        <f t="shared" si="78"/>
        <v>-2.2658015679438218E-3</v>
      </c>
      <c r="AU80">
        <f t="shared" si="79"/>
        <v>-5.7338651923476321E-3</v>
      </c>
      <c r="AW80">
        <v>77</v>
      </c>
      <c r="AX80">
        <f>IF(Z80&gt;0, (R80*SUMPRODUCT(K80:$K$98, X80:$X$98)-K80*$AZ$3)/Z80, 0)</f>
        <v>-1.883320595158677E+26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2000000</v>
      </c>
      <c r="S81">
        <f t="shared" si="63"/>
        <v>-1.6737175744513941E+27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-69.630451955375932</v>
      </c>
      <c r="AC81">
        <f t="shared" si="64"/>
        <v>-62.170046388728515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-6.5775922539856006E-19</v>
      </c>
      <c r="AI81">
        <f t="shared" si="69"/>
        <v>-6.5775968970961934E-19</v>
      </c>
      <c r="AJ81">
        <f t="shared" si="70"/>
        <v>-7.4604055666474167</v>
      </c>
      <c r="AK81">
        <f t="shared" si="92"/>
        <v>-4.8741316368763155</v>
      </c>
      <c r="AL81">
        <f t="shared" si="71"/>
        <v>-12.334537203523732</v>
      </c>
      <c r="AN81">
        <f t="shared" si="72"/>
        <v>0</v>
      </c>
      <c r="AO81">
        <f t="shared" si="73"/>
        <v>0</v>
      </c>
      <c r="AP81">
        <f t="shared" si="74"/>
        <v>-1.720670058660639E-28</v>
      </c>
      <c r="AQ81">
        <f t="shared" si="75"/>
        <v>-2.43756116170928E-22</v>
      </c>
      <c r="AR81">
        <f t="shared" si="76"/>
        <v>-2.4375628823793389E-22</v>
      </c>
      <c r="AS81">
        <f t="shared" si="77"/>
        <v>-2.764719088332116E-3</v>
      </c>
      <c r="AT81">
        <f t="shared" si="78"/>
        <v>-1.806283137710317E-3</v>
      </c>
      <c r="AU81">
        <f t="shared" si="79"/>
        <v>-4.5710022260424333E-3</v>
      </c>
      <c r="AW81">
        <v>78</v>
      </c>
      <c r="AX81">
        <f>IF(Z81&gt;0, (R81*SUMPRODUCT(K81:$K$98, X81:$X$98)-K81*$AZ$3)/Z81, 0)</f>
        <v>-1.6737175744513941E+27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2000000</v>
      </c>
      <c r="S82">
        <f t="shared" si="63"/>
        <v>-1.5774594206217015E+28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-62.170046388728515</v>
      </c>
      <c r="AC82">
        <f t="shared" si="64"/>
        <v>-55.508969989936162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-6.6509103424374601E-20</v>
      </c>
      <c r="AI82">
        <f t="shared" si="69"/>
        <v>-6.6509147410426843E-20</v>
      </c>
      <c r="AJ82">
        <f t="shared" si="70"/>
        <v>-6.6610763987923534</v>
      </c>
      <c r="AK82">
        <f t="shared" si="92"/>
        <v>-4.3519032472109966</v>
      </c>
      <c r="AL82">
        <f t="shared" si="71"/>
        <v>-11.01297964600335</v>
      </c>
      <c r="AN82">
        <f t="shared" si="72"/>
        <v>0</v>
      </c>
      <c r="AO82">
        <f t="shared" si="73"/>
        <v>0</v>
      </c>
      <c r="AP82">
        <f t="shared" si="74"/>
        <v>-1.4554106099037325E-29</v>
      </c>
      <c r="AQ82">
        <f t="shared" si="75"/>
        <v>-2.2006533853783062E-23</v>
      </c>
      <c r="AR82">
        <f t="shared" si="76"/>
        <v>-2.2006548407889162E-23</v>
      </c>
      <c r="AS82">
        <f t="shared" si="77"/>
        <v>-2.2040171303668071E-3</v>
      </c>
      <c r="AT82">
        <f t="shared" si="78"/>
        <v>-1.4399578585063116E-3</v>
      </c>
      <c r="AU82">
        <f t="shared" si="79"/>
        <v>-3.6439749888731187E-3</v>
      </c>
      <c r="AW82">
        <v>79</v>
      </c>
      <c r="AX82">
        <f>IF(Z82&gt;0, (R82*SUMPRODUCT(K82:$K$98, X82:$X$98)-K82*$AZ$3)/Z82, 0)</f>
        <v>-1.5774594206217015E+28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2000000</v>
      </c>
      <c r="S83">
        <f t="shared" si="63"/>
        <v>-1.5816930358771258E+29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-55.508969989936162</v>
      </c>
      <c r="AC83">
        <f t="shared" si="64"/>
        <v>-49.561580348157285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-6.3407004235410003E-21</v>
      </c>
      <c r="AI83">
        <f t="shared" si="69"/>
        <v>-6.3407043403550739E-21</v>
      </c>
      <c r="AJ83">
        <f t="shared" si="70"/>
        <v>-5.9473896417788765</v>
      </c>
      <c r="AK83">
        <f t="shared" si="92"/>
        <v>-3.8856278992955318</v>
      </c>
      <c r="AL83">
        <f t="shared" si="71"/>
        <v>-9.8330175410744083</v>
      </c>
      <c r="AN83">
        <f t="shared" si="72"/>
        <v>0</v>
      </c>
      <c r="AO83">
        <f t="shared" si="73"/>
        <v>0</v>
      </c>
      <c r="AP83">
        <f t="shared" si="74"/>
        <v>-1.1571388764626992E-30</v>
      </c>
      <c r="AQ83">
        <f t="shared" si="75"/>
        <v>-1.873224213772675E-24</v>
      </c>
      <c r="AR83">
        <f t="shared" si="76"/>
        <v>-1.8732253709115515E-24</v>
      </c>
      <c r="AS83">
        <f t="shared" si="77"/>
        <v>-1.7570289623459845E-3</v>
      </c>
      <c r="AT83">
        <f t="shared" si="78"/>
        <v>-1.1479255887327097E-3</v>
      </c>
      <c r="AU83">
        <f t="shared" si="79"/>
        <v>-2.9049545510786939E-3</v>
      </c>
      <c r="AW83">
        <v>80</v>
      </c>
      <c r="AX83">
        <f>IF(Z83&gt;0, (R83*SUMPRODUCT(K83:$K$98, X83:$X$98)-K83*$AZ$3)/Z83, 0)</f>
        <v>-1.5816930358771258E+29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2000000</v>
      </c>
      <c r="S84">
        <f t="shared" si="63"/>
        <v>-1.6930680385544513E+30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-49.561580348157285</v>
      </c>
      <c r="AC84">
        <f t="shared" si="64"/>
        <v>-44.251411025140428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-5.6814971349562441E-22</v>
      </c>
      <c r="AI84">
        <f t="shared" si="69"/>
        <v>-5.6815004020584822E-22</v>
      </c>
      <c r="AJ84">
        <f t="shared" si="70"/>
        <v>-5.3101693230168578</v>
      </c>
      <c r="AK84">
        <f t="shared" si="92"/>
        <v>-3.4693106243710101</v>
      </c>
      <c r="AL84">
        <f t="shared" si="71"/>
        <v>-8.779479947387868</v>
      </c>
      <c r="AN84">
        <f t="shared" si="72"/>
        <v>0</v>
      </c>
      <c r="AO84">
        <f t="shared" si="73"/>
        <v>0</v>
      </c>
      <c r="AP84">
        <f t="shared" si="74"/>
        <v>-8.6178162683411088E-32</v>
      </c>
      <c r="AQ84">
        <f t="shared" si="75"/>
        <v>-1.4986399221323596E-25</v>
      </c>
      <c r="AR84">
        <f t="shared" si="76"/>
        <v>-1.4986407839139863E-25</v>
      </c>
      <c r="AS84">
        <f t="shared" si="77"/>
        <v>-1.4006927314620422E-3</v>
      </c>
      <c r="AT84">
        <f t="shared" si="78"/>
        <v>-9.151192512218666E-4</v>
      </c>
      <c r="AU84">
        <f t="shared" si="79"/>
        <v>-2.3158119826839087E-3</v>
      </c>
      <c r="AW84">
        <v>81</v>
      </c>
      <c r="AX84">
        <f>IF(Z84&gt;0, (R84*SUMPRODUCT(K84:$K$98, X84:$X$98)-K84*$AZ$3)/Z84, 0)</f>
        <v>-1.6930680385544513E+30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2000000</v>
      </c>
      <c r="S85">
        <f t="shared" si="63"/>
        <v>-1.9428588057700942E+31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-44.251411025140428</v>
      </c>
      <c r="AC85">
        <f t="shared" si="64"/>
        <v>-39.510188415303951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-4.7683677655814487E-23</v>
      </c>
      <c r="AI85">
        <f t="shared" si="69"/>
        <v>-4.7683703075950717E-23</v>
      </c>
      <c r="AJ85">
        <f t="shared" si="70"/>
        <v>-4.7412226098364769</v>
      </c>
      <c r="AK85">
        <f t="shared" si="92"/>
        <v>-3.0975987717598303</v>
      </c>
      <c r="AL85">
        <f t="shared" si="71"/>
        <v>-7.8388213815963077</v>
      </c>
      <c r="AN85">
        <f t="shared" si="72"/>
        <v>0</v>
      </c>
      <c r="AO85">
        <f t="shared" si="73"/>
        <v>0</v>
      </c>
      <c r="AP85">
        <f t="shared" si="74"/>
        <v>-5.9867945763281422E-33</v>
      </c>
      <c r="AQ85">
        <f t="shared" si="75"/>
        <v>-1.123016730444135E-26</v>
      </c>
      <c r="AR85">
        <f t="shared" si="76"/>
        <v>-1.1230173291235926E-26</v>
      </c>
      <c r="AS85">
        <f t="shared" si="77"/>
        <v>-1.1166236698517548E-3</v>
      </c>
      <c r="AT85">
        <f t="shared" si="78"/>
        <v>-7.2952746430314617E-4</v>
      </c>
      <c r="AU85">
        <f t="shared" si="79"/>
        <v>-1.846151134154901E-3</v>
      </c>
      <c r="AW85">
        <v>82</v>
      </c>
      <c r="AX85">
        <f>IF(Z85&gt;0, (R85*SUMPRODUCT(K85:$K$98, X85:$X$98)-K85*$AZ$3)/Z85, 0)</f>
        <v>-1.9428588057700942E+31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2000000</v>
      </c>
      <c r="S86">
        <f t="shared" si="63"/>
        <v>-2.4026020612692813E+32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-39.510188415303951</v>
      </c>
      <c r="AC86">
        <f t="shared" si="64"/>
        <v>-35.276953942235671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-3.7328933425115061E-24</v>
      </c>
      <c r="AI86">
        <f t="shared" si="69"/>
        <v>-3.7328951778629832E-24</v>
      </c>
      <c r="AJ86">
        <f t="shared" si="70"/>
        <v>-4.2332344730682792</v>
      </c>
      <c r="AK86">
        <f t="shared" si="92"/>
        <v>-2.7657131890712767</v>
      </c>
      <c r="AL86">
        <f t="shared" si="71"/>
        <v>-6.9989476621395559</v>
      </c>
      <c r="AN86">
        <f t="shared" si="72"/>
        <v>0</v>
      </c>
      <c r="AO86">
        <f t="shared" si="73"/>
        <v>0</v>
      </c>
      <c r="AP86">
        <f t="shared" si="74"/>
        <v>-3.8593814575564999E-34</v>
      </c>
      <c r="AQ86">
        <f t="shared" si="75"/>
        <v>-7.8495370104550456E-28</v>
      </c>
      <c r="AR86">
        <f t="shared" si="76"/>
        <v>-7.8495408698365028E-28</v>
      </c>
      <c r="AS86">
        <f t="shared" si="77"/>
        <v>-8.9016555313436996E-4</v>
      </c>
      <c r="AT86">
        <f t="shared" si="78"/>
        <v>-5.8157482804778861E-4</v>
      </c>
      <c r="AU86">
        <f t="shared" si="79"/>
        <v>-1.4717403811821586E-3</v>
      </c>
      <c r="AW86">
        <v>83</v>
      </c>
      <c r="AX86">
        <f>IF(Z86&gt;0, (R86*SUMPRODUCT(K86:$K$98, X86:$X$98)-K86*$AZ$3)/Z86, 0)</f>
        <v>-2.4026020612692813E+32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2000000</v>
      </c>
      <c r="S87">
        <f t="shared" si="63"/>
        <v>-3.2212419085830939E+33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-35.276953942235671</v>
      </c>
      <c r="AC87">
        <f t="shared" si="64"/>
        <v>-31.497280305567561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-2.7116368834952153E-25</v>
      </c>
      <c r="AI87">
        <f t="shared" si="69"/>
        <v>-2.7116381057443199E-25</v>
      </c>
      <c r="AJ87">
        <f t="shared" si="70"/>
        <v>-3.779673636668111</v>
      </c>
      <c r="AK87">
        <f t="shared" si="92"/>
        <v>-2.4693867759564974</v>
      </c>
      <c r="AL87">
        <f t="shared" si="71"/>
        <v>-6.2490604126246083</v>
      </c>
      <c r="AN87">
        <f t="shared" si="72"/>
        <v>0</v>
      </c>
      <c r="AO87">
        <f t="shared" si="73"/>
        <v>0</v>
      </c>
      <c r="AP87">
        <f t="shared" si="74"/>
        <v>-2.2947752926269656E-35</v>
      </c>
      <c r="AQ87">
        <f t="shared" si="75"/>
        <v>-5.0911040145810217E-29</v>
      </c>
      <c r="AR87">
        <f t="shared" si="76"/>
        <v>-5.0911063093563137E-29</v>
      </c>
      <c r="AS87">
        <f t="shared" si="77"/>
        <v>-7.0963452896553815E-4</v>
      </c>
      <c r="AT87">
        <f t="shared" si="78"/>
        <v>-4.6362789225748457E-4</v>
      </c>
      <c r="AU87">
        <f t="shared" si="79"/>
        <v>-1.1732624212230226E-3</v>
      </c>
      <c r="AW87">
        <v>84</v>
      </c>
      <c r="AX87">
        <f>IF(Z87&gt;0, (R87*SUMPRODUCT(K87:$K$98, X87:$X$98)-K87*$AZ$3)/Z87, 0)</f>
        <v>-3.2212419085830939E+33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2000000</v>
      </c>
      <c r="S88">
        <f t="shared" si="63"/>
        <v>-4.7157862479090946E+34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-31.497280305567561</v>
      </c>
      <c r="AC88">
        <f t="shared" si="64"/>
        <v>-28.122571701399607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-1.8167726646279515E-26</v>
      </c>
      <c r="AI88">
        <f t="shared" si="69"/>
        <v>-1.8167734100649324E-26</v>
      </c>
      <c r="AJ88">
        <f t="shared" si="70"/>
        <v>-3.374708604167953</v>
      </c>
      <c r="AK88">
        <f t="shared" si="92"/>
        <v>-2.2048096213897295</v>
      </c>
      <c r="AL88">
        <f t="shared" si="71"/>
        <v>-5.579518225557683</v>
      </c>
      <c r="AN88">
        <f t="shared" si="72"/>
        <v>0</v>
      </c>
      <c r="AO88">
        <f t="shared" si="73"/>
        <v>0</v>
      </c>
      <c r="AP88">
        <f t="shared" si="74"/>
        <v>-1.2496067111311467E-36</v>
      </c>
      <c r="AQ88">
        <f t="shared" si="75"/>
        <v>-3.0455308400771535E-30</v>
      </c>
      <c r="AR88">
        <f t="shared" si="76"/>
        <v>-3.0455320896838651E-30</v>
      </c>
      <c r="AS88">
        <f t="shared" si="77"/>
        <v>-5.6571630179012866E-4</v>
      </c>
      <c r="AT88">
        <f t="shared" si="78"/>
        <v>-3.6960131716955077E-4</v>
      </c>
      <c r="AU88">
        <f t="shared" si="79"/>
        <v>-9.3531761895967959E-4</v>
      </c>
      <c r="AW88">
        <v>85</v>
      </c>
      <c r="AX88">
        <f>IF(Z88&gt;0, (R88*SUMPRODUCT(K88:$K$98, X88:$X$98)-K88*$AZ$3)/Z88, 0)</f>
        <v>-4.7157862479090946E+34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-28.122571701399607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-28.122571701399607</v>
      </c>
      <c r="AK89">
        <f t="shared" si="92"/>
        <v>-1.9685800190979728</v>
      </c>
      <c r="AL89">
        <f t="shared" si="71"/>
        <v>-30.091151720497582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-1.7851524444730664E-31</v>
      </c>
      <c r="AR89">
        <f t="shared" si="76"/>
        <v>-1.7851524444730664E-31</v>
      </c>
      <c r="AS89">
        <f t="shared" si="77"/>
        <v>-4.2091986740336951E-3</v>
      </c>
      <c r="AT89">
        <f t="shared" si="78"/>
        <v>-2.9464390718235867E-4</v>
      </c>
      <c r="AU89">
        <f t="shared" si="79"/>
        <v>-4.5038425812160537E-3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292676.5876691321</v>
      </c>
      <c r="AO91" s="6">
        <f t="shared" si="93"/>
        <v>-29267.658766913213</v>
      </c>
      <c r="AP91" s="6">
        <f t="shared" si="93"/>
        <v>-744.23227863936734</v>
      </c>
      <c r="AQ91" s="6">
        <f t="shared" si="93"/>
        <v>-167761.62255131858</v>
      </c>
      <c r="AR91" s="6">
        <f t="shared" si="93"/>
        <v>94903.07407226073</v>
      </c>
      <c r="AS91" s="6">
        <f t="shared" si="93"/>
        <v>-41132.467703685383</v>
      </c>
      <c r="AT91" s="6">
        <f t="shared" si="93"/>
        <v>12967.637479266359</v>
      </c>
      <c r="AU91" s="6">
        <f t="shared" si="93"/>
        <v>66738.243847841703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659134.83013099153</v>
      </c>
      <c r="K3">
        <v>1</v>
      </c>
      <c r="L3" s="2">
        <v>0</v>
      </c>
      <c r="O3">
        <f>$C$3</f>
        <v>659134.83013099153</v>
      </c>
      <c r="P3">
        <f>O3*C5</f>
        <v>65913.483013099161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659134.83013099153</v>
      </c>
      <c r="AF3">
        <f t="shared" ref="AF3:AF34" si="4">-$Z3*P3</f>
        <v>-65913.483013099161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592596.3901471924</v>
      </c>
      <c r="AJ3">
        <f t="shared" ref="AJ3:AJ34" si="8">AB3-AC3</f>
        <v>0</v>
      </c>
      <c r="AL3">
        <f t="shared" ref="AL3:AL34" si="9">SUM(AI3:AK3)</f>
        <v>592596.3901471924</v>
      </c>
      <c r="AN3">
        <f t="shared" ref="AN3:AN34" si="10">AE3*$K3</f>
        <v>659134.83013099153</v>
      </c>
      <c r="AO3">
        <f t="shared" ref="AO3:AO34" si="11">AF3*$K3</f>
        <v>-65913.483013099161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592596.3901471924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592596.3901471924</v>
      </c>
      <c r="AW3">
        <v>0</v>
      </c>
      <c r="AX3">
        <f>IF(Z3&gt;0, (R3*SUMPRODUCT(K3:$K$98, X3:$X$98)-K3*$AZ$3)/Z3, 0)</f>
        <v>0</v>
      </c>
      <c r="AZ3">
        <f>C6*ABS(SUMPRODUCT(X4:X79, K4:K79))/1</f>
        <v>400861.90705617086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27226.212684724418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26888.675359024783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-26888.675359024783</v>
      </c>
      <c r="AK4">
        <f>G4*SUM(AB4, AE4:AF4)</f>
        <v>0</v>
      </c>
      <c r="AL4">
        <f t="shared" si="9"/>
        <v>-31683.701359024781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-4473.3893087041697</v>
      </c>
      <c r="AR4">
        <f t="shared" si="14"/>
        <v>-4473.3893087041697</v>
      </c>
      <c r="AS4">
        <f t="shared" si="15"/>
        <v>-25085.059575543226</v>
      </c>
      <c r="AT4">
        <f t="shared" si="16"/>
        <v>0</v>
      </c>
      <c r="AU4">
        <f t="shared" si="17"/>
        <v>-29558.448884247391</v>
      </c>
      <c r="AW4">
        <v>1</v>
      </c>
      <c r="AX4">
        <f>IF(Z4&gt;0, (R4*SUMPRODUCT(K4:$K$98, X4:$X$98)-K4*$AZ$3)/Z4, 0)</f>
        <v>27226.212684724418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2000000</v>
      </c>
      <c r="S5">
        <f t="shared" si="1"/>
        <v>54970.940956771083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26888.675359024783</v>
      </c>
      <c r="AC5">
        <f t="shared" si="2"/>
        <v>53608.287044307974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-5030.1695734719178</v>
      </c>
      <c r="AI5">
        <f t="shared" si="7"/>
        <v>-5042.359715688709</v>
      </c>
      <c r="AJ5">
        <f t="shared" si="8"/>
        <v>-26719.611685283191</v>
      </c>
      <c r="AK5">
        <f>G5*SUM(AB5, AE5:AF5)</f>
        <v>1102.4356897200162</v>
      </c>
      <c r="AL5">
        <f t="shared" si="9"/>
        <v>-30659.535711251883</v>
      </c>
      <c r="AN5">
        <f t="shared" si="10"/>
        <v>0</v>
      </c>
      <c r="AO5">
        <f t="shared" si="11"/>
        <v>0</v>
      </c>
      <c r="AP5">
        <f t="shared" si="12"/>
        <v>-10.423888346143965</v>
      </c>
      <c r="AQ5">
        <f t="shared" si="13"/>
        <v>-4301.3383325273244</v>
      </c>
      <c r="AR5">
        <f t="shared" si="14"/>
        <v>-4311.7622208734683</v>
      </c>
      <c r="AS5">
        <f t="shared" si="15"/>
        <v>-22848.154181177375</v>
      </c>
      <c r="AT5">
        <f t="shared" si="16"/>
        <v>942.70159724772907</v>
      </c>
      <c r="AU5">
        <f t="shared" si="17"/>
        <v>-26217.214804803112</v>
      </c>
      <c r="AW5">
        <v>2</v>
      </c>
      <c r="AX5">
        <f>IF(Z5&gt;0, (R5*SUMPRODUCT(K5:$K$98, X5:$X$98)-K5*$AZ$3)/Z5, 0)</f>
        <v>54970.940956771083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2000000</v>
      </c>
      <c r="S6">
        <f t="shared" si="1"/>
        <v>86157.2151592195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53608.287044307974</v>
      </c>
      <c r="AC6">
        <f t="shared" si="2"/>
        <v>82858.283877583744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-7497.8658645575733</v>
      </c>
      <c r="AI6">
        <f t="shared" si="7"/>
        <v>-7509.8872436905431</v>
      </c>
      <c r="AJ6">
        <f t="shared" si="8"/>
        <v>-29249.996833275771</v>
      </c>
      <c r="AK6">
        <f>G6*SUM(AB6, AE6:AF6)</f>
        <v>3136.0847920920169</v>
      </c>
      <c r="AL6">
        <f t="shared" si="9"/>
        <v>-33623.799284874302</v>
      </c>
      <c r="AN6">
        <f t="shared" si="10"/>
        <v>0</v>
      </c>
      <c r="AO6">
        <f t="shared" si="11"/>
        <v>0</v>
      </c>
      <c r="AP6">
        <f t="shared" si="12"/>
        <v>-9.2734124312865855</v>
      </c>
      <c r="AQ6">
        <f t="shared" si="13"/>
        <v>-5783.928927573279</v>
      </c>
      <c r="AR6">
        <f t="shared" si="14"/>
        <v>-5793.2023400045664</v>
      </c>
      <c r="AS6">
        <f t="shared" si="15"/>
        <v>-22563.740919282682</v>
      </c>
      <c r="AT6">
        <f t="shared" si="16"/>
        <v>2419.2072619018468</v>
      </c>
      <c r="AU6">
        <f t="shared" si="17"/>
        <v>-25937.735997385407</v>
      </c>
      <c r="AW6">
        <v>3</v>
      </c>
      <c r="AX6">
        <f>IF(Z6&gt;0, (R6*SUMPRODUCT(K6:$K$98, X6:$X$98)-K6*$AZ$3)/Z6, 0)</f>
        <v>86157.2151592195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2000000</v>
      </c>
      <c r="S7">
        <f t="shared" si="1"/>
        <v>110833.68946934326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82858.283877583744</v>
      </c>
      <c r="AC7">
        <f t="shared" si="2"/>
        <v>104955.87942253519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-10251.859052485568</v>
      </c>
      <c r="AI7">
        <f t="shared" si="7"/>
        <v>-10263.69614370813</v>
      </c>
      <c r="AJ7">
        <f t="shared" si="8"/>
        <v>-22097.595544951444</v>
      </c>
      <c r="AK7">
        <f>G7*SUM(AB7, AE7:AF7)</f>
        <v>4068.3417383893616</v>
      </c>
      <c r="AL7">
        <f t="shared" si="9"/>
        <v>-28292.949950270213</v>
      </c>
      <c r="AN7">
        <f t="shared" si="10"/>
        <v>0</v>
      </c>
      <c r="AO7">
        <f t="shared" si="11"/>
        <v>0</v>
      </c>
      <c r="AP7">
        <f t="shared" si="12"/>
        <v>-8.3079345727296783</v>
      </c>
      <c r="AQ7">
        <f t="shared" si="13"/>
        <v>-7195.3297187199041</v>
      </c>
      <c r="AR7">
        <f t="shared" si="14"/>
        <v>-7203.6376532926342</v>
      </c>
      <c r="AS7">
        <f t="shared" si="15"/>
        <v>-15509.332026789052</v>
      </c>
      <c r="AT7">
        <f t="shared" si="16"/>
        <v>2855.3904288261069</v>
      </c>
      <c r="AU7">
        <f t="shared" si="17"/>
        <v>-19857.579251255578</v>
      </c>
      <c r="AW7">
        <v>4</v>
      </c>
      <c r="AX7">
        <f>IF(Z7&gt;0, (R7*SUMPRODUCT(K7:$K$98, X7:$X$98)-K7*$AZ$3)/Z7, 0)</f>
        <v>110833.68946934326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2000000</v>
      </c>
      <c r="S8">
        <f t="shared" si="1"/>
        <v>125123.66821386527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104955.87942253519</v>
      </c>
      <c r="AC8">
        <f t="shared" si="2"/>
        <v>116485.5264208155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-13068.915753219315</v>
      </c>
      <c r="AI8">
        <f t="shared" si="7"/>
        <v>-13080.552792806193</v>
      </c>
      <c r="AJ8">
        <f t="shared" si="8"/>
        <v>-11529.64699828031</v>
      </c>
      <c r="AK8">
        <f t="shared" ref="AK8:AK39" si="30">G8*SUM(AB8:AB8, AE8:AF8)</f>
        <v>2235.5602316999993</v>
      </c>
      <c r="AL8">
        <f t="shared" si="9"/>
        <v>-22374.639559386502</v>
      </c>
      <c r="AN8">
        <f t="shared" si="10"/>
        <v>0</v>
      </c>
      <c r="AO8">
        <f t="shared" si="11"/>
        <v>0</v>
      </c>
      <c r="AP8">
        <f t="shared" si="12"/>
        <v>-7.6239401789760519</v>
      </c>
      <c r="AQ8">
        <f t="shared" si="13"/>
        <v>-8562.025690706505</v>
      </c>
      <c r="AR8">
        <f t="shared" si="14"/>
        <v>-8569.6496308854803</v>
      </c>
      <c r="AS8">
        <f t="shared" si="15"/>
        <v>-7553.5825364652601</v>
      </c>
      <c r="AT8">
        <f t="shared" si="16"/>
        <v>1464.6145478611816</v>
      </c>
      <c r="AU8">
        <f t="shared" si="17"/>
        <v>-14658.617619489558</v>
      </c>
      <c r="AW8">
        <v>5</v>
      </c>
      <c r="AX8">
        <f>IF(Z8&gt;0, (R8*SUMPRODUCT(K8:$K$98, X8:$X$98)-K8*$AZ$3)/Z8, 0)</f>
        <v>125123.66821386527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2000000</v>
      </c>
      <c r="S9">
        <f t="shared" si="1"/>
        <v>133344.77667697531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116485.5264208155</v>
      </c>
      <c r="AC9">
        <f t="shared" si="2"/>
        <v>121826.8929491107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-16060.499903084668</v>
      </c>
      <c r="AI9">
        <f t="shared" si="7"/>
        <v>-16071.920194151284</v>
      </c>
      <c r="AJ9">
        <f t="shared" si="8"/>
        <v>-5341.3665282951988</v>
      </c>
      <c r="AK9">
        <f t="shared" si="30"/>
        <v>687.26460588281145</v>
      </c>
      <c r="AL9">
        <f t="shared" si="9"/>
        <v>-20726.022116563672</v>
      </c>
      <c r="AN9">
        <f t="shared" si="10"/>
        <v>0</v>
      </c>
      <c r="AO9">
        <f t="shared" si="11"/>
        <v>0</v>
      </c>
      <c r="AP9">
        <f t="shared" si="12"/>
        <v>-7.0858401561995734</v>
      </c>
      <c r="AQ9">
        <f t="shared" si="13"/>
        <v>-9964.9067154331424</v>
      </c>
      <c r="AR9">
        <f t="shared" si="14"/>
        <v>-9971.9925555893424</v>
      </c>
      <c r="AS9">
        <f t="shared" si="15"/>
        <v>-3314.1072512428905</v>
      </c>
      <c r="AT9">
        <f t="shared" si="16"/>
        <v>426.42058016673406</v>
      </c>
      <c r="AU9">
        <f t="shared" si="17"/>
        <v>-12859.679226665499</v>
      </c>
      <c r="AW9">
        <v>6</v>
      </c>
      <c r="AX9">
        <f>IF(Z9&gt;0, (R9*SUMPRODUCT(K9:$K$98, X9:$X$98)-K9*$AZ$3)/Z9, 0)</f>
        <v>133344.77667697531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12.5</v>
      </c>
      <c r="R10">
        <f t="shared" si="0"/>
        <v>2000000</v>
      </c>
      <c r="S10">
        <f t="shared" si="1"/>
        <v>139261.30800861679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121826.8929491107</v>
      </c>
      <c r="AC10">
        <f t="shared" si="2"/>
        <v>124627.09202550909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-19143.263814037309</v>
      </c>
      <c r="AI10">
        <f t="shared" si="7"/>
        <v>-19154.450256794422</v>
      </c>
      <c r="AJ10">
        <f t="shared" si="8"/>
        <v>-2800.1990763983922</v>
      </c>
      <c r="AK10">
        <f t="shared" si="30"/>
        <v>499.49026109135389</v>
      </c>
      <c r="AL10">
        <f t="shared" si="9"/>
        <v>-21455.159072101462</v>
      </c>
      <c r="AN10">
        <f t="shared" si="10"/>
        <v>0</v>
      </c>
      <c r="AO10">
        <f t="shared" si="11"/>
        <v>0</v>
      </c>
      <c r="AP10">
        <f t="shared" si="12"/>
        <v>-6.584523767985222</v>
      </c>
      <c r="AQ10">
        <f t="shared" si="13"/>
        <v>-11268.039207567352</v>
      </c>
      <c r="AR10">
        <f t="shared" si="14"/>
        <v>-11274.623731335338</v>
      </c>
      <c r="AS10">
        <f t="shared" si="15"/>
        <v>-1648.2431255381891</v>
      </c>
      <c r="AT10">
        <f t="shared" si="16"/>
        <v>294.00816393954437</v>
      </c>
      <c r="AU10">
        <f t="shared" si="17"/>
        <v>-12628.858692933984</v>
      </c>
      <c r="AW10">
        <v>7</v>
      </c>
      <c r="AX10">
        <f>IF(Z10&gt;0, (R10*SUMPRODUCT(K10:$K$98, X10:$X$98)-K10*$AZ$3)/Z10, 0)</f>
        <v>139261.30800861679</v>
      </c>
    </row>
    <row r="11" spans="1:52" x14ac:dyDescent="0.25">
      <c r="A11" t="s">
        <v>33</v>
      </c>
      <c r="C11" s="25">
        <f>AU81</f>
        <v>148160.1951962045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12.5</v>
      </c>
      <c r="R11">
        <f t="shared" si="0"/>
        <v>2000000</v>
      </c>
      <c r="S11">
        <f t="shared" si="1"/>
        <v>143031.67334368988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124627.09202550909</v>
      </c>
      <c r="AC11">
        <f t="shared" si="2"/>
        <v>125107.42241890966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-22565.843597544368</v>
      </c>
      <c r="AI11">
        <f t="shared" si="7"/>
        <v>-22576.777139351423</v>
      </c>
      <c r="AJ11">
        <f t="shared" si="8"/>
        <v>-480.33039340056712</v>
      </c>
      <c r="AK11">
        <f t="shared" si="30"/>
        <v>299.10502086122182</v>
      </c>
      <c r="AL11">
        <f t="shared" si="9"/>
        <v>-22758.002511890769</v>
      </c>
      <c r="AN11">
        <f t="shared" si="10"/>
        <v>0</v>
      </c>
      <c r="AO11">
        <f t="shared" si="11"/>
        <v>0</v>
      </c>
      <c r="AP11">
        <f t="shared" si="12"/>
        <v>-6.1152243622835192</v>
      </c>
      <c r="AQ11">
        <f t="shared" si="13"/>
        <v>-12621.271218273543</v>
      </c>
      <c r="AR11">
        <f t="shared" si="14"/>
        <v>-12627.386442635827</v>
      </c>
      <c r="AS11">
        <f t="shared" si="15"/>
        <v>-268.65293749303038</v>
      </c>
      <c r="AT11">
        <f t="shared" si="16"/>
        <v>167.29202144464276</v>
      </c>
      <c r="AU11">
        <f t="shared" si="17"/>
        <v>-12728.747358684215</v>
      </c>
      <c r="AW11">
        <v>8</v>
      </c>
      <c r="AX11">
        <f>IF(Z11&gt;0, (R11*SUMPRODUCT(K11:$K$98, X11:$X$98)-K11*$AZ$3)/Z11, 0)</f>
        <v>143031.67334368988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2000000</v>
      </c>
      <c r="S12">
        <f t="shared" si="1"/>
        <v>144970.95890754185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125107.42241890966</v>
      </c>
      <c r="AC12">
        <f t="shared" si="2"/>
        <v>123629.31289244859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-26299.522219658251</v>
      </c>
      <c r="AI12">
        <f t="shared" si="7"/>
        <v>-26310.182054033365</v>
      </c>
      <c r="AJ12">
        <f t="shared" si="8"/>
        <v>1478.1095264610631</v>
      </c>
      <c r="AK12">
        <f t="shared" si="30"/>
        <v>287.74707156349223</v>
      </c>
      <c r="AL12">
        <f t="shared" si="9"/>
        <v>-24544.32545600881</v>
      </c>
      <c r="AN12">
        <f t="shared" si="10"/>
        <v>0</v>
      </c>
      <c r="AO12">
        <f t="shared" si="11"/>
        <v>0</v>
      </c>
      <c r="AP12">
        <f t="shared" si="12"/>
        <v>-5.6658152919050382</v>
      </c>
      <c r="AQ12">
        <f t="shared" si="13"/>
        <v>-13978.475642157082</v>
      </c>
      <c r="AR12">
        <f t="shared" si="14"/>
        <v>-13984.141457448988</v>
      </c>
      <c r="AS12">
        <f t="shared" si="15"/>
        <v>785.63092665737406</v>
      </c>
      <c r="AT12">
        <f t="shared" si="16"/>
        <v>152.94062748964168</v>
      </c>
      <c r="AU12">
        <f t="shared" si="17"/>
        <v>-13045.569903301972</v>
      </c>
      <c r="AW12">
        <v>9</v>
      </c>
      <c r="AX12">
        <f>IF(Z12&gt;0, (R12*SUMPRODUCT(K12:$K$98, X12:$X$98)-K12*$AZ$3)/Z12, 0)</f>
        <v>144970.95890754185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2000000</v>
      </c>
      <c r="S13">
        <f t="shared" si="1"/>
        <v>144946.87132307194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123629.31289244859</v>
      </c>
      <c r="AC13">
        <f t="shared" si="2"/>
        <v>120182.43704335178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-30221.370672342382</v>
      </c>
      <c r="AI13">
        <f t="shared" si="7"/>
        <v>-30231.73502480704</v>
      </c>
      <c r="AJ13">
        <f t="shared" si="8"/>
        <v>3446.8758490968175</v>
      </c>
      <c r="AK13">
        <f t="shared" si="30"/>
        <v>247.25862578489719</v>
      </c>
      <c r="AL13">
        <f t="shared" si="9"/>
        <v>-26537.600549925326</v>
      </c>
      <c r="AN13">
        <f t="shared" si="10"/>
        <v>0</v>
      </c>
      <c r="AO13">
        <f t="shared" si="11"/>
        <v>0</v>
      </c>
      <c r="AP13">
        <f t="shared" si="12"/>
        <v>-5.2364672198847044</v>
      </c>
      <c r="AQ13">
        <f t="shared" si="13"/>
        <v>-15268.992192742066</v>
      </c>
      <c r="AR13">
        <f t="shared" si="14"/>
        <v>-15274.228659961949</v>
      </c>
      <c r="AS13">
        <f t="shared" si="15"/>
        <v>1741.4934947797071</v>
      </c>
      <c r="AT13">
        <f t="shared" si="16"/>
        <v>124.92451343885742</v>
      </c>
      <c r="AU13">
        <f t="shared" si="17"/>
        <v>-13407.810651743386</v>
      </c>
      <c r="AW13">
        <v>10</v>
      </c>
      <c r="AX13">
        <f>IF(Z13&gt;0, (R13*SUMPRODUCT(K13:$K$98, X13:$X$98)-K13*$AZ$3)/Z13, 0)</f>
        <v>144946.87132307194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2000000</v>
      </c>
      <c r="S14">
        <f t="shared" si="1"/>
        <v>142960.008786511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120182.43704335178</v>
      </c>
      <c r="AC14">
        <f t="shared" si="2"/>
        <v>114887.86359943067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-34440.675249909815</v>
      </c>
      <c r="AI14">
        <f t="shared" si="7"/>
        <v>-34450.720704629515</v>
      </c>
      <c r="AJ14">
        <f t="shared" si="8"/>
        <v>5294.5734439211083</v>
      </c>
      <c r="AK14">
        <f t="shared" si="30"/>
        <v>216.32838667803318</v>
      </c>
      <c r="AL14">
        <f t="shared" si="9"/>
        <v>-28939.818874030374</v>
      </c>
      <c r="AN14">
        <f t="shared" si="10"/>
        <v>0</v>
      </c>
      <c r="AO14">
        <f t="shared" si="11"/>
        <v>0</v>
      </c>
      <c r="AP14">
        <f t="shared" si="12"/>
        <v>-4.8253925497319194</v>
      </c>
      <c r="AQ14">
        <f t="shared" si="13"/>
        <v>-16543.778494439921</v>
      </c>
      <c r="AR14">
        <f t="shared" si="14"/>
        <v>-16548.603886989651</v>
      </c>
      <c r="AS14">
        <f t="shared" si="15"/>
        <v>2543.2791210736814</v>
      </c>
      <c r="AT14">
        <f t="shared" si="16"/>
        <v>103.91459764629035</v>
      </c>
      <c r="AU14">
        <f t="shared" si="17"/>
        <v>-13901.41016826968</v>
      </c>
      <c r="AW14">
        <v>11</v>
      </c>
      <c r="AX14">
        <f>IF(Z14&gt;0, (R14*SUMPRODUCT(K14:$K$98, X14:$X$98)-K14*$AZ$3)/Z14, 0)</f>
        <v>142960.008786511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2000000</v>
      </c>
      <c r="S15">
        <f t="shared" si="1"/>
        <v>139443.74555583316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114887.86359943067</v>
      </c>
      <c r="AC15">
        <f t="shared" si="2"/>
        <v>108226.73224072398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-38936.327148107142</v>
      </c>
      <c r="AI15">
        <f t="shared" si="7"/>
        <v>-38946.028796234968</v>
      </c>
      <c r="AJ15">
        <f t="shared" si="8"/>
        <v>6661.1313587066834</v>
      </c>
      <c r="AK15">
        <f t="shared" si="30"/>
        <v>471.0402407576658</v>
      </c>
      <c r="AL15">
        <f t="shared" si="9"/>
        <v>-31813.857196770619</v>
      </c>
      <c r="AN15">
        <f t="shared" si="10"/>
        <v>0</v>
      </c>
      <c r="AO15">
        <f t="shared" si="11"/>
        <v>0</v>
      </c>
      <c r="AP15">
        <f t="shared" si="12"/>
        <v>-4.4210635190513363</v>
      </c>
      <c r="AQ15">
        <f t="shared" si="13"/>
        <v>-17743.374450634314</v>
      </c>
      <c r="AR15">
        <f t="shared" si="14"/>
        <v>-17747.795514153364</v>
      </c>
      <c r="AS15">
        <f t="shared" si="15"/>
        <v>3035.4929860954016</v>
      </c>
      <c r="AT15">
        <f t="shared" si="16"/>
        <v>214.65412855425203</v>
      </c>
      <c r="AU15">
        <f t="shared" si="17"/>
        <v>-14497.648399503712</v>
      </c>
      <c r="AW15">
        <v>12</v>
      </c>
      <c r="AX15">
        <f>IF(Z15&gt;0, (R15*SUMPRODUCT(K15:$K$98, X15:$X$98)-K15*$AZ$3)/Z15, 0)</f>
        <v>139443.74555583316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2000000</v>
      </c>
      <c r="S16">
        <f t="shared" si="1"/>
        <v>134379.22978027834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108226.73224072398</v>
      </c>
      <c r="AC16">
        <f t="shared" si="2"/>
        <v>100350.60614297302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-43197.659351106755</v>
      </c>
      <c r="AI16">
        <f t="shared" si="7"/>
        <v>-43206.993997382357</v>
      </c>
      <c r="AJ16">
        <f t="shared" si="8"/>
        <v>7876.1260977509664</v>
      </c>
      <c r="AK16">
        <f t="shared" si="30"/>
        <v>768.40979890914036</v>
      </c>
      <c r="AL16">
        <f t="shared" si="9"/>
        <v>-34562.458100722251</v>
      </c>
      <c r="AN16">
        <f t="shared" si="10"/>
        <v>0</v>
      </c>
      <c r="AO16">
        <f t="shared" si="11"/>
        <v>0</v>
      </c>
      <c r="AP16">
        <f t="shared" si="12"/>
        <v>-4.0240468499535478</v>
      </c>
      <c r="AQ16">
        <f t="shared" si="13"/>
        <v>-18621.959515645238</v>
      </c>
      <c r="AR16">
        <f t="shared" si="14"/>
        <v>-18625.983562495192</v>
      </c>
      <c r="AS16">
        <f t="shared" si="15"/>
        <v>3395.2974197125718</v>
      </c>
      <c r="AT16">
        <f t="shared" si="16"/>
        <v>331.25165533637869</v>
      </c>
      <c r="AU16">
        <f t="shared" si="17"/>
        <v>-14899.434487446242</v>
      </c>
      <c r="AW16">
        <v>13</v>
      </c>
      <c r="AX16">
        <f>IF(Z16&gt;0, (R16*SUMPRODUCT(K16:$K$98, X16:$X$98)-K16*$AZ$3)/Z16, 0)</f>
        <v>134379.22978027834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2000000</v>
      </c>
      <c r="S17">
        <f t="shared" si="1"/>
        <v>128684.9639333024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100350.60614297302</v>
      </c>
      <c r="AC17">
        <f t="shared" si="2"/>
        <v>92092.485295005259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-47322.099816392169</v>
      </c>
      <c r="AI17">
        <f t="shared" si="7"/>
        <v>-47331.045353081165</v>
      </c>
      <c r="AJ17">
        <f t="shared" si="8"/>
        <v>8258.1208479677589</v>
      </c>
      <c r="AK17">
        <f t="shared" si="30"/>
        <v>1384.8383647730277</v>
      </c>
      <c r="AL17">
        <f t="shared" si="9"/>
        <v>-37688.086140340376</v>
      </c>
      <c r="AN17">
        <f t="shared" si="10"/>
        <v>0</v>
      </c>
      <c r="AO17">
        <f t="shared" si="11"/>
        <v>0</v>
      </c>
      <c r="AP17">
        <f t="shared" si="12"/>
        <v>-3.625029774640955</v>
      </c>
      <c r="AQ17">
        <f t="shared" si="13"/>
        <v>-19176.492903322254</v>
      </c>
      <c r="AR17">
        <f t="shared" si="14"/>
        <v>-19180.117933096892</v>
      </c>
      <c r="AS17">
        <f t="shared" si="15"/>
        <v>3346.4659524887661</v>
      </c>
      <c r="AT17">
        <f t="shared" si="16"/>
        <v>561.18268583507268</v>
      </c>
      <c r="AU17">
        <f t="shared" si="17"/>
        <v>-15272.469294773055</v>
      </c>
      <c r="AW17">
        <v>14</v>
      </c>
      <c r="AX17">
        <f>IF(Z17&gt;0, (R17*SUMPRODUCT(K17:$K$98, X17:$X$98)-K17*$AZ$3)/Z17, 0)</f>
        <v>128684.9639333024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2000000</v>
      </c>
      <c r="S18">
        <f t="shared" si="1"/>
        <v>122690.87540352996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92092.485295005259</v>
      </c>
      <c r="AC18">
        <f t="shared" si="2"/>
        <v>83769.754097521567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-51431.298316698718</v>
      </c>
      <c r="AI18">
        <f t="shared" si="7"/>
        <v>-51439.832952406345</v>
      </c>
      <c r="AJ18">
        <f t="shared" si="8"/>
        <v>8322.7311974836921</v>
      </c>
      <c r="AK18">
        <f t="shared" si="30"/>
        <v>1989.1976823721136</v>
      </c>
      <c r="AL18">
        <f t="shared" si="9"/>
        <v>-41127.90407255054</v>
      </c>
      <c r="AN18">
        <f t="shared" si="10"/>
        <v>0</v>
      </c>
      <c r="AO18">
        <f t="shared" si="11"/>
        <v>0</v>
      </c>
      <c r="AP18">
        <f t="shared" si="12"/>
        <v>-3.2274346720871447</v>
      </c>
      <c r="AQ18">
        <f t="shared" si="13"/>
        <v>-19449.120162144267</v>
      </c>
      <c r="AR18">
        <f t="shared" si="14"/>
        <v>-19452.347596816355</v>
      </c>
      <c r="AS18">
        <f t="shared" si="15"/>
        <v>3147.30143774207</v>
      </c>
      <c r="AT18">
        <f t="shared" si="16"/>
        <v>752.22959592588893</v>
      </c>
      <c r="AU18">
        <f t="shared" si="17"/>
        <v>-15552.816563148397</v>
      </c>
      <c r="AW18">
        <v>15</v>
      </c>
      <c r="AX18">
        <f>IF(Z18&gt;0, (R18*SUMPRODUCT(K18:$K$98, X18:$X$98)-K18*$AZ$3)/Z18, 0)</f>
        <v>122690.87540352996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2000000</v>
      </c>
      <c r="S19">
        <f t="shared" si="1"/>
        <v>115044.19222367673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83769.754097521567</v>
      </c>
      <c r="AC19">
        <f t="shared" si="2"/>
        <v>74541.53657576401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-56009.726659344422</v>
      </c>
      <c r="AI19">
        <f t="shared" si="7"/>
        <v>-56017.825887903353</v>
      </c>
      <c r="AJ19">
        <f t="shared" si="8"/>
        <v>9228.2175217575568</v>
      </c>
      <c r="AK19">
        <f t="shared" si="30"/>
        <v>1868.065516374731</v>
      </c>
      <c r="AL19">
        <f t="shared" si="9"/>
        <v>-44921.542849771067</v>
      </c>
      <c r="AN19">
        <f t="shared" si="10"/>
        <v>0</v>
      </c>
      <c r="AO19">
        <f t="shared" si="11"/>
        <v>0</v>
      </c>
      <c r="AP19">
        <f t="shared" si="12"/>
        <v>-2.8562736982564512</v>
      </c>
      <c r="AQ19">
        <f t="shared" si="13"/>
        <v>-19752.388507079137</v>
      </c>
      <c r="AR19">
        <f t="shared" si="14"/>
        <v>-19755.244780777393</v>
      </c>
      <c r="AS19">
        <f t="shared" si="15"/>
        <v>3254.4229116886718</v>
      </c>
      <c r="AT19">
        <f t="shared" si="16"/>
        <v>658.79192841865199</v>
      </c>
      <c r="AU19">
        <f t="shared" si="17"/>
        <v>-15842.029940670072</v>
      </c>
      <c r="AW19">
        <v>16</v>
      </c>
      <c r="AX19">
        <f>IF(Z19&gt;0, (R19*SUMPRODUCT(K19:$K$98, X19:$X$98)-K19*$AZ$3)/Z19, 0)</f>
        <v>115044.19222367673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2000000</v>
      </c>
      <c r="S20">
        <f t="shared" si="1"/>
        <v>101525.97979081876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74541.53657576401</v>
      </c>
      <c r="AC20">
        <f t="shared" si="2"/>
        <v>62070.073399605892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-60175.14165940044</v>
      </c>
      <c r="AI20">
        <f t="shared" si="7"/>
        <v>-60182.783801038408</v>
      </c>
      <c r="AJ20">
        <f t="shared" si="8"/>
        <v>12471.463176158119</v>
      </c>
      <c r="AK20">
        <f t="shared" si="30"/>
        <v>320.52860727578525</v>
      </c>
      <c r="AL20">
        <f t="shared" si="9"/>
        <v>-47390.792017604501</v>
      </c>
      <c r="AN20">
        <f t="shared" si="10"/>
        <v>0</v>
      </c>
      <c r="AO20">
        <f t="shared" si="11"/>
        <v>0</v>
      </c>
      <c r="AP20">
        <f t="shared" si="12"/>
        <v>-2.5562718757054359</v>
      </c>
      <c r="AQ20">
        <f t="shared" si="13"/>
        <v>-20128.391951838395</v>
      </c>
      <c r="AR20">
        <f t="shared" si="14"/>
        <v>-20130.948223714098</v>
      </c>
      <c r="AS20">
        <f t="shared" si="15"/>
        <v>4171.6644464835172</v>
      </c>
      <c r="AT20">
        <f t="shared" si="16"/>
        <v>107.21579145657083</v>
      </c>
      <c r="AU20">
        <f t="shared" si="17"/>
        <v>-15852.067985774011</v>
      </c>
      <c r="AW20">
        <v>17</v>
      </c>
      <c r="AX20">
        <f>IF(Z20&gt;0, (R20*SUMPRODUCT(K20:$K$98, X20:$X$98)-K20*$AZ$3)/Z20, 0)</f>
        <v>101525.97979081876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2000000</v>
      </c>
      <c r="S21">
        <f t="shared" si="1"/>
        <v>84595.215814188356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62070.073399605892</v>
      </c>
      <c r="AC21">
        <f t="shared" si="2"/>
        <v>48521.075104780597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-63380.030755426269</v>
      </c>
      <c r="AI21">
        <f t="shared" si="7"/>
        <v>-63387.200350455634</v>
      </c>
      <c r="AJ21">
        <f t="shared" si="8"/>
        <v>13548.998294825295</v>
      </c>
      <c r="AK21">
        <f t="shared" si="30"/>
        <v>99.31211743936943</v>
      </c>
      <c r="AL21">
        <f t="shared" si="9"/>
        <v>-49738.889938190972</v>
      </c>
      <c r="AN21">
        <f t="shared" si="10"/>
        <v>0</v>
      </c>
      <c r="AO21">
        <f t="shared" si="11"/>
        <v>0</v>
      </c>
      <c r="AP21">
        <f t="shared" si="12"/>
        <v>-2.2805311432149882</v>
      </c>
      <c r="AQ21">
        <f t="shared" si="13"/>
        <v>-20160.153175123647</v>
      </c>
      <c r="AR21">
        <f t="shared" si="14"/>
        <v>-20162.43370626686</v>
      </c>
      <c r="AS21">
        <f t="shared" si="15"/>
        <v>4309.7151853272235</v>
      </c>
      <c r="AT21">
        <f t="shared" si="16"/>
        <v>31.589563398123513</v>
      </c>
      <c r="AU21">
        <f t="shared" si="17"/>
        <v>-15821.128957541514</v>
      </c>
      <c r="AW21">
        <v>18</v>
      </c>
      <c r="AX21">
        <f>IF(Z21&gt;0, (R21*SUMPRODUCT(K21:$K$98, X21:$X$98)-K21*$AZ$3)/Z21, 0)</f>
        <v>84595.215814188356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2000000</v>
      </c>
      <c r="S22">
        <f t="shared" si="1"/>
        <v>68850.060779240783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48521.075104780597</v>
      </c>
      <c r="AC22">
        <f t="shared" si="2"/>
        <v>36813.808633525914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-66273.115247539361</v>
      </c>
      <c r="AI22">
        <f t="shared" si="7"/>
        <v>-66279.798939648143</v>
      </c>
      <c r="AJ22">
        <f t="shared" si="8"/>
        <v>11707.266471254683</v>
      </c>
      <c r="AK22">
        <f t="shared" si="30"/>
        <v>1018.9425772003926</v>
      </c>
      <c r="AL22">
        <f t="shared" si="9"/>
        <v>-53553.589891193064</v>
      </c>
      <c r="AN22">
        <f t="shared" si="10"/>
        <v>0</v>
      </c>
      <c r="AO22">
        <f t="shared" si="11"/>
        <v>0</v>
      </c>
      <c r="AP22">
        <f t="shared" si="12"/>
        <v>-1.9850358132560733</v>
      </c>
      <c r="AQ22">
        <f t="shared" si="13"/>
        <v>-19682.90954779962</v>
      </c>
      <c r="AR22">
        <f t="shared" si="14"/>
        <v>-19684.894583612877</v>
      </c>
      <c r="AS22">
        <f t="shared" si="15"/>
        <v>3477.0218080890477</v>
      </c>
      <c r="AT22">
        <f t="shared" si="16"/>
        <v>302.62278310784257</v>
      </c>
      <c r="AU22">
        <f t="shared" si="17"/>
        <v>-15905.249992415986</v>
      </c>
      <c r="AW22">
        <v>19</v>
      </c>
      <c r="AX22">
        <f>IF(Z22&gt;0, (R22*SUMPRODUCT(K22:$K$98, X22:$X$98)-K22*$AZ$3)/Z22, 0)</f>
        <v>68850.060779240783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2000000</v>
      </c>
      <c r="S23">
        <f t="shared" si="1"/>
        <v>60367.535331751802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36813.808633525914</v>
      </c>
      <c r="AC23">
        <f t="shared" si="2"/>
        <v>29886.764333013431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-68536.666334125548</v>
      </c>
      <c r="AI23">
        <f t="shared" si="7"/>
        <v>-68542.854835148653</v>
      </c>
      <c r="AJ23">
        <f t="shared" si="8"/>
        <v>6927.0443005124835</v>
      </c>
      <c r="AK23">
        <f t="shared" si="30"/>
        <v>2576.9666043468142</v>
      </c>
      <c r="AL23">
        <f t="shared" si="9"/>
        <v>-59038.843930289353</v>
      </c>
      <c r="AN23">
        <f t="shared" si="10"/>
        <v>0</v>
      </c>
      <c r="AO23">
        <f t="shared" si="11"/>
        <v>0</v>
      </c>
      <c r="AP23">
        <f t="shared" si="12"/>
        <v>-1.6410407121888897</v>
      </c>
      <c r="AQ23">
        <f t="shared" si="13"/>
        <v>-18174.265353136587</v>
      </c>
      <c r="AR23">
        <f t="shared" si="14"/>
        <v>-18175.906393848774</v>
      </c>
      <c r="AS23">
        <f t="shared" si="15"/>
        <v>1836.8845169196914</v>
      </c>
      <c r="AT23">
        <f t="shared" si="16"/>
        <v>683.34918195825162</v>
      </c>
      <c r="AU23">
        <f t="shared" si="17"/>
        <v>-15655.672694970832</v>
      </c>
      <c r="AW23">
        <v>20</v>
      </c>
      <c r="AX23">
        <f>IF(Z23&gt;0, (R23*SUMPRODUCT(K23:$K$98, X23:$X$98)-K23*$AZ$3)/Z23, 0)</f>
        <v>60367.535331751802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2000000</v>
      </c>
      <c r="S24">
        <f t="shared" si="1"/>
        <v>50782.018358700749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29886.764333013431</v>
      </c>
      <c r="AC24">
        <f t="shared" si="2"/>
        <v>23101.664379240392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-70422.162250963622</v>
      </c>
      <c r="AI24">
        <f t="shared" si="7"/>
        <v>-70427.848728462428</v>
      </c>
      <c r="AJ24">
        <f t="shared" si="8"/>
        <v>6785.0999537730386</v>
      </c>
      <c r="AK24">
        <f t="shared" si="30"/>
        <v>2092.0735033109404</v>
      </c>
      <c r="AL24">
        <f t="shared" si="9"/>
        <v>-61550.675271378452</v>
      </c>
      <c r="AN24">
        <f t="shared" si="10"/>
        <v>0</v>
      </c>
      <c r="AO24">
        <f t="shared" si="11"/>
        <v>0</v>
      </c>
      <c r="AP24">
        <f t="shared" si="12"/>
        <v>-1.3463537699143471</v>
      </c>
      <c r="AQ24">
        <f t="shared" si="13"/>
        <v>-16673.440394704539</v>
      </c>
      <c r="AR24">
        <f t="shared" si="14"/>
        <v>-16674.786748474457</v>
      </c>
      <c r="AS24">
        <f t="shared" si="15"/>
        <v>1606.4681349627158</v>
      </c>
      <c r="AT24">
        <f t="shared" si="16"/>
        <v>495.3279158695297</v>
      </c>
      <c r="AU24">
        <f t="shared" si="17"/>
        <v>-14572.990697642212</v>
      </c>
      <c r="AW24">
        <v>21</v>
      </c>
      <c r="AX24">
        <f>IF(Z24&gt;0, (R24*SUMPRODUCT(K24:$K$98, X24:$X$98)-K24*$AZ$3)/Z24, 0)</f>
        <v>50782.018358700749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2000000</v>
      </c>
      <c r="S25">
        <f t="shared" si="1"/>
        <v>40058.289329964289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23101.664379240392</v>
      </c>
      <c r="AC25">
        <f t="shared" si="2"/>
        <v>16597.121662538964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-72089.486900593693</v>
      </c>
      <c r="AI25">
        <f t="shared" si="7"/>
        <v>-72094.665954024371</v>
      </c>
      <c r="AJ25">
        <f t="shared" si="8"/>
        <v>6504.5427167014277</v>
      </c>
      <c r="AK25">
        <f t="shared" si="30"/>
        <v>1617.1165065468276</v>
      </c>
      <c r="AL25">
        <f t="shared" si="9"/>
        <v>-63973.006730776113</v>
      </c>
      <c r="AN25">
        <f t="shared" si="10"/>
        <v>0</v>
      </c>
      <c r="AO25">
        <f t="shared" si="11"/>
        <v>0</v>
      </c>
      <c r="AP25">
        <f t="shared" si="12"/>
        <v>-1.0948338957986539</v>
      </c>
      <c r="AQ25">
        <f t="shared" si="13"/>
        <v>-15239.466988673059</v>
      </c>
      <c r="AR25">
        <f t="shared" si="14"/>
        <v>-15240.561822568856</v>
      </c>
      <c r="AS25">
        <f t="shared" si="15"/>
        <v>1375.0377242145253</v>
      </c>
      <c r="AT25">
        <f t="shared" si="16"/>
        <v>341.85280930548174</v>
      </c>
      <c r="AU25">
        <f t="shared" si="17"/>
        <v>-13523.671289048847</v>
      </c>
      <c r="AW25">
        <v>22</v>
      </c>
      <c r="AX25">
        <f>IF(Z25&gt;0, (R25*SUMPRODUCT(K25:$K$98, X25:$X$98)-K25*$AZ$3)/Z25, 0)</f>
        <v>40058.289329964289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2000000</v>
      </c>
      <c r="S26">
        <f t="shared" si="1"/>
        <v>27924.445318667051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16597.121662538964</v>
      </c>
      <c r="AC26">
        <f t="shared" si="2"/>
        <v>10437.027600654459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-72843.000352365343</v>
      </c>
      <c r="AI26">
        <f t="shared" si="7"/>
        <v>-72847.672346509513</v>
      </c>
      <c r="AJ26">
        <f t="shared" si="8"/>
        <v>6160.0940618845052</v>
      </c>
      <c r="AK26">
        <f t="shared" si="30"/>
        <v>1161.7985163777275</v>
      </c>
      <c r="AL26">
        <f t="shared" si="9"/>
        <v>-65525.779768247281</v>
      </c>
      <c r="AN26">
        <f t="shared" si="10"/>
        <v>0</v>
      </c>
      <c r="AO26">
        <f t="shared" si="11"/>
        <v>0</v>
      </c>
      <c r="AP26">
        <f t="shared" si="12"/>
        <v>-0.88182439721492167</v>
      </c>
      <c r="AQ26">
        <f t="shared" si="13"/>
        <v>-13748.890279993566</v>
      </c>
      <c r="AR26">
        <f t="shared" si="14"/>
        <v>-13749.772104390779</v>
      </c>
      <c r="AS26">
        <f t="shared" si="15"/>
        <v>1162.6986390126058</v>
      </c>
      <c r="AT26">
        <f t="shared" si="16"/>
        <v>219.28586483077225</v>
      </c>
      <c r="AU26">
        <f t="shared" si="17"/>
        <v>-12367.787600547401</v>
      </c>
      <c r="AW26">
        <v>23</v>
      </c>
      <c r="AX26">
        <f>IF(Z26&gt;0, (R26*SUMPRODUCT(K26:$K$98, X26:$X$98)-K26*$AZ$3)/Z26, 0)</f>
        <v>27924.445318667051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2000000</v>
      </c>
      <c r="S27">
        <f t="shared" si="1"/>
        <v>14367.359407610056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10437.027600654459</v>
      </c>
      <c r="AC27">
        <f t="shared" si="2"/>
        <v>4794.7202910078049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-72597.592995490631</v>
      </c>
      <c r="AI27">
        <f t="shared" si="7"/>
        <v>-72601.764534737144</v>
      </c>
      <c r="AJ27">
        <f t="shared" si="8"/>
        <v>5642.3073096466542</v>
      </c>
      <c r="AK27">
        <f t="shared" si="30"/>
        <v>730.5919320458122</v>
      </c>
      <c r="AL27">
        <f t="shared" si="9"/>
        <v>-66228.865293044684</v>
      </c>
      <c r="AN27">
        <f t="shared" si="10"/>
        <v>0</v>
      </c>
      <c r="AO27">
        <f t="shared" si="11"/>
        <v>0</v>
      </c>
      <c r="AP27">
        <f t="shared" si="12"/>
        <v>-0.70300454305773064</v>
      </c>
      <c r="AQ27">
        <f t="shared" si="13"/>
        <v>-12234.437859730602</v>
      </c>
      <c r="AR27">
        <f t="shared" si="14"/>
        <v>-12235.140864273661</v>
      </c>
      <c r="AS27">
        <f t="shared" si="15"/>
        <v>950.86428236902486</v>
      </c>
      <c r="AT27">
        <f t="shared" si="16"/>
        <v>123.12228580347308</v>
      </c>
      <c r="AU27">
        <f t="shared" si="17"/>
        <v>-11161.154296101164</v>
      </c>
      <c r="AW27">
        <v>24</v>
      </c>
      <c r="AX27">
        <f>IF(Z27&gt;0, (R27*SUMPRODUCT(K27:$K$98, X27:$X$98)-K27*$AZ$3)/Z27, 0)</f>
        <v>14367.359407610056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2000000</v>
      </c>
      <c r="S28">
        <f t="shared" si="1"/>
        <v>-684.85080775702636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4794.7202910078049</v>
      </c>
      <c r="AC28">
        <f t="shared" si="2"/>
        <v>-201.69705948451158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-71747.003651917577</v>
      </c>
      <c r="AI28">
        <f t="shared" si="7"/>
        <v>-71750.685056998802</v>
      </c>
      <c r="AJ28">
        <f t="shared" si="8"/>
        <v>4996.4173504923165</v>
      </c>
      <c r="AK28">
        <f t="shared" si="30"/>
        <v>335.6304203705464</v>
      </c>
      <c r="AL28">
        <f t="shared" si="9"/>
        <v>-66418.637286135927</v>
      </c>
      <c r="AN28">
        <f t="shared" si="10"/>
        <v>0</v>
      </c>
      <c r="AO28">
        <f t="shared" si="11"/>
        <v>0</v>
      </c>
      <c r="AP28">
        <f t="shared" si="12"/>
        <v>-0.55393318354917476</v>
      </c>
      <c r="AQ28">
        <f t="shared" si="13"/>
        <v>-10795.618864582513</v>
      </c>
      <c r="AR28">
        <f t="shared" si="14"/>
        <v>-10796.172797766063</v>
      </c>
      <c r="AS28">
        <f t="shared" si="15"/>
        <v>751.80027957670109</v>
      </c>
      <c r="AT28">
        <f t="shared" si="16"/>
        <v>50.50159467646548</v>
      </c>
      <c r="AU28">
        <f t="shared" si="17"/>
        <v>-9993.8709235128936</v>
      </c>
      <c r="AW28">
        <v>25</v>
      </c>
      <c r="AX28">
        <f>IF(Z28&gt;0, (R28*SUMPRODUCT(K28:$K$98, X28:$X$98)-K28*$AZ$3)/Z28, 0)</f>
        <v>-684.85080775702636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12.5</v>
      </c>
      <c r="R29">
        <f t="shared" si="0"/>
        <v>2000000</v>
      </c>
      <c r="S29">
        <f t="shared" si="1"/>
        <v>-17682.096929075797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-201.69705948451158</v>
      </c>
      <c r="AC29">
        <f t="shared" si="2"/>
        <v>-4534.7976122471227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-70209.244929232867</v>
      </c>
      <c r="AI29">
        <f t="shared" si="7"/>
        <v>-70212.450712482474</v>
      </c>
      <c r="AJ29">
        <f t="shared" si="8"/>
        <v>4333.1005527626112</v>
      </c>
      <c r="AK29">
        <f t="shared" si="30"/>
        <v>-14.118794163915812</v>
      </c>
      <c r="AL29">
        <f t="shared" si="9"/>
        <v>-65893.468953883785</v>
      </c>
      <c r="AN29">
        <f t="shared" si="10"/>
        <v>0</v>
      </c>
      <c r="AO29">
        <f t="shared" si="11"/>
        <v>0</v>
      </c>
      <c r="AP29">
        <f t="shared" si="12"/>
        <v>-0.43068516010141289</v>
      </c>
      <c r="AQ29">
        <f t="shared" si="13"/>
        <v>-9432.3532000143714</v>
      </c>
      <c r="AR29">
        <f t="shared" si="14"/>
        <v>-9432.7838851744746</v>
      </c>
      <c r="AS29">
        <f t="shared" si="15"/>
        <v>582.13608344642591</v>
      </c>
      <c r="AT29">
        <f t="shared" si="16"/>
        <v>-1.8968079409853675</v>
      </c>
      <c r="AU29">
        <f t="shared" si="17"/>
        <v>-8852.5446096690339</v>
      </c>
      <c r="AW29">
        <v>26</v>
      </c>
      <c r="AX29">
        <f>IF(Z29&gt;0, (R29*SUMPRODUCT(K29:$K$98, X29:$X$98)-K29*$AZ$3)/Z29, 0)</f>
        <v>-17682.096929075797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2000000</v>
      </c>
      <c r="S30">
        <f t="shared" si="1"/>
        <v>-37277.179013285881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-4534.7976122471227</v>
      </c>
      <c r="AC30">
        <f t="shared" si="2"/>
        <v>-8197.0451767080012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-68007.14527466704</v>
      </c>
      <c r="AI30">
        <f t="shared" si="7"/>
        <v>-68009.893955426174</v>
      </c>
      <c r="AJ30">
        <f t="shared" si="8"/>
        <v>3662.2475644608785</v>
      </c>
      <c r="AK30">
        <f t="shared" si="30"/>
        <v>-317.43583285729864</v>
      </c>
      <c r="AL30">
        <f t="shared" si="9"/>
        <v>-64665.082223822596</v>
      </c>
      <c r="AN30">
        <f t="shared" si="10"/>
        <v>0</v>
      </c>
      <c r="AO30">
        <f t="shared" si="11"/>
        <v>0</v>
      </c>
      <c r="AP30">
        <f t="shared" si="12"/>
        <v>-0.32970993375928476</v>
      </c>
      <c r="AQ30">
        <f t="shared" si="13"/>
        <v>-8157.5975271428242</v>
      </c>
      <c r="AR30">
        <f t="shared" si="14"/>
        <v>-8157.927237076583</v>
      </c>
      <c r="AS30">
        <f t="shared" si="15"/>
        <v>439.2941587971568</v>
      </c>
      <c r="AT30">
        <f t="shared" si="16"/>
        <v>-38.077083734138562</v>
      </c>
      <c r="AU30">
        <f t="shared" si="17"/>
        <v>-7756.7101620135645</v>
      </c>
      <c r="AW30">
        <v>27</v>
      </c>
      <c r="AX30">
        <f>IF(Z30&gt;0, (R30*SUMPRODUCT(K30:$K$98, X30:$X$98)-K30*$AZ$3)/Z30, 0)</f>
        <v>-37277.179013285881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12.5</v>
      </c>
      <c r="R31">
        <f t="shared" si="0"/>
        <v>2000000</v>
      </c>
      <c r="S31">
        <f t="shared" si="1"/>
        <v>-60508.90287127412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-8197.0451767080012</v>
      </c>
      <c r="AC31">
        <f t="shared" si="2"/>
        <v>-11202.762672106637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-65106.259577628902</v>
      </c>
      <c r="AI31">
        <f t="shared" si="7"/>
        <v>-65108.57385745809</v>
      </c>
      <c r="AJ31">
        <f t="shared" si="8"/>
        <v>3005.7174953986359</v>
      </c>
      <c r="AK31">
        <f t="shared" si="30"/>
        <v>-573.79316236956015</v>
      </c>
      <c r="AL31">
        <f t="shared" si="9"/>
        <v>-62676.649524429013</v>
      </c>
      <c r="AN31">
        <f t="shared" si="10"/>
        <v>0</v>
      </c>
      <c r="AO31">
        <f t="shared" si="11"/>
        <v>0</v>
      </c>
      <c r="AP31">
        <f t="shared" si="12"/>
        <v>-0.24785950452415487</v>
      </c>
      <c r="AQ31">
        <f t="shared" si="13"/>
        <v>-6972.8841935197743</v>
      </c>
      <c r="AR31">
        <f t="shared" si="14"/>
        <v>-6973.1320530242983</v>
      </c>
      <c r="AS31">
        <f t="shared" si="15"/>
        <v>321.91251885483115</v>
      </c>
      <c r="AT31">
        <f t="shared" si="16"/>
        <v>-61.453281116017436</v>
      </c>
      <c r="AU31">
        <f t="shared" si="17"/>
        <v>-6712.6728152854848</v>
      </c>
      <c r="AW31">
        <v>28</v>
      </c>
      <c r="AX31">
        <f>IF(Z31&gt;0, (R31*SUMPRODUCT(K31:$K$98, X31:$X$98)-K31*$AZ$3)/Z31, 0)</f>
        <v>-60508.90287127412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2000000</v>
      </c>
      <c r="S32">
        <f t="shared" si="1"/>
        <v>-88972.125293095218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-11202.762672106637</v>
      </c>
      <c r="AC32">
        <f t="shared" si="2"/>
        <v>-13575.753980140522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-61413.223276126519</v>
      </c>
      <c r="AI32">
        <f t="shared" si="7"/>
        <v>-61415.130580511941</v>
      </c>
      <c r="AJ32">
        <f t="shared" si="8"/>
        <v>2372.9913080338847</v>
      </c>
      <c r="AK32">
        <f t="shared" si="30"/>
        <v>-784.19338704746463</v>
      </c>
      <c r="AL32">
        <f t="shared" si="9"/>
        <v>-59826.332659525528</v>
      </c>
      <c r="AN32">
        <f t="shared" si="10"/>
        <v>0</v>
      </c>
      <c r="AO32">
        <f t="shared" si="11"/>
        <v>0</v>
      </c>
      <c r="AP32">
        <f t="shared" si="12"/>
        <v>-0.18238608106101872</v>
      </c>
      <c r="AQ32">
        <f t="shared" si="13"/>
        <v>-5872.6426700817619</v>
      </c>
      <c r="AR32">
        <f t="shared" si="14"/>
        <v>-5872.8250561628238</v>
      </c>
      <c r="AS32">
        <f t="shared" si="15"/>
        <v>226.91741725776239</v>
      </c>
      <c r="AT32">
        <f t="shared" si="16"/>
        <v>-74.988533424871079</v>
      </c>
      <c r="AU32">
        <f t="shared" si="17"/>
        <v>-5720.8961723299326</v>
      </c>
      <c r="AW32">
        <v>29</v>
      </c>
      <c r="AX32">
        <f>IF(Z32&gt;0, (R32*SUMPRODUCT(K32:$K$98, X32:$X$98)-K32*$AZ$3)/Z32, 0)</f>
        <v>-88972.125293095218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2000000</v>
      </c>
      <c r="S33">
        <f t="shared" si="1"/>
        <v>-125221.59318883508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-13575.753980140522</v>
      </c>
      <c r="AC33">
        <f t="shared" si="2"/>
        <v>-15341.349431038456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-57089.794658323786</v>
      </c>
      <c r="AI33">
        <f t="shared" si="7"/>
        <v>-57091.326078448736</v>
      </c>
      <c r="AJ33">
        <f t="shared" si="8"/>
        <v>1765.5954508979339</v>
      </c>
      <c r="AK33">
        <f t="shared" si="30"/>
        <v>-950.30277860983665</v>
      </c>
      <c r="AL33">
        <f t="shared" si="9"/>
        <v>-56276.033406160641</v>
      </c>
      <c r="AN33">
        <f t="shared" si="10"/>
        <v>0</v>
      </c>
      <c r="AO33">
        <f t="shared" si="11"/>
        <v>0</v>
      </c>
      <c r="AP33">
        <f t="shared" si="12"/>
        <v>-0.13075190098457934</v>
      </c>
      <c r="AQ33">
        <f t="shared" si="13"/>
        <v>-4874.2987353828066</v>
      </c>
      <c r="AR33">
        <f t="shared" si="14"/>
        <v>-4874.4294872837909</v>
      </c>
      <c r="AS33">
        <f t="shared" si="15"/>
        <v>150.74567573794315</v>
      </c>
      <c r="AT33">
        <f t="shared" si="16"/>
        <v>-81.136386279387892</v>
      </c>
      <c r="AU33">
        <f t="shared" si="17"/>
        <v>-4804.8201978252364</v>
      </c>
      <c r="AW33">
        <v>30</v>
      </c>
      <c r="AX33">
        <f>IF(Z33&gt;0, (R33*SUMPRODUCT(K33:$K$98, X33:$X$98)-K33*$AZ$3)/Z33, 0)</f>
        <v>-125221.59318883508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2000000</v>
      </c>
      <c r="S34">
        <f t="shared" si="1"/>
        <v>-173519.5994795583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-15341.349431038456</v>
      </c>
      <c r="AC34">
        <f t="shared" si="2"/>
        <v>-16548.641720721433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-51836.054310033978</v>
      </c>
      <c r="AI34">
        <f t="shared" si="7"/>
        <v>-51837.246440618241</v>
      </c>
      <c r="AJ34">
        <f t="shared" si="8"/>
        <v>1207.2922896829768</v>
      </c>
      <c r="AK34">
        <f t="shared" si="30"/>
        <v>-1073.8944601726921</v>
      </c>
      <c r="AL34">
        <f t="shared" si="9"/>
        <v>-51703.848611107955</v>
      </c>
      <c r="AN34">
        <f t="shared" si="10"/>
        <v>0</v>
      </c>
      <c r="AO34">
        <f t="shared" si="11"/>
        <v>0</v>
      </c>
      <c r="AP34">
        <f t="shared" si="12"/>
        <v>-9.0878148219830701E-2</v>
      </c>
      <c r="AQ34">
        <f t="shared" si="13"/>
        <v>-3951.5508526461654</v>
      </c>
      <c r="AR34">
        <f t="shared" si="14"/>
        <v>-3951.6417307943848</v>
      </c>
      <c r="AS34">
        <f t="shared" si="15"/>
        <v>92.033950889785245</v>
      </c>
      <c r="AT34">
        <f t="shared" si="16"/>
        <v>-81.864806768789208</v>
      </c>
      <c r="AU34">
        <f t="shared" si="17"/>
        <v>-3941.4725866733888</v>
      </c>
      <c r="AW34">
        <v>31</v>
      </c>
      <c r="AX34">
        <f>IF(Z34&gt;0, (R34*SUMPRODUCT(K34:$K$98, X34:$X$98)-K34*$AZ$3)/Z34, 0)</f>
        <v>-173519.5994795583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-240721.17003351229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-16548.641720721433</v>
      </c>
      <c r="AC35">
        <f t="shared" ref="AC35:AC66" si="33">S35*Z35</f>
        <v>-17226.079675421308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-45712.880131931146</v>
      </c>
      <c r="AI35">
        <f t="shared" ref="AI35:AI66" si="38">SUM(AE35:AH35)</f>
        <v>-45713.774635708745</v>
      </c>
      <c r="AJ35">
        <f t="shared" ref="AJ35:AJ66" si="39">AB35-AC35</f>
        <v>677.43795469987526</v>
      </c>
      <c r="AK35">
        <f t="shared" si="30"/>
        <v>-1158.4049204505004</v>
      </c>
      <c r="AL35">
        <f t="shared" ref="AL35:AL66" si="40">SUM(AI35:AK35)</f>
        <v>-46194.741601459369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-6.088352588806055E-2</v>
      </c>
      <c r="AQ35">
        <f t="shared" ref="AQ35:AQ66" si="44">AH35*$K35</f>
        <v>-3111.4025347149422</v>
      </c>
      <c r="AR35">
        <f t="shared" ref="AR35:AR66" si="45">AI35*$K35</f>
        <v>-3111.4634182408304</v>
      </c>
      <c r="AS35">
        <f t="shared" ref="AS35:AS66" si="46">AJ35*$K35</f>
        <v>46.109152678240022</v>
      </c>
      <c r="AT35">
        <f t="shared" ref="AT35:AT66" si="47">AK35*$K35</f>
        <v>-78.845699402744799</v>
      </c>
      <c r="AU35">
        <f t="shared" ref="AU35:AU66" si="48">AL35*$K35</f>
        <v>-3144.1999649653353</v>
      </c>
      <c r="AW35">
        <v>32</v>
      </c>
      <c r="AX35">
        <f>IF(Z35&gt;0, (R35*SUMPRODUCT(K35:$K$98, X35:$X$98)-K35*$AZ$3)/Z35, 0)</f>
        <v>-240721.17003351229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2000000</v>
      </c>
      <c r="S36">
        <f t="shared" si="32"/>
        <v>-338987.05256527808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-17226.079675421308</v>
      </c>
      <c r="AC36">
        <f t="shared" si="33"/>
        <v>-17414.167122684205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-38947.025228329949</v>
      </c>
      <c r="AI36">
        <f t="shared" si="38"/>
        <v>-38947.667368162096</v>
      </c>
      <c r="AJ36">
        <f t="shared" si="39"/>
        <v>188.0874472628966</v>
      </c>
      <c r="AK36">
        <f t="shared" si="30"/>
        <v>-1205.8255772794917</v>
      </c>
      <c r="AL36">
        <f t="shared" si="40"/>
        <v>-39965.40549817869</v>
      </c>
      <c r="AN36">
        <f t="shared" si="41"/>
        <v>0</v>
      </c>
      <c r="AO36">
        <f t="shared" si="42"/>
        <v>0</v>
      </c>
      <c r="AP36">
        <f t="shared" si="43"/>
        <v>-3.9023768254520655E-2</v>
      </c>
      <c r="AQ36">
        <f t="shared" si="44"/>
        <v>-2366.8671691595428</v>
      </c>
      <c r="AR36">
        <f t="shared" si="45"/>
        <v>-2366.9061929277977</v>
      </c>
      <c r="AS36">
        <f t="shared" si="46"/>
        <v>11.430346765836067</v>
      </c>
      <c r="AT36">
        <f t="shared" si="47"/>
        <v>-73.279767937697841</v>
      </c>
      <c r="AU36">
        <f t="shared" si="48"/>
        <v>-2428.7556140996594</v>
      </c>
      <c r="AW36">
        <v>33</v>
      </c>
      <c r="AX36">
        <f>IF(Z36&gt;0, (R36*SUMPRODUCT(K36:$K$98, X36:$X$98)-K36*$AZ$3)/Z36, 0)</f>
        <v>-338987.05256527808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2000000</v>
      </c>
      <c r="S37">
        <f t="shared" si="32"/>
        <v>-490414.89225423028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-17414.167122684205</v>
      </c>
      <c r="AC37">
        <f t="shared" si="33"/>
        <v>-17170.931535190142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-31688.807031516906</v>
      </c>
      <c r="AI37">
        <f t="shared" si="38"/>
        <v>-31689.244694906782</v>
      </c>
      <c r="AJ37">
        <f t="shared" si="39"/>
        <v>-243.2355874940622</v>
      </c>
      <c r="AK37">
        <f t="shared" si="30"/>
        <v>-1218.9916985878945</v>
      </c>
      <c r="AL37">
        <f t="shared" si="40"/>
        <v>-33151.471980988739</v>
      </c>
      <c r="AN37">
        <f t="shared" si="41"/>
        <v>0</v>
      </c>
      <c r="AO37">
        <f t="shared" si="42"/>
        <v>0</v>
      </c>
      <c r="AP37">
        <f t="shared" si="43"/>
        <v>-2.3747712954983478E-2</v>
      </c>
      <c r="AQ37">
        <f t="shared" si="44"/>
        <v>-1719.4417231991356</v>
      </c>
      <c r="AR37">
        <f t="shared" si="45"/>
        <v>-1719.4654709120905</v>
      </c>
      <c r="AS37">
        <f t="shared" si="46"/>
        <v>-13.19801711967837</v>
      </c>
      <c r="AT37">
        <f t="shared" si="47"/>
        <v>-66.142760902952119</v>
      </c>
      <c r="AU37">
        <f t="shared" si="48"/>
        <v>-1798.806248934721</v>
      </c>
      <c r="AW37">
        <v>34</v>
      </c>
      <c r="AX37">
        <f>IF(Z37&gt;0, (R37*SUMPRODUCT(K37:$K$98, X37:$X$98)-K37*$AZ$3)/Z37, 0)</f>
        <v>-490414.89225423028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2000000</v>
      </c>
      <c r="S38">
        <f t="shared" si="32"/>
        <v>-737662.50653831207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-17170.931535190142</v>
      </c>
      <c r="AC38">
        <f t="shared" si="33"/>
        <v>-16559.924368519984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-24427.504743078403</v>
      </c>
      <c r="AI38">
        <f t="shared" si="38"/>
        <v>-24427.785357929737</v>
      </c>
      <c r="AJ38">
        <f t="shared" si="39"/>
        <v>-611.00716667015877</v>
      </c>
      <c r="AK38">
        <f t="shared" si="30"/>
        <v>-1201.96520746331</v>
      </c>
      <c r="AL38">
        <f t="shared" si="40"/>
        <v>-26240.757732063204</v>
      </c>
      <c r="AN38">
        <f t="shared" si="41"/>
        <v>0</v>
      </c>
      <c r="AO38">
        <f t="shared" si="42"/>
        <v>0</v>
      </c>
      <c r="AP38">
        <f t="shared" si="43"/>
        <v>-1.359484312135807E-2</v>
      </c>
      <c r="AQ38">
        <f t="shared" si="44"/>
        <v>-1183.4302185018007</v>
      </c>
      <c r="AR38">
        <f t="shared" si="45"/>
        <v>-1183.4438133449221</v>
      </c>
      <c r="AS38">
        <f t="shared" si="46"/>
        <v>-29.601236489925153</v>
      </c>
      <c r="AT38">
        <f t="shared" si="47"/>
        <v>-58.231160450513052</v>
      </c>
      <c r="AU38">
        <f t="shared" si="48"/>
        <v>-1271.2762102853603</v>
      </c>
      <c r="AW38">
        <v>35</v>
      </c>
      <c r="AX38">
        <f>IF(Z38&gt;0, (R38*SUMPRODUCT(K38:$K$98, X38:$X$98)-K38*$AZ$3)/Z38, 0)</f>
        <v>-737662.50653831207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2000000</v>
      </c>
      <c r="S39">
        <f t="shared" si="32"/>
        <v>-1168531.219617917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-16559.924368519984</v>
      </c>
      <c r="AC39">
        <f t="shared" si="33"/>
        <v>-15662.596649638483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-17642.069913852487</v>
      </c>
      <c r="AI39">
        <f t="shared" si="38"/>
        <v>-17642.237459618347</v>
      </c>
      <c r="AJ39">
        <f t="shared" si="39"/>
        <v>-897.32771888150091</v>
      </c>
      <c r="AK39">
        <f t="shared" si="30"/>
        <v>-1159.1947057963989</v>
      </c>
      <c r="AL39">
        <f t="shared" si="40"/>
        <v>-19698.759884296247</v>
      </c>
      <c r="AN39">
        <f t="shared" si="41"/>
        <v>0</v>
      </c>
      <c r="AO39">
        <f t="shared" si="42"/>
        <v>0</v>
      </c>
      <c r="AP39">
        <f t="shared" si="43"/>
        <v>-7.2473457826845427E-3</v>
      </c>
      <c r="AQ39">
        <f t="shared" si="44"/>
        <v>-763.12391621968573</v>
      </c>
      <c r="AR39">
        <f t="shared" si="45"/>
        <v>-763.13116356546846</v>
      </c>
      <c r="AS39">
        <f t="shared" si="46"/>
        <v>-38.814733549357925</v>
      </c>
      <c r="AT39">
        <f t="shared" si="47"/>
        <v>-50.142030264480617</v>
      </c>
      <c r="AU39">
        <f t="shared" si="48"/>
        <v>-852.08792737930708</v>
      </c>
      <c r="AW39">
        <v>36</v>
      </c>
      <c r="AX39">
        <f>IF(Z39&gt;0, (R39*SUMPRODUCT(K39:$K$98, X39:$X$98)-K39*$AZ$3)/Z39, 0)</f>
        <v>-1168531.219617917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2000000</v>
      </c>
      <c r="S40">
        <f t="shared" si="32"/>
        <v>-1981181.5319674443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-15662.596649638483</v>
      </c>
      <c r="AC40">
        <f t="shared" si="33"/>
        <v>-14567.900978908796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-11832.973542862035</v>
      </c>
      <c r="AI40">
        <f t="shared" si="38"/>
        <v>-11833.065457085591</v>
      </c>
      <c r="AJ40">
        <f t="shared" si="39"/>
        <v>-1094.6956707296868</v>
      </c>
      <c r="AK40">
        <f t="shared" ref="AK40:AK71" si="61">G40*SUM(AB40:AB40, AE40:AF40)</f>
        <v>-1096.3817654746938</v>
      </c>
      <c r="AL40">
        <f t="shared" si="40"/>
        <v>-14024.142893289973</v>
      </c>
      <c r="AN40">
        <f t="shared" si="41"/>
        <v>0</v>
      </c>
      <c r="AO40">
        <f t="shared" si="42"/>
        <v>0</v>
      </c>
      <c r="AP40">
        <f t="shared" si="43"/>
        <v>-3.5498518283922018E-3</v>
      </c>
      <c r="AQ40">
        <f t="shared" si="44"/>
        <v>-457.0054681512043</v>
      </c>
      <c r="AR40">
        <f t="shared" si="45"/>
        <v>-457.00901800303268</v>
      </c>
      <c r="AS40">
        <f t="shared" si="46"/>
        <v>-42.27862976898993</v>
      </c>
      <c r="AT40">
        <f t="shared" si="47"/>
        <v>-42.343749032165675</v>
      </c>
      <c r="AU40">
        <f t="shared" si="48"/>
        <v>-541.63139680418828</v>
      </c>
      <c r="AW40">
        <v>37</v>
      </c>
      <c r="AX40">
        <f>IF(Z40&gt;0, (R40*SUMPRODUCT(K40:$K$98, X40:$X$98)-K40*$AZ$3)/Z40, 0)</f>
        <v>-1981181.5319674443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2000000</v>
      </c>
      <c r="S41">
        <f t="shared" si="32"/>
        <v>-3679197.1851800033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-14567.900978908796</v>
      </c>
      <c r="AC41">
        <f t="shared" si="33"/>
        <v>-13366.138958712345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-7293.421978245543</v>
      </c>
      <c r="AI41">
        <f t="shared" si="38"/>
        <v>-7293.4673894395</v>
      </c>
      <c r="AJ41">
        <f t="shared" si="39"/>
        <v>-1201.762020196451</v>
      </c>
      <c r="AK41">
        <f t="shared" si="61"/>
        <v>-1019.7530685236158</v>
      </c>
      <c r="AL41">
        <f t="shared" si="40"/>
        <v>-9514.9824781595671</v>
      </c>
      <c r="AN41">
        <f t="shared" si="41"/>
        <v>0</v>
      </c>
      <c r="AO41">
        <f t="shared" si="42"/>
        <v>0</v>
      </c>
      <c r="AP41">
        <f t="shared" si="43"/>
        <v>-1.5659302039290612E-3</v>
      </c>
      <c r="AQ41">
        <f t="shared" si="44"/>
        <v>-251.50164024396153</v>
      </c>
      <c r="AR41">
        <f t="shared" si="45"/>
        <v>-251.50320617416543</v>
      </c>
      <c r="AS41">
        <f t="shared" si="46"/>
        <v>-41.440783237803323</v>
      </c>
      <c r="AT41">
        <f t="shared" si="47"/>
        <v>-35.164504418157478</v>
      </c>
      <c r="AU41">
        <f t="shared" si="48"/>
        <v>-328.10849383012624</v>
      </c>
      <c r="AW41">
        <v>38</v>
      </c>
      <c r="AX41">
        <f>IF(Z41&gt;0, (R41*SUMPRODUCT(K41:$K$98, X41:$X$98)-K41*$AZ$3)/Z41, 0)</f>
        <v>-3679197.1851800033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2000000</v>
      </c>
      <c r="S42">
        <f t="shared" si="32"/>
        <v>-7719329.8963357061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-13366.138958712345</v>
      </c>
      <c r="AC42">
        <f t="shared" si="33"/>
        <v>-12136.598198645901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-4048.6637552771481</v>
      </c>
      <c r="AI42">
        <f t="shared" si="38"/>
        <v>-4048.6834082106957</v>
      </c>
      <c r="AJ42">
        <f t="shared" si="39"/>
        <v>-1229.5407600664439</v>
      </c>
      <c r="AK42">
        <f t="shared" si="61"/>
        <v>-935.62972710986423</v>
      </c>
      <c r="AL42">
        <f t="shared" si="40"/>
        <v>-6213.8538953870047</v>
      </c>
      <c r="AN42">
        <f t="shared" si="41"/>
        <v>0</v>
      </c>
      <c r="AO42">
        <f t="shared" si="42"/>
        <v>0</v>
      </c>
      <c r="AP42">
        <f t="shared" si="43"/>
        <v>-6.0508842242627413E-4</v>
      </c>
      <c r="AQ42">
        <f t="shared" si="44"/>
        <v>-124.6531241103348</v>
      </c>
      <c r="AR42">
        <f t="shared" si="45"/>
        <v>-124.65372919875723</v>
      </c>
      <c r="AS42">
        <f t="shared" si="46"/>
        <v>-37.85597081592816</v>
      </c>
      <c r="AT42">
        <f t="shared" si="47"/>
        <v>-28.806829992420756</v>
      </c>
      <c r="AU42">
        <f t="shared" si="48"/>
        <v>-191.31653000710617</v>
      </c>
      <c r="AW42">
        <v>39</v>
      </c>
      <c r="AX42">
        <f>IF(Z42&gt;0, (R42*SUMPRODUCT(K42:$K$98, X42:$X$98)-K42*$AZ$3)/Z42, 0)</f>
        <v>-7719329.8963357061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2000000</v>
      </c>
      <c r="S43">
        <f t="shared" si="32"/>
        <v>-19131846.356247265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-12136.598198645901</v>
      </c>
      <c r="AC43">
        <f t="shared" si="33"/>
        <v>-10938.892036764804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-1969.4976109065708</v>
      </c>
      <c r="AI43">
        <f t="shared" si="38"/>
        <v>-1969.5047579507145</v>
      </c>
      <c r="AJ43">
        <f t="shared" si="39"/>
        <v>-1197.7061618810967</v>
      </c>
      <c r="AK43">
        <f t="shared" si="61"/>
        <v>-849.56187390521313</v>
      </c>
      <c r="AL43">
        <f t="shared" si="40"/>
        <v>-4016.7727937370246</v>
      </c>
      <c r="AN43">
        <f t="shared" si="41"/>
        <v>0</v>
      </c>
      <c r="AO43">
        <f t="shared" si="42"/>
        <v>0</v>
      </c>
      <c r="AP43">
        <f t="shared" si="43"/>
        <v>-1.9647165321605054E-4</v>
      </c>
      <c r="AQ43">
        <f t="shared" si="44"/>
        <v>-54.141326657147822</v>
      </c>
      <c r="AR43">
        <f t="shared" si="45"/>
        <v>-54.14152312880104</v>
      </c>
      <c r="AS43">
        <f t="shared" si="46"/>
        <v>-32.924843467992083</v>
      </c>
      <c r="AT43">
        <f t="shared" si="47"/>
        <v>-23.354385745808734</v>
      </c>
      <c r="AU43">
        <f t="shared" si="48"/>
        <v>-110.42075234260186</v>
      </c>
      <c r="AW43">
        <v>40</v>
      </c>
      <c r="AX43">
        <f>IF(Z43&gt;0, (R43*SUMPRODUCT(K43:$K$98, X43:$X$98)-K43*$AZ$3)/Z43, 0)</f>
        <v>-19131846.356247265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2000000</v>
      </c>
      <c r="S44">
        <f t="shared" si="32"/>
        <v>-59381983.918914124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-10938.892036764804</v>
      </c>
      <c r="AC44">
        <f t="shared" si="33"/>
        <v>-9812.3554295010308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-801.60921897213996</v>
      </c>
      <c r="AI44">
        <f t="shared" si="38"/>
        <v>-801.61128448822365</v>
      </c>
      <c r="AJ44">
        <f t="shared" si="39"/>
        <v>-1126.5366072637735</v>
      </c>
      <c r="AK44">
        <f t="shared" si="61"/>
        <v>-765.72244257353634</v>
      </c>
      <c r="AL44">
        <f t="shared" si="40"/>
        <v>-2693.8703343255333</v>
      </c>
      <c r="AN44">
        <f t="shared" si="41"/>
        <v>0</v>
      </c>
      <c r="AO44">
        <f t="shared" si="42"/>
        <v>0</v>
      </c>
      <c r="AP44">
        <f t="shared" si="43"/>
        <v>-5.0697202272161009E-5</v>
      </c>
      <c r="AQ44">
        <f t="shared" si="44"/>
        <v>-19.675152877009953</v>
      </c>
      <c r="AR44">
        <f t="shared" si="45"/>
        <v>-19.675203574212226</v>
      </c>
      <c r="AS44">
        <f t="shared" si="46"/>
        <v>-27.65035561577443</v>
      </c>
      <c r="AT44">
        <f t="shared" si="47"/>
        <v>-18.794327413436861</v>
      </c>
      <c r="AU44">
        <f t="shared" si="48"/>
        <v>-66.11988660342351</v>
      </c>
      <c r="AW44">
        <v>41</v>
      </c>
      <c r="AX44">
        <f>IF(Z44&gt;0, (R44*SUMPRODUCT(K44:$K$98, X44:$X$98)-K44*$AZ$3)/Z44, 0)</f>
        <v>-59381983.918914124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2000000</v>
      </c>
      <c r="S45">
        <f t="shared" si="32"/>
        <v>-251771195.95895088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-9812.3554295010308</v>
      </c>
      <c r="AC45">
        <f t="shared" si="33"/>
        <v>-8777.8538556629301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-257.44893041605587</v>
      </c>
      <c r="AI45">
        <f t="shared" si="38"/>
        <v>-257.4493662211637</v>
      </c>
      <c r="AJ45">
        <f t="shared" si="39"/>
        <v>-1034.5015738381007</v>
      </c>
      <c r="AK45">
        <f t="shared" si="61"/>
        <v>-686.86488006507227</v>
      </c>
      <c r="AL45">
        <f t="shared" si="40"/>
        <v>-1978.8158201243368</v>
      </c>
      <c r="AN45">
        <f t="shared" si="41"/>
        <v>0</v>
      </c>
      <c r="AO45">
        <f t="shared" si="42"/>
        <v>0</v>
      </c>
      <c r="AP45">
        <f t="shared" si="43"/>
        <v>-9.550579096760091E-6</v>
      </c>
      <c r="AQ45">
        <f t="shared" si="44"/>
        <v>-5.6419402372954428</v>
      </c>
      <c r="AR45">
        <f t="shared" si="45"/>
        <v>-5.6419497878745402</v>
      </c>
      <c r="AS45">
        <f t="shared" si="46"/>
        <v>-22.6708887294668</v>
      </c>
      <c r="AT45">
        <f t="shared" si="47"/>
        <v>-15.05250225029701</v>
      </c>
      <c r="AU45">
        <f t="shared" si="48"/>
        <v>-43.365340767638351</v>
      </c>
      <c r="AW45">
        <v>42</v>
      </c>
      <c r="AX45">
        <f>IF(Z45&gt;0, (R45*SUMPRODUCT(K45:$K$98, X45:$X$98)-K45*$AZ$3)/Z45, 0)</f>
        <v>-251771195.95895088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2000000</v>
      </c>
      <c r="S46">
        <f t="shared" si="32"/>
        <v>-1078097940.3643208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-8777.8538556629301</v>
      </c>
      <c r="AC46">
        <f t="shared" si="33"/>
        <v>-7842.2665756188771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-54.483191151820904</v>
      </c>
      <c r="AI46">
        <f t="shared" si="38"/>
        <v>-54.48328207893293</v>
      </c>
      <c r="AJ46">
        <f t="shared" si="39"/>
        <v>-935.58728004405293</v>
      </c>
      <c r="AK46">
        <f t="shared" si="61"/>
        <v>-614.4497698964052</v>
      </c>
      <c r="AL46">
        <f t="shared" si="40"/>
        <v>-1604.5203320193909</v>
      </c>
      <c r="AN46">
        <f t="shared" si="41"/>
        <v>0</v>
      </c>
      <c r="AO46">
        <f t="shared" si="42"/>
        <v>0</v>
      </c>
      <c r="AP46">
        <f t="shared" si="43"/>
        <v>-1.7791508173873243E-6</v>
      </c>
      <c r="AQ46">
        <f t="shared" si="44"/>
        <v>-1.0660606271883837</v>
      </c>
      <c r="AR46">
        <f t="shared" si="45"/>
        <v>-1.066062406339201</v>
      </c>
      <c r="AS46">
        <f t="shared" si="46"/>
        <v>-18.306430689309995</v>
      </c>
      <c r="AT46">
        <f t="shared" si="47"/>
        <v>-12.022803606459226</v>
      </c>
      <c r="AU46">
        <f t="shared" si="48"/>
        <v>-31.395296702108421</v>
      </c>
      <c r="AW46">
        <v>43</v>
      </c>
      <c r="AX46">
        <f>IF(Z46&gt;0, (R46*SUMPRODUCT(K46:$K$98, X46:$X$98)-K46*$AZ$3)/Z46, 0)</f>
        <v>-1078097940.3643208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2000000</v>
      </c>
      <c r="S47">
        <f t="shared" si="32"/>
        <v>-4671012027.1829605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-7842.2665756188771</v>
      </c>
      <c r="AC47">
        <f t="shared" si="33"/>
        <v>-7002.9494038520052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-11.404382537473081</v>
      </c>
      <c r="AI47">
        <f t="shared" si="38"/>
        <v>-11.404401277923125</v>
      </c>
      <c r="AJ47">
        <f t="shared" si="39"/>
        <v>-839.31717176687198</v>
      </c>
      <c r="AK47">
        <f t="shared" si="61"/>
        <v>-548.95866029332149</v>
      </c>
      <c r="AL47">
        <f t="shared" si="40"/>
        <v>-1399.6802333381165</v>
      </c>
      <c r="AN47">
        <f t="shared" si="41"/>
        <v>0</v>
      </c>
      <c r="AO47">
        <f t="shared" si="42"/>
        <v>0</v>
      </c>
      <c r="AP47">
        <f t="shared" si="43"/>
        <v>-3.2740202438122668E-7</v>
      </c>
      <c r="AQ47">
        <f t="shared" si="44"/>
        <v>-0.19923843455806817</v>
      </c>
      <c r="AR47">
        <f t="shared" si="45"/>
        <v>-0.19923876196009255</v>
      </c>
      <c r="AS47">
        <f t="shared" si="46"/>
        <v>-14.663155927211591</v>
      </c>
      <c r="AT47">
        <f t="shared" si="47"/>
        <v>-9.5904941591138613</v>
      </c>
      <c r="AU47">
        <f t="shared" si="48"/>
        <v>-24.452888848285543</v>
      </c>
      <c r="AW47">
        <v>44</v>
      </c>
      <c r="AX47">
        <f>IF(Z47&gt;0, (R47*SUMPRODUCT(K47:$K$98, X47:$X$98)-K47*$AZ$3)/Z47, 0)</f>
        <v>-4671012027.1829605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2000000</v>
      </c>
      <c r="S48">
        <f t="shared" si="32"/>
        <v>-20514014947.476051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-7002.9494038520052</v>
      </c>
      <c r="AC48">
        <f t="shared" si="33"/>
        <v>-6252.8064705061515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-2.3588741529946651</v>
      </c>
      <c r="AI48">
        <f t="shared" si="38"/>
        <v>-2.3588779630767518</v>
      </c>
      <c r="AJ48">
        <f t="shared" si="39"/>
        <v>-750.14293334585363</v>
      </c>
      <c r="AK48">
        <f t="shared" si="61"/>
        <v>-490.20645826964039</v>
      </c>
      <c r="AL48">
        <f t="shared" si="40"/>
        <v>-1242.7082695785707</v>
      </c>
      <c r="AN48">
        <f t="shared" si="41"/>
        <v>0</v>
      </c>
      <c r="AO48">
        <f t="shared" si="42"/>
        <v>0</v>
      </c>
      <c r="AP48">
        <f t="shared" si="43"/>
        <v>-5.9431631720852372E-8</v>
      </c>
      <c r="AQ48">
        <f t="shared" si="44"/>
        <v>-3.6794939515722817E-2</v>
      </c>
      <c r="AR48">
        <f t="shared" si="45"/>
        <v>-3.6794998947354537E-2</v>
      </c>
      <c r="AS48">
        <f t="shared" si="46"/>
        <v>-11.701117596954738</v>
      </c>
      <c r="AT48">
        <f t="shared" si="47"/>
        <v>-7.646493968043794</v>
      </c>
      <c r="AU48">
        <f t="shared" si="48"/>
        <v>-19.384406563945884</v>
      </c>
      <c r="AW48">
        <v>45</v>
      </c>
      <c r="AX48">
        <f>IF(Z48&gt;0, (R48*SUMPRODUCT(K48:$K$98, X48:$X$98)-K48*$AZ$3)/Z48, 0)</f>
        <v>-20514014947.476051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2000000</v>
      </c>
      <c r="S49">
        <f t="shared" si="32"/>
        <v>-91482298493.181595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-6252.8064705061515</v>
      </c>
      <c r="AC49">
        <f t="shared" si="33"/>
        <v>-5582.8948977845866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-0.48146290051679624</v>
      </c>
      <c r="AI49">
        <f t="shared" si="38"/>
        <v>-0.48146366335493401</v>
      </c>
      <c r="AJ49">
        <f t="shared" si="39"/>
        <v>-669.91157272156488</v>
      </c>
      <c r="AK49">
        <f t="shared" si="61"/>
        <v>-437.69645293543067</v>
      </c>
      <c r="AL49">
        <f t="shared" si="40"/>
        <v>-1108.0894893203504</v>
      </c>
      <c r="AN49">
        <f t="shared" si="41"/>
        <v>0</v>
      </c>
      <c r="AO49">
        <f t="shared" si="42"/>
        <v>0</v>
      </c>
      <c r="AP49">
        <f t="shared" si="43"/>
        <v>-1.0624235682306878E-8</v>
      </c>
      <c r="AQ49">
        <f t="shared" si="44"/>
        <v>-6.7054530627800209E-3</v>
      </c>
      <c r="AR49">
        <f t="shared" si="45"/>
        <v>-6.7054636870157031E-3</v>
      </c>
      <c r="AS49">
        <f t="shared" si="46"/>
        <v>-9.33002439497597</v>
      </c>
      <c r="AT49">
        <f t="shared" si="47"/>
        <v>-6.0959069073722878</v>
      </c>
      <c r="AU49">
        <f t="shared" si="48"/>
        <v>-15.432636766035271</v>
      </c>
      <c r="AW49">
        <v>46</v>
      </c>
      <c r="AX49">
        <f>IF(Z49&gt;0, (R49*SUMPRODUCT(K49:$K$98, X49:$X$98)-K49*$AZ$3)/Z49, 0)</f>
        <v>-91482298493.181595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2000000</v>
      </c>
      <c r="S50">
        <f t="shared" si="32"/>
        <v>-414319054923.65826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-5582.8948977845866</v>
      </c>
      <c r="AC50">
        <f t="shared" si="33"/>
        <v>-4984.7334178259698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-9.677126720217713E-2</v>
      </c>
      <c r="AI50">
        <f t="shared" si="38"/>
        <v>-9.6771417591513517E-2</v>
      </c>
      <c r="AJ50">
        <f t="shared" si="39"/>
        <v>-598.16147995861684</v>
      </c>
      <c r="AK50">
        <f t="shared" si="61"/>
        <v>-390.80264284492108</v>
      </c>
      <c r="AL50">
        <f t="shared" si="40"/>
        <v>-989.0608942211295</v>
      </c>
      <c r="AN50">
        <f t="shared" si="41"/>
        <v>0</v>
      </c>
      <c r="AO50">
        <f t="shared" si="42"/>
        <v>0</v>
      </c>
      <c r="AP50">
        <f t="shared" si="43"/>
        <v>-1.8700977998682381E-9</v>
      </c>
      <c r="AQ50">
        <f t="shared" si="44"/>
        <v>-1.2033548270901973E-3</v>
      </c>
      <c r="AR50">
        <f t="shared" si="45"/>
        <v>-1.203356697187997E-3</v>
      </c>
      <c r="AS50">
        <f t="shared" si="46"/>
        <v>-7.4381634662672269</v>
      </c>
      <c r="AT50">
        <f t="shared" si="47"/>
        <v>-4.8596474997535433</v>
      </c>
      <c r="AU50">
        <f t="shared" si="48"/>
        <v>-12.299014322717959</v>
      </c>
      <c r="AW50">
        <v>47</v>
      </c>
      <c r="AX50">
        <f>IF(Z50&gt;0, (R50*SUMPRODUCT(K50:$K$98, X50:$X$98)-K50*$AZ$3)/Z50, 0)</f>
        <v>-414319054923.65826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2000000</v>
      </c>
      <c r="S51">
        <f t="shared" si="32"/>
        <v>-1908539513009.3086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-4984.7334178259698</v>
      </c>
      <c r="AC51">
        <f t="shared" si="33"/>
        <v>-4450.6558842060831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-1.9157731935898037E-2</v>
      </c>
      <c r="AI51">
        <f t="shared" si="38"/>
        <v>-1.9157761085516461E-2</v>
      </c>
      <c r="AJ51">
        <f t="shared" si="39"/>
        <v>-534.07753361988671</v>
      </c>
      <c r="AK51">
        <f t="shared" si="61"/>
        <v>-348.9313392478179</v>
      </c>
      <c r="AL51">
        <f t="shared" si="40"/>
        <v>-883.02803062879002</v>
      </c>
      <c r="AN51">
        <f t="shared" si="41"/>
        <v>0</v>
      </c>
      <c r="AO51">
        <f t="shared" si="42"/>
        <v>0</v>
      </c>
      <c r="AP51">
        <f t="shared" si="43"/>
        <v>-3.2363995176163566E-10</v>
      </c>
      <c r="AQ51">
        <f t="shared" si="44"/>
        <v>-2.1270286798521763E-4</v>
      </c>
      <c r="AR51">
        <f t="shared" si="45"/>
        <v>-2.1270319162516939E-4</v>
      </c>
      <c r="AS51">
        <f t="shared" si="46"/>
        <v>-5.929711487117971</v>
      </c>
      <c r="AT51">
        <f t="shared" si="47"/>
        <v>-3.8740857652811043</v>
      </c>
      <c r="AU51">
        <f t="shared" si="48"/>
        <v>-9.8040099555906988</v>
      </c>
      <c r="AW51">
        <v>48</v>
      </c>
      <c r="AX51">
        <f>IF(Z51&gt;0, (R51*SUMPRODUCT(K51:$K$98, X51:$X$98)-K51*$AZ$3)/Z51, 0)</f>
        <v>-1908539513009.3086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2000000</v>
      </c>
      <c r="S52">
        <f t="shared" si="32"/>
        <v>-8952101490670.2988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-4450.6558842060831</v>
      </c>
      <c r="AC52">
        <f t="shared" si="33"/>
        <v>-3973.8000817529569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-3.7295079966957242E-3</v>
      </c>
      <c r="AI52">
        <f t="shared" si="38"/>
        <v>-3.7295135453929854E-3</v>
      </c>
      <c r="AJ52">
        <f t="shared" si="39"/>
        <v>-476.85580245312622</v>
      </c>
      <c r="AK52">
        <f t="shared" si="61"/>
        <v>-311.54591189442584</v>
      </c>
      <c r="AL52">
        <f t="shared" si="40"/>
        <v>-788.40544386109741</v>
      </c>
      <c r="AN52">
        <f t="shared" si="41"/>
        <v>0</v>
      </c>
      <c r="AO52">
        <f t="shared" si="42"/>
        <v>0</v>
      </c>
      <c r="AP52">
        <f t="shared" si="43"/>
        <v>-5.5005011672674837E-11</v>
      </c>
      <c r="AQ52">
        <f t="shared" si="44"/>
        <v>-3.6971134167231919E-5</v>
      </c>
      <c r="AR52">
        <f t="shared" si="45"/>
        <v>-3.6971189172243593E-5</v>
      </c>
      <c r="AS52">
        <f t="shared" si="46"/>
        <v>-4.7271382355359846</v>
      </c>
      <c r="AT52">
        <f t="shared" si="47"/>
        <v>-3.088398179627541</v>
      </c>
      <c r="AU52">
        <f t="shared" si="48"/>
        <v>-7.815573386352697</v>
      </c>
      <c r="AW52">
        <v>49</v>
      </c>
      <c r="AX52">
        <f>IF(Z52&gt;0, (R52*SUMPRODUCT(K52:$K$98, X52:$X$98)-K52*$AZ$3)/Z52, 0)</f>
        <v>-8952101490670.2988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2000000</v>
      </c>
      <c r="S53">
        <f t="shared" si="32"/>
        <v>-42797627770119.102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-3973.8000817529569</v>
      </c>
      <c r="AC53">
        <f t="shared" si="33"/>
        <v>-3548.0358194776668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-7.1310838990855244E-4</v>
      </c>
      <c r="AI53">
        <f t="shared" si="38"/>
        <v>-7.1310942619140396E-4</v>
      </c>
      <c r="AJ53">
        <f t="shared" si="39"/>
        <v>-425.76426227529009</v>
      </c>
      <c r="AK53">
        <f t="shared" si="61"/>
        <v>-278.16600572270698</v>
      </c>
      <c r="AL53">
        <f t="shared" si="40"/>
        <v>-703.93098110742335</v>
      </c>
      <c r="AN53">
        <f t="shared" si="41"/>
        <v>0</v>
      </c>
      <c r="AO53">
        <f t="shared" si="42"/>
        <v>0</v>
      </c>
      <c r="AP53">
        <f t="shared" si="43"/>
        <v>-9.1721578413847337E-12</v>
      </c>
      <c r="AQ53">
        <f t="shared" si="44"/>
        <v>-6.3117349676567398E-6</v>
      </c>
      <c r="AR53">
        <f t="shared" si="45"/>
        <v>-6.3117441398145816E-6</v>
      </c>
      <c r="AS53">
        <f t="shared" si="46"/>
        <v>-3.7684470134002197</v>
      </c>
      <c r="AT53">
        <f t="shared" si="47"/>
        <v>-2.462052234946448</v>
      </c>
      <c r="AU53">
        <f t="shared" si="48"/>
        <v>-6.2305055600908084</v>
      </c>
      <c r="AW53">
        <v>50</v>
      </c>
      <c r="AX53">
        <f>IF(Z53&gt;0, (R53*SUMPRODUCT(K53:$K$98, X53:$X$98)-K53*$AZ$3)/Z53, 0)</f>
        <v>-42797627770119.102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2000000</v>
      </c>
      <c r="S54">
        <f t="shared" si="32"/>
        <v>-208914035626222.16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-3548.0358194776668</v>
      </c>
      <c r="AC54">
        <f t="shared" si="33"/>
        <v>-3167.8891300336672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-1.3382000119570867E-4</v>
      </c>
      <c r="AI54">
        <f t="shared" si="38"/>
        <v>-1.338201907407242E-4</v>
      </c>
      <c r="AJ54">
        <f t="shared" si="39"/>
        <v>-380.14668944399955</v>
      </c>
      <c r="AK54">
        <f t="shared" si="61"/>
        <v>-248.36250736343669</v>
      </c>
      <c r="AL54">
        <f t="shared" si="40"/>
        <v>-628.50933062762692</v>
      </c>
      <c r="AN54">
        <f t="shared" si="41"/>
        <v>0</v>
      </c>
      <c r="AO54">
        <f t="shared" si="42"/>
        <v>0</v>
      </c>
      <c r="AP54">
        <f t="shared" si="43"/>
        <v>-1.4979163247804698E-12</v>
      </c>
      <c r="AQ54">
        <f t="shared" si="44"/>
        <v>-1.0575385684595372E-6</v>
      </c>
      <c r="AR54">
        <f t="shared" si="45"/>
        <v>-1.0575400663758621E-6</v>
      </c>
      <c r="AS54">
        <f t="shared" si="46"/>
        <v>-3.0041830979458362</v>
      </c>
      <c r="AT54">
        <f t="shared" si="47"/>
        <v>-1.962732985721815</v>
      </c>
      <c r="AU54">
        <f t="shared" si="48"/>
        <v>-4.9669171412077171</v>
      </c>
      <c r="AW54">
        <v>51</v>
      </c>
      <c r="AX54">
        <f>IF(Z54&gt;0, (R54*SUMPRODUCT(K54:$K$98, X54:$X$98)-K54*$AZ$3)/Z54, 0)</f>
        <v>-208914035626222.16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2000000</v>
      </c>
      <c r="S55">
        <f t="shared" si="32"/>
        <v>-1042382457025361.9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-3167.8891300336672</v>
      </c>
      <c r="AC55">
        <f t="shared" si="33"/>
        <v>-2828.472438452156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-2.4596992544612014E-5</v>
      </c>
      <c r="AI55">
        <f t="shared" si="38"/>
        <v>-2.4597026462973975E-5</v>
      </c>
      <c r="AJ55">
        <f t="shared" si="39"/>
        <v>-339.41669158151126</v>
      </c>
      <c r="AK55">
        <f t="shared" si="61"/>
        <v>-221.75223910235673</v>
      </c>
      <c r="AL55">
        <f t="shared" si="40"/>
        <v>-561.16895528089447</v>
      </c>
      <c r="AN55">
        <f t="shared" si="41"/>
        <v>0</v>
      </c>
      <c r="AO55">
        <f t="shared" si="42"/>
        <v>0</v>
      </c>
      <c r="AP55">
        <f t="shared" si="43"/>
        <v>-2.3932718546310515E-13</v>
      </c>
      <c r="AQ55">
        <f t="shared" si="44"/>
        <v>-1.7355581625914101E-7</v>
      </c>
      <c r="AR55">
        <f t="shared" si="45"/>
        <v>-1.7355605558632646E-7</v>
      </c>
      <c r="AS55">
        <f t="shared" si="46"/>
        <v>-2.3949164050265193</v>
      </c>
      <c r="AT55">
        <f t="shared" si="47"/>
        <v>-1.564678722201434</v>
      </c>
      <c r="AU55">
        <f t="shared" si="48"/>
        <v>-3.959595300784009</v>
      </c>
      <c r="AW55">
        <v>52</v>
      </c>
      <c r="AX55">
        <f>IF(Z55&gt;0, (R55*SUMPRODUCT(K55:$K$98, X55:$X$98)-K55*$AZ$3)/Z55, 0)</f>
        <v>-1042382457025361.9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2000000</v>
      </c>
      <c r="S56">
        <f t="shared" si="32"/>
        <v>-5325903135623540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-2828.472438452156</v>
      </c>
      <c r="AC56">
        <f t="shared" si="33"/>
        <v>-2525.4218201979893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-4.4243141409002946E-6</v>
      </c>
      <c r="AI56">
        <f t="shared" si="38"/>
        <v>-4.4243200681152571E-6</v>
      </c>
      <c r="AJ56">
        <f t="shared" si="39"/>
        <v>-303.05061825416669</v>
      </c>
      <c r="AK56">
        <f t="shared" si="61"/>
        <v>-197.99307069165093</v>
      </c>
      <c r="AL56">
        <f t="shared" si="40"/>
        <v>-501.0436933701377</v>
      </c>
      <c r="AN56">
        <f t="shared" si="41"/>
        <v>0</v>
      </c>
      <c r="AO56">
        <f t="shared" si="42"/>
        <v>0</v>
      </c>
      <c r="AP56">
        <f t="shared" si="43"/>
        <v>-3.7341333100372221E-14</v>
      </c>
      <c r="AQ56">
        <f t="shared" si="44"/>
        <v>-2.7873088648008169E-8</v>
      </c>
      <c r="AR56">
        <f t="shared" si="45"/>
        <v>-2.7873125989341273E-8</v>
      </c>
      <c r="AS56">
        <f t="shared" si="46"/>
        <v>-1.9092127001888743</v>
      </c>
      <c r="AT56">
        <f t="shared" si="47"/>
        <v>-1.2473522980799798</v>
      </c>
      <c r="AU56">
        <f t="shared" si="48"/>
        <v>-3.1565650261419802</v>
      </c>
      <c r="AW56">
        <v>53</v>
      </c>
      <c r="AX56">
        <f>IF(Z56&gt;0, (R56*SUMPRODUCT(K56:$K$98, X56:$X$98)-K56*$AZ$3)/Z56, 0)</f>
        <v>-5325903135623540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2000000</v>
      </c>
      <c r="S57">
        <f t="shared" si="32"/>
        <v>-2.7921809226368808E+16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-2525.4218201979893</v>
      </c>
      <c r="AC57">
        <f t="shared" si="33"/>
        <v>-2254.8409109153959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-7.7735976076130929E-7</v>
      </c>
      <c r="AI57">
        <f t="shared" si="38"/>
        <v>-7.773607702056171E-7</v>
      </c>
      <c r="AJ57">
        <f t="shared" si="39"/>
        <v>-270.58090928259344</v>
      </c>
      <c r="AK57">
        <f t="shared" si="61"/>
        <v>-176.77952741385926</v>
      </c>
      <c r="AL57">
        <f t="shared" si="40"/>
        <v>-447.36043747381348</v>
      </c>
      <c r="AN57">
        <f t="shared" si="41"/>
        <v>0</v>
      </c>
      <c r="AO57">
        <f t="shared" si="42"/>
        <v>0</v>
      </c>
      <c r="AP57">
        <f t="shared" si="43"/>
        <v>-5.6781058075355664E-15</v>
      </c>
      <c r="AQ57">
        <f t="shared" si="44"/>
        <v>-4.3726344664183802E-9</v>
      </c>
      <c r="AR57">
        <f t="shared" si="45"/>
        <v>-4.3726401445241875E-9</v>
      </c>
      <c r="AS57">
        <f t="shared" si="46"/>
        <v>-1.522012676248087</v>
      </c>
      <c r="AT57">
        <f t="shared" si="47"/>
        <v>-0.99438161523817736</v>
      </c>
      <c r="AU57">
        <f t="shared" si="48"/>
        <v>-2.5163942958589045</v>
      </c>
      <c r="AW57">
        <v>54</v>
      </c>
      <c r="AX57">
        <f>IF(Z57&gt;0, (R57*SUMPRODUCT(K57:$K$98, X57:$X$98)-K57*$AZ$3)/Z57, 0)</f>
        <v>-2.7921809226368808E+16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2000000</v>
      </c>
      <c r="S58">
        <f t="shared" si="32"/>
        <v>-1.503794132795727E+17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-2254.8409109153959</v>
      </c>
      <c r="AC58">
        <f t="shared" si="33"/>
        <v>-2013.2508133211372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-1.3312036100647178E-7</v>
      </c>
      <c r="AI58">
        <f t="shared" si="38"/>
        <v>-1.3312052835408021E-7</v>
      </c>
      <c r="AJ58">
        <f t="shared" si="39"/>
        <v>-241.59009759425862</v>
      </c>
      <c r="AK58">
        <f t="shared" si="61"/>
        <v>-157.83886376407773</v>
      </c>
      <c r="AL58">
        <f t="shared" si="40"/>
        <v>-399.4289614914569</v>
      </c>
      <c r="AN58">
        <f t="shared" si="41"/>
        <v>0</v>
      </c>
      <c r="AO58">
        <f t="shared" si="42"/>
        <v>0</v>
      </c>
      <c r="AP58">
        <f t="shared" si="43"/>
        <v>-8.4047075266933539E-16</v>
      </c>
      <c r="AQ58">
        <f t="shared" si="44"/>
        <v>-6.6857107235293635E-10</v>
      </c>
      <c r="AR58">
        <f t="shared" si="45"/>
        <v>-6.685719128236891E-10</v>
      </c>
      <c r="AS58">
        <f t="shared" si="46"/>
        <v>-1.2133391871630483</v>
      </c>
      <c r="AT58">
        <f t="shared" si="47"/>
        <v>-0.79271493562572437</v>
      </c>
      <c r="AU58">
        <f t="shared" si="48"/>
        <v>-2.0060541234573446</v>
      </c>
      <c r="AW58">
        <v>55</v>
      </c>
      <c r="AX58">
        <f>IF(Z58&gt;0, (R58*SUMPRODUCT(K58:$K$98, X58:$X$98)-K58*$AZ$3)/Z58, 0)</f>
        <v>-1.503794132795727E+17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2000000</v>
      </c>
      <c r="S59">
        <f t="shared" si="32"/>
        <v>-8.3368257558613325E+17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-2013.2508133211372</v>
      </c>
      <c r="AC59">
        <f t="shared" si="33"/>
        <v>-1797.5453690373145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-2.2195559532064848E-8</v>
      </c>
      <c r="AI59">
        <f t="shared" si="38"/>
        <v>-2.21955864839501E-8</v>
      </c>
      <c r="AJ59">
        <f t="shared" si="39"/>
        <v>-215.70544428382277</v>
      </c>
      <c r="AK59">
        <f t="shared" si="61"/>
        <v>-140.92755693247963</v>
      </c>
      <c r="AL59">
        <f t="shared" si="40"/>
        <v>-356.63300123849797</v>
      </c>
      <c r="AN59">
        <f t="shared" si="41"/>
        <v>0</v>
      </c>
      <c r="AO59">
        <f t="shared" si="42"/>
        <v>0</v>
      </c>
      <c r="AP59">
        <f t="shared" si="43"/>
        <v>-1.2085767110068146E-16</v>
      </c>
      <c r="AQ59">
        <f t="shared" si="44"/>
        <v>-9.9529350501411249E-11</v>
      </c>
      <c r="AR59">
        <f t="shared" si="45"/>
        <v>-9.9529471359082351E-11</v>
      </c>
      <c r="AS59">
        <f t="shared" si="46"/>
        <v>-0.96726657141361883</v>
      </c>
      <c r="AT59">
        <f t="shared" si="47"/>
        <v>-0.63194749332527766</v>
      </c>
      <c r="AU59">
        <f t="shared" si="48"/>
        <v>-1.5992140648384259</v>
      </c>
      <c r="AW59">
        <v>56</v>
      </c>
      <c r="AX59">
        <f>IF(Z59&gt;0, (R59*SUMPRODUCT(K59:$K$98, X59:$X$98)-K59*$AZ$3)/Z59, 0)</f>
        <v>-8.3368257558613325E+17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2000000</v>
      </c>
      <c r="S60">
        <f t="shared" si="32"/>
        <v>-4.762596379691179E+18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-1797.5453690373145</v>
      </c>
      <c r="AC60">
        <f t="shared" si="33"/>
        <v>-1604.951222354832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-3.5951969992840624E-9</v>
      </c>
      <c r="AI60">
        <f t="shared" si="38"/>
        <v>-3.5952012116692153E-9</v>
      </c>
      <c r="AJ60">
        <f t="shared" si="39"/>
        <v>-192.59414668248246</v>
      </c>
      <c r="AK60">
        <f t="shared" si="61"/>
        <v>-125.82817583261202</v>
      </c>
      <c r="AL60">
        <f t="shared" si="40"/>
        <v>-318.42232251868967</v>
      </c>
      <c r="AN60">
        <f t="shared" si="41"/>
        <v>0</v>
      </c>
      <c r="AO60">
        <f t="shared" si="42"/>
        <v>0</v>
      </c>
      <c r="AP60">
        <f t="shared" si="43"/>
        <v>-1.6865340860021593E-17</v>
      </c>
      <c r="AQ60">
        <f t="shared" si="44"/>
        <v>-1.4394273232350066E-11</v>
      </c>
      <c r="AR60">
        <f t="shared" si="45"/>
        <v>-1.4394290097690925E-11</v>
      </c>
      <c r="AS60">
        <f t="shared" si="46"/>
        <v>-0.771098988692697</v>
      </c>
      <c r="AT60">
        <f t="shared" si="47"/>
        <v>-0.50378467261278947</v>
      </c>
      <c r="AU60">
        <f t="shared" si="48"/>
        <v>-1.2748836613198808</v>
      </c>
      <c r="AW60">
        <v>57</v>
      </c>
      <c r="AX60">
        <f>IF(Z60&gt;0, (R60*SUMPRODUCT(K60:$K$98, X60:$X$98)-K60*$AZ$3)/Z60, 0)</f>
        <v>-4.762596379691179E+18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2000000</v>
      </c>
      <c r="S61">
        <f t="shared" si="32"/>
        <v>-2.8047704838180192E+19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-1604.951222354832</v>
      </c>
      <c r="AC61">
        <f t="shared" si="33"/>
        <v>-1432.9921628168267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-5.6505931800047759E-10</v>
      </c>
      <c r="AI61">
        <f t="shared" si="38"/>
        <v>-5.6505995664104157E-10</v>
      </c>
      <c r="AJ61">
        <f t="shared" si="39"/>
        <v>-171.95905953800525</v>
      </c>
      <c r="AK61">
        <f t="shared" si="61"/>
        <v>-112.34658556483825</v>
      </c>
      <c r="AL61">
        <f t="shared" si="40"/>
        <v>-284.30564510340855</v>
      </c>
      <c r="AN61">
        <f t="shared" si="41"/>
        <v>0</v>
      </c>
      <c r="AO61">
        <f t="shared" si="42"/>
        <v>0</v>
      </c>
      <c r="AP61">
        <f t="shared" si="43"/>
        <v>-2.2829979773095773E-18</v>
      </c>
      <c r="AQ61">
        <f t="shared" si="44"/>
        <v>-2.0199613881192354E-12</v>
      </c>
      <c r="AR61">
        <f t="shared" si="45"/>
        <v>-2.0199636711172129E-12</v>
      </c>
      <c r="AS61">
        <f t="shared" si="46"/>
        <v>-0.61471539277186782</v>
      </c>
      <c r="AT61">
        <f t="shared" si="47"/>
        <v>-0.40161405661098276</v>
      </c>
      <c r="AU61">
        <f t="shared" si="48"/>
        <v>-1.0163294493848705</v>
      </c>
      <c r="AW61">
        <v>58</v>
      </c>
      <c r="AX61">
        <f>IF(Z61&gt;0, (R61*SUMPRODUCT(K61:$K$98, X61:$X$98)-K61*$AZ$3)/Z61, 0)</f>
        <v>-2.8047704838180192E+19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2000000</v>
      </c>
      <c r="S62">
        <f t="shared" si="32"/>
        <v>-1.7057169858608369E+20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-1432.9921628168267</v>
      </c>
      <c r="AC62">
        <f t="shared" si="33"/>
        <v>-1279.4572882293114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-8.6158677322214826E-11</v>
      </c>
      <c r="AI62">
        <f t="shared" si="38"/>
        <v>-8.6158771084639871E-11</v>
      </c>
      <c r="AJ62">
        <f t="shared" si="39"/>
        <v>-153.53487458751533</v>
      </c>
      <c r="AK62">
        <f t="shared" si="61"/>
        <v>-100.30945139717788</v>
      </c>
      <c r="AL62">
        <f t="shared" si="40"/>
        <v>-253.84432598477935</v>
      </c>
      <c r="AN62">
        <f t="shared" si="41"/>
        <v>0</v>
      </c>
      <c r="AO62">
        <f t="shared" si="42"/>
        <v>0</v>
      </c>
      <c r="AP62">
        <f t="shared" si="43"/>
        <v>-2.9926769286286152E-19</v>
      </c>
      <c r="AQ62">
        <f t="shared" si="44"/>
        <v>-2.7499831164715379E-13</v>
      </c>
      <c r="AR62">
        <f t="shared" si="45"/>
        <v>-2.7499861091484664E-13</v>
      </c>
      <c r="AS62">
        <f t="shared" si="46"/>
        <v>-0.4900473475541377</v>
      </c>
      <c r="AT62">
        <f t="shared" si="47"/>
        <v>-0.3201642670687071</v>
      </c>
      <c r="AU62">
        <f t="shared" si="48"/>
        <v>-0.81021161462311975</v>
      </c>
      <c r="AW62">
        <v>59</v>
      </c>
      <c r="AX62">
        <f>IF(Z62&gt;0, (R62*SUMPRODUCT(K62:$K$98, X62:$X$98)-K62*$AZ$3)/Z62, 0)</f>
        <v>-1.7057169858608369E+20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2000000</v>
      </c>
      <c r="S63">
        <f t="shared" si="32"/>
        <v>-1.0729830810668208E+21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-1279.4572882293114</v>
      </c>
      <c r="AC63">
        <f t="shared" si="33"/>
        <v>-1142.3725787761709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-1.2722628719568892E-11</v>
      </c>
      <c r="AI63">
        <f t="shared" si="38"/>
        <v>-1.2722642027940186E-11</v>
      </c>
      <c r="AJ63">
        <f t="shared" si="39"/>
        <v>-137.08470945314048</v>
      </c>
      <c r="AK63">
        <f t="shared" si="61"/>
        <v>-89.562010176051814</v>
      </c>
      <c r="AL63">
        <f t="shared" si="40"/>
        <v>-226.64671962920502</v>
      </c>
      <c r="AN63">
        <f t="shared" si="41"/>
        <v>0</v>
      </c>
      <c r="AO63">
        <f t="shared" si="42"/>
        <v>0</v>
      </c>
      <c r="AP63">
        <f t="shared" si="43"/>
        <v>-3.7926074207823411E-20</v>
      </c>
      <c r="AQ63">
        <f t="shared" si="44"/>
        <v>-3.6256830403067241E-14</v>
      </c>
      <c r="AR63">
        <f t="shared" si="45"/>
        <v>-3.625686832914145E-14</v>
      </c>
      <c r="AS63">
        <f t="shared" si="46"/>
        <v>-0.39066274518028066</v>
      </c>
      <c r="AT63">
        <f t="shared" si="47"/>
        <v>-0.2552329935177835</v>
      </c>
      <c r="AU63">
        <f t="shared" si="48"/>
        <v>-0.64589573869810046</v>
      </c>
      <c r="AW63">
        <v>60</v>
      </c>
      <c r="AX63">
        <f>IF(Z63&gt;0, (R63*SUMPRODUCT(K63:$K$98, X63:$X$98)-K63*$AZ$3)/Z63, 0)</f>
        <v>-1.0729830810668208E+21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2000000</v>
      </c>
      <c r="S64">
        <f t="shared" si="32"/>
        <v>-6.9925325088680502E+21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-1142.3725787761709</v>
      </c>
      <c r="AC64">
        <f t="shared" si="33"/>
        <v>-1019.9755167644386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-1.8163132206991077E-12</v>
      </c>
      <c r="AI64">
        <f t="shared" si="38"/>
        <v>-1.8163150440290592E-12</v>
      </c>
      <c r="AJ64">
        <f t="shared" si="39"/>
        <v>-122.39706201173237</v>
      </c>
      <c r="AK64">
        <f t="shared" si="61"/>
        <v>-79.966080514331978</v>
      </c>
      <c r="AL64">
        <f t="shared" si="40"/>
        <v>-202.36314252606616</v>
      </c>
      <c r="AN64">
        <f t="shared" si="41"/>
        <v>0</v>
      </c>
      <c r="AO64">
        <f t="shared" si="42"/>
        <v>0</v>
      </c>
      <c r="AP64">
        <f t="shared" si="43"/>
        <v>-4.6393829812081137E-21</v>
      </c>
      <c r="AQ64">
        <f t="shared" si="44"/>
        <v>-4.6215292181131561E-15</v>
      </c>
      <c r="AR64">
        <f t="shared" si="45"/>
        <v>-4.6215338574961374E-15</v>
      </c>
      <c r="AS64">
        <f t="shared" si="46"/>
        <v>-0.31143394864499369</v>
      </c>
      <c r="AT64">
        <f t="shared" si="47"/>
        <v>-0.20347017978139628</v>
      </c>
      <c r="AU64">
        <f t="shared" si="48"/>
        <v>-0.51490412842639455</v>
      </c>
      <c r="AW64">
        <v>61</v>
      </c>
      <c r="AX64">
        <f>IF(Z64&gt;0, (R64*SUMPRODUCT(K64:$K$98, X64:$X$98)-K64*$AZ$3)/Z64, 0)</f>
        <v>-6.9925325088680502E+21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2000000</v>
      </c>
      <c r="S65">
        <f t="shared" si="32"/>
        <v>-4.7278610048711699E+22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-1019.9755167644386</v>
      </c>
      <c r="AC65">
        <f t="shared" si="33"/>
        <v>-910.69242568253424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-2.5029096348647749E-13</v>
      </c>
      <c r="AI65">
        <f t="shared" si="38"/>
        <v>-2.5029120426460757E-13</v>
      </c>
      <c r="AJ65">
        <f t="shared" si="39"/>
        <v>-109.28309108190433</v>
      </c>
      <c r="AK65">
        <f t="shared" si="61"/>
        <v>-71.398286173510712</v>
      </c>
      <c r="AL65">
        <f t="shared" si="40"/>
        <v>-180.6813772554153</v>
      </c>
      <c r="AN65">
        <f t="shared" si="41"/>
        <v>0</v>
      </c>
      <c r="AO65">
        <f t="shared" si="42"/>
        <v>0</v>
      </c>
      <c r="AP65">
        <f t="shared" si="43"/>
        <v>-5.4700837242943465E-22</v>
      </c>
      <c r="AQ65">
        <f t="shared" si="44"/>
        <v>-5.6861996775358088E-16</v>
      </c>
      <c r="AR65">
        <f t="shared" si="45"/>
        <v>-5.686205147619533E-16</v>
      </c>
      <c r="AS65">
        <f t="shared" si="46"/>
        <v>-0.24827323712132882</v>
      </c>
      <c r="AT65">
        <f t="shared" si="47"/>
        <v>-0.16220518158593455</v>
      </c>
      <c r="AU65">
        <f t="shared" si="48"/>
        <v>-0.41047841870726398</v>
      </c>
      <c r="AW65">
        <v>62</v>
      </c>
      <c r="AX65">
        <f>IF(Z65&gt;0, (R65*SUMPRODUCT(K65:$K$98, X65:$X$98)-K65*$AZ$3)/Z65, 0)</f>
        <v>-4.7278610048711699E+22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2000000</v>
      </c>
      <c r="S66">
        <f t="shared" si="32"/>
        <v>-3.3218848201969829E+23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-910.69242568253424</v>
      </c>
      <c r="AC66">
        <f t="shared" si="33"/>
        <v>-813.11823721654832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-3.3243732444732606E-14</v>
      </c>
      <c r="AI66">
        <f t="shared" si="38"/>
        <v>-3.3243763041753622E-14</v>
      </c>
      <c r="AJ66">
        <f t="shared" si="39"/>
        <v>-97.574188465985912</v>
      </c>
      <c r="AK66">
        <f t="shared" si="61"/>
        <v>-63.748469797777403</v>
      </c>
      <c r="AL66">
        <f t="shared" si="40"/>
        <v>-161.32265826376334</v>
      </c>
      <c r="AN66">
        <f t="shared" si="41"/>
        <v>0</v>
      </c>
      <c r="AO66">
        <f t="shared" si="42"/>
        <v>0</v>
      </c>
      <c r="AP66">
        <f t="shared" si="43"/>
        <v>-6.206375650477071E-23</v>
      </c>
      <c r="AQ66">
        <f t="shared" si="44"/>
        <v>-6.743241163139957E-17</v>
      </c>
      <c r="AR66">
        <f t="shared" si="45"/>
        <v>-6.7432473695156077E-17</v>
      </c>
      <c r="AS66">
        <f t="shared" si="46"/>
        <v>-0.19792190459289583</v>
      </c>
      <c r="AT66">
        <f t="shared" si="47"/>
        <v>-0.12930897766735849</v>
      </c>
      <c r="AU66">
        <f t="shared" si="48"/>
        <v>-0.32723088226025437</v>
      </c>
      <c r="AW66">
        <v>63</v>
      </c>
      <c r="AX66">
        <f>IF(Z66&gt;0, (R66*SUMPRODUCT(K66:$K$98, X66:$X$98)-K66*$AZ$3)/Z66, 0)</f>
        <v>-3.3218848201969829E+23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-2.4298927270153099E+24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-813.11823721654832</v>
      </c>
      <c r="AC67">
        <f t="shared" ref="AC67:AC79" si="64">S67*Z67</f>
        <v>-725.99842608620395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-4.2490121806740694E-15</v>
      </c>
      <c r="AI67">
        <f t="shared" ref="AI67:AI79" si="69">SUM(AE67:AH67)</f>
        <v>-4.2490159153987444E-15</v>
      </c>
      <c r="AJ67">
        <f t="shared" ref="AJ67:AJ79" si="70">AB67-AC67</f>
        <v>-87.119811130344374</v>
      </c>
      <c r="AK67">
        <f t="shared" si="61"/>
        <v>-56.91827660515839</v>
      </c>
      <c r="AL67">
        <f t="shared" ref="AL67:AL79" si="71">SUM(AI67:AK67)</f>
        <v>-144.03808773550276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-6.7639358802965896E-24</v>
      </c>
      <c r="AQ67">
        <f t="shared" ref="AQ67:AQ79" si="75">AH67*$K67</f>
        <v>-7.6953586791129741E-18</v>
      </c>
      <c r="AR67">
        <f t="shared" ref="AR67:AR79" si="76">AI67*$K67</f>
        <v>-7.6953654430488547E-18</v>
      </c>
      <c r="AS67">
        <f t="shared" ref="AS67:AS79" si="77">AJ67*$K67</f>
        <v>-0.1577821305746934</v>
      </c>
      <c r="AT67">
        <f t="shared" ref="AT67:AT79" si="78">AK67*$K67</f>
        <v>-0.1030843253087998</v>
      </c>
      <c r="AU67">
        <f t="shared" ref="AU67:AU79" si="79">AL67*$K67</f>
        <v>-0.26086645588349316</v>
      </c>
      <c r="AW67">
        <v>64</v>
      </c>
      <c r="AX67">
        <f>IF(Z67&gt;0, (R67*SUMPRODUCT(K67:$K$98, X67:$X$98)-K67*$AZ$3)/Z67, 0)</f>
        <v>-2.4298927270153099E+24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2000000</v>
      </c>
      <c r="S68">
        <f t="shared" si="63"/>
        <v>-1.8536661783890153E+25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-725.99842608620395</v>
      </c>
      <c r="AC68">
        <f t="shared" si="64"/>
        <v>-648.2128804341105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-5.2164191875092058E-16</v>
      </c>
      <c r="AI68">
        <f t="shared" si="69"/>
        <v>-5.2164235586635702E-16</v>
      </c>
      <c r="AJ68">
        <f t="shared" si="70"/>
        <v>-77.785545652093447</v>
      </c>
      <c r="AK68">
        <f t="shared" si="61"/>
        <v>-50.819889826034284</v>
      </c>
      <c r="AL68">
        <f t="shared" si="71"/>
        <v>-128.60543547812773</v>
      </c>
      <c r="AN68">
        <f t="shared" si="72"/>
        <v>0</v>
      </c>
      <c r="AO68">
        <f t="shared" si="73"/>
        <v>0</v>
      </c>
      <c r="AP68">
        <f t="shared" si="74"/>
        <v>-7.0683657173744288E-25</v>
      </c>
      <c r="AQ68">
        <f t="shared" si="75"/>
        <v>-8.4351993730681235E-19</v>
      </c>
      <c r="AR68">
        <f t="shared" si="76"/>
        <v>-8.435206441433841E-19</v>
      </c>
      <c r="AS68">
        <f t="shared" si="77"/>
        <v>-0.12578294848110164</v>
      </c>
      <c r="AT68">
        <f t="shared" si="78"/>
        <v>-8.2178193007652903E-2</v>
      </c>
      <c r="AU68">
        <f t="shared" si="79"/>
        <v>-0.20796114148875455</v>
      </c>
      <c r="AW68">
        <v>65</v>
      </c>
      <c r="AX68">
        <f>IF(Z68&gt;0, (R68*SUMPRODUCT(K68:$K$98, X68:$X$98)-K68*$AZ$3)/Z68, 0)</f>
        <v>-1.8536661783890153E+25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2000000</v>
      </c>
      <c r="S69">
        <f t="shared" si="63"/>
        <v>-1.4771737217332681E+26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-648.2128804341105</v>
      </c>
      <c r="AC69">
        <f t="shared" si="64"/>
        <v>-578.76150038759863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-6.1403019649588326E-17</v>
      </c>
      <c r="AI69">
        <f t="shared" si="69"/>
        <v>-6.1403068624997568E-17</v>
      </c>
      <c r="AJ69">
        <f t="shared" si="70"/>
        <v>-69.451380046511872</v>
      </c>
      <c r="AK69">
        <f t="shared" si="61"/>
        <v>-45.37490163038774</v>
      </c>
      <c r="AL69">
        <f t="shared" si="71"/>
        <v>-114.82628167689961</v>
      </c>
      <c r="AN69">
        <f t="shared" si="72"/>
        <v>0</v>
      </c>
      <c r="AO69">
        <f t="shared" si="73"/>
        <v>0</v>
      </c>
      <c r="AP69">
        <f t="shared" si="74"/>
        <v>-7.071033899211923E-26</v>
      </c>
      <c r="AQ69">
        <f t="shared" si="75"/>
        <v>-8.8653232335556423E-20</v>
      </c>
      <c r="AR69">
        <f t="shared" si="76"/>
        <v>-8.8653303045895412E-20</v>
      </c>
      <c r="AS69">
        <f t="shared" si="77"/>
        <v>-0.10027339642944945</v>
      </c>
      <c r="AT69">
        <f t="shared" si="78"/>
        <v>-6.5511952333906956E-2</v>
      </c>
      <c r="AU69">
        <f t="shared" si="79"/>
        <v>-0.1657853487633564</v>
      </c>
      <c r="AW69">
        <v>66</v>
      </c>
      <c r="AX69">
        <f>IF(Z69&gt;0, (R69*SUMPRODUCT(K69:$K$98, X69:$X$98)-K69*$AZ$3)/Z69, 0)</f>
        <v>-1.4771737217332681E+26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2000000</v>
      </c>
      <c r="S70">
        <f t="shared" si="63"/>
        <v>-1.2414515778863909E+27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-578.76150038759863</v>
      </c>
      <c r="AC70">
        <f t="shared" si="64"/>
        <v>-516.7513396317845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-6.9252094636603581E-18</v>
      </c>
      <c r="AI70">
        <f t="shared" si="69"/>
        <v>-6.9252146667563628E-18</v>
      </c>
      <c r="AJ70">
        <f t="shared" si="70"/>
        <v>-62.010160755814127</v>
      </c>
      <c r="AK70">
        <f t="shared" si="61"/>
        <v>-40.513305027131906</v>
      </c>
      <c r="AL70">
        <f t="shared" si="71"/>
        <v>-102.52346578294603</v>
      </c>
      <c r="AN70">
        <f t="shared" si="72"/>
        <v>0</v>
      </c>
      <c r="AO70">
        <f t="shared" si="73"/>
        <v>0</v>
      </c>
      <c r="AP70">
        <f t="shared" si="74"/>
        <v>-6.7073143731754164E-27</v>
      </c>
      <c r="AQ70">
        <f t="shared" si="75"/>
        <v>-8.9272919291773665E-21</v>
      </c>
      <c r="AR70">
        <f t="shared" si="76"/>
        <v>-8.9272986364917386E-21</v>
      </c>
      <c r="AS70">
        <f t="shared" si="77"/>
        <v>-7.9937337714803394E-2</v>
      </c>
      <c r="AT70">
        <f t="shared" si="78"/>
        <v>-5.2225727307004893E-2</v>
      </c>
      <c r="AU70">
        <f t="shared" si="79"/>
        <v>-0.1321630650218083</v>
      </c>
      <c r="AW70">
        <v>67</v>
      </c>
      <c r="AX70">
        <f>IF(Z70&gt;0, (R70*SUMPRODUCT(K70:$K$98, X70:$X$98)-K70*$AZ$3)/Z70, 0)</f>
        <v>-1.2414515778863909E+27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2000000</v>
      </c>
      <c r="S71">
        <f t="shared" si="63"/>
        <v>-1.1032849792436964E+28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-516.7513396317845</v>
      </c>
      <c r="AC71">
        <f t="shared" si="64"/>
        <v>-461.38512467123616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-7.4053197591014365E-19</v>
      </c>
      <c r="AI71">
        <f t="shared" si="69"/>
        <v>-7.4053249865033926E-19</v>
      </c>
      <c r="AJ71">
        <f t="shared" si="70"/>
        <v>-55.366214960548348</v>
      </c>
      <c r="AK71">
        <f t="shared" si="61"/>
        <v>-36.172593774224922</v>
      </c>
      <c r="AL71">
        <f t="shared" si="71"/>
        <v>-91.538808734773269</v>
      </c>
      <c r="AN71">
        <f t="shared" si="72"/>
        <v>0</v>
      </c>
      <c r="AO71">
        <f t="shared" si="73"/>
        <v>0</v>
      </c>
      <c r="AP71">
        <f t="shared" si="74"/>
        <v>-6.0166492766346815E-28</v>
      </c>
      <c r="AQ71">
        <f t="shared" si="75"/>
        <v>-8.5233950149436831E-22</v>
      </c>
      <c r="AR71">
        <f t="shared" si="76"/>
        <v>-8.5234010315929603E-22</v>
      </c>
      <c r="AS71">
        <f t="shared" si="77"/>
        <v>-6.3725556213969567E-2</v>
      </c>
      <c r="AT71">
        <f t="shared" si="78"/>
        <v>-4.163403005979345E-2</v>
      </c>
      <c r="AU71">
        <f t="shared" si="79"/>
        <v>-0.10535958627376302</v>
      </c>
      <c r="AW71">
        <v>68</v>
      </c>
      <c r="AX71">
        <f>IF(Z71&gt;0, (R71*SUMPRODUCT(K71:$K$98, X71:$X$98)-K71*$AZ$3)/Z71, 0)</f>
        <v>-1.1032849792436964E+28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2000000</v>
      </c>
      <c r="S72">
        <f t="shared" si="63"/>
        <v>-1.0398333092181604E+29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-461.38512467123616</v>
      </c>
      <c r="AC72">
        <f t="shared" si="64"/>
        <v>-411.95100417074644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-7.4878642325420133E-20</v>
      </c>
      <c r="AI72">
        <f t="shared" si="69"/>
        <v>-7.4878691846699228E-20</v>
      </c>
      <c r="AJ72">
        <f t="shared" si="70"/>
        <v>-49.434120500489712</v>
      </c>
      <c r="AK72">
        <f t="shared" ref="AK72:AK79" si="92">G72*SUM(AB72:AB72, AE72:AF72)</f>
        <v>-32.296958726986531</v>
      </c>
      <c r="AL72">
        <f t="shared" si="71"/>
        <v>-81.731079227476243</v>
      </c>
      <c r="AN72">
        <f t="shared" si="72"/>
        <v>0</v>
      </c>
      <c r="AO72">
        <f t="shared" si="73"/>
        <v>0</v>
      </c>
      <c r="AP72">
        <f t="shared" si="74"/>
        <v>-5.0891192935035478E-29</v>
      </c>
      <c r="AQ72">
        <f t="shared" si="75"/>
        <v>-7.6950020328513369E-23</v>
      </c>
      <c r="AR72">
        <f t="shared" si="76"/>
        <v>-7.6950071219706306E-23</v>
      </c>
      <c r="AS72">
        <f t="shared" si="77"/>
        <v>-5.0801623257310038E-2</v>
      </c>
      <c r="AT72">
        <f t="shared" si="78"/>
        <v>-3.3190393861442472E-2</v>
      </c>
      <c r="AU72">
        <f t="shared" si="79"/>
        <v>-8.399201711875251E-2</v>
      </c>
      <c r="AW72">
        <v>69</v>
      </c>
      <c r="AX72">
        <f>IF(Z72&gt;0, (R72*SUMPRODUCT(K72:$K$98, X72:$X$98)-K72*$AZ$3)/Z72, 0)</f>
        <v>-1.0398333092181604E+29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2000000</v>
      </c>
      <c r="S73">
        <f t="shared" si="63"/>
        <v>-1.0426240334063415E+30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-411.95100417074644</v>
      </c>
      <c r="AC73">
        <f t="shared" si="64"/>
        <v>-367.81339658102365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-7.1386173420128531E-21</v>
      </c>
      <c r="AI73">
        <f t="shared" si="69"/>
        <v>-7.1386217517207727E-21</v>
      </c>
      <c r="AJ73">
        <f t="shared" si="70"/>
        <v>-44.137607589722791</v>
      </c>
      <c r="AK73">
        <f t="shared" si="92"/>
        <v>-28.836570291952253</v>
      </c>
      <c r="AL73">
        <f t="shared" si="71"/>
        <v>-72.974177881675047</v>
      </c>
      <c r="AN73">
        <f t="shared" si="72"/>
        <v>0</v>
      </c>
      <c r="AO73">
        <f t="shared" si="73"/>
        <v>0</v>
      </c>
      <c r="AP73">
        <f t="shared" si="74"/>
        <v>-4.0461555944400185E-30</v>
      </c>
      <c r="AQ73">
        <f t="shared" si="75"/>
        <v>-6.5500838199874722E-24</v>
      </c>
      <c r="AR73">
        <f t="shared" si="76"/>
        <v>-6.5500878661430663E-24</v>
      </c>
      <c r="AS73">
        <f t="shared" si="77"/>
        <v>-4.0498743030380931E-2</v>
      </c>
      <c r="AT73">
        <f t="shared" si="78"/>
        <v>-2.6459178779848904E-2</v>
      </c>
      <c r="AU73">
        <f t="shared" si="79"/>
        <v>-6.6957921810229845E-2</v>
      </c>
      <c r="AW73">
        <v>70</v>
      </c>
      <c r="AX73">
        <f>IF(Z73&gt;0, (R73*SUMPRODUCT(K73:$K$98, X73:$X$98)-K73*$AZ$3)/Z73, 0)</f>
        <v>-1.0426240334063415E+30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2000000</v>
      </c>
      <c r="S74">
        <f t="shared" si="63"/>
        <v>-1.1160404624340391E+31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-367.81339658102365</v>
      </c>
      <c r="AC74">
        <f t="shared" si="64"/>
        <v>-328.40481837591392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-6.3964595812815824E-22</v>
      </c>
      <c r="AI74">
        <f t="shared" si="69"/>
        <v>-6.3964632595176031E-22</v>
      </c>
      <c r="AJ74">
        <f t="shared" si="70"/>
        <v>-39.408578205109734</v>
      </c>
      <c r="AK74">
        <f t="shared" si="92"/>
        <v>-25.74693776067166</v>
      </c>
      <c r="AL74">
        <f t="shared" si="71"/>
        <v>-65.15551596578139</v>
      </c>
      <c r="AN74">
        <f t="shared" si="72"/>
        <v>0</v>
      </c>
      <c r="AO74">
        <f t="shared" si="73"/>
        <v>0</v>
      </c>
      <c r="AP74">
        <f t="shared" si="74"/>
        <v>-3.0133829409134512E-31</v>
      </c>
      <c r="AQ74">
        <f t="shared" si="75"/>
        <v>-5.2402787844475877E-25</v>
      </c>
      <c r="AR74">
        <f t="shared" si="76"/>
        <v>-5.240281797830528E-25</v>
      </c>
      <c r="AS74">
        <f t="shared" si="77"/>
        <v>-3.2285349992331819E-2</v>
      </c>
      <c r="AT74">
        <f t="shared" si="78"/>
        <v>-2.109309532832343E-2</v>
      </c>
      <c r="AU74">
        <f t="shared" si="79"/>
        <v>-5.3378445320655242E-2</v>
      </c>
      <c r="AW74">
        <v>71</v>
      </c>
      <c r="AX74">
        <f>IF(Z74&gt;0, (R74*SUMPRODUCT(K74:$K$98, X74:$X$98)-K74*$AZ$3)/Z74, 0)</f>
        <v>-1.1160404624340391E+31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2000000</v>
      </c>
      <c r="S75">
        <f t="shared" si="63"/>
        <v>-1.2806981117468926E+32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-328.40481837591392</v>
      </c>
      <c r="AC75">
        <f t="shared" si="64"/>
        <v>-293.21858783563744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-5.3684215545173519E-23</v>
      </c>
      <c r="AI75">
        <f t="shared" si="69"/>
        <v>-5.3684244164192436E-23</v>
      </c>
      <c r="AJ75">
        <f t="shared" si="70"/>
        <v>-35.186230540276483</v>
      </c>
      <c r="AK75">
        <f t="shared" si="92"/>
        <v>-22.988337286313975</v>
      </c>
      <c r="AL75">
        <f t="shared" si="71"/>
        <v>-58.174567826590462</v>
      </c>
      <c r="AN75">
        <f t="shared" si="72"/>
        <v>0</v>
      </c>
      <c r="AO75">
        <f t="shared" si="73"/>
        <v>0</v>
      </c>
      <c r="AP75">
        <f t="shared" si="74"/>
        <v>-2.0933962949912267E-32</v>
      </c>
      <c r="AQ75">
        <f t="shared" si="75"/>
        <v>-3.9268410378075696E-26</v>
      </c>
      <c r="AR75">
        <f t="shared" si="76"/>
        <v>-3.9268431312038649E-26</v>
      </c>
      <c r="AS75">
        <f t="shared" si="77"/>
        <v>-2.5737683348478761E-2</v>
      </c>
      <c r="AT75">
        <f t="shared" si="78"/>
        <v>-1.6815286454339461E-2</v>
      </c>
      <c r="AU75">
        <f t="shared" si="79"/>
        <v>-4.2552969802818225E-2</v>
      </c>
      <c r="AW75">
        <v>72</v>
      </c>
      <c r="AX75">
        <f>IF(Z75&gt;0, (R75*SUMPRODUCT(K75:$K$98, X75:$X$98)-K75*$AZ$3)/Z75, 0)</f>
        <v>-1.2806981117468926E+32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2000000</v>
      </c>
      <c r="S76">
        <f t="shared" si="63"/>
        <v>-1.5837527225387459E+33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-293.21858783563744</v>
      </c>
      <c r="AC76">
        <f t="shared" si="64"/>
        <v>-261.80231056753343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-4.2026425111968008E-24</v>
      </c>
      <c r="AI76">
        <f t="shared" si="69"/>
        <v>-4.2026445775098274E-24</v>
      </c>
      <c r="AJ76">
        <f t="shared" si="70"/>
        <v>-31.416277268104011</v>
      </c>
      <c r="AK76">
        <f t="shared" si="92"/>
        <v>-20.525301148494624</v>
      </c>
      <c r="AL76">
        <f t="shared" si="71"/>
        <v>-51.941578416598631</v>
      </c>
      <c r="AN76">
        <f t="shared" si="72"/>
        <v>0</v>
      </c>
      <c r="AO76">
        <f t="shared" si="73"/>
        <v>0</v>
      </c>
      <c r="AP76">
        <f t="shared" si="74"/>
        <v>-1.3495059403160287E-33</v>
      </c>
      <c r="AQ76">
        <f t="shared" si="75"/>
        <v>-2.7447395238941698E-27</v>
      </c>
      <c r="AR76">
        <f t="shared" si="76"/>
        <v>-2.7447408734001102E-27</v>
      </c>
      <c r="AS76">
        <f t="shared" si="77"/>
        <v>-2.0517923587754117E-2</v>
      </c>
      <c r="AT76">
        <f t="shared" si="78"/>
        <v>-1.3405043410666026E-2</v>
      </c>
      <c r="AU76">
        <f t="shared" si="79"/>
        <v>-3.3922966998420144E-2</v>
      </c>
      <c r="AW76">
        <v>73</v>
      </c>
      <c r="AX76">
        <f>IF(Z76&gt;0, (R76*SUMPRODUCT(K76:$K$98, X76:$X$98)-K76*$AZ$3)/Z76, 0)</f>
        <v>-1.5837527225387459E+33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2000000</v>
      </c>
      <c r="S77">
        <f t="shared" si="63"/>
        <v>-2.1233856096748752E+34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-261.80231056753343</v>
      </c>
      <c r="AC77">
        <f t="shared" si="64"/>
        <v>-233.75206300672627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-3.0528706276506905E-25</v>
      </c>
      <c r="AI77">
        <f t="shared" si="69"/>
        <v>-3.0528720037082346E-25</v>
      </c>
      <c r="AJ77">
        <f t="shared" si="70"/>
        <v>-28.050247560807151</v>
      </c>
      <c r="AK77">
        <f t="shared" si="92"/>
        <v>-18.32616173972734</v>
      </c>
      <c r="AL77">
        <f t="shared" si="71"/>
        <v>-46.37640930053449</v>
      </c>
      <c r="AN77">
        <f t="shared" si="72"/>
        <v>0</v>
      </c>
      <c r="AO77">
        <f t="shared" si="73"/>
        <v>0</v>
      </c>
      <c r="AP77">
        <f t="shared" si="74"/>
        <v>-8.0241171367684247E-35</v>
      </c>
      <c r="AQ77">
        <f t="shared" si="75"/>
        <v>-1.780201098544374E-28</v>
      </c>
      <c r="AR77">
        <f t="shared" si="76"/>
        <v>-1.7802019009560877E-28</v>
      </c>
      <c r="AS77">
        <f t="shared" si="77"/>
        <v>-1.6356763064217246E-2</v>
      </c>
      <c r="AT77">
        <f t="shared" si="78"/>
        <v>-1.0686418535288603E-2</v>
      </c>
      <c r="AU77">
        <f t="shared" si="79"/>
        <v>-2.7043181599505851E-2</v>
      </c>
      <c r="AW77">
        <v>74</v>
      </c>
      <c r="AX77">
        <f>IF(Z77&gt;0, (R77*SUMPRODUCT(K77:$K$98, X77:$X$98)-K77*$AZ$3)/Z77, 0)</f>
        <v>-2.1233856096748752E+34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2000000</v>
      </c>
      <c r="S78">
        <f t="shared" si="63"/>
        <v>-3.1085627659418445E+35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-233.75206300672627</v>
      </c>
      <c r="AC78">
        <f t="shared" si="64"/>
        <v>-208.70719911314845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-2.0453962470860954E-26</v>
      </c>
      <c r="AI78">
        <f t="shared" si="69"/>
        <v>-2.0453970863292394E-26</v>
      </c>
      <c r="AJ78">
        <f t="shared" si="70"/>
        <v>-25.044863893577826</v>
      </c>
      <c r="AK78">
        <f t="shared" si="92"/>
        <v>-16.362644410470839</v>
      </c>
      <c r="AL78">
        <f t="shared" si="71"/>
        <v>-41.407508304048662</v>
      </c>
      <c r="AN78">
        <f t="shared" si="72"/>
        <v>0</v>
      </c>
      <c r="AO78">
        <f t="shared" si="73"/>
        <v>0</v>
      </c>
      <c r="AP78">
        <f t="shared" si="74"/>
        <v>-4.3694869197976101E-36</v>
      </c>
      <c r="AQ78">
        <f t="shared" si="75"/>
        <v>-1.0649276329119155E-29</v>
      </c>
      <c r="AR78">
        <f t="shared" si="76"/>
        <v>-1.0649280698606074E-29</v>
      </c>
      <c r="AS78">
        <f t="shared" si="77"/>
        <v>-1.3039511371346665E-2</v>
      </c>
      <c r="AT78">
        <f t="shared" si="78"/>
        <v>-8.5191474292798178E-3</v>
      </c>
      <c r="AU78">
        <f t="shared" si="79"/>
        <v>-2.155865880062648E-2</v>
      </c>
      <c r="AW78">
        <v>75</v>
      </c>
      <c r="AX78">
        <f>IF(Z78&gt;0, (R78*SUMPRODUCT(K78:$K$98, X78:$X$98)-K78*$AZ$3)/Z78, 0)</f>
        <v>-3.1085627659418445E+35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-208.70719911314845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-208.70719911314845</v>
      </c>
      <c r="AK79">
        <f t="shared" si="92"/>
        <v>-14.609503937920392</v>
      </c>
      <c r="AL79">
        <f t="shared" si="71"/>
        <v>-223.31670305106883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-6.2421241711394423E-31</v>
      </c>
      <c r="AR79">
        <f t="shared" si="76"/>
        <v>-6.2421241711394423E-31</v>
      </c>
      <c r="AS79">
        <f t="shared" si="77"/>
        <v>-9.7020173893948347E-2</v>
      </c>
      <c r="AT79">
        <f t="shared" si="78"/>
        <v>-6.7914121725763847E-3</v>
      </c>
      <c r="AU79">
        <f t="shared" si="79"/>
        <v>-0.10381158606652473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659134.83013099153</v>
      </c>
      <c r="AO81" s="6">
        <f t="shared" si="93"/>
        <v>-65913.483013099161</v>
      </c>
      <c r="AP81" s="6">
        <f t="shared" si="93"/>
        <v>-728.85883511842576</v>
      </c>
      <c r="AQ81" s="6">
        <f t="shared" si="93"/>
        <v>-400861.90705617075</v>
      </c>
      <c r="AR81" s="6">
        <f t="shared" si="93"/>
        <v>191630.58122660316</v>
      </c>
      <c r="AS81" s="6">
        <f t="shared" si="93"/>
        <v>-56405.912472859607</v>
      </c>
      <c r="AT81" s="6">
        <f t="shared" si="93"/>
        <v>12935.526442460829</v>
      </c>
      <c r="AU81" s="6">
        <f t="shared" si="93"/>
        <v>148160.1951962045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1137817.3074407638</v>
      </c>
      <c r="K3">
        <v>1</v>
      </c>
      <c r="L3" s="2">
        <v>0</v>
      </c>
      <c r="O3">
        <f>$C$3</f>
        <v>1137817.3074407638</v>
      </c>
      <c r="P3" s="2">
        <f>O3*C5</f>
        <v>113781.73074407638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1137817.3074407638</v>
      </c>
      <c r="AF3">
        <f t="shared" ref="AF3:AF34" si="4">-$Z3*P3</f>
        <v>-113781.73074407638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1023410.6197259874</v>
      </c>
      <c r="AJ3">
        <f t="shared" ref="AJ3:AJ34" si="8">AB3-AC3</f>
        <v>0</v>
      </c>
      <c r="AL3">
        <f t="shared" ref="AL3:AL34" si="9">SUM(AI3:AK3)</f>
        <v>1023410.6197259874</v>
      </c>
      <c r="AN3">
        <f t="shared" ref="AN3:AN34" si="10">AE3*$K3</f>
        <v>1137817.3074407638</v>
      </c>
      <c r="AO3">
        <f t="shared" ref="AO3:AO34" si="11">AF3*$K3</f>
        <v>-113781.73074407638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1023410.6197259874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1023410.6197259874</v>
      </c>
      <c r="AW3">
        <v>0</v>
      </c>
      <c r="AX3">
        <f>IF(Z3&gt;0, (R3*SUMPRODUCT(K3:$K$98, X3:$X$98)-K3*$AZ$3)/Z3, 0)</f>
        <v>0</v>
      </c>
      <c r="AZ3">
        <f>C6*ABS(SUMPRODUCT(X4:X69, K4:K69))/1</f>
        <v>772924.50617241836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53491.437619246542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51845.575141148292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-51845.575141148292</v>
      </c>
      <c r="AK4">
        <f>G4*SUM(AB4, AE4:AF4)</f>
        <v>0</v>
      </c>
      <c r="AL4">
        <f t="shared" si="9"/>
        <v>-93382.993141148298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-38751.206269241527</v>
      </c>
      <c r="AR4">
        <f t="shared" si="14"/>
        <v>-38751.206269241527</v>
      </c>
      <c r="AS4">
        <f t="shared" si="15"/>
        <v>-48367.921579576723</v>
      </c>
      <c r="AT4">
        <f t="shared" si="16"/>
        <v>0</v>
      </c>
      <c r="AU4">
        <f t="shared" si="17"/>
        <v>-87119.127848818258</v>
      </c>
      <c r="AW4">
        <v>1</v>
      </c>
      <c r="AX4">
        <f>IF(Z4&gt;0, (R4*SUMPRODUCT(K4:$K$98, X4:$X$98)-K4*$AZ$3)/Z4, 0)</f>
        <v>53491.437619246542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2000000</v>
      </c>
      <c r="S5">
        <f t="shared" si="1"/>
        <v>78242.223038217577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51845.575141148292</v>
      </c>
      <c r="AC5">
        <f t="shared" si="2"/>
        <v>73239.357619702816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-46959.430510582381</v>
      </c>
      <c r="AI5">
        <f t="shared" si="7"/>
        <v>-46971.131251367813</v>
      </c>
      <c r="AJ5">
        <f t="shared" si="8"/>
        <v>-21393.782478554524</v>
      </c>
      <c r="AK5">
        <f>G5*SUM(AB5, AE5:AF5)</f>
        <v>2125.6685807870799</v>
      </c>
      <c r="AL5">
        <f t="shared" si="9"/>
        <v>-66239.245149135255</v>
      </c>
      <c r="AN5">
        <f t="shared" si="10"/>
        <v>0</v>
      </c>
      <c r="AO5">
        <f t="shared" si="11"/>
        <v>0</v>
      </c>
      <c r="AP5">
        <f t="shared" si="12"/>
        <v>-10.005397258330323</v>
      </c>
      <c r="AQ5">
        <f t="shared" si="13"/>
        <v>-40155.385534926405</v>
      </c>
      <c r="AR5">
        <f t="shared" si="14"/>
        <v>-40165.390932184731</v>
      </c>
      <c r="AS5">
        <f t="shared" si="15"/>
        <v>-18293.994925750136</v>
      </c>
      <c r="AT5">
        <f t="shared" si="16"/>
        <v>1817.6762463452299</v>
      </c>
      <c r="AU5">
        <f t="shared" si="17"/>
        <v>-56641.709611589642</v>
      </c>
      <c r="AW5">
        <v>2</v>
      </c>
      <c r="AX5">
        <f>IF(Z5&gt;0, (R5*SUMPRODUCT(K5:$K$98, X5:$X$98)-K5*$AZ$3)/Z5, 0)</f>
        <v>78242.223038217577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12.5</v>
      </c>
      <c r="R6">
        <f t="shared" si="0"/>
        <v>2000000</v>
      </c>
      <c r="S6">
        <f t="shared" si="1"/>
        <v>108561.90494115969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73239.357619702816</v>
      </c>
      <c r="AC6">
        <f t="shared" si="2"/>
        <v>97776.198280317127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-52098.840108926976</v>
      </c>
      <c r="AI6">
        <f t="shared" si="7"/>
        <v>-52110.098224553876</v>
      </c>
      <c r="AJ6">
        <f t="shared" si="8"/>
        <v>-24536.840660614311</v>
      </c>
      <c r="AK6">
        <f>G6*SUM(AB6, AE6:AF6)</f>
        <v>4284.5024207526149</v>
      </c>
      <c r="AL6">
        <f t="shared" si="9"/>
        <v>-72362.436464415572</v>
      </c>
      <c r="AN6">
        <f t="shared" si="10"/>
        <v>0</v>
      </c>
      <c r="AO6">
        <f t="shared" si="11"/>
        <v>0</v>
      </c>
      <c r="AP6">
        <f t="shared" si="12"/>
        <v>-8.6846233075718882</v>
      </c>
      <c r="AQ6">
        <f t="shared" si="13"/>
        <v>-40189.567784008192</v>
      </c>
      <c r="AR6">
        <f t="shared" si="14"/>
        <v>-40198.252407315762</v>
      </c>
      <c r="AS6">
        <f t="shared" si="15"/>
        <v>-18927.964977212567</v>
      </c>
      <c r="AT6">
        <f t="shared" si="16"/>
        <v>3305.1081386758124</v>
      </c>
      <c r="AU6">
        <f t="shared" si="17"/>
        <v>-55821.109245852516</v>
      </c>
      <c r="AW6">
        <v>3</v>
      </c>
      <c r="AX6">
        <f>IF(Z6&gt;0, (R6*SUMPRODUCT(K6:$K$98, X6:$X$98)-K6*$AZ$3)/Z6, 0)</f>
        <v>108561.90494115969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2000000</v>
      </c>
      <c r="S7">
        <f t="shared" si="1"/>
        <v>129006.80867934231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97776.198280317127</v>
      </c>
      <c r="AC7">
        <f t="shared" si="2"/>
        <v>111346.5741450343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-57073.150466652129</v>
      </c>
      <c r="AI7">
        <f t="shared" si="7"/>
        <v>-57083.939293932344</v>
      </c>
      <c r="AJ7">
        <f t="shared" si="8"/>
        <v>-13570.375864717178</v>
      </c>
      <c r="AK7">
        <f>G7*SUM(AB7, AE7:AF7)</f>
        <v>4800.8113355635705</v>
      </c>
      <c r="AL7">
        <f t="shared" si="9"/>
        <v>-65853.50382308595</v>
      </c>
      <c r="AN7">
        <f t="shared" si="10"/>
        <v>0</v>
      </c>
      <c r="AO7">
        <f t="shared" si="11"/>
        <v>0</v>
      </c>
      <c r="AP7">
        <f t="shared" si="12"/>
        <v>-7.5722041399537767</v>
      </c>
      <c r="AQ7">
        <f t="shared" si="13"/>
        <v>-40057.138280116138</v>
      </c>
      <c r="AR7">
        <f t="shared" si="14"/>
        <v>-40064.710484256095</v>
      </c>
      <c r="AS7">
        <f t="shared" si="15"/>
        <v>-9524.4509560366187</v>
      </c>
      <c r="AT7">
        <f t="shared" si="16"/>
        <v>3369.4786769793609</v>
      </c>
      <c r="AU7">
        <f t="shared" si="17"/>
        <v>-46219.682763313351</v>
      </c>
      <c r="AW7">
        <v>4</v>
      </c>
      <c r="AX7">
        <f>IF(Z7&gt;0, (R7*SUMPRODUCT(K7:$K$98, X7:$X$98)-K7*$AZ$3)/Z7, 0)</f>
        <v>129006.80867934231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2000000</v>
      </c>
      <c r="S8">
        <f t="shared" si="1"/>
        <v>130418.04856314433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111346.5741450343</v>
      </c>
      <c r="AC8">
        <f t="shared" si="2"/>
        <v>107394.12211052212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-62029.078145586158</v>
      </c>
      <c r="AI8">
        <f t="shared" si="7"/>
        <v>-62039.371402855162</v>
      </c>
      <c r="AJ8">
        <f t="shared" si="8"/>
        <v>3952.4520345121855</v>
      </c>
      <c r="AK8">
        <f t="shared" ref="AK8:AK39" si="30">G8*SUM(AB8:AB8, AE8:AF8)</f>
        <v>2371.6820292892307</v>
      </c>
      <c r="AL8">
        <f t="shared" si="9"/>
        <v>-55715.237339053747</v>
      </c>
      <c r="AN8">
        <f t="shared" si="10"/>
        <v>0</v>
      </c>
      <c r="AO8">
        <f t="shared" si="11"/>
        <v>0</v>
      </c>
      <c r="AP8">
        <f t="shared" si="12"/>
        <v>-6.7435688501189848</v>
      </c>
      <c r="AQ8">
        <f t="shared" si="13"/>
        <v>-40637.997113304795</v>
      </c>
      <c r="AR8">
        <f t="shared" si="14"/>
        <v>-40644.740682154916</v>
      </c>
      <c r="AS8">
        <f t="shared" si="15"/>
        <v>2589.426429843068</v>
      </c>
      <c r="AT8">
        <f t="shared" si="16"/>
        <v>1553.7939679471251</v>
      </c>
      <c r="AU8">
        <f t="shared" si="17"/>
        <v>-36501.52028436472</v>
      </c>
      <c r="AW8">
        <v>5</v>
      </c>
      <c r="AX8">
        <f>IF(Z8&gt;0, (R8*SUMPRODUCT(K8:$K$98, X8:$X$98)-K8*$AZ$3)/Z8, 0)</f>
        <v>130418.04856314433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2000000</v>
      </c>
      <c r="S9">
        <f t="shared" si="1"/>
        <v>119731.24327610488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107394.12211052212</v>
      </c>
      <c r="AC9">
        <f t="shared" si="2"/>
        <v>93564.041578543663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-67550.92376770472</v>
      </c>
      <c r="AI9">
        <f t="shared" si="7"/>
        <v>-67560.691899127487</v>
      </c>
      <c r="AJ9">
        <f t="shared" si="8"/>
        <v>13830.080531978456</v>
      </c>
      <c r="AK9">
        <f t="shared" si="30"/>
        <v>633.62532045208047</v>
      </c>
      <c r="AL9">
        <f t="shared" si="9"/>
        <v>-53096.986046696948</v>
      </c>
      <c r="AN9">
        <f t="shared" si="10"/>
        <v>0</v>
      </c>
      <c r="AO9">
        <f t="shared" si="11"/>
        <v>0</v>
      </c>
      <c r="AP9">
        <f t="shared" si="12"/>
        <v>-6.0607402633356813</v>
      </c>
      <c r="AQ9">
        <f t="shared" si="13"/>
        <v>-41912.683786214293</v>
      </c>
      <c r="AR9">
        <f t="shared" si="14"/>
        <v>-41918.744526477632</v>
      </c>
      <c r="AS9">
        <f t="shared" si="15"/>
        <v>8581.0194701114924</v>
      </c>
      <c r="AT9">
        <f t="shared" si="16"/>
        <v>393.13951925174564</v>
      </c>
      <c r="AU9">
        <f t="shared" si="17"/>
        <v>-32944.585537114392</v>
      </c>
      <c r="AW9">
        <v>6</v>
      </c>
      <c r="AX9">
        <f>IF(Z9&gt;0, (R9*SUMPRODUCT(K9:$K$98, X9:$X$98)-K9*$AZ$3)/Z9, 0)</f>
        <v>119731.24327610488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2000000</v>
      </c>
      <c r="S10">
        <f t="shared" si="1"/>
        <v>103430.68583067435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93564.041578543663</v>
      </c>
      <c r="AC10">
        <f t="shared" si="2"/>
        <v>76264.479959129763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-72574.651750542398</v>
      </c>
      <c r="AI10">
        <f t="shared" si="7"/>
        <v>-72583.868609077486</v>
      </c>
      <c r="AJ10">
        <f t="shared" si="8"/>
        <v>17299.5616194139</v>
      </c>
      <c r="AK10">
        <f t="shared" si="30"/>
        <v>383.61257047202906</v>
      </c>
      <c r="AL10">
        <f t="shared" si="9"/>
        <v>-54900.694419191554</v>
      </c>
      <c r="AN10">
        <f t="shared" si="10"/>
        <v>0</v>
      </c>
      <c r="AO10">
        <f t="shared" si="11"/>
        <v>0</v>
      </c>
      <c r="AP10">
        <f t="shared" si="12"/>
        <v>-5.4251941755036963</v>
      </c>
      <c r="AQ10">
        <f t="shared" si="13"/>
        <v>-42718.630916061644</v>
      </c>
      <c r="AR10">
        <f t="shared" si="14"/>
        <v>-42724.056110237143</v>
      </c>
      <c r="AS10">
        <f t="shared" si="15"/>
        <v>10182.805842039537</v>
      </c>
      <c r="AT10">
        <f t="shared" si="16"/>
        <v>225.80065377487426</v>
      </c>
      <c r="AU10">
        <f t="shared" si="17"/>
        <v>-32315.449614422731</v>
      </c>
      <c r="AW10">
        <v>7</v>
      </c>
      <c r="AX10">
        <f>IF(Z10&gt;0, (R10*SUMPRODUCT(K10:$K$98, X10:$X$98)-K10*$AZ$3)/Z10, 0)</f>
        <v>103430.68583067435</v>
      </c>
    </row>
    <row r="11" spans="1:52" x14ac:dyDescent="0.25">
      <c r="A11" t="s">
        <v>33</v>
      </c>
      <c r="C11" s="25">
        <f>AU71</f>
        <v>249041.98234101606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2000000</v>
      </c>
      <c r="S11">
        <f t="shared" si="1"/>
        <v>81240.505587440814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76264.479959129763</v>
      </c>
      <c r="AC11">
        <f t="shared" si="2"/>
        <v>56198.54467794369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-76439.930728358493</v>
      </c>
      <c r="AI11">
        <f t="shared" si="7"/>
        <v>-76448.577668741185</v>
      </c>
      <c r="AJ11">
        <f t="shared" si="8"/>
        <v>20065.935281186074</v>
      </c>
      <c r="AK11">
        <f t="shared" si="30"/>
        <v>183.03475190191142</v>
      </c>
      <c r="AL11">
        <f t="shared" si="9"/>
        <v>-56199.607635653199</v>
      </c>
      <c r="AN11">
        <f t="shared" si="10"/>
        <v>0</v>
      </c>
      <c r="AO11">
        <f t="shared" si="11"/>
        <v>0</v>
      </c>
      <c r="AP11">
        <f t="shared" si="12"/>
        <v>-4.8363084369717289</v>
      </c>
      <c r="AQ11">
        <f t="shared" si="13"/>
        <v>-42753.513444258802</v>
      </c>
      <c r="AR11">
        <f t="shared" si="14"/>
        <v>-42758.349752695773</v>
      </c>
      <c r="AS11">
        <f t="shared" si="15"/>
        <v>11223.050906004379</v>
      </c>
      <c r="AT11">
        <f t="shared" si="16"/>
        <v>102.37291755291717</v>
      </c>
      <c r="AU11">
        <f t="shared" si="17"/>
        <v>-31432.925929138477</v>
      </c>
      <c r="AW11">
        <v>8</v>
      </c>
      <c r="AX11">
        <f>IF(Z11&gt;0, (R11*SUMPRODUCT(K11:$K$98, X11:$X$98)-K11*$AZ$3)/Z11, 0)</f>
        <v>81240.505587440814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2000000</v>
      </c>
      <c r="S12">
        <f t="shared" si="1"/>
        <v>54166.922538072278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56198.54467794369</v>
      </c>
      <c r="AC12">
        <f t="shared" si="2"/>
        <v>34930.791282810213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-79929.155576193996</v>
      </c>
      <c r="AI12">
        <f t="shared" si="7"/>
        <v>-79937.216489950515</v>
      </c>
      <c r="AJ12">
        <f t="shared" si="8"/>
        <v>21267.753395133477</v>
      </c>
      <c r="AK12">
        <f t="shared" si="30"/>
        <v>129.25665275927048</v>
      </c>
      <c r="AL12">
        <f t="shared" si="9"/>
        <v>-58540.206442057766</v>
      </c>
      <c r="AN12">
        <f t="shared" si="10"/>
        <v>0</v>
      </c>
      <c r="AO12">
        <f t="shared" si="11"/>
        <v>0</v>
      </c>
      <c r="AP12">
        <f t="shared" si="12"/>
        <v>-4.2844613547664618</v>
      </c>
      <c r="AQ12">
        <f t="shared" si="13"/>
        <v>-42483.195891857926</v>
      </c>
      <c r="AR12">
        <f t="shared" si="14"/>
        <v>-42487.480353212697</v>
      </c>
      <c r="AS12">
        <f t="shared" si="15"/>
        <v>11304.037020682425</v>
      </c>
      <c r="AT12">
        <f t="shared" si="16"/>
        <v>68.701285030633414</v>
      </c>
      <c r="AU12">
        <f t="shared" si="17"/>
        <v>-31114.74204749964</v>
      </c>
      <c r="AW12">
        <v>9</v>
      </c>
      <c r="AX12">
        <f>IF(Z12&gt;0, (R12*SUMPRODUCT(K12:$K$98, X12:$X$98)-K12*$AZ$3)/Z12, 0)</f>
        <v>54166.922538072278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2000000</v>
      </c>
      <c r="S13">
        <f t="shared" si="1"/>
        <v>21360.374000676882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34930.791282810213</v>
      </c>
      <c r="AC13">
        <f t="shared" si="2"/>
        <v>12754.168367755368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-82659.127243870025</v>
      </c>
      <c r="AI13">
        <f t="shared" si="7"/>
        <v>-82666.590928943697</v>
      </c>
      <c r="AJ13">
        <f t="shared" si="8"/>
        <v>22176.622915054846</v>
      </c>
      <c r="AK13">
        <f t="shared" si="30"/>
        <v>69.861582565620424</v>
      </c>
      <c r="AL13">
        <f t="shared" si="9"/>
        <v>-60420.106431323227</v>
      </c>
      <c r="AN13">
        <f t="shared" si="10"/>
        <v>0</v>
      </c>
      <c r="AO13">
        <f t="shared" si="11"/>
        <v>0</v>
      </c>
      <c r="AP13">
        <f t="shared" si="12"/>
        <v>-3.7709391263085905</v>
      </c>
      <c r="AQ13">
        <f t="shared" si="13"/>
        <v>-41762.552143294321</v>
      </c>
      <c r="AR13">
        <f t="shared" si="14"/>
        <v>-41766.323082420626</v>
      </c>
      <c r="AS13">
        <f t="shared" si="15"/>
        <v>11204.477977606966</v>
      </c>
      <c r="AT13">
        <f t="shared" si="16"/>
        <v>35.296743166691883</v>
      </c>
      <c r="AU13">
        <f t="shared" si="17"/>
        <v>-30526.548361646968</v>
      </c>
      <c r="AW13">
        <v>10</v>
      </c>
      <c r="AX13">
        <f>IF(Z13&gt;0, (R13*SUMPRODUCT(K13:$K$98, X13:$X$98)-K13*$AZ$3)/Z13, 0)</f>
        <v>21360.374000676882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2000000</v>
      </c>
      <c r="S14">
        <f t="shared" si="1"/>
        <v>-17818.305366372279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12754.168367755368</v>
      </c>
      <c r="AC14">
        <f t="shared" si="2"/>
        <v>-9776.1430709885899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-84933.142821866044</v>
      </c>
      <c r="AI14">
        <f t="shared" si="7"/>
        <v>-84940.001037946349</v>
      </c>
      <c r="AJ14">
        <f t="shared" si="8"/>
        <v>22530.311438743956</v>
      </c>
      <c r="AK14">
        <f t="shared" si="30"/>
        <v>22.957503061959663</v>
      </c>
      <c r="AL14">
        <f t="shared" si="9"/>
        <v>-62386.732096140433</v>
      </c>
      <c r="AN14">
        <f t="shared" si="10"/>
        <v>0</v>
      </c>
      <c r="AO14">
        <f t="shared" si="11"/>
        <v>0</v>
      </c>
      <c r="AP14">
        <f t="shared" si="12"/>
        <v>-3.2943839479393771</v>
      </c>
      <c r="AQ14">
        <f t="shared" si="13"/>
        <v>-40798.128709316203</v>
      </c>
      <c r="AR14">
        <f t="shared" si="14"/>
        <v>-40801.423093264144</v>
      </c>
      <c r="AS14">
        <f t="shared" si="15"/>
        <v>10822.566025452768</v>
      </c>
      <c r="AT14">
        <f t="shared" si="16"/>
        <v>11.027770004116903</v>
      </c>
      <c r="AU14">
        <f t="shared" si="17"/>
        <v>-29967.82929780726</v>
      </c>
      <c r="AW14">
        <v>11</v>
      </c>
      <c r="AX14">
        <f>IF(Z14&gt;0, (R14*SUMPRODUCT(K14:$K$98, X14:$X$98)-K14*$AZ$3)/Z14, 0)</f>
        <v>-17818.305366372279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2000000</v>
      </c>
      <c r="S15">
        <f t="shared" si="1"/>
        <v>-63075.972074271223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-9776.1430709885899</v>
      </c>
      <c r="AC15">
        <f t="shared" si="2"/>
        <v>-31518.981111360074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-86944.03141248881</v>
      </c>
      <c r="AI15">
        <f t="shared" si="7"/>
        <v>-86950.27764621198</v>
      </c>
      <c r="AJ15">
        <f t="shared" si="8"/>
        <v>21742.838040371484</v>
      </c>
      <c r="AK15">
        <f t="shared" si="30"/>
        <v>-40.082186591053222</v>
      </c>
      <c r="AL15">
        <f t="shared" si="9"/>
        <v>-65247.521792431551</v>
      </c>
      <c r="AN15">
        <f t="shared" si="10"/>
        <v>0</v>
      </c>
      <c r="AO15">
        <f t="shared" si="11"/>
        <v>0</v>
      </c>
      <c r="AP15">
        <f t="shared" si="12"/>
        <v>-2.8464231727558134</v>
      </c>
      <c r="AQ15">
        <f t="shared" si="13"/>
        <v>-39620.596460765497</v>
      </c>
      <c r="AR15">
        <f t="shared" si="14"/>
        <v>-39623.442883938253</v>
      </c>
      <c r="AS15">
        <f t="shared" si="15"/>
        <v>9908.2616473383059</v>
      </c>
      <c r="AT15">
        <f t="shared" si="16"/>
        <v>-18.265545252380722</v>
      </c>
      <c r="AU15">
        <f t="shared" si="17"/>
        <v>-29733.446781852326</v>
      </c>
      <c r="AW15">
        <v>12</v>
      </c>
      <c r="AX15">
        <f>IF(Z15&gt;0, (R15*SUMPRODUCT(K15:$K$98, X15:$X$98)-K15*$AZ$3)/Z15, 0)</f>
        <v>-63075.972074271223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2000000</v>
      </c>
      <c r="S16">
        <f t="shared" si="1"/>
        <v>-115609.65647429715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-31518.981111360074</v>
      </c>
      <c r="AC16">
        <f t="shared" si="2"/>
        <v>-52113.978166981076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-87852.811597190463</v>
      </c>
      <c r="AI16">
        <f t="shared" si="7"/>
        <v>-87858.446288503925</v>
      </c>
      <c r="AJ16">
        <f t="shared" si="8"/>
        <v>20594.997055621003</v>
      </c>
      <c r="AK16">
        <f t="shared" si="30"/>
        <v>-223.78476589065653</v>
      </c>
      <c r="AL16">
        <f t="shared" si="9"/>
        <v>-67487.233998773576</v>
      </c>
      <c r="AN16">
        <f t="shared" si="10"/>
        <v>0</v>
      </c>
      <c r="AO16">
        <f t="shared" si="11"/>
        <v>0</v>
      </c>
      <c r="AP16">
        <f t="shared" si="12"/>
        <v>-2.429043496766047</v>
      </c>
      <c r="AQ16">
        <f t="shared" si="13"/>
        <v>-37872.225612996648</v>
      </c>
      <c r="AR16">
        <f t="shared" si="14"/>
        <v>-37874.654656493418</v>
      </c>
      <c r="AS16">
        <f t="shared" si="15"/>
        <v>8878.2403295835338</v>
      </c>
      <c r="AT16">
        <f t="shared" si="16"/>
        <v>-96.470755898193914</v>
      </c>
      <c r="AU16">
        <f t="shared" si="17"/>
        <v>-29092.885082808076</v>
      </c>
      <c r="AW16">
        <v>13</v>
      </c>
      <c r="AX16">
        <f>IF(Z16&gt;0, (R16*SUMPRODUCT(K16:$K$98, X16:$X$98)-K16*$AZ$3)/Z16, 0)</f>
        <v>-115609.65647429715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2000000</v>
      </c>
      <c r="S17">
        <f t="shared" si="1"/>
        <v>-173925.44201719569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-52113.978166981076</v>
      </c>
      <c r="AC17">
        <f t="shared" si="2"/>
        <v>-70003.10051358855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-87556.836332802835</v>
      </c>
      <c r="AI17">
        <f t="shared" si="7"/>
        <v>-87561.867446976074</v>
      </c>
      <c r="AJ17">
        <f t="shared" si="8"/>
        <v>17889.122346607473</v>
      </c>
      <c r="AK17">
        <f t="shared" si="30"/>
        <v>-719.17289870433888</v>
      </c>
      <c r="AL17">
        <f t="shared" si="9"/>
        <v>-70391.917999072932</v>
      </c>
      <c r="AN17">
        <f t="shared" si="10"/>
        <v>0</v>
      </c>
      <c r="AO17">
        <f t="shared" si="11"/>
        <v>0</v>
      </c>
      <c r="AP17">
        <f t="shared" si="12"/>
        <v>-2.0387752363755687</v>
      </c>
      <c r="AQ17">
        <f t="shared" si="13"/>
        <v>-35480.949854041173</v>
      </c>
      <c r="AR17">
        <f t="shared" si="14"/>
        <v>-35482.988629277548</v>
      </c>
      <c r="AS17">
        <f t="shared" si="15"/>
        <v>7249.2689263030234</v>
      </c>
      <c r="AT17">
        <f t="shared" si="16"/>
        <v>-291.43284093002637</v>
      </c>
      <c r="AU17">
        <f t="shared" si="17"/>
        <v>-28525.152543904547</v>
      </c>
      <c r="AW17">
        <v>14</v>
      </c>
      <c r="AX17">
        <f>IF(Z17&gt;0, (R17*SUMPRODUCT(K17:$K$98, X17:$X$98)-K17*$AZ$3)/Z17, 0)</f>
        <v>-173925.44201719569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12.5</v>
      </c>
      <c r="R18">
        <f t="shared" si="0"/>
        <v>2000000</v>
      </c>
      <c r="S18">
        <f t="shared" si="1"/>
        <v>-238053.47807763584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-70003.10051358855</v>
      </c>
      <c r="AC18">
        <f t="shared" si="2"/>
        <v>-84556.298793013673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-86530.977087768668</v>
      </c>
      <c r="AI18">
        <f t="shared" si="7"/>
        <v>-86535.417072193377</v>
      </c>
      <c r="AJ18">
        <f t="shared" si="8"/>
        <v>14553.198279425123</v>
      </c>
      <c r="AK18">
        <f t="shared" si="30"/>
        <v>-1512.0669710935128</v>
      </c>
      <c r="AL18">
        <f t="shared" si="9"/>
        <v>-73494.285763861772</v>
      </c>
      <c r="AN18">
        <f t="shared" si="10"/>
        <v>0</v>
      </c>
      <c r="AO18">
        <f t="shared" si="11"/>
        <v>0</v>
      </c>
      <c r="AP18">
        <f t="shared" si="12"/>
        <v>-1.6790124577934338</v>
      </c>
      <c r="AQ18">
        <f t="shared" si="13"/>
        <v>-32722.319408789735</v>
      </c>
      <c r="AR18">
        <f t="shared" si="14"/>
        <v>-32723.998421247528</v>
      </c>
      <c r="AS18">
        <f t="shared" si="15"/>
        <v>5503.3979569625362</v>
      </c>
      <c r="AT18">
        <f t="shared" si="16"/>
        <v>-571.79914131117596</v>
      </c>
      <c r="AU18">
        <f t="shared" si="17"/>
        <v>-27792.399605596172</v>
      </c>
      <c r="AW18">
        <v>15</v>
      </c>
      <c r="AX18">
        <f>IF(Z18&gt;0, (R18*SUMPRODUCT(K18:$K$98, X18:$X$98)-K18*$AZ$3)/Z18, 0)</f>
        <v>-238053.47807763584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12.5</v>
      </c>
      <c r="R19">
        <f t="shared" si="0"/>
        <v>2000000</v>
      </c>
      <c r="S19">
        <f t="shared" si="1"/>
        <v>-315449.1050335943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-84556.298793013673</v>
      </c>
      <c r="AC19">
        <f t="shared" si="2"/>
        <v>-97571.117970681953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-84676.352392294124</v>
      </c>
      <c r="AI19">
        <f t="shared" si="7"/>
        <v>-84680.218749672131</v>
      </c>
      <c r="AJ19">
        <f t="shared" si="8"/>
        <v>13014.81917766828</v>
      </c>
      <c r="AK19">
        <f t="shared" si="30"/>
        <v>-1885.605463084205</v>
      </c>
      <c r="AL19">
        <f t="shared" si="9"/>
        <v>-73551.005035088063</v>
      </c>
      <c r="AN19">
        <f t="shared" si="10"/>
        <v>0</v>
      </c>
      <c r="AO19">
        <f t="shared" si="11"/>
        <v>0</v>
      </c>
      <c r="AP19">
        <f t="shared" si="12"/>
        <v>-1.3635094758124284</v>
      </c>
      <c r="AQ19">
        <f t="shared" si="13"/>
        <v>-29861.95986971293</v>
      </c>
      <c r="AR19">
        <f t="shared" si="14"/>
        <v>-29863.32337918874</v>
      </c>
      <c r="AS19">
        <f t="shared" si="15"/>
        <v>4589.805736961207</v>
      </c>
      <c r="AT19">
        <f t="shared" si="16"/>
        <v>-664.97756549390795</v>
      </c>
      <c r="AU19">
        <f t="shared" si="17"/>
        <v>-25938.495207721444</v>
      </c>
      <c r="AW19">
        <v>16</v>
      </c>
      <c r="AX19">
        <f>IF(Z19&gt;0, (R19*SUMPRODUCT(K19:$K$98, X19:$X$98)-K19*$AZ$3)/Z19, 0)</f>
        <v>-315449.1050335943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2000000</v>
      </c>
      <c r="S20">
        <f t="shared" si="1"/>
        <v>-427571.89413463417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-97571.117970681953</v>
      </c>
      <c r="AC20">
        <f t="shared" si="2"/>
        <v>-113394.31407456813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-82020.49465531217</v>
      </c>
      <c r="AI20">
        <f t="shared" si="7"/>
        <v>-82023.809721024809</v>
      </c>
      <c r="AJ20">
        <f t="shared" si="8"/>
        <v>15823.196103886177</v>
      </c>
      <c r="AK20">
        <f t="shared" si="30"/>
        <v>-419.55580727393237</v>
      </c>
      <c r="AL20">
        <f t="shared" si="9"/>
        <v>-66620.169424412568</v>
      </c>
      <c r="AN20">
        <f t="shared" si="10"/>
        <v>0</v>
      </c>
      <c r="AO20">
        <f t="shared" si="11"/>
        <v>0</v>
      </c>
      <c r="AP20">
        <f t="shared" si="12"/>
        <v>-1.1088788521296744</v>
      </c>
      <c r="AQ20">
        <f t="shared" si="13"/>
        <v>-27435.592488511957</v>
      </c>
      <c r="AR20">
        <f t="shared" si="14"/>
        <v>-27436.701367364087</v>
      </c>
      <c r="AS20">
        <f t="shared" si="15"/>
        <v>5292.8083644996032</v>
      </c>
      <c r="AT20">
        <f t="shared" si="16"/>
        <v>-140.34007235544951</v>
      </c>
      <c r="AU20">
        <f t="shared" si="17"/>
        <v>-22284.233075219934</v>
      </c>
      <c r="AW20">
        <v>17</v>
      </c>
      <c r="AX20">
        <f>IF(Z20&gt;0, (R20*SUMPRODUCT(K20:$K$98, X20:$X$98)-K20*$AZ$3)/Z20, 0)</f>
        <v>-427571.89413463417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12.5</v>
      </c>
      <c r="R21">
        <f t="shared" si="0"/>
        <v>2000000</v>
      </c>
      <c r="S21">
        <f t="shared" si="1"/>
        <v>-573883.74192054512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-113394.31407456813</v>
      </c>
      <c r="AC21">
        <f t="shared" si="2"/>
        <v>-128143.80567959498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-78521.861109548277</v>
      </c>
      <c r="AI21">
        <f t="shared" si="7"/>
        <v>-78524.652262971853</v>
      </c>
      <c r="AJ21">
        <f t="shared" si="8"/>
        <v>14749.491605026851</v>
      </c>
      <c r="AK21">
        <f t="shared" si="30"/>
        <v>-181.43090251930903</v>
      </c>
      <c r="AL21">
        <f t="shared" si="9"/>
        <v>-63956.591560464309</v>
      </c>
      <c r="AN21">
        <f t="shared" si="10"/>
        <v>0</v>
      </c>
      <c r="AO21">
        <f t="shared" si="11"/>
        <v>0</v>
      </c>
      <c r="AP21">
        <f t="shared" si="12"/>
        <v>-0.88782034157822343</v>
      </c>
      <c r="AQ21">
        <f t="shared" si="13"/>
        <v>-24976.522237309713</v>
      </c>
      <c r="AR21">
        <f t="shared" si="14"/>
        <v>-24977.41005765129</v>
      </c>
      <c r="AS21">
        <f t="shared" si="15"/>
        <v>4691.5725105905522</v>
      </c>
      <c r="AT21">
        <f t="shared" si="16"/>
        <v>-57.710208434650305</v>
      </c>
      <c r="AU21">
        <f t="shared" si="17"/>
        <v>-20343.547755495387</v>
      </c>
      <c r="AW21">
        <v>18</v>
      </c>
      <c r="AX21">
        <f>IF(Z21&gt;0, (R21*SUMPRODUCT(K21:$K$98, X21:$X$98)-K21*$AZ$3)/Z21, 0)</f>
        <v>-573883.74192054512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2000000</v>
      </c>
      <c r="S22">
        <f t="shared" si="1"/>
        <v>-743494.20934459683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-128143.80567959498</v>
      </c>
      <c r="AC22">
        <f t="shared" si="2"/>
        <v>-136821.83916974667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-74067.848770023062</v>
      </c>
      <c r="AI22">
        <f t="shared" si="7"/>
        <v>-74070.149087857586</v>
      </c>
      <c r="AJ22">
        <f t="shared" si="8"/>
        <v>8678.0334901516908</v>
      </c>
      <c r="AK22">
        <f t="shared" si="30"/>
        <v>-2691.0199192714949</v>
      </c>
      <c r="AL22">
        <f t="shared" si="9"/>
        <v>-68083.135516977389</v>
      </c>
      <c r="AN22">
        <f t="shared" si="10"/>
        <v>0</v>
      </c>
      <c r="AO22">
        <f t="shared" si="11"/>
        <v>0</v>
      </c>
      <c r="AP22">
        <f t="shared" si="12"/>
        <v>-0.68318725774457034</v>
      </c>
      <c r="AQ22">
        <f t="shared" si="13"/>
        <v>-21997.921212774047</v>
      </c>
      <c r="AR22">
        <f t="shared" si="14"/>
        <v>-21998.604400031789</v>
      </c>
      <c r="AS22">
        <f t="shared" si="15"/>
        <v>2577.3490140222962</v>
      </c>
      <c r="AT22">
        <f t="shared" si="16"/>
        <v>-799.22456435778417</v>
      </c>
      <c r="AU22">
        <f t="shared" si="17"/>
        <v>-20220.479950367277</v>
      </c>
      <c r="AW22">
        <v>19</v>
      </c>
      <c r="AX22">
        <f>IF(Z22&gt;0, (R22*SUMPRODUCT(K22:$K$98, X22:$X$98)-K22*$AZ$3)/Z22, 0)</f>
        <v>-743494.20934459683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2000000</v>
      </c>
      <c r="S23">
        <f t="shared" si="1"/>
        <v>-908404.91306608182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-136821.83916974667</v>
      </c>
      <c r="AC23">
        <f t="shared" si="2"/>
        <v>-134224.45543208101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-68853.547354974449</v>
      </c>
      <c r="AI23">
        <f t="shared" si="7"/>
        <v>-68855.394334959667</v>
      </c>
      <c r="AJ23">
        <f t="shared" si="8"/>
        <v>-2597.3837376656593</v>
      </c>
      <c r="AK23">
        <f t="shared" si="30"/>
        <v>-9577.5287418822682</v>
      </c>
      <c r="AL23">
        <f t="shared" si="9"/>
        <v>-81030.306814507596</v>
      </c>
      <c r="AN23">
        <f t="shared" si="10"/>
        <v>0</v>
      </c>
      <c r="AO23">
        <f t="shared" si="11"/>
        <v>0</v>
      </c>
      <c r="AP23">
        <f t="shared" si="12"/>
        <v>-0.48977439593462702</v>
      </c>
      <c r="AQ23">
        <f t="shared" si="13"/>
        <v>-18258.294531477481</v>
      </c>
      <c r="AR23">
        <f t="shared" si="14"/>
        <v>-18258.784305873418</v>
      </c>
      <c r="AS23">
        <f t="shared" si="15"/>
        <v>-688.76331162831843</v>
      </c>
      <c r="AT23">
        <f t="shared" si="16"/>
        <v>-2539.7288501555131</v>
      </c>
      <c r="AU23">
        <f t="shared" si="17"/>
        <v>-21487.276467657251</v>
      </c>
      <c r="AW23">
        <v>20</v>
      </c>
      <c r="AX23">
        <f>IF(Z23&gt;0, (R23*SUMPRODUCT(K23:$K$98, X23:$X$98)-K23*$AZ$3)/Z23, 0)</f>
        <v>-908404.91306608182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2000000</v>
      </c>
      <c r="S24">
        <f t="shared" si="1"/>
        <v>-1134760.5974838415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-134224.45543208101</v>
      </c>
      <c r="AC24">
        <f t="shared" si="2"/>
        <v>-130522.65625780878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-62517.236950870203</v>
      </c>
      <c r="AI24">
        <f t="shared" si="7"/>
        <v>-62518.674728324622</v>
      </c>
      <c r="AJ24">
        <f t="shared" si="8"/>
        <v>-3701.799174272237</v>
      </c>
      <c r="AK24">
        <f t="shared" si="30"/>
        <v>-9395.7118802456716</v>
      </c>
      <c r="AL24">
        <f t="shared" si="9"/>
        <v>-75616.185782842527</v>
      </c>
      <c r="AN24">
        <f t="shared" si="10"/>
        <v>0</v>
      </c>
      <c r="AO24">
        <f t="shared" si="11"/>
        <v>0</v>
      </c>
      <c r="AP24">
        <f t="shared" si="12"/>
        <v>-0.34041409580174664</v>
      </c>
      <c r="AQ24">
        <f t="shared" si="13"/>
        <v>-14801.837811046355</v>
      </c>
      <c r="AR24">
        <f t="shared" si="14"/>
        <v>-14802.178225142157</v>
      </c>
      <c r="AS24">
        <f t="shared" si="15"/>
        <v>-876.45317770046267</v>
      </c>
      <c r="AT24">
        <f t="shared" si="16"/>
        <v>-2224.5673378049378</v>
      </c>
      <c r="AU24">
        <f t="shared" si="17"/>
        <v>-17903.198740647556</v>
      </c>
      <c r="AW24">
        <v>21</v>
      </c>
      <c r="AX24">
        <f>IF(Z24&gt;0, (R24*SUMPRODUCT(K24:$K$98, X24:$X$98)-K24*$AZ$3)/Z24, 0)</f>
        <v>-1134760.5974838415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2000000</v>
      </c>
      <c r="S25">
        <f t="shared" si="1"/>
        <v>-1456649.0431579573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-130522.65625780878</v>
      </c>
      <c r="AC25">
        <f t="shared" si="2"/>
        <v>-125717.26754586434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-55132.339776900611</v>
      </c>
      <c r="AI25">
        <f t="shared" si="7"/>
        <v>-55133.418599456876</v>
      </c>
      <c r="AJ25">
        <f t="shared" si="8"/>
        <v>-4805.3887119444407</v>
      </c>
      <c r="AK25">
        <f t="shared" si="30"/>
        <v>-9136.5859380466154</v>
      </c>
      <c r="AL25">
        <f t="shared" si="9"/>
        <v>-69075.393249447938</v>
      </c>
      <c r="AN25">
        <f t="shared" si="10"/>
        <v>0</v>
      </c>
      <c r="AO25">
        <f t="shared" si="11"/>
        <v>0</v>
      </c>
      <c r="AP25">
        <f t="shared" si="12"/>
        <v>-0.2280593390203321</v>
      </c>
      <c r="AQ25">
        <f t="shared" si="13"/>
        <v>-11654.785020136744</v>
      </c>
      <c r="AR25">
        <f t="shared" si="14"/>
        <v>-11655.013079475764</v>
      </c>
      <c r="AS25">
        <f t="shared" si="15"/>
        <v>-1015.8424729031655</v>
      </c>
      <c r="AT25">
        <f t="shared" si="16"/>
        <v>-1931.4425137195585</v>
      </c>
      <c r="AU25">
        <f t="shared" si="17"/>
        <v>-14602.298066098489</v>
      </c>
      <c r="AW25">
        <v>22</v>
      </c>
      <c r="AX25">
        <f>IF(Z25&gt;0, (R25*SUMPRODUCT(K25:$K$98, X25:$X$98)-K25*$AZ$3)/Z25, 0)</f>
        <v>-1456649.0431579573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2000000</v>
      </c>
      <c r="S26">
        <f t="shared" si="1"/>
        <v>-1934671.0293390187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-125717.26754586434</v>
      </c>
      <c r="AC26">
        <f t="shared" si="2"/>
        <v>-119865.60031333069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-46972.333005286317</v>
      </c>
      <c r="AI26">
        <f t="shared" si="7"/>
        <v>-46973.107462535736</v>
      </c>
      <c r="AJ26">
        <f t="shared" si="8"/>
        <v>-5851.6672325336403</v>
      </c>
      <c r="AK26">
        <f t="shared" si="30"/>
        <v>-8800.208728210504</v>
      </c>
      <c r="AL26">
        <f t="shared" si="9"/>
        <v>-61624.983423279882</v>
      </c>
      <c r="AN26">
        <f t="shared" si="10"/>
        <v>0</v>
      </c>
      <c r="AO26">
        <f t="shared" si="11"/>
        <v>0</v>
      </c>
      <c r="AP26">
        <f t="shared" si="12"/>
        <v>-0.14617640263757897</v>
      </c>
      <c r="AQ26">
        <f t="shared" si="13"/>
        <v>-8865.882096577192</v>
      </c>
      <c r="AR26">
        <f t="shared" si="14"/>
        <v>-8866.0282729798291</v>
      </c>
      <c r="AS26">
        <f t="shared" si="15"/>
        <v>-1104.4840320409198</v>
      </c>
      <c r="AT26">
        <f t="shared" si="16"/>
        <v>-1661.0120898360149</v>
      </c>
      <c r="AU26">
        <f t="shared" si="17"/>
        <v>-11631.524394856764</v>
      </c>
      <c r="AW26">
        <v>23</v>
      </c>
      <c r="AX26">
        <f>IF(Z26&gt;0, (R26*SUMPRODUCT(K26:$K$98, X26:$X$98)-K26*$AZ$3)/Z26, 0)</f>
        <v>-1934671.0293390187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2000000</v>
      </c>
      <c r="S27">
        <f t="shared" si="1"/>
        <v>-2678350.0023922143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-119865.60031333069</v>
      </c>
      <c r="AC27">
        <f t="shared" si="2"/>
        <v>-113100.72147002364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-38218.508029772252</v>
      </c>
      <c r="AI27">
        <f t="shared" si="7"/>
        <v>-38219.035876773996</v>
      </c>
      <c r="AJ27">
        <f t="shared" si="8"/>
        <v>-6764.8788433070586</v>
      </c>
      <c r="AK27">
        <f t="shared" si="30"/>
        <v>-8390.5920219331492</v>
      </c>
      <c r="AL27">
        <f t="shared" si="9"/>
        <v>-53374.5067420142</v>
      </c>
      <c r="AN27">
        <f t="shared" si="10"/>
        <v>0</v>
      </c>
      <c r="AO27">
        <f t="shared" si="11"/>
        <v>0</v>
      </c>
      <c r="AP27">
        <f t="shared" si="12"/>
        <v>-8.8954896103022568E-2</v>
      </c>
      <c r="AQ27">
        <f t="shared" si="13"/>
        <v>-6440.7364251168401</v>
      </c>
      <c r="AR27">
        <f t="shared" si="14"/>
        <v>-6440.8253800129442</v>
      </c>
      <c r="AS27">
        <f t="shared" si="15"/>
        <v>-1140.0445444821748</v>
      </c>
      <c r="AT27">
        <f t="shared" si="16"/>
        <v>-1414.0162567795985</v>
      </c>
      <c r="AU27">
        <f t="shared" si="17"/>
        <v>-8994.8861812747164</v>
      </c>
      <c r="AW27">
        <v>24</v>
      </c>
      <c r="AX27">
        <f>IF(Z27&gt;0, (R27*SUMPRODUCT(K27:$K$98, X27:$X$98)-K27*$AZ$3)/Z27, 0)</f>
        <v>-2678350.0023922143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2000000</v>
      </c>
      <c r="S28">
        <f t="shared" si="1"/>
        <v>-3899738.4376292443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-113100.72147002364</v>
      </c>
      <c r="AC28">
        <f t="shared" si="2"/>
        <v>-105585.42134167237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-29460.963463917196</v>
      </c>
      <c r="AI28">
        <f t="shared" si="7"/>
        <v>-29461.301901427269</v>
      </c>
      <c r="AJ28">
        <f t="shared" si="8"/>
        <v>-7515.3001283512713</v>
      </c>
      <c r="AK28">
        <f t="shared" si="30"/>
        <v>-7917.0505029016549</v>
      </c>
      <c r="AL28">
        <f t="shared" si="9"/>
        <v>-44893.6525326802</v>
      </c>
      <c r="AN28">
        <f t="shared" si="10"/>
        <v>0</v>
      </c>
      <c r="AO28">
        <f t="shared" si="11"/>
        <v>0</v>
      </c>
      <c r="AP28">
        <f t="shared" si="12"/>
        <v>-5.0923971486842468E-2</v>
      </c>
      <c r="AQ28">
        <f t="shared" si="13"/>
        <v>-4432.9284395326831</v>
      </c>
      <c r="AR28">
        <f t="shared" si="14"/>
        <v>-4432.9793635041697</v>
      </c>
      <c r="AS28">
        <f t="shared" si="15"/>
        <v>-1130.8112075626723</v>
      </c>
      <c r="AT28">
        <f t="shared" si="16"/>
        <v>-1191.2617309516486</v>
      </c>
      <c r="AU28">
        <f t="shared" si="17"/>
        <v>-6755.052302018491</v>
      </c>
      <c r="AW28">
        <v>25</v>
      </c>
      <c r="AX28">
        <f>IF(Z28&gt;0, (R28*SUMPRODUCT(K28:$K$98, X28:$X$98)-K28*$AZ$3)/Z28, 0)</f>
        <v>-3899738.4376292443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2000000</v>
      </c>
      <c r="S29">
        <f t="shared" si="1"/>
        <v>-6034896.653169672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-105585.42134167237</v>
      </c>
      <c r="AC29">
        <f t="shared" si="2"/>
        <v>-97557.602858465689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-21277.342185642359</v>
      </c>
      <c r="AI29">
        <f t="shared" si="7"/>
        <v>-21277.544255388671</v>
      </c>
      <c r="AJ29">
        <f t="shared" si="8"/>
        <v>-8027.8184832066763</v>
      </c>
      <c r="AK29">
        <f t="shared" si="30"/>
        <v>-7390.9794939170661</v>
      </c>
      <c r="AL29">
        <f t="shared" si="9"/>
        <v>-36696.342232512412</v>
      </c>
      <c r="AN29">
        <f t="shared" si="10"/>
        <v>0</v>
      </c>
      <c r="AO29">
        <f t="shared" si="11"/>
        <v>0</v>
      </c>
      <c r="AP29">
        <f t="shared" si="12"/>
        <v>-2.7147325401122226E-2</v>
      </c>
      <c r="AQ29">
        <f t="shared" si="13"/>
        <v>-2858.5324746738788</v>
      </c>
      <c r="AR29">
        <f t="shared" si="14"/>
        <v>-2858.5596219992799</v>
      </c>
      <c r="AS29">
        <f t="shared" si="15"/>
        <v>-1078.5078152532749</v>
      </c>
      <c r="AT29">
        <f t="shared" si="16"/>
        <v>-992.95084501987628</v>
      </c>
      <c r="AU29">
        <f t="shared" si="17"/>
        <v>-4930.018282272431</v>
      </c>
      <c r="AW29">
        <v>26</v>
      </c>
      <c r="AX29">
        <f>IF(Z29&gt;0, (R29*SUMPRODUCT(K29:$K$98, X29:$X$98)-K29*$AZ$3)/Z29, 0)</f>
        <v>-6034896.653169672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12.5</v>
      </c>
      <c r="R30">
        <f t="shared" si="0"/>
        <v>2000000</v>
      </c>
      <c r="S30">
        <f t="shared" si="1"/>
        <v>-10068494.851069661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-97557.602858465689</v>
      </c>
      <c r="AC30">
        <f t="shared" si="2"/>
        <v>-89290.468437836564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-14271.240754319657</v>
      </c>
      <c r="AI30">
        <f t="shared" si="7"/>
        <v>-14271.351608113791</v>
      </c>
      <c r="AJ30">
        <f t="shared" si="8"/>
        <v>-8267.1344206291251</v>
      </c>
      <c r="AK30">
        <f t="shared" si="30"/>
        <v>-6829.0322000925989</v>
      </c>
      <c r="AL30">
        <f t="shared" si="9"/>
        <v>-29367.518228835517</v>
      </c>
      <c r="AN30">
        <f t="shared" si="10"/>
        <v>0</v>
      </c>
      <c r="AO30">
        <f t="shared" si="11"/>
        <v>0</v>
      </c>
      <c r="AP30">
        <f t="shared" si="12"/>
        <v>-1.3297141546823651E-2</v>
      </c>
      <c r="AQ30">
        <f t="shared" si="13"/>
        <v>-1711.8648020955018</v>
      </c>
      <c r="AR30">
        <f t="shared" si="14"/>
        <v>-1711.8780992370484</v>
      </c>
      <c r="AS30">
        <f t="shared" si="15"/>
        <v>-991.65984741610907</v>
      </c>
      <c r="AT30">
        <f t="shared" si="16"/>
        <v>-819.15651602870275</v>
      </c>
      <c r="AU30">
        <f t="shared" si="17"/>
        <v>-3522.6944626818604</v>
      </c>
      <c r="AW30">
        <v>27</v>
      </c>
      <c r="AX30">
        <f>IF(Z30&gt;0, (R30*SUMPRODUCT(K30:$K$98, X30:$X$98)-K30*$AZ$3)/Z30, 0)</f>
        <v>-10068494.851069661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2000000</v>
      </c>
      <c r="S31">
        <f t="shared" si="1"/>
        <v>-18502587.776754893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-89290.468437836564</v>
      </c>
      <c r="AC31">
        <f t="shared" si="2"/>
        <v>-81068.70208341151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-8796.2827430790676</v>
      </c>
      <c r="AI31">
        <f t="shared" si="7"/>
        <v>-8796.3375115681174</v>
      </c>
      <c r="AJ31">
        <f t="shared" si="8"/>
        <v>-8221.7663544250536</v>
      </c>
      <c r="AK31">
        <f t="shared" si="30"/>
        <v>-6250.3327906485601</v>
      </c>
      <c r="AL31">
        <f t="shared" si="9"/>
        <v>-23268.436656641734</v>
      </c>
      <c r="AN31">
        <f t="shared" si="10"/>
        <v>0</v>
      </c>
      <c r="AO31">
        <f t="shared" si="11"/>
        <v>0</v>
      </c>
      <c r="AP31">
        <f t="shared" si="12"/>
        <v>-5.8657083677551777E-3</v>
      </c>
      <c r="AQ31">
        <f t="shared" si="13"/>
        <v>-942.08239420994494</v>
      </c>
      <c r="AR31">
        <f t="shared" si="14"/>
        <v>-942.0882599183127</v>
      </c>
      <c r="AS31">
        <f t="shared" si="15"/>
        <v>-880.5516555167311</v>
      </c>
      <c r="AT31">
        <f t="shared" si="16"/>
        <v>-669.41100599069193</v>
      </c>
      <c r="AU31">
        <f t="shared" si="17"/>
        <v>-2492.0509214257359</v>
      </c>
      <c r="AW31">
        <v>28</v>
      </c>
      <c r="AX31">
        <f>IF(Z31&gt;0, (R31*SUMPRODUCT(K31:$K$98, X31:$X$98)-K31*$AZ$3)/Z31, 0)</f>
        <v>-18502587.776754893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2000000</v>
      </c>
      <c r="S32">
        <f t="shared" si="1"/>
        <v>-38572561.334405974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-81068.70208341151</v>
      </c>
      <c r="AC32">
        <f t="shared" si="2"/>
        <v>-73141.470945013833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-4882.9193250163407</v>
      </c>
      <c r="AI32">
        <f t="shared" si="7"/>
        <v>-4882.9430275747191</v>
      </c>
      <c r="AJ32">
        <f t="shared" si="8"/>
        <v>-7927.2311383976776</v>
      </c>
      <c r="AK32">
        <f t="shared" si="30"/>
        <v>-5674.8091458388062</v>
      </c>
      <c r="AL32">
        <f t="shared" si="9"/>
        <v>-18484.9833118112</v>
      </c>
      <c r="AN32">
        <f t="shared" si="10"/>
        <v>0</v>
      </c>
      <c r="AO32">
        <f t="shared" si="11"/>
        <v>0</v>
      </c>
      <c r="AP32">
        <f t="shared" si="12"/>
        <v>-2.2665583777310943E-3</v>
      </c>
      <c r="AQ32">
        <f t="shared" si="13"/>
        <v>-466.92941443125704</v>
      </c>
      <c r="AR32">
        <f t="shared" si="14"/>
        <v>-466.9316809896348</v>
      </c>
      <c r="AS32">
        <f t="shared" si="15"/>
        <v>-758.04188993043988</v>
      </c>
      <c r="AT32">
        <f t="shared" si="16"/>
        <v>-542.6539197361792</v>
      </c>
      <c r="AU32">
        <f t="shared" si="17"/>
        <v>-1767.6274906562537</v>
      </c>
      <c r="AW32">
        <v>29</v>
      </c>
      <c r="AX32">
        <f>IF(Z32&gt;0, (R32*SUMPRODUCT(K32:$K$98, X32:$X$98)-K32*$AZ$3)/Z32, 0)</f>
        <v>-38572561.334405974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2000000</v>
      </c>
      <c r="S33">
        <f t="shared" si="1"/>
        <v>-95260050.800965175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-73141.470945013833</v>
      </c>
      <c r="AC33">
        <f t="shared" si="2"/>
        <v>-65689.370419616855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-2375.3264104321479</v>
      </c>
      <c r="AI33">
        <f t="shared" si="7"/>
        <v>-2375.3350301748769</v>
      </c>
      <c r="AJ33">
        <f t="shared" si="8"/>
        <v>-7452.1005253969779</v>
      </c>
      <c r="AK33">
        <f t="shared" si="30"/>
        <v>-5119.9029661509685</v>
      </c>
      <c r="AL33">
        <f t="shared" si="9"/>
        <v>-14947.338521722822</v>
      </c>
      <c r="AN33">
        <f t="shared" si="10"/>
        <v>0</v>
      </c>
      <c r="AO33">
        <f t="shared" si="11"/>
        <v>0</v>
      </c>
      <c r="AP33">
        <f t="shared" si="12"/>
        <v>-7.3594941677763818E-4</v>
      </c>
      <c r="AQ33">
        <f t="shared" si="13"/>
        <v>-202.80420673754693</v>
      </c>
      <c r="AR33">
        <f t="shared" si="14"/>
        <v>-202.80494268696373</v>
      </c>
      <c r="AS33">
        <f t="shared" si="15"/>
        <v>-636.25669674031622</v>
      </c>
      <c r="AT33">
        <f t="shared" si="16"/>
        <v>-437.13481021522171</v>
      </c>
      <c r="AU33">
        <f t="shared" si="17"/>
        <v>-1276.1964496425016</v>
      </c>
      <c r="AW33">
        <v>30</v>
      </c>
      <c r="AX33">
        <f>IF(Z33&gt;0, (R33*SUMPRODUCT(K33:$K$98, X33:$X$98)-K33*$AZ$3)/Z33, 0)</f>
        <v>-95260050.800965175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2000000</v>
      </c>
      <c r="S34">
        <f t="shared" si="1"/>
        <v>-295155252.46874779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-65689.370419616855</v>
      </c>
      <c r="AC34">
        <f t="shared" si="2"/>
        <v>-58821.612180079188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-966.78642214445233</v>
      </c>
      <c r="AI34">
        <f t="shared" si="7"/>
        <v>-966.78891327461554</v>
      </c>
      <c r="AJ34">
        <f t="shared" si="8"/>
        <v>-6867.7582395376667</v>
      </c>
      <c r="AK34">
        <f t="shared" si="30"/>
        <v>-4598.2559293731802</v>
      </c>
      <c r="AL34">
        <f t="shared" si="9"/>
        <v>-12432.803082185463</v>
      </c>
      <c r="AN34">
        <f t="shared" si="10"/>
        <v>0</v>
      </c>
      <c r="AO34">
        <f t="shared" si="11"/>
        <v>0</v>
      </c>
      <c r="AP34">
        <f t="shared" si="12"/>
        <v>-1.8990310222221314E-4</v>
      </c>
      <c r="AQ34">
        <f t="shared" si="13"/>
        <v>-73.699778302997572</v>
      </c>
      <c r="AR34">
        <f t="shared" si="14"/>
        <v>-73.699968206099797</v>
      </c>
      <c r="AS34">
        <f t="shared" si="15"/>
        <v>-523.54092703309004</v>
      </c>
      <c r="AT34">
        <f t="shared" si="16"/>
        <v>-350.5328941458925</v>
      </c>
      <c r="AU34">
        <f t="shared" si="17"/>
        <v>-947.77378938508241</v>
      </c>
      <c r="AW34">
        <v>31</v>
      </c>
      <c r="AX34">
        <f>IF(Z34&gt;0, (R34*SUMPRODUCT(K34:$K$98, X34:$X$98)-K34*$AZ$3)/Z34, 0)</f>
        <v>-295155252.46874779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-1250516761.1667202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-58821.612180079188</v>
      </c>
      <c r="AC35">
        <f t="shared" ref="AC35:AC69" si="33">S35*Z35</f>
        <v>-52582.30977420789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-310.49808863351558</v>
      </c>
      <c r="AI35">
        <f t="shared" ref="AI35:AI66" si="38">SUM(AE35:AH35)</f>
        <v>-310.49861423932316</v>
      </c>
      <c r="AJ35">
        <f t="shared" ref="AJ35:AJ69" si="39">AB35-AC35</f>
        <v>-6239.3024058712981</v>
      </c>
      <c r="AK35">
        <f t="shared" si="30"/>
        <v>-4117.5128526055432</v>
      </c>
      <c r="AL35">
        <f t="shared" ref="AL35:AL66" si="40">SUM(AI35:AK35)</f>
        <v>-10667.313872716164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-3.5774845893010958E-5</v>
      </c>
      <c r="AQ35">
        <f t="shared" ref="AQ35:AQ69" si="44">AH35*$K35</f>
        <v>-21.133749114259821</v>
      </c>
      <c r="AR35">
        <f t="shared" ref="AR35:AR69" si="45">AI35*$K35</f>
        <v>-21.133784889105712</v>
      </c>
      <c r="AS35">
        <f t="shared" ref="AS35:AS69" si="46">AJ35*$K35</f>
        <v>-424.67202382465354</v>
      </c>
      <c r="AT35">
        <f t="shared" ref="AT35:AT69" si="47">AK35*$K35</f>
        <v>-280.2544904049787</v>
      </c>
      <c r="AU35">
        <f t="shared" ref="AU35:AU69" si="48">AL35*$K35</f>
        <v>-726.06029911873793</v>
      </c>
      <c r="AW35">
        <v>32</v>
      </c>
      <c r="AX35">
        <f>IF(Z35&gt;0, (R35*SUMPRODUCT(K35:$K$98, X35:$X$98)-K35*$AZ$3)/Z35, 0)</f>
        <v>-1250516761.1667202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2000000</v>
      </c>
      <c r="S36">
        <f t="shared" si="32"/>
        <v>-5353527846.1506443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-52582.30977420789</v>
      </c>
      <c r="AC36">
        <f t="shared" si="33"/>
        <v>-46966.834430309391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-65.709834909610663</v>
      </c>
      <c r="AI36">
        <f t="shared" si="38"/>
        <v>-65.709944572892013</v>
      </c>
      <c r="AJ36">
        <f t="shared" si="39"/>
        <v>-5615.475343898499</v>
      </c>
      <c r="AK36">
        <f t="shared" si="30"/>
        <v>-3680.7616841945528</v>
      </c>
      <c r="AL36">
        <f t="shared" si="40"/>
        <v>-9361.9469726659445</v>
      </c>
      <c r="AN36">
        <f t="shared" si="41"/>
        <v>0</v>
      </c>
      <c r="AO36">
        <f t="shared" si="42"/>
        <v>0</v>
      </c>
      <c r="AP36">
        <f t="shared" si="43"/>
        <v>-6.6643965426188707E-6</v>
      </c>
      <c r="AQ36">
        <f t="shared" si="44"/>
        <v>-3.993281900906815</v>
      </c>
      <c r="AR36">
        <f t="shared" si="45"/>
        <v>-3.9932885653033581</v>
      </c>
      <c r="AS36">
        <f t="shared" si="46"/>
        <v>-341.2605751730265</v>
      </c>
      <c r="AT36">
        <f t="shared" si="47"/>
        <v>-223.68522208683302</v>
      </c>
      <c r="AU36">
        <f t="shared" si="48"/>
        <v>-568.93908582516292</v>
      </c>
      <c r="AW36">
        <v>33</v>
      </c>
      <c r="AX36">
        <f>IF(Z36&gt;0, (R36*SUMPRODUCT(K36:$K$98, X36:$X$98)-K36*$AZ$3)/Z36, 0)</f>
        <v>-5353527846.1506443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2000000</v>
      </c>
      <c r="S37">
        <f t="shared" si="32"/>
        <v>-23193769320.116096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-46966.834430309391</v>
      </c>
      <c r="AC37">
        <f t="shared" si="33"/>
        <v>-41938.141022020325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-13.754335565536302</v>
      </c>
      <c r="AI37">
        <f t="shared" si="38"/>
        <v>-13.754358167587549</v>
      </c>
      <c r="AJ37">
        <f t="shared" si="39"/>
        <v>-5028.6934082890657</v>
      </c>
      <c r="AK37">
        <f t="shared" si="30"/>
        <v>-3287.6784101216576</v>
      </c>
      <c r="AL37">
        <f t="shared" si="40"/>
        <v>-8330.1261765783111</v>
      </c>
      <c r="AN37">
        <f t="shared" si="41"/>
        <v>0</v>
      </c>
      <c r="AO37">
        <f t="shared" si="42"/>
        <v>0</v>
      </c>
      <c r="AP37">
        <f t="shared" si="43"/>
        <v>-1.2263923316724949E-6</v>
      </c>
      <c r="AQ37">
        <f t="shared" si="44"/>
        <v>-0.74631330938849827</v>
      </c>
      <c r="AR37">
        <f t="shared" si="45"/>
        <v>-0.74631453578082996</v>
      </c>
      <c r="AS37">
        <f t="shared" si="46"/>
        <v>-272.85802367975054</v>
      </c>
      <c r="AT37">
        <f t="shared" si="47"/>
        <v>-178.390162343501</v>
      </c>
      <c r="AU37">
        <f t="shared" si="48"/>
        <v>-451.99450055903242</v>
      </c>
      <c r="AW37">
        <v>34</v>
      </c>
      <c r="AX37">
        <f>IF(Z37&gt;0, (R37*SUMPRODUCT(K37:$K$98, X37:$X$98)-K37*$AZ$3)/Z37, 0)</f>
        <v>-23193769320.116096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2000000</v>
      </c>
      <c r="S38">
        <f t="shared" si="32"/>
        <v>-101860666493.46928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-41938.141022020325</v>
      </c>
      <c r="AC38">
        <f t="shared" si="33"/>
        <v>-37445.417076231533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-2.8449367206466714</v>
      </c>
      <c r="AI38">
        <f t="shared" si="38"/>
        <v>-2.8449413158229016</v>
      </c>
      <c r="AJ38">
        <f t="shared" si="39"/>
        <v>-4492.7239457887918</v>
      </c>
      <c r="AK38">
        <f t="shared" si="30"/>
        <v>-2935.6698715414232</v>
      </c>
      <c r="AL38">
        <f t="shared" si="40"/>
        <v>-7431.2387586460381</v>
      </c>
      <c r="AN38">
        <f t="shared" si="41"/>
        <v>0</v>
      </c>
      <c r="AO38">
        <f t="shared" si="42"/>
        <v>0</v>
      </c>
      <c r="AP38">
        <f t="shared" si="43"/>
        <v>-2.2262079026233566E-7</v>
      </c>
      <c r="AQ38">
        <f t="shared" si="44"/>
        <v>-0.13782758903742198</v>
      </c>
      <c r="AR38">
        <f t="shared" si="45"/>
        <v>-0.13782781165821226</v>
      </c>
      <c r="AS38">
        <f t="shared" si="46"/>
        <v>-217.65732262684909</v>
      </c>
      <c r="AT38">
        <f t="shared" si="47"/>
        <v>-142.22330418385579</v>
      </c>
      <c r="AU38">
        <f t="shared" si="48"/>
        <v>-360.01845462236309</v>
      </c>
      <c r="AW38">
        <v>35</v>
      </c>
      <c r="AX38">
        <f>IF(Z38&gt;0, (R38*SUMPRODUCT(K38:$K$98, X38:$X$98)-K38*$AZ$3)/Z38, 0)</f>
        <v>-101860666493.46928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2000000</v>
      </c>
      <c r="S39">
        <f t="shared" si="32"/>
        <v>-454246910313.41156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-37445.417076231533</v>
      </c>
      <c r="AC39">
        <f t="shared" si="33"/>
        <v>-33433.527886768621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-0.5806717088193839</v>
      </c>
      <c r="AI39">
        <f t="shared" si="38"/>
        <v>-0.58067262884567161</v>
      </c>
      <c r="AJ39">
        <f t="shared" si="39"/>
        <v>-4011.8891894629123</v>
      </c>
      <c r="AK39">
        <f t="shared" si="30"/>
        <v>-2621.1791953362076</v>
      </c>
      <c r="AL39">
        <f t="shared" si="40"/>
        <v>-6633.6490574279651</v>
      </c>
      <c r="AN39">
        <f t="shared" si="41"/>
        <v>0</v>
      </c>
      <c r="AO39">
        <f t="shared" si="42"/>
        <v>0</v>
      </c>
      <c r="AP39">
        <f t="shared" si="43"/>
        <v>-3.9796580962770531E-8</v>
      </c>
      <c r="AQ39">
        <f t="shared" si="44"/>
        <v>-2.5117487383058471E-2</v>
      </c>
      <c r="AR39">
        <f t="shared" si="45"/>
        <v>-2.5117527179639432E-2</v>
      </c>
      <c r="AS39">
        <f t="shared" si="46"/>
        <v>-173.53794677451233</v>
      </c>
      <c r="AT39">
        <f t="shared" si="47"/>
        <v>-113.38151035712173</v>
      </c>
      <c r="AU39">
        <f t="shared" si="48"/>
        <v>-286.94457465881368</v>
      </c>
      <c r="AW39">
        <v>36</v>
      </c>
      <c r="AX39">
        <f>IF(Z39&gt;0, (R39*SUMPRODUCT(K39:$K$98, X39:$X$98)-K39*$AZ$3)/Z39, 0)</f>
        <v>-454246910313.41156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2000000</v>
      </c>
      <c r="S40">
        <f t="shared" si="32"/>
        <v>-2057262128752.7747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-33433.527886768621</v>
      </c>
      <c r="AC40">
        <f t="shared" si="33"/>
        <v>-29851.386024745334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-0.11671166569758389</v>
      </c>
      <c r="AI40">
        <f t="shared" si="38"/>
        <v>-0.11671184707569808</v>
      </c>
      <c r="AJ40">
        <f t="shared" si="39"/>
        <v>-3582.1418620232871</v>
      </c>
      <c r="AK40">
        <f t="shared" ref="AK40:AK69" si="61">G40*SUM(AB40:AB40, AE40:AF40)</f>
        <v>-2340.3469520738035</v>
      </c>
      <c r="AL40">
        <f t="shared" si="40"/>
        <v>-5922.6055259441664</v>
      </c>
      <c r="AN40">
        <f t="shared" si="41"/>
        <v>0</v>
      </c>
      <c r="AO40">
        <f t="shared" si="42"/>
        <v>0</v>
      </c>
      <c r="AP40">
        <f t="shared" si="43"/>
        <v>-7.0050684798622185E-9</v>
      </c>
      <c r="AQ40">
        <f t="shared" si="44"/>
        <v>-4.5075626365281615E-3</v>
      </c>
      <c r="AR40">
        <f t="shared" si="45"/>
        <v>-4.5075696415966416E-3</v>
      </c>
      <c r="AS40">
        <f t="shared" si="46"/>
        <v>-138.34717137734972</v>
      </c>
      <c r="AT40">
        <f t="shared" si="47"/>
        <v>-90.387369716880215</v>
      </c>
      <c r="AU40">
        <f t="shared" si="48"/>
        <v>-228.73904866387153</v>
      </c>
      <c r="AW40">
        <v>37</v>
      </c>
      <c r="AX40">
        <f>IF(Z40&gt;0, (R40*SUMPRODUCT(K40:$K$98, X40:$X$98)-K40*$AZ$3)/Z40, 0)</f>
        <v>-2057262128752.7747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2000000</v>
      </c>
      <c r="S41">
        <f t="shared" si="32"/>
        <v>-9476671827699.1211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-29851.386024745334</v>
      </c>
      <c r="AC41">
        <f t="shared" si="33"/>
        <v>-26653.027157744873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-2.3105317000294025E-2</v>
      </c>
      <c r="AI41">
        <f t="shared" si="38"/>
        <v>-2.3105352156395823E-2</v>
      </c>
      <c r="AJ41">
        <f t="shared" si="39"/>
        <v>-3198.358867000461</v>
      </c>
      <c r="AK41">
        <f t="shared" si="61"/>
        <v>-2089.5970217321737</v>
      </c>
      <c r="AL41">
        <f t="shared" si="40"/>
        <v>-5287.9789940847913</v>
      </c>
      <c r="AN41">
        <f t="shared" si="41"/>
        <v>0</v>
      </c>
      <c r="AO41">
        <f t="shared" si="42"/>
        <v>0</v>
      </c>
      <c r="AP41">
        <f t="shared" si="43"/>
        <v>-1.2123002471150425E-9</v>
      </c>
      <c r="AQ41">
        <f t="shared" si="44"/>
        <v>-7.9674878832782111E-4</v>
      </c>
      <c r="AR41">
        <f t="shared" si="45"/>
        <v>-7.9675000062806817E-4</v>
      </c>
      <c r="AS41">
        <f t="shared" si="46"/>
        <v>-110.29013589762616</v>
      </c>
      <c r="AT41">
        <f t="shared" si="47"/>
        <v>-72.056310464701554</v>
      </c>
      <c r="AU41">
        <f t="shared" si="48"/>
        <v>-182.34724311232833</v>
      </c>
      <c r="AW41">
        <v>38</v>
      </c>
      <c r="AX41">
        <f>IF(Z41&gt;0, (R41*SUMPRODUCT(K41:$K$98, X41:$X$98)-K41*$AZ$3)/Z41, 0)</f>
        <v>-9476671827699.1211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2000000</v>
      </c>
      <c r="S42">
        <f t="shared" si="32"/>
        <v>-44450809604322.523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-26653.027157744873</v>
      </c>
      <c r="AC42">
        <f t="shared" si="33"/>
        <v>-23797.346370062322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-4.4979992833763822E-3</v>
      </c>
      <c r="AI42">
        <f t="shared" si="38"/>
        <v>-4.4980059754216404E-3</v>
      </c>
      <c r="AJ42">
        <f t="shared" si="39"/>
        <v>-2855.6807876825515</v>
      </c>
      <c r="AK42">
        <f t="shared" si="61"/>
        <v>-1865.7119010421413</v>
      </c>
      <c r="AL42">
        <f t="shared" si="40"/>
        <v>-4721.3971867306682</v>
      </c>
      <c r="AN42">
        <f t="shared" si="41"/>
        <v>0</v>
      </c>
      <c r="AO42">
        <f t="shared" si="42"/>
        <v>0</v>
      </c>
      <c r="AP42">
        <f t="shared" si="43"/>
        <v>-2.0603942399689251E-10</v>
      </c>
      <c r="AQ42">
        <f t="shared" si="44"/>
        <v>-1.3848758425248175E-4</v>
      </c>
      <c r="AR42">
        <f t="shared" si="45"/>
        <v>-1.3848779029190575E-4</v>
      </c>
      <c r="AS42">
        <f t="shared" si="46"/>
        <v>-87.922720473516861</v>
      </c>
      <c r="AT42">
        <f t="shared" si="47"/>
        <v>-57.442857992739029</v>
      </c>
      <c r="AU42">
        <f t="shared" si="48"/>
        <v>-145.36571695404618</v>
      </c>
      <c r="AW42">
        <v>39</v>
      </c>
      <c r="AX42">
        <f>IF(Z42&gt;0, (R42*SUMPRODUCT(K42:$K$98, X42:$X$98)-K42*$AZ$3)/Z42, 0)</f>
        <v>-44450809604322.523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2000000</v>
      </c>
      <c r="S43">
        <f t="shared" si="32"/>
        <v>-212507554683491.91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-23797.346370062322</v>
      </c>
      <c r="AC43">
        <f t="shared" si="33"/>
        <v>-21247.630808164788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-8.60049376384283E-4</v>
      </c>
      <c r="AI43">
        <f t="shared" si="38"/>
        <v>-8.60050626200486E-4</v>
      </c>
      <c r="AJ43">
        <f t="shared" si="39"/>
        <v>-2549.7155618975339</v>
      </c>
      <c r="AK43">
        <f t="shared" si="61"/>
        <v>-1665.8142459043627</v>
      </c>
      <c r="AL43">
        <f t="shared" si="40"/>
        <v>-4215.530667852523</v>
      </c>
      <c r="AN43">
        <f t="shared" si="41"/>
        <v>0</v>
      </c>
      <c r="AO43">
        <f t="shared" si="42"/>
        <v>0</v>
      </c>
      <c r="AP43">
        <f t="shared" si="43"/>
        <v>-3.4357344194262058E-11</v>
      </c>
      <c r="AQ43">
        <f t="shared" si="44"/>
        <v>-2.3642686322764298E-5</v>
      </c>
      <c r="AR43">
        <f t="shared" si="45"/>
        <v>-2.3642720680108494E-5</v>
      </c>
      <c r="AS43">
        <f t="shared" si="46"/>
        <v>-70.091470207960654</v>
      </c>
      <c r="AT43">
        <f t="shared" si="47"/>
        <v>-45.793096035350757</v>
      </c>
      <c r="AU43">
        <f t="shared" si="48"/>
        <v>-115.8845898860321</v>
      </c>
      <c r="AW43">
        <v>40</v>
      </c>
      <c r="AX43">
        <f>IF(Z43&gt;0, (R43*SUMPRODUCT(K43:$K$98, X43:$X$98)-K43*$AZ$3)/Z43, 0)</f>
        <v>-212507554683491.91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2000000</v>
      </c>
      <c r="S44">
        <f t="shared" si="32"/>
        <v>-1037342795249944.1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-21247.630808164788</v>
      </c>
      <c r="AC44">
        <f t="shared" si="33"/>
        <v>-18971.098956463615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-1.6139455124188391E-4</v>
      </c>
      <c r="AI44">
        <f t="shared" si="38"/>
        <v>-1.613947798439796E-4</v>
      </c>
      <c r="AJ44">
        <f t="shared" si="39"/>
        <v>-2276.5318517011729</v>
      </c>
      <c r="AK44">
        <f t="shared" si="61"/>
        <v>-1487.3341565715352</v>
      </c>
      <c r="AL44">
        <f t="shared" si="40"/>
        <v>-3763.8661696674881</v>
      </c>
      <c r="AN44">
        <f t="shared" si="41"/>
        <v>0</v>
      </c>
      <c r="AO44">
        <f t="shared" si="42"/>
        <v>0</v>
      </c>
      <c r="AP44">
        <f t="shared" si="43"/>
        <v>-5.6109399374353748E-12</v>
      </c>
      <c r="AQ44">
        <f t="shared" si="44"/>
        <v>-3.9613597174845445E-6</v>
      </c>
      <c r="AR44">
        <f t="shared" si="45"/>
        <v>-3.9613653284244816E-6</v>
      </c>
      <c r="AS44">
        <f t="shared" si="46"/>
        <v>-55.876493372963381</v>
      </c>
      <c r="AT44">
        <f t="shared" si="47"/>
        <v>-36.505976000708486</v>
      </c>
      <c r="AU44">
        <f t="shared" si="48"/>
        <v>-92.38247333503719</v>
      </c>
      <c r="AW44">
        <v>41</v>
      </c>
      <c r="AX44">
        <f>IF(Z44&gt;0, (R44*SUMPRODUCT(K44:$K$98, X44:$X$98)-K44*$AZ$3)/Z44, 0)</f>
        <v>-1037342795249944.1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2000000</v>
      </c>
      <c r="S45">
        <f t="shared" si="32"/>
        <v>-5175851054319753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-18971.098956463615</v>
      </c>
      <c r="AC45">
        <f t="shared" si="33"/>
        <v>-16938.481214582243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-2.9665375415980236E-5</v>
      </c>
      <c r="AI45">
        <f t="shared" si="38"/>
        <v>-2.9665416323458633E-5</v>
      </c>
      <c r="AJ45">
        <f t="shared" si="39"/>
        <v>-2032.6177418813713</v>
      </c>
      <c r="AK45">
        <f t="shared" si="61"/>
        <v>-1327.9769269524531</v>
      </c>
      <c r="AL45">
        <f t="shared" si="40"/>
        <v>-3360.5946984992406</v>
      </c>
      <c r="AN45">
        <f t="shared" si="41"/>
        <v>0</v>
      </c>
      <c r="AO45">
        <f t="shared" si="42"/>
        <v>0</v>
      </c>
      <c r="AP45">
        <f t="shared" si="43"/>
        <v>-8.9647895600960532E-13</v>
      </c>
      <c r="AQ45">
        <f t="shared" si="44"/>
        <v>-6.5011058676146599E-7</v>
      </c>
      <c r="AR45">
        <f t="shared" si="45"/>
        <v>-6.5011148324042212E-7</v>
      </c>
      <c r="AS45">
        <f t="shared" si="46"/>
        <v>-44.544398791745422</v>
      </c>
      <c r="AT45">
        <f t="shared" si="47"/>
        <v>-29.102340593393791</v>
      </c>
      <c r="AU45">
        <f t="shared" si="48"/>
        <v>-73.646740035250701</v>
      </c>
      <c r="AW45">
        <v>42</v>
      </c>
      <c r="AX45">
        <f>IF(Z45&gt;0, (R45*SUMPRODUCT(K45:$K$98, X45:$X$98)-K45*$AZ$3)/Z45, 0)</f>
        <v>-5175851054319753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2000000</v>
      </c>
      <c r="S46">
        <f t="shared" si="32"/>
        <v>-2.6445266008954228E+16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-16938.481214582243</v>
      </c>
      <c r="AC46">
        <f t="shared" si="33"/>
        <v>-15123.643942158484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-5.3359751079319487E-6</v>
      </c>
      <c r="AI46">
        <f t="shared" si="38"/>
        <v>-5.3359822564911354E-6</v>
      </c>
      <c r="AJ46">
        <f t="shared" si="39"/>
        <v>-1814.8372724237597</v>
      </c>
      <c r="AK46">
        <f t="shared" si="61"/>
        <v>-1185.6936850207571</v>
      </c>
      <c r="AL46">
        <f t="shared" si="40"/>
        <v>-3000.5309627804991</v>
      </c>
      <c r="AN46">
        <f t="shared" si="41"/>
        <v>0</v>
      </c>
      <c r="AO46">
        <f t="shared" si="42"/>
        <v>0</v>
      </c>
      <c r="AP46">
        <f t="shared" si="43"/>
        <v>-1.3987428652976504E-13</v>
      </c>
      <c r="AQ46">
        <f t="shared" si="44"/>
        <v>-1.0440785221945318E-7</v>
      </c>
      <c r="AR46">
        <f t="shared" si="45"/>
        <v>-1.0440799209373971E-7</v>
      </c>
      <c r="AS46">
        <f t="shared" si="46"/>
        <v>-35.510522052456309</v>
      </c>
      <c r="AT46">
        <f t="shared" si="47"/>
        <v>-23.200207748188934</v>
      </c>
      <c r="AU46">
        <f t="shared" si="48"/>
        <v>-58.710729905053235</v>
      </c>
      <c r="AW46">
        <v>43</v>
      </c>
      <c r="AX46">
        <f>IF(Z46&gt;0, (R46*SUMPRODUCT(K46:$K$98, X46:$X$98)-K46*$AZ$3)/Z46, 0)</f>
        <v>-2.6445266008954228E+16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2000000</v>
      </c>
      <c r="S47">
        <f t="shared" si="32"/>
        <v>-1.3864309087798712E+17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-15123.643942158484</v>
      </c>
      <c r="AC47">
        <f t="shared" si="33"/>
        <v>-13503.253519875512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-9.3754019294981989E-7</v>
      </c>
      <c r="AI47">
        <f t="shared" si="38"/>
        <v>-9.375414103972089E-7</v>
      </c>
      <c r="AJ47">
        <f t="shared" si="39"/>
        <v>-1620.3904222829715</v>
      </c>
      <c r="AK47">
        <f t="shared" si="61"/>
        <v>-1058.655075951094</v>
      </c>
      <c r="AL47">
        <f t="shared" si="40"/>
        <v>-2679.0454991716069</v>
      </c>
      <c r="AN47">
        <f t="shared" si="41"/>
        <v>0</v>
      </c>
      <c r="AO47">
        <f t="shared" si="42"/>
        <v>0</v>
      </c>
      <c r="AP47">
        <f t="shared" si="43"/>
        <v>-2.126921919297081E-14</v>
      </c>
      <c r="AQ47">
        <f t="shared" si="44"/>
        <v>-1.6379145452620013E-8</v>
      </c>
      <c r="AR47">
        <f t="shared" si="45"/>
        <v>-1.6379166721839205E-8</v>
      </c>
      <c r="AS47">
        <f t="shared" si="46"/>
        <v>-28.308770777175301</v>
      </c>
      <c r="AT47">
        <f t="shared" si="47"/>
        <v>-18.4950635754616</v>
      </c>
      <c r="AU47">
        <f t="shared" si="48"/>
        <v>-46.803834369016066</v>
      </c>
      <c r="AW47">
        <v>44</v>
      </c>
      <c r="AX47">
        <f>IF(Z47&gt;0, (R47*SUMPRODUCT(K47:$K$98, X47:$X$98)-K47*$AZ$3)/Z47, 0)</f>
        <v>-1.3864309087798712E+17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2000000</v>
      </c>
      <c r="S48">
        <f t="shared" si="32"/>
        <v>-7.466946891748663E+17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-13503.253519875512</v>
      </c>
      <c r="AC48">
        <f t="shared" si="33"/>
        <v>-12056.476357046016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-1.6055074528340457E-7</v>
      </c>
      <c r="AI48">
        <f t="shared" si="38"/>
        <v>-1.6055094711416171E-7</v>
      </c>
      <c r="AJ48">
        <f t="shared" si="39"/>
        <v>-1446.7771628294959</v>
      </c>
      <c r="AK48">
        <f t="shared" si="61"/>
        <v>-945.2277463912859</v>
      </c>
      <c r="AL48">
        <f t="shared" si="40"/>
        <v>-2392.0049093813327</v>
      </c>
      <c r="AN48">
        <f t="shared" si="41"/>
        <v>0</v>
      </c>
      <c r="AO48">
        <f t="shared" si="42"/>
        <v>0</v>
      </c>
      <c r="AP48">
        <f t="shared" si="43"/>
        <v>-3.1482605766312641E-15</v>
      </c>
      <c r="AQ48">
        <f t="shared" si="44"/>
        <v>-2.5043535936020118E-9</v>
      </c>
      <c r="AR48">
        <f t="shared" si="45"/>
        <v>-2.5043567418625888E-9</v>
      </c>
      <c r="AS48">
        <f t="shared" si="46"/>
        <v>-22.567578745758023</v>
      </c>
      <c r="AT48">
        <f t="shared" si="47"/>
        <v>-14.744151447374399</v>
      </c>
      <c r="AU48">
        <f t="shared" si="48"/>
        <v>-37.311730195636777</v>
      </c>
      <c r="AW48">
        <v>45</v>
      </c>
      <c r="AX48">
        <f>IF(Z48&gt;0, (R48*SUMPRODUCT(K48:$K$98, X48:$X$98)-K48*$AZ$3)/Z48, 0)</f>
        <v>-7.466946891748663E+17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2000000</v>
      </c>
      <c r="S49">
        <f t="shared" si="32"/>
        <v>-4.1395716213522038E+18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-12056.476357046016</v>
      </c>
      <c r="AC49">
        <f t="shared" si="33"/>
        <v>-10764.711033078989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-2.6769110284203196E-8</v>
      </c>
      <c r="AI49">
        <f t="shared" si="38"/>
        <v>-2.6769142789713482E-8</v>
      </c>
      <c r="AJ49">
        <f t="shared" si="39"/>
        <v>-1291.7653239670271</v>
      </c>
      <c r="AK49">
        <f t="shared" si="61"/>
        <v>-843.95334499322121</v>
      </c>
      <c r="AL49">
        <f t="shared" si="40"/>
        <v>-2135.7186689870177</v>
      </c>
      <c r="AN49">
        <f t="shared" si="41"/>
        <v>0</v>
      </c>
      <c r="AO49">
        <f t="shared" si="42"/>
        <v>0</v>
      </c>
      <c r="AP49">
        <f t="shared" si="43"/>
        <v>-4.5271229260661612E-16</v>
      </c>
      <c r="AQ49">
        <f t="shared" si="44"/>
        <v>-3.7282002902079159E-10</v>
      </c>
      <c r="AR49">
        <f t="shared" si="45"/>
        <v>-3.7282048173308419E-10</v>
      </c>
      <c r="AS49">
        <f t="shared" si="46"/>
        <v>-17.990735607437632</v>
      </c>
      <c r="AT49">
        <f t="shared" si="47"/>
        <v>-11.753947263545836</v>
      </c>
      <c r="AU49">
        <f t="shared" si="48"/>
        <v>-29.744682871356289</v>
      </c>
      <c r="AW49">
        <v>46</v>
      </c>
      <c r="AX49">
        <f>IF(Z49&gt;0, (R49*SUMPRODUCT(K49:$K$98, X49:$X$98)-K49*$AZ$3)/Z49, 0)</f>
        <v>-4.1395716213522038E+18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2000000</v>
      </c>
      <c r="S50">
        <f t="shared" si="32"/>
        <v>-2.3648219831706251E+19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-10764.711033078989</v>
      </c>
      <c r="AC50">
        <f t="shared" si="33"/>
        <v>-9611.3491366779945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-4.3360125627037189E-9</v>
      </c>
      <c r="AI50">
        <f t="shared" si="38"/>
        <v>-4.3360176430803841E-9</v>
      </c>
      <c r="AJ50">
        <f t="shared" si="39"/>
        <v>-1153.3618964009947</v>
      </c>
      <c r="AK50">
        <f t="shared" si="61"/>
        <v>-753.52977231552927</v>
      </c>
      <c r="AL50">
        <f t="shared" si="40"/>
        <v>-1906.89166872086</v>
      </c>
      <c r="AN50">
        <f t="shared" si="41"/>
        <v>0</v>
      </c>
      <c r="AO50">
        <f t="shared" si="42"/>
        <v>0</v>
      </c>
      <c r="AP50">
        <f t="shared" si="43"/>
        <v>-6.3174700098034287E-17</v>
      </c>
      <c r="AQ50">
        <f t="shared" si="44"/>
        <v>-5.3918500795821646E-11</v>
      </c>
      <c r="AR50">
        <f t="shared" si="45"/>
        <v>-5.3918563970521743E-11</v>
      </c>
      <c r="AS50">
        <f t="shared" si="46"/>
        <v>-14.342104278911586</v>
      </c>
      <c r="AT50">
        <f t="shared" si="47"/>
        <v>-9.3701747955582153</v>
      </c>
      <c r="AU50">
        <f t="shared" si="48"/>
        <v>-23.712279074523721</v>
      </c>
      <c r="AW50">
        <v>47</v>
      </c>
      <c r="AX50">
        <f>IF(Z50&gt;0, (R50*SUMPRODUCT(K50:$K$98, X50:$X$98)-K50*$AZ$3)/Z50, 0)</f>
        <v>-2.3648219831706251E+19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2000000</v>
      </c>
      <c r="S51">
        <f t="shared" si="32"/>
        <v>-1.3926821357704531E+20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-9611.3491366779945</v>
      </c>
      <c r="AC51">
        <f t="shared" si="33"/>
        <v>-8581.5617291768267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-6.8149375458723808E-10</v>
      </c>
      <c r="AI51">
        <f t="shared" si="38"/>
        <v>-6.8149452482417055E-10</v>
      </c>
      <c r="AJ51">
        <f t="shared" si="39"/>
        <v>-1029.7874075011678</v>
      </c>
      <c r="AK51">
        <f t="shared" si="61"/>
        <v>-672.79443956745968</v>
      </c>
      <c r="AL51">
        <f t="shared" si="40"/>
        <v>-1702.5818470693089</v>
      </c>
      <c r="AN51">
        <f t="shared" si="41"/>
        <v>0</v>
      </c>
      <c r="AO51">
        <f t="shared" si="42"/>
        <v>0</v>
      </c>
      <c r="AP51">
        <f t="shared" si="43"/>
        <v>-8.5517223599574966E-18</v>
      </c>
      <c r="AQ51">
        <f t="shared" si="44"/>
        <v>-7.5664320077002191E-12</v>
      </c>
      <c r="AR51">
        <f t="shared" si="45"/>
        <v>-7.5664405594225805E-12</v>
      </c>
      <c r="AS51">
        <f t="shared" si="46"/>
        <v>-11.433437722349712</v>
      </c>
      <c r="AT51">
        <f t="shared" si="47"/>
        <v>-7.4698459786021463</v>
      </c>
      <c r="AU51">
        <f t="shared" si="48"/>
        <v>-18.903283700959424</v>
      </c>
      <c r="AW51">
        <v>48</v>
      </c>
      <c r="AX51">
        <f>IF(Z51&gt;0, (R51*SUMPRODUCT(K51:$K$98, X51:$X$98)-K51*$AZ$3)/Z51, 0)</f>
        <v>-1.3926821357704531E+20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2000000</v>
      </c>
      <c r="S52">
        <f t="shared" si="32"/>
        <v>-8.4695756340636785E+20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-8581.5617291768267</v>
      </c>
      <c r="AC52">
        <f t="shared" si="33"/>
        <v>-7662.1086867650301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-1.0391227722137463E-10</v>
      </c>
      <c r="AI52">
        <f t="shared" si="38"/>
        <v>-1.0391239030420513E-10</v>
      </c>
      <c r="AJ52">
        <f t="shared" si="39"/>
        <v>-919.45304241179656</v>
      </c>
      <c r="AK52">
        <f t="shared" si="61"/>
        <v>-600.70932104237795</v>
      </c>
      <c r="AL52">
        <f t="shared" si="40"/>
        <v>-1520.1623634542784</v>
      </c>
      <c r="AN52">
        <f t="shared" si="41"/>
        <v>0</v>
      </c>
      <c r="AO52">
        <f t="shared" si="42"/>
        <v>0</v>
      </c>
      <c r="AP52">
        <f t="shared" si="43"/>
        <v>-1.1210059080666401E-18</v>
      </c>
      <c r="AQ52">
        <f t="shared" si="44"/>
        <v>-1.0300969313318978E-12</v>
      </c>
      <c r="AR52">
        <f t="shared" si="45"/>
        <v>-1.0300980523378058E-12</v>
      </c>
      <c r="AS52">
        <f t="shared" si="46"/>
        <v>-9.1146665516184662</v>
      </c>
      <c r="AT52">
        <f t="shared" si="47"/>
        <v>-5.9549154803907731</v>
      </c>
      <c r="AU52">
        <f t="shared" si="48"/>
        <v>-15.06958203201027</v>
      </c>
      <c r="AW52">
        <v>49</v>
      </c>
      <c r="AX52">
        <f>IF(Z52&gt;0, (R52*SUMPRODUCT(K52:$K$98, X52:$X$98)-K52*$AZ$3)/Z52, 0)</f>
        <v>-8.4695756340636785E+20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2000000</v>
      </c>
      <c r="S53">
        <f t="shared" si="32"/>
        <v>-5.3277955455076564E+21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-7662.1086867650301</v>
      </c>
      <c r="AC53">
        <f t="shared" si="33"/>
        <v>-6841.168470325918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-1.534421562146702E-11</v>
      </c>
      <c r="AI53">
        <f t="shared" si="38"/>
        <v>-1.5344231672121582E-11</v>
      </c>
      <c r="AJ53">
        <f t="shared" si="39"/>
        <v>-820.94021643911219</v>
      </c>
      <c r="AK53">
        <f t="shared" si="61"/>
        <v>-536.34760807355212</v>
      </c>
      <c r="AL53">
        <f t="shared" si="40"/>
        <v>-1357.2878245126797</v>
      </c>
      <c r="AN53">
        <f t="shared" si="41"/>
        <v>0</v>
      </c>
      <c r="AO53">
        <f t="shared" si="42"/>
        <v>0</v>
      </c>
      <c r="AP53">
        <f t="shared" si="43"/>
        <v>-1.4206462732422772E-19</v>
      </c>
      <c r="AQ53">
        <f t="shared" si="44"/>
        <v>-1.3581192376897691E-13</v>
      </c>
      <c r="AR53">
        <f t="shared" si="45"/>
        <v>-1.3581206583360424E-13</v>
      </c>
      <c r="AS53">
        <f t="shared" si="46"/>
        <v>-7.2661563708693837</v>
      </c>
      <c r="AT53">
        <f t="shared" si="47"/>
        <v>-4.7472221623013207</v>
      </c>
      <c r="AU53">
        <f t="shared" si="48"/>
        <v>-12.01337853317084</v>
      </c>
      <c r="AW53">
        <v>50</v>
      </c>
      <c r="AX53">
        <f>IF(Z53&gt;0, (R53*SUMPRODUCT(K53:$K$98, X53:$X$98)-K53*$AZ$3)/Z53, 0)</f>
        <v>-5.3277955455076564E+21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2000000</v>
      </c>
      <c r="S54">
        <f t="shared" si="32"/>
        <v>-3.4720755816134468E+22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-6841.168470325918</v>
      </c>
      <c r="AC54">
        <f t="shared" si="33"/>
        <v>-6108.1861342195707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-2.1905773019738575E-12</v>
      </c>
      <c r="AI54">
        <f t="shared" si="38"/>
        <v>-2.1905795010137368E-12</v>
      </c>
      <c r="AJ54">
        <f t="shared" si="39"/>
        <v>-732.98233610634725</v>
      </c>
      <c r="AK54">
        <f t="shared" si="61"/>
        <v>-478.88179292281433</v>
      </c>
      <c r="AL54">
        <f t="shared" si="40"/>
        <v>-1211.8641290291637</v>
      </c>
      <c r="AN54">
        <f t="shared" si="41"/>
        <v>0</v>
      </c>
      <c r="AO54">
        <f t="shared" si="42"/>
        <v>0</v>
      </c>
      <c r="AP54">
        <f t="shared" si="43"/>
        <v>-1.7378340047221044E-20</v>
      </c>
      <c r="AQ54">
        <f t="shared" si="44"/>
        <v>-1.7311462885442553E-14</v>
      </c>
      <c r="AR54">
        <f t="shared" si="45"/>
        <v>-1.73114802637826E-14</v>
      </c>
      <c r="AS54">
        <f t="shared" si="46"/>
        <v>-5.7925353721853918</v>
      </c>
      <c r="AT54">
        <f t="shared" si="47"/>
        <v>-3.7844564431611287</v>
      </c>
      <c r="AU54">
        <f t="shared" si="48"/>
        <v>-9.5769918153465365</v>
      </c>
      <c r="AW54">
        <v>51</v>
      </c>
      <c r="AX54">
        <f>IF(Z54&gt;0, (R54*SUMPRODUCT(K54:$K$98, X54:$X$98)-K54*$AZ$3)/Z54, 0)</f>
        <v>-3.4720755816134468E+22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2000000</v>
      </c>
      <c r="S55">
        <f t="shared" si="32"/>
        <v>-2.3475744628226175E+23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-6108.1861342195707</v>
      </c>
      <c r="AC55">
        <f t="shared" si="33"/>
        <v>-5453.737619838902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-3.0186517240215229E-13</v>
      </c>
      <c r="AI55">
        <f t="shared" si="38"/>
        <v>-3.0186546279430526E-13</v>
      </c>
      <c r="AJ55">
        <f t="shared" si="39"/>
        <v>-654.44851438066871</v>
      </c>
      <c r="AK55">
        <f t="shared" si="61"/>
        <v>-427.57302939536999</v>
      </c>
      <c r="AL55">
        <f t="shared" si="40"/>
        <v>-1082.0215437760389</v>
      </c>
      <c r="AN55">
        <f t="shared" si="41"/>
        <v>0</v>
      </c>
      <c r="AO55">
        <f t="shared" si="42"/>
        <v>0</v>
      </c>
      <c r="AP55">
        <f t="shared" si="43"/>
        <v>-2.049000382865616E-21</v>
      </c>
      <c r="AQ55">
        <f t="shared" si="44"/>
        <v>-2.1299537454199063E-15</v>
      </c>
      <c r="AR55">
        <f t="shared" si="45"/>
        <v>-2.129955794420289E-15</v>
      </c>
      <c r="AS55">
        <f t="shared" si="46"/>
        <v>-4.6177737342039258</v>
      </c>
      <c r="AT55">
        <f t="shared" si="47"/>
        <v>-3.0169455063465631</v>
      </c>
      <c r="AU55">
        <f t="shared" si="48"/>
        <v>-7.6347192405504902</v>
      </c>
      <c r="AW55">
        <v>52</v>
      </c>
      <c r="AX55">
        <f>IF(Z55&gt;0, (R55*SUMPRODUCT(K55:$K$98, X55:$X$98)-K55*$AZ$3)/Z55, 0)</f>
        <v>-2.3475744628226175E+23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2000000</v>
      </c>
      <c r="S56">
        <f t="shared" si="32"/>
        <v>-1.6494503464246914E+24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-5453.737619838902</v>
      </c>
      <c r="AC56">
        <f t="shared" si="33"/>
        <v>-4869.4085891418763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-4.0093836732792799E-14</v>
      </c>
      <c r="AI56">
        <f t="shared" si="38"/>
        <v>-4.0093873634544641E-14</v>
      </c>
      <c r="AJ56">
        <f t="shared" si="39"/>
        <v>-584.3290306970257</v>
      </c>
      <c r="AK56">
        <f t="shared" si="61"/>
        <v>-381.76163338872317</v>
      </c>
      <c r="AL56">
        <f t="shared" si="40"/>
        <v>-966.09066408574881</v>
      </c>
      <c r="AN56">
        <f t="shared" si="41"/>
        <v>0</v>
      </c>
      <c r="AO56">
        <f t="shared" si="42"/>
        <v>0</v>
      </c>
      <c r="AP56">
        <f t="shared" si="43"/>
        <v>-2.3248028229542059E-22</v>
      </c>
      <c r="AQ56">
        <f t="shared" si="44"/>
        <v>-2.5259035183801264E-16</v>
      </c>
      <c r="AR56">
        <f t="shared" si="45"/>
        <v>-2.5259058431829488E-16</v>
      </c>
      <c r="AS56">
        <f t="shared" si="46"/>
        <v>-3.6812609488232826</v>
      </c>
      <c r="AT56">
        <f t="shared" si="47"/>
        <v>-2.4050904865645428</v>
      </c>
      <c r="AU56">
        <f t="shared" si="48"/>
        <v>-6.086351435387825</v>
      </c>
      <c r="AW56">
        <v>53</v>
      </c>
      <c r="AX56">
        <f>IF(Z56&gt;0, (R56*SUMPRODUCT(K56:$K$98, X56:$X$98)-K56*$AZ$3)/Z56, 0)</f>
        <v>-1.6494503464246914E+24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2000000</v>
      </c>
      <c r="S57">
        <f t="shared" si="32"/>
        <v>-1.20654014732292E+25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-4869.4085891418763</v>
      </c>
      <c r="AC57">
        <f t="shared" si="33"/>
        <v>-4347.6862403052464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-5.1245509489890943E-15</v>
      </c>
      <c r="AI57">
        <f t="shared" si="38"/>
        <v>-5.1245554532799896E-15</v>
      </c>
      <c r="AJ57">
        <f t="shared" si="39"/>
        <v>-521.72234883662986</v>
      </c>
      <c r="AK57">
        <f t="shared" si="61"/>
        <v>-340.85860123993137</v>
      </c>
      <c r="AL57">
        <f t="shared" si="40"/>
        <v>-862.58095007656129</v>
      </c>
      <c r="AN57">
        <f t="shared" si="41"/>
        <v>0</v>
      </c>
      <c r="AO57">
        <f t="shared" si="42"/>
        <v>0</v>
      </c>
      <c r="AP57">
        <f t="shared" si="43"/>
        <v>-2.5336554076590615E-23</v>
      </c>
      <c r="AQ57">
        <f t="shared" si="44"/>
        <v>-2.8825505558097841E-17</v>
      </c>
      <c r="AR57">
        <f t="shared" si="45"/>
        <v>-2.8825530894651919E-17</v>
      </c>
      <c r="AS57">
        <f t="shared" si="46"/>
        <v>-2.9346786900695796</v>
      </c>
      <c r="AT57">
        <f t="shared" si="47"/>
        <v>-1.917323410845458</v>
      </c>
      <c r="AU57">
        <f t="shared" si="48"/>
        <v>-4.8520021009150378</v>
      </c>
      <c r="AW57">
        <v>54</v>
      </c>
      <c r="AX57">
        <f>IF(Z57&gt;0, (R57*SUMPRODUCT(K57:$K$98, X57:$X$98)-K57*$AZ$3)/Z57, 0)</f>
        <v>-1.20654014732292E+25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2000000</v>
      </c>
      <c r="S58">
        <f t="shared" si="32"/>
        <v>-9.2042032929913191E+25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-4347.6862403052464</v>
      </c>
      <c r="AC58">
        <f t="shared" si="33"/>
        <v>-3881.8627145582554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-6.2912989563222335E-16</v>
      </c>
      <c r="AI58">
        <f t="shared" si="38"/>
        <v>-6.2913042281836203E-16</v>
      </c>
      <c r="AJ58">
        <f t="shared" si="39"/>
        <v>-465.82352574699098</v>
      </c>
      <c r="AK58">
        <f t="shared" si="61"/>
        <v>-304.33803682136727</v>
      </c>
      <c r="AL58">
        <f t="shared" si="40"/>
        <v>-770.16156256835825</v>
      </c>
      <c r="AN58">
        <f t="shared" si="41"/>
        <v>0</v>
      </c>
      <c r="AO58">
        <f t="shared" si="42"/>
        <v>0</v>
      </c>
      <c r="AP58">
        <f t="shared" si="43"/>
        <v>-2.6476896499427442E-24</v>
      </c>
      <c r="AQ58">
        <f t="shared" si="44"/>
        <v>-3.1596823039841195E-18</v>
      </c>
      <c r="AR58">
        <f t="shared" si="45"/>
        <v>-3.1596849516737695E-18</v>
      </c>
      <c r="AS58">
        <f t="shared" si="46"/>
        <v>-2.3395078843029173</v>
      </c>
      <c r="AT58">
        <f t="shared" si="47"/>
        <v>-1.5284784844112387</v>
      </c>
      <c r="AU58">
        <f t="shared" si="48"/>
        <v>-3.8679863687141562</v>
      </c>
      <c r="AW58">
        <v>55</v>
      </c>
      <c r="AX58">
        <f>IF(Z58&gt;0, (R58*SUMPRODUCT(K58:$K$98, X58:$X$98)-K58*$AZ$3)/Z58, 0)</f>
        <v>-9.2042032929913191E+25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2000000</v>
      </c>
      <c r="S59">
        <f t="shared" si="32"/>
        <v>-7.3347657698074757E+26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-3881.8627145582554</v>
      </c>
      <c r="AC59">
        <f t="shared" si="33"/>
        <v>-3465.9488522841566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-7.4055542614654329E-17</v>
      </c>
      <c r="AI59">
        <f t="shared" si="38"/>
        <v>-7.4055601681790232E-17</v>
      </c>
      <c r="AJ59">
        <f t="shared" si="39"/>
        <v>-415.91386227409885</v>
      </c>
      <c r="AK59">
        <f t="shared" si="61"/>
        <v>-271.7303900190779</v>
      </c>
      <c r="AL59">
        <f t="shared" si="40"/>
        <v>-687.64425229317681</v>
      </c>
      <c r="AN59">
        <f t="shared" si="41"/>
        <v>0</v>
      </c>
      <c r="AO59">
        <f t="shared" si="42"/>
        <v>0</v>
      </c>
      <c r="AP59">
        <f t="shared" si="43"/>
        <v>-2.6486891055054261E-25</v>
      </c>
      <c r="AQ59">
        <f t="shared" si="44"/>
        <v>-3.320799390895298E-19</v>
      </c>
      <c r="AR59">
        <f t="shared" si="45"/>
        <v>-3.3208020395844037E-19</v>
      </c>
      <c r="AS59">
        <f t="shared" si="46"/>
        <v>-1.8650413618486257</v>
      </c>
      <c r="AT59">
        <f t="shared" si="47"/>
        <v>-1.2184936897411021</v>
      </c>
      <c r="AU59">
        <f t="shared" si="48"/>
        <v>-3.083535051589728</v>
      </c>
      <c r="AW59">
        <v>56</v>
      </c>
      <c r="AX59">
        <f>IF(Z59&gt;0, (R59*SUMPRODUCT(K59:$K$98, X59:$X$98)-K59*$AZ$3)/Z59, 0)</f>
        <v>-7.3347657698074757E+26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2000000</v>
      </c>
      <c r="S60">
        <f t="shared" si="32"/>
        <v>-6.164309860366443E+27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-3465.9488522841566</v>
      </c>
      <c r="AC60">
        <f t="shared" si="33"/>
        <v>-3094.5971895394255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-8.3521974567083965E-18</v>
      </c>
      <c r="AI60">
        <f t="shared" si="38"/>
        <v>-8.3522037319388357E-18</v>
      </c>
      <c r="AJ60">
        <f t="shared" si="39"/>
        <v>-371.35166274473113</v>
      </c>
      <c r="AK60">
        <f t="shared" si="61"/>
        <v>-242.61641965989099</v>
      </c>
      <c r="AL60">
        <f t="shared" si="40"/>
        <v>-613.96808240462212</v>
      </c>
      <c r="AN60">
        <f t="shared" si="41"/>
        <v>0</v>
      </c>
      <c r="AO60">
        <f t="shared" si="42"/>
        <v>0</v>
      </c>
      <c r="AP60">
        <f t="shared" si="43"/>
        <v>-2.5124459535414863E-26</v>
      </c>
      <c r="AQ60">
        <f t="shared" si="44"/>
        <v>-3.3440118109338936E-20</v>
      </c>
      <c r="AR60">
        <f t="shared" si="45"/>
        <v>-3.344014323379847E-20</v>
      </c>
      <c r="AS60">
        <f t="shared" si="46"/>
        <v>-1.4867995550451416</v>
      </c>
      <c r="AT60">
        <f t="shared" si="47"/>
        <v>-0.97137570929615913</v>
      </c>
      <c r="AU60">
        <f t="shared" si="48"/>
        <v>-2.4581752643413006</v>
      </c>
      <c r="AW60">
        <v>57</v>
      </c>
      <c r="AX60">
        <f>IF(Z60&gt;0, (R60*SUMPRODUCT(K60:$K$98, X60:$X$98)-K60*$AZ$3)/Z60, 0)</f>
        <v>-6.164309860366443E+27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2000000</v>
      </c>
      <c r="S61">
        <f t="shared" si="32"/>
        <v>-5.4782567419383303E+28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-3094.5971895394255</v>
      </c>
      <c r="AC61">
        <f t="shared" si="33"/>
        <v>-2763.0332049459153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-8.9312378466871505E-19</v>
      </c>
      <c r="AI61">
        <f t="shared" si="38"/>
        <v>-8.9312441512319525E-19</v>
      </c>
      <c r="AJ61">
        <f t="shared" si="39"/>
        <v>-331.56398459351021</v>
      </c>
      <c r="AK61">
        <f t="shared" si="61"/>
        <v>-216.62180326775982</v>
      </c>
      <c r="AL61">
        <f t="shared" si="40"/>
        <v>-548.18578786127</v>
      </c>
      <c r="AN61">
        <f t="shared" si="41"/>
        <v>0</v>
      </c>
      <c r="AO61">
        <f t="shared" si="42"/>
        <v>0</v>
      </c>
      <c r="AP61">
        <f t="shared" si="43"/>
        <v>-2.2537345482738398E-27</v>
      </c>
      <c r="AQ61">
        <f t="shared" si="44"/>
        <v>-3.1927188922848591E-21</v>
      </c>
      <c r="AR61">
        <f t="shared" si="45"/>
        <v>-3.1927211460194077E-21</v>
      </c>
      <c r="AS61">
        <f t="shared" si="46"/>
        <v>-1.1852675024275692</v>
      </c>
      <c r="AT61">
        <f t="shared" si="47"/>
        <v>-0.77437476825267781</v>
      </c>
      <c r="AU61">
        <f t="shared" si="48"/>
        <v>-1.959642270680247</v>
      </c>
      <c r="AW61">
        <v>58</v>
      </c>
      <c r="AX61">
        <f>IF(Z61&gt;0, (R61*SUMPRODUCT(K61:$K$98, X61:$X$98)-K61*$AZ$3)/Z61, 0)</f>
        <v>-5.4782567419383303E+28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2000000</v>
      </c>
      <c r="S62">
        <f t="shared" si="32"/>
        <v>-5.1631935029346457E+29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-2763.0332049459153</v>
      </c>
      <c r="AC62">
        <f t="shared" si="33"/>
        <v>-2466.9939329874242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-9.0307911879620283E-20</v>
      </c>
      <c r="AI62">
        <f t="shared" si="38"/>
        <v>-9.0307971605106352E-20</v>
      </c>
      <c r="AJ62">
        <f t="shared" si="39"/>
        <v>-296.0392719584911</v>
      </c>
      <c r="AK62">
        <f t="shared" si="61"/>
        <v>-193.41232434621409</v>
      </c>
      <c r="AL62">
        <f t="shared" si="40"/>
        <v>-489.45159630470516</v>
      </c>
      <c r="AN62">
        <f t="shared" si="41"/>
        <v>0</v>
      </c>
      <c r="AO62">
        <f t="shared" si="42"/>
        <v>0</v>
      </c>
      <c r="AP62">
        <f t="shared" si="43"/>
        <v>-1.9062975827088906E-28</v>
      </c>
      <c r="AQ62">
        <f t="shared" si="44"/>
        <v>-2.882416962182436E-22</v>
      </c>
      <c r="AR62">
        <f t="shared" si="45"/>
        <v>-2.8824188684800185E-22</v>
      </c>
      <c r="AS62">
        <f t="shared" si="46"/>
        <v>-0.94488799619544672</v>
      </c>
      <c r="AT62">
        <f t="shared" si="47"/>
        <v>-0.61732682418102491</v>
      </c>
      <c r="AU62">
        <f t="shared" si="48"/>
        <v>-1.5622148203764716</v>
      </c>
      <c r="AW62">
        <v>59</v>
      </c>
      <c r="AX62">
        <f>IF(Z62&gt;0, (R62*SUMPRODUCT(K62:$K$98, X62:$X$98)-K62*$AZ$3)/Z62, 0)</f>
        <v>-5.1631935029346457E+29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2000000</v>
      </c>
      <c r="S63">
        <f t="shared" si="32"/>
        <v>-5.1770505787458998E+30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-2466.9939329874242</v>
      </c>
      <c r="AC63">
        <f t="shared" si="33"/>
        <v>-2202.6731544530571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-8.609579525535395E-21</v>
      </c>
      <c r="AI63">
        <f t="shared" si="38"/>
        <v>-8.6095848438945677E-21</v>
      </c>
      <c r="AJ63">
        <f t="shared" si="39"/>
        <v>-264.32077853436704</v>
      </c>
      <c r="AK63">
        <f t="shared" si="61"/>
        <v>-172.6895753091197</v>
      </c>
      <c r="AL63">
        <f t="shared" si="40"/>
        <v>-437.01035384348677</v>
      </c>
      <c r="AN63">
        <f t="shared" si="41"/>
        <v>0</v>
      </c>
      <c r="AO63">
        <f t="shared" si="42"/>
        <v>0</v>
      </c>
      <c r="AP63">
        <f t="shared" si="43"/>
        <v>-1.5156211092931569E-29</v>
      </c>
      <c r="AQ63">
        <f t="shared" si="44"/>
        <v>-2.4535500609156687E-23</v>
      </c>
      <c r="AR63">
        <f t="shared" si="45"/>
        <v>-2.4535515765367782E-23</v>
      </c>
      <c r="AS63">
        <f t="shared" si="46"/>
        <v>-0.75325892553846197</v>
      </c>
      <c r="AT63">
        <f t="shared" si="47"/>
        <v>-0.49212916468512818</v>
      </c>
      <c r="AU63">
        <f t="shared" si="48"/>
        <v>-1.2453880902235903</v>
      </c>
      <c r="AW63">
        <v>60</v>
      </c>
      <c r="AX63">
        <f>IF(Z63&gt;0, (R63*SUMPRODUCT(K63:$K$98, X63:$X$98)-K63*$AZ$3)/Z63, 0)</f>
        <v>-5.1770505787458998E+30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2000000</v>
      </c>
      <c r="S64">
        <f t="shared" si="32"/>
        <v>-5.5415928818285775E+31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-2202.6731544530571</v>
      </c>
      <c r="AC64">
        <f t="shared" si="33"/>
        <v>-1966.6724593330869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-7.7144949516776328E-22</v>
      </c>
      <c r="AI64">
        <f t="shared" si="38"/>
        <v>-7.7144993878399898E-22</v>
      </c>
      <c r="AJ64">
        <f t="shared" si="39"/>
        <v>-236.00069511997026</v>
      </c>
      <c r="AK64">
        <f t="shared" si="61"/>
        <v>-154.18712081171401</v>
      </c>
      <c r="AL64">
        <f t="shared" si="40"/>
        <v>-390.18781593168427</v>
      </c>
      <c r="AN64">
        <f t="shared" si="41"/>
        <v>0</v>
      </c>
      <c r="AO64">
        <f t="shared" si="42"/>
        <v>0</v>
      </c>
      <c r="AP64">
        <f t="shared" si="43"/>
        <v>-1.1287620283086042E-30</v>
      </c>
      <c r="AQ64">
        <f t="shared" si="44"/>
        <v>-1.9629193586138021E-24</v>
      </c>
      <c r="AR64">
        <f t="shared" si="45"/>
        <v>-1.9629204873758302E-24</v>
      </c>
      <c r="AS64">
        <f t="shared" si="46"/>
        <v>-0.6004934036499211</v>
      </c>
      <c r="AT64">
        <f t="shared" si="47"/>
        <v>-0.39232235705128204</v>
      </c>
      <c r="AU64">
        <f t="shared" si="48"/>
        <v>-0.99281576070120303</v>
      </c>
      <c r="AW64">
        <v>61</v>
      </c>
      <c r="AX64">
        <f>IF(Z64&gt;0, (R64*SUMPRODUCT(K64:$K$98, X64:$X$98)-K64*$AZ$3)/Z64, 0)</f>
        <v>-5.5415928818285775E+31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2000000</v>
      </c>
      <c r="S65">
        <f t="shared" si="32"/>
        <v>-6.3591847954592716E+32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-1966.6724593330869</v>
      </c>
      <c r="AC65">
        <f t="shared" si="33"/>
        <v>-1755.9575529759702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-6.4746224774086281E-23</v>
      </c>
      <c r="AI65">
        <f t="shared" si="38"/>
        <v>-6.474625929025481E-23</v>
      </c>
      <c r="AJ65">
        <f t="shared" si="39"/>
        <v>-210.71490635711666</v>
      </c>
      <c r="AK65">
        <f t="shared" si="61"/>
        <v>-137.6670721533161</v>
      </c>
      <c r="AL65">
        <f t="shared" si="40"/>
        <v>-348.38197851043276</v>
      </c>
      <c r="AN65">
        <f t="shared" si="41"/>
        <v>0</v>
      </c>
      <c r="AO65">
        <f t="shared" si="42"/>
        <v>0</v>
      </c>
      <c r="AP65">
        <f t="shared" si="43"/>
        <v>-7.8415066864078424E-32</v>
      </c>
      <c r="AQ65">
        <f t="shared" si="44"/>
        <v>-1.4709279044825006E-25</v>
      </c>
      <c r="AR65">
        <f t="shared" si="45"/>
        <v>-1.470928688633169E-25</v>
      </c>
      <c r="AS65">
        <f t="shared" si="46"/>
        <v>-0.47870966489949146</v>
      </c>
      <c r="AT65">
        <f t="shared" si="47"/>
        <v>-0.31275698106766747</v>
      </c>
      <c r="AU65">
        <f t="shared" si="48"/>
        <v>-0.79146664596715888</v>
      </c>
      <c r="AW65">
        <v>62</v>
      </c>
      <c r="AX65">
        <f>IF(Z65&gt;0, (R65*SUMPRODUCT(K65:$K$98, X65:$X$98)-K65*$AZ$3)/Z65, 0)</f>
        <v>-6.3591847954592716E+32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2000000</v>
      </c>
      <c r="S66">
        <f t="shared" si="32"/>
        <v>-7.8639736722951032E+33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-1755.9575529759702</v>
      </c>
      <c r="AC66">
        <f t="shared" si="33"/>
        <v>-1567.8192437285447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-5.0686264838146128E-24</v>
      </c>
      <c r="AI66">
        <f t="shared" si="38"/>
        <v>-5.0686289759059352E-24</v>
      </c>
      <c r="AJ66">
        <f t="shared" si="39"/>
        <v>-188.13830924742547</v>
      </c>
      <c r="AK66">
        <f t="shared" si="61"/>
        <v>-122.91702870831793</v>
      </c>
      <c r="AL66">
        <f t="shared" si="40"/>
        <v>-311.05533795574343</v>
      </c>
      <c r="AN66">
        <f t="shared" si="41"/>
        <v>0</v>
      </c>
      <c r="AO66">
        <f t="shared" si="42"/>
        <v>0</v>
      </c>
      <c r="AP66">
        <f t="shared" si="43"/>
        <v>-5.0550198639668429E-33</v>
      </c>
      <c r="AQ66">
        <f t="shared" si="44"/>
        <v>-1.0281327706827825E-26</v>
      </c>
      <c r="AR66">
        <f t="shared" si="45"/>
        <v>-1.0281332761847689E-26</v>
      </c>
      <c r="AS66">
        <f t="shared" si="46"/>
        <v>-0.3816244139823749</v>
      </c>
      <c r="AT66">
        <f t="shared" si="47"/>
        <v>-0.24932795046848483</v>
      </c>
      <c r="AU66">
        <f t="shared" si="48"/>
        <v>-0.63095236445085978</v>
      </c>
      <c r="AW66">
        <v>63</v>
      </c>
      <c r="AX66">
        <f>IF(Z66&gt;0, (R66*SUMPRODUCT(K66:$K$98, X66:$X$98)-K66*$AZ$3)/Z66, 0)</f>
        <v>-7.8639736722951032E+33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2000000</v>
      </c>
      <c r="S67">
        <f t="shared" si="32"/>
        <v>-1.054346950314712E+35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-1567.8192437285447</v>
      </c>
      <c r="AC67">
        <f t="shared" si="33"/>
        <v>-1399.8386104719148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-3.6819360375630639E-25</v>
      </c>
      <c r="AI67">
        <f t="shared" ref="AI67:AI69" si="62">SUM(AE67:AH67)</f>
        <v>-3.6819376971669186E-25</v>
      </c>
      <c r="AJ67">
        <f t="shared" si="39"/>
        <v>-167.98063325662997</v>
      </c>
      <c r="AK67">
        <f t="shared" si="61"/>
        <v>-109.74734706099814</v>
      </c>
      <c r="AL67">
        <f t="shared" ref="AL67:AL69" si="63">SUM(AI67:AK67)</f>
        <v>-277.72798031762812</v>
      </c>
      <c r="AN67">
        <f t="shared" si="41"/>
        <v>0</v>
      </c>
      <c r="AO67">
        <f t="shared" si="42"/>
        <v>0</v>
      </c>
      <c r="AP67">
        <f t="shared" si="43"/>
        <v>-3.0056978858249631E-34</v>
      </c>
      <c r="AQ67">
        <f t="shared" si="44"/>
        <v>-6.6683307173068266E-28</v>
      </c>
      <c r="AR67">
        <f t="shared" si="45"/>
        <v>-6.6683337230047118E-28</v>
      </c>
      <c r="AS67">
        <f t="shared" si="46"/>
        <v>-0.30422864635074542</v>
      </c>
      <c r="AT67">
        <f t="shared" si="47"/>
        <v>-0.19876271561582012</v>
      </c>
      <c r="AU67">
        <f t="shared" si="48"/>
        <v>-0.50299136196656558</v>
      </c>
      <c r="AW67">
        <v>64</v>
      </c>
      <c r="AX67">
        <f>IF(Z67&gt;0, (R67*SUMPRODUCT(K67:$K$98, X67:$X$98)-K67*$AZ$3)/Z67, 0)</f>
        <v>-1.054346950314712E+35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2000000</v>
      </c>
      <c r="S68">
        <f t="shared" si="32"/>
        <v>-1.5435273071453527E+36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-1399.8386104719148</v>
      </c>
      <c r="AC68">
        <f t="shared" si="33"/>
        <v>-1249.8559022070667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-2.4668644930551719E-26</v>
      </c>
      <c r="AI68">
        <f t="shared" si="62"/>
        <v>-2.4668655052302533E-26</v>
      </c>
      <c r="AJ68">
        <f t="shared" si="39"/>
        <v>-149.98270826484804</v>
      </c>
      <c r="AK68">
        <f t="shared" si="61"/>
        <v>-97.988702733034046</v>
      </c>
      <c r="AL68">
        <f t="shared" si="63"/>
        <v>-247.97141099788209</v>
      </c>
      <c r="AN68">
        <f t="shared" si="41"/>
        <v>0</v>
      </c>
      <c r="AO68">
        <f t="shared" si="42"/>
        <v>0</v>
      </c>
      <c r="AP68">
        <f t="shared" si="43"/>
        <v>-1.6367355277997262E-35</v>
      </c>
      <c r="AQ68">
        <f t="shared" si="44"/>
        <v>-3.989037896933063E-29</v>
      </c>
      <c r="AR68">
        <f t="shared" si="45"/>
        <v>-3.9890395336685908E-29</v>
      </c>
      <c r="AS68">
        <f t="shared" si="46"/>
        <v>-0.24252921424644858</v>
      </c>
      <c r="AT68">
        <f t="shared" si="47"/>
        <v>-0.15845241997434639</v>
      </c>
      <c r="AU68">
        <f t="shared" si="48"/>
        <v>-0.40098163422079497</v>
      </c>
      <c r="AW68">
        <v>65</v>
      </c>
      <c r="AX68">
        <f>IF(Z68&gt;0, (R68*SUMPRODUCT(K68:$K$98, X68:$X$98)-K68*$AZ$3)/Z68, 0)</f>
        <v>-1.5435273071453527E+36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-1249.8559022070667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-1249.8559022070667</v>
      </c>
      <c r="AK69">
        <f t="shared" si="61"/>
        <v>-87.489913154494673</v>
      </c>
      <c r="AL69">
        <f t="shared" si="63"/>
        <v>-1337.3458153615613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-2.3381936111424657E-30</v>
      </c>
      <c r="AR69">
        <f t="shared" si="45"/>
        <v>-2.3381936111424657E-30</v>
      </c>
      <c r="AS69">
        <f t="shared" si="46"/>
        <v>-1.804532844095599</v>
      </c>
      <c r="AT69">
        <f t="shared" si="47"/>
        <v>-0.12631729908669193</v>
      </c>
      <c r="AU69">
        <f t="shared" si="48"/>
        <v>-1.9308501431822909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1137817.3074407638</v>
      </c>
      <c r="AO71" s="6">
        <f t="shared" si="70"/>
        <v>-113781.73074407638</v>
      </c>
      <c r="AP71" s="6">
        <f t="shared" si="70"/>
        <v>-700.06529147546951</v>
      </c>
      <c r="AQ71" s="6">
        <f t="shared" si="70"/>
        <v>-772924.50617241825</v>
      </c>
      <c r="AR71" s="6">
        <f t="shared" si="70"/>
        <v>250411.00523279383</v>
      </c>
      <c r="AS71" s="6">
        <f t="shared" si="70"/>
        <v>6545.7927567535662</v>
      </c>
      <c r="AT71" s="6">
        <f t="shared" si="70"/>
        <v>-7914.8156485311356</v>
      </c>
      <c r="AU71" s="6">
        <f t="shared" si="70"/>
        <v>249041.98234101606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L24" sqref="L24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112.29756970105116</v>
      </c>
      <c r="E2">
        <v>0.3</v>
      </c>
      <c r="F2">
        <f>'T.26.04.A (2)'!$C$11</f>
        <v>-390.82933624143368</v>
      </c>
      <c r="G2">
        <v>1</v>
      </c>
      <c r="H2">
        <v>2004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232.41394327398726</v>
      </c>
      <c r="E3">
        <f>$E$2</f>
        <v>0.3</v>
      </c>
      <c r="F3">
        <f>'T.35.04.A (2)'!$C$11</f>
        <v>187.35900714790017</v>
      </c>
      <c r="G3">
        <f>$G$2</f>
        <v>1</v>
      </c>
      <c r="H3">
        <f>$H$2</f>
        <v>2004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949.12747603207356</v>
      </c>
      <c r="E4">
        <f t="shared" ref="E4:E49" si="0">$E$2</f>
        <v>0.3</v>
      </c>
      <c r="F4">
        <f>'T.45.04.A (2)'!$C$11</f>
        <v>2166.4219047181132</v>
      </c>
      <c r="G4">
        <f t="shared" ref="G4:G49" si="1">$G$2</f>
        <v>1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3062.3517225237097</v>
      </c>
      <c r="E5">
        <f t="shared" si="0"/>
        <v>0.3</v>
      </c>
      <c r="F5">
        <f>'T.55.04.A (2)'!$C$11</f>
        <v>6085.213820282398</v>
      </c>
      <c r="G5">
        <f t="shared" si="1"/>
        <v>1</v>
      </c>
      <c r="H5">
        <f t="shared" si="2"/>
        <v>2004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200.12275519758882</v>
      </c>
      <c r="E6">
        <f t="shared" si="0"/>
        <v>0.3</v>
      </c>
      <c r="F6">
        <f>'T.26.04.B (2)'!$C$11</f>
        <v>66.38692457761465</v>
      </c>
      <c r="G6">
        <f t="shared" si="1"/>
        <v>1</v>
      </c>
      <c r="H6">
        <f t="shared" si="2"/>
        <v>2004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511.6884718559478</v>
      </c>
      <c r="E7">
        <f t="shared" si="0"/>
        <v>0.3</v>
      </c>
      <c r="F7">
        <f>'T.35.04.B (2)'!$C$11</f>
        <v>984.03124973548915</v>
      </c>
      <c r="G7">
        <f t="shared" si="1"/>
        <v>1</v>
      </c>
      <c r="H7">
        <f t="shared" si="2"/>
        <v>2004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1874.0543690918028</v>
      </c>
      <c r="E8">
        <f t="shared" si="0"/>
        <v>0.3</v>
      </c>
      <c r="F8">
        <f>'T.45.04.B (2)'!$C$11</f>
        <v>4797.5412875258571</v>
      </c>
      <c r="G8">
        <f t="shared" si="1"/>
        <v>1</v>
      </c>
      <c r="H8">
        <f t="shared" si="2"/>
        <v>2004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6096.7086012392319</v>
      </c>
      <c r="E9">
        <f t="shared" si="0"/>
        <v>0.3</v>
      </c>
      <c r="F9">
        <f>'T.55.04.B (2)'!$C$11</f>
        <v>12640.86615753538</v>
      </c>
      <c r="G9">
        <f t="shared" si="1"/>
        <v>1</v>
      </c>
      <c r="H9">
        <f t="shared" si="2"/>
        <v>2004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463.97444628658138</v>
      </c>
      <c r="E10">
        <f t="shared" si="0"/>
        <v>0.3</v>
      </c>
      <c r="F10">
        <f>'T.26.04.C (2)'!$C$11</f>
        <v>859.54124980578149</v>
      </c>
      <c r="G10">
        <f t="shared" si="1"/>
        <v>1</v>
      </c>
      <c r="H10">
        <f t="shared" si="2"/>
        <v>2004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1242.7064509022412</v>
      </c>
      <c r="E11">
        <f t="shared" si="0"/>
        <v>0.3</v>
      </c>
      <c r="F11">
        <f>'T.35.04.C (2)'!$C$11</f>
        <v>3154.0566246121107</v>
      </c>
      <c r="G11">
        <f t="shared" si="1"/>
        <v>1</v>
      </c>
      <c r="H11">
        <f t="shared" si="2"/>
        <v>2004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4648.8350482709911</v>
      </c>
      <c r="E12">
        <f t="shared" si="0"/>
        <v>0.3</v>
      </c>
      <c r="F12">
        <f>'T.45.04.C (2)'!$C$11</f>
        <v>12690.899435949099</v>
      </c>
      <c r="G12">
        <f t="shared" si="1"/>
        <v>1</v>
      </c>
      <c r="H12">
        <f t="shared" si="2"/>
        <v>2004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15199.779237385799</v>
      </c>
      <c r="E13">
        <f t="shared" si="0"/>
        <v>0.3</v>
      </c>
      <c r="F13">
        <f>'T.55.04.C (2)'!$C$11</f>
        <v>32307.823169294334</v>
      </c>
      <c r="G13">
        <f t="shared" si="1"/>
        <v>1</v>
      </c>
      <c r="H13">
        <f t="shared" si="2"/>
        <v>2004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903.72726476823561</v>
      </c>
      <c r="E14">
        <f t="shared" si="0"/>
        <v>0.3</v>
      </c>
      <c r="F14">
        <f>'T.26.04.D (2)'!$C$11</f>
        <v>2181.4651251860596</v>
      </c>
      <c r="G14">
        <f t="shared" si="1"/>
        <v>1</v>
      </c>
      <c r="H14">
        <f t="shared" si="2"/>
        <v>2004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2461.0697493127304</v>
      </c>
      <c r="E15">
        <f t="shared" si="0"/>
        <v>0.3</v>
      </c>
      <c r="F15">
        <f>'T.35.04.D (2)'!$C$11</f>
        <v>6770.7655827398175</v>
      </c>
      <c r="G15">
        <f t="shared" si="1"/>
        <v>1</v>
      </c>
      <c r="H15">
        <f t="shared" si="2"/>
        <v>2004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9273.4695135696384</v>
      </c>
      <c r="E16">
        <f t="shared" si="0"/>
        <v>0.3</v>
      </c>
      <c r="F16">
        <f>'T.45.04.D (2)'!$C$11</f>
        <v>25846.496349987839</v>
      </c>
      <c r="G16">
        <f t="shared" si="1"/>
        <v>1</v>
      </c>
      <c r="H16">
        <f t="shared" si="2"/>
        <v>2004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30371.56363096341</v>
      </c>
      <c r="E17">
        <f t="shared" si="0"/>
        <v>0.3</v>
      </c>
      <c r="F17">
        <f>'T.55.04.D (2)'!$C$11</f>
        <v>65086.084855559231</v>
      </c>
      <c r="G17">
        <f t="shared" si="1"/>
        <v>1</v>
      </c>
      <c r="H17">
        <f t="shared" si="2"/>
        <v>2004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1783.2329017315442</v>
      </c>
      <c r="E18">
        <f t="shared" si="0"/>
        <v>0.3</v>
      </c>
      <c r="F18">
        <f>'T.26.04.E (2)'!$C$11</f>
        <v>4825.3128759466144</v>
      </c>
      <c r="G18">
        <f t="shared" si="1"/>
        <v>1</v>
      </c>
      <c r="H18">
        <f t="shared" si="2"/>
        <v>2004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4897.7963461337085</v>
      </c>
      <c r="E19">
        <f t="shared" si="0"/>
        <v>0.3</v>
      </c>
      <c r="F19">
        <f>'T.35.04.E (2)'!$C$11</f>
        <v>14004.183498995231</v>
      </c>
      <c r="G19">
        <f t="shared" si="1"/>
        <v>1</v>
      </c>
      <c r="H19">
        <f t="shared" si="2"/>
        <v>2004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18522.738444166931</v>
      </c>
      <c r="E20">
        <f t="shared" si="0"/>
        <v>0.3</v>
      </c>
      <c r="F20">
        <f>'T.45.04.E (2)'!$C$11</f>
        <v>52157.690178065321</v>
      </c>
      <c r="G20">
        <f t="shared" si="1"/>
        <v>1</v>
      </c>
      <c r="H20">
        <f t="shared" si="2"/>
        <v>2004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60715.132418118628</v>
      </c>
      <c r="E21">
        <f t="shared" si="0"/>
        <v>0.3</v>
      </c>
      <c r="F21">
        <f>'T.55.04.E (2)'!$C$11</f>
        <v>130642.60822808897</v>
      </c>
      <c r="G21">
        <f t="shared" si="1"/>
        <v>1</v>
      </c>
      <c r="H21">
        <f t="shared" si="2"/>
        <v>2004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3542.2441756581611</v>
      </c>
      <c r="E22">
        <f t="shared" si="0"/>
        <v>0.3</v>
      </c>
      <c r="F22">
        <f>'T.26.04.F (2)'!$C$11</f>
        <v>10113.008377467724</v>
      </c>
      <c r="G22">
        <f t="shared" si="1"/>
        <v>1</v>
      </c>
      <c r="H22">
        <f t="shared" si="2"/>
        <v>2004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9771.2495397756647</v>
      </c>
      <c r="E23">
        <f t="shared" si="0"/>
        <v>0.3</v>
      </c>
      <c r="F23">
        <f>'T.35.04.F (2)'!$C$11</f>
        <v>28471.019331506046</v>
      </c>
      <c r="G23">
        <f t="shared" si="1"/>
        <v>1</v>
      </c>
      <c r="H23">
        <f t="shared" si="2"/>
        <v>2004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37021.27630536152</v>
      </c>
      <c r="E24">
        <f t="shared" si="0"/>
        <v>0.3</v>
      </c>
      <c r="F24">
        <f>'T.45.04.F (2)'!$C$11</f>
        <v>104780.07783422027</v>
      </c>
      <c r="G24">
        <f t="shared" si="1"/>
        <v>1</v>
      </c>
      <c r="H24">
        <f t="shared" si="2"/>
        <v>2004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121402.26999242908</v>
      </c>
      <c r="E25">
        <f t="shared" si="0"/>
        <v>0.3</v>
      </c>
      <c r="F25">
        <f>'T.55.04.F (2)'!$C$11</f>
        <v>261755.65497314866</v>
      </c>
      <c r="G25">
        <f t="shared" si="1"/>
        <v>1</v>
      </c>
      <c r="H25">
        <f t="shared" si="2"/>
        <v>2004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2791.1890322415479</v>
      </c>
      <c r="E26">
        <f t="shared" si="0"/>
        <v>0.3</v>
      </c>
      <c r="F26" s="29">
        <f>'S.26.04.A (2)'!$C$11</f>
        <v>311.04115502978385</v>
      </c>
      <c r="G26">
        <f t="shared" si="1"/>
        <v>1</v>
      </c>
      <c r="H26">
        <f t="shared" si="2"/>
        <v>2004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5865.5647997764036</v>
      </c>
      <c r="E27">
        <f t="shared" si="0"/>
        <v>0.3</v>
      </c>
      <c r="F27" s="29">
        <f>'S.35.04.A (2)'!$C$11</f>
        <v>1220.3172177055826</v>
      </c>
      <c r="G27">
        <f t="shared" si="1"/>
        <v>1</v>
      </c>
      <c r="H27">
        <f t="shared" si="2"/>
        <v>2004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12895.707861463581</v>
      </c>
      <c r="E28">
        <f t="shared" si="0"/>
        <v>0.3</v>
      </c>
      <c r="F28" s="29">
        <f>'S.45.04.A (2)'!$C$11</f>
        <v>3250.8120356297236</v>
      </c>
      <c r="G28">
        <f t="shared" si="1"/>
        <v>1</v>
      </c>
      <c r="H28">
        <f t="shared" si="2"/>
        <v>2004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22069.342985060219</v>
      </c>
      <c r="E29">
        <f t="shared" si="0"/>
        <v>0.3</v>
      </c>
      <c r="F29" s="29">
        <f>'S.55.04.A (2)'!$C$11</f>
        <v>5763.7277744400917</v>
      </c>
      <c r="G29">
        <f t="shared" si="1"/>
        <v>1</v>
      </c>
      <c r="H29">
        <f t="shared" si="2"/>
        <v>2004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5333.1187936525575</v>
      </c>
      <c r="E30">
        <f t="shared" si="0"/>
        <v>0.3</v>
      </c>
      <c r="F30" s="30">
        <f>'S.26.04.B (2)'!$C$11</f>
        <v>1079.9220701920485</v>
      </c>
      <c r="G30">
        <f t="shared" si="1"/>
        <v>1</v>
      </c>
      <c r="H30">
        <f t="shared" si="2"/>
        <v>2004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11487.879463078625</v>
      </c>
      <c r="E31">
        <f t="shared" si="0"/>
        <v>0.3</v>
      </c>
      <c r="F31" s="30">
        <f>'S.35.04.B (2)'!$C$11</f>
        <v>2900.2640543757402</v>
      </c>
      <c r="G31">
        <f t="shared" si="1"/>
        <v>1</v>
      </c>
      <c r="H31">
        <f t="shared" si="2"/>
        <v>2004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25565.735670360795</v>
      </c>
      <c r="E32">
        <f t="shared" si="0"/>
        <v>0.3</v>
      </c>
      <c r="F32" s="30">
        <f>'S.45.04.B (2)'!$C$11</f>
        <v>6966.4372448752238</v>
      </c>
      <c r="G32">
        <f t="shared" si="1"/>
        <v>1</v>
      </c>
      <c r="H32">
        <f t="shared" si="2"/>
        <v>2004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43945.618361000765</v>
      </c>
      <c r="E33">
        <f t="shared" si="0"/>
        <v>0.3</v>
      </c>
      <c r="F33" s="30">
        <f>'S.55.04.B (2)'!$C$11</f>
        <v>12001.63173768563</v>
      </c>
      <c r="G33">
        <f t="shared" si="1"/>
        <v>1</v>
      </c>
      <c r="H33">
        <f t="shared" si="2"/>
        <v>2004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12958.908077885599</v>
      </c>
      <c r="E34">
        <f t="shared" si="0"/>
        <v>0.3</v>
      </c>
      <c r="F34" s="30">
        <f>'S.26.04.C (2)'!$C$11</f>
        <v>3386.5648156788516</v>
      </c>
      <c r="G34">
        <f t="shared" si="1"/>
        <v>1</v>
      </c>
      <c r="H34">
        <f t="shared" si="2"/>
        <v>2004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28354.823452985311</v>
      </c>
      <c r="E35">
        <f t="shared" si="0"/>
        <v>0.3</v>
      </c>
      <c r="F35" s="30">
        <f>'S.35.04.C (2)'!$C$11</f>
        <v>7940.1045643862253</v>
      </c>
      <c r="G35">
        <f t="shared" si="1"/>
        <v>1</v>
      </c>
      <c r="H35">
        <f t="shared" si="2"/>
        <v>2004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63575.819097052445</v>
      </c>
      <c r="E36">
        <f t="shared" si="0"/>
        <v>0.3</v>
      </c>
      <c r="F36" s="30">
        <f>'S.45.04.C (2)'!$C$11</f>
        <v>18113.312872611743</v>
      </c>
      <c r="G36">
        <f t="shared" si="1"/>
        <v>1</v>
      </c>
      <c r="H36">
        <f t="shared" si="2"/>
        <v>2004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109574.44448882241</v>
      </c>
      <c r="E37">
        <f t="shared" si="0"/>
        <v>0.3</v>
      </c>
      <c r="F37" s="30">
        <f>'S.55.04.C (2)'!$C$11</f>
        <v>30715.343627422273</v>
      </c>
      <c r="G37">
        <f t="shared" si="1"/>
        <v>1</v>
      </c>
      <c r="H37">
        <f t="shared" si="2"/>
        <v>2004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25668.556884940666</v>
      </c>
      <c r="E38">
        <f t="shared" si="0"/>
        <v>0.3</v>
      </c>
      <c r="F38" s="30">
        <f>'S.26.04.D (2)'!$C$11</f>
        <v>7230.9693914901982</v>
      </c>
      <c r="G38">
        <f t="shared" si="1"/>
        <v>1</v>
      </c>
      <c r="H38">
        <f t="shared" si="2"/>
        <v>2004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56466.396769496445</v>
      </c>
      <c r="E39">
        <f t="shared" si="0"/>
        <v>0.3</v>
      </c>
      <c r="F39" s="30">
        <f>'S.35.04.D (2)'!$C$11</f>
        <v>16339.838747737042</v>
      </c>
      <c r="G39">
        <f t="shared" si="1"/>
        <v>1</v>
      </c>
      <c r="H39">
        <f t="shared" si="2"/>
        <v>2004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126925.95814153853</v>
      </c>
      <c r="E40">
        <f t="shared" si="0"/>
        <v>0.3</v>
      </c>
      <c r="F40" s="30">
        <f>'S.45.04.D (2)'!$C$11</f>
        <v>36691.438918839311</v>
      </c>
      <c r="G40">
        <f t="shared" si="1"/>
        <v>1</v>
      </c>
      <c r="H40">
        <f t="shared" si="2"/>
        <v>2004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218955.82136852512</v>
      </c>
      <c r="E41">
        <f t="shared" si="0"/>
        <v>0.3</v>
      </c>
      <c r="F41" s="30">
        <f>'S.55.04.D (2)'!$C$11</f>
        <v>61904.863443650007</v>
      </c>
      <c r="G41">
        <f t="shared" si="1"/>
        <v>1</v>
      </c>
      <c r="H41">
        <f t="shared" si="2"/>
        <v>2004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51087.854499050794</v>
      </c>
      <c r="E42">
        <f t="shared" si="0"/>
        <v>0.3</v>
      </c>
      <c r="F42" s="30">
        <f>'S.26.04.E (2)'!$C$11</f>
        <v>14919.778543112885</v>
      </c>
      <c r="G42">
        <f t="shared" si="1"/>
        <v>1</v>
      </c>
      <c r="H42">
        <f t="shared" si="2"/>
        <v>2004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112689.54340251871</v>
      </c>
      <c r="E43">
        <f t="shared" si="0"/>
        <v>0.3</v>
      </c>
      <c r="F43" s="30">
        <f>'S.35.04.E (2)'!$C$11</f>
        <v>33139.307114438656</v>
      </c>
      <c r="G43">
        <f t="shared" si="1"/>
        <v>1</v>
      </c>
      <c r="H43">
        <f t="shared" si="2"/>
        <v>2004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253626.23623051078</v>
      </c>
      <c r="E44">
        <f t="shared" si="0"/>
        <v>0.3</v>
      </c>
      <c r="F44" s="30">
        <f>'S.45.04.E (2)'!$C$11</f>
        <v>73847.691011294592</v>
      </c>
      <c r="G44">
        <f t="shared" si="1"/>
        <v>1</v>
      </c>
      <c r="H44">
        <f t="shared" si="2"/>
        <v>2004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437718.57512793061</v>
      </c>
      <c r="E45">
        <f t="shared" si="0"/>
        <v>0.3</v>
      </c>
      <c r="F45" s="30">
        <f>'S.55.04.E (2)'!$C$11</f>
        <v>124283.90307610552</v>
      </c>
      <c r="G45">
        <f t="shared" si="1"/>
        <v>1</v>
      </c>
      <c r="H45">
        <f t="shared" si="2"/>
        <v>2004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101926.44972727109</v>
      </c>
      <c r="E46">
        <f t="shared" si="0"/>
        <v>0.3</v>
      </c>
      <c r="F46" s="30">
        <f>'S.26.04.F (2)'!$C$11</f>
        <v>30297.39684635825</v>
      </c>
      <c r="G46">
        <f t="shared" si="1"/>
        <v>1</v>
      </c>
      <c r="H46">
        <f t="shared" si="2"/>
        <v>2004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225135.83666856316</v>
      </c>
      <c r="E47">
        <f t="shared" si="0"/>
        <v>0.3</v>
      </c>
      <c r="F47" s="30">
        <f>'S.35.04.F (2)'!$C$11</f>
        <v>66738.243847841703</v>
      </c>
      <c r="G47">
        <f t="shared" si="1"/>
        <v>1</v>
      </c>
      <c r="H47">
        <f t="shared" si="2"/>
        <v>2004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507026.79240845505</v>
      </c>
      <c r="E48">
        <f t="shared" si="0"/>
        <v>0.3</v>
      </c>
      <c r="F48" s="30">
        <f>'S.45.04.F (2)'!$C$11</f>
        <v>148160.1951962045</v>
      </c>
      <c r="G48">
        <f t="shared" si="1"/>
        <v>1</v>
      </c>
      <c r="H48">
        <f t="shared" si="2"/>
        <v>2004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875244.08264674142</v>
      </c>
      <c r="E49">
        <f t="shared" si="0"/>
        <v>0.3</v>
      </c>
      <c r="F49" s="30">
        <f>'S.55.04.F (2)'!$C$11</f>
        <v>249041.98234101606</v>
      </c>
      <c r="G49">
        <f t="shared" si="1"/>
        <v>1</v>
      </c>
      <c r="H49">
        <f t="shared" si="2"/>
        <v>2004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G12" sqref="G12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2024-03-20T06:17:30Z</dcterms:modified>
  <cp:category/>
  <cp:contentStatus/>
</cp:coreProperties>
</file>